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a90414deef04fe42/Dokumente/GitHub/MachineLearning/raw_data/"/>
    </mc:Choice>
  </mc:AlternateContent>
  <xr:revisionPtr revIDLastSave="39" documentId="13_ncr:1_{4A765B27-8161-4FDE-B189-AEE058B4AC0B}" xr6:coauthVersionLast="46" xr6:coauthVersionMax="46" xr10:uidLastSave="{4E1F7DA9-524D-4120-B9A6-3AFDF55DD479}"/>
  <bookViews>
    <workbookView xWindow="-98" yWindow="-98" windowWidth="20715" windowHeight="13276" xr2:uid="{00000000-000D-0000-FFFF-FFFF00000000}"/>
  </bookViews>
  <sheets>
    <sheet name="Overview " sheetId="3" r:id="rId1"/>
    <sheet name="Macroeconomic Values" sheetId="2" r:id="rId2"/>
    <sheet name="Drawn Data Bloomberg" sheetId="1" r:id="rId3"/>
    <sheet name="Other Ressources" sheetId="4" r:id="rId4"/>
  </sheets>
  <definedNames>
    <definedName name="_xlnm._FilterDatabase" localSheetId="2" hidden="1">'Drawn Data Bloomberg'!$AJ$12:$AY$3666</definedName>
    <definedName name="_xlnm._FilterDatabase" localSheetId="3" hidden="1">'Other Ressources'!$AN$35:$AU$35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3" l="1"/>
  <c r="F35" i="3"/>
  <c r="F34" i="3"/>
  <c r="F33" i="3"/>
  <c r="B26" i="3"/>
  <c r="N24" i="3"/>
  <c r="N23" i="3"/>
  <c r="AP9" i="2"/>
  <c r="AP8" i="2"/>
  <c r="AP7" i="2"/>
  <c r="AP6" i="2"/>
  <c r="AP5" i="2"/>
  <c r="AP4" i="2"/>
  <c r="AP3" i="2"/>
  <c r="AP2" i="2"/>
  <c r="F32" i="3"/>
  <c r="F31" i="3"/>
  <c r="J25" i="3"/>
  <c r="J24" i="3"/>
  <c r="F30" i="3"/>
  <c r="F29" i="3"/>
  <c r="F28" i="3"/>
  <c r="F27" i="3"/>
  <c r="AU2" i="2"/>
  <c r="AR2" i="2"/>
  <c r="AS2" i="2"/>
  <c r="AT2" i="2"/>
  <c r="AR3" i="2"/>
  <c r="AS3" i="2"/>
  <c r="AT3" i="2"/>
  <c r="AU3" i="2"/>
  <c r="AR4" i="2"/>
  <c r="AS4" i="2"/>
  <c r="AT4" i="2"/>
  <c r="AU4" i="2"/>
  <c r="AR5" i="2"/>
  <c r="AS5" i="2"/>
  <c r="AT5" i="2"/>
  <c r="AU5" i="2"/>
  <c r="AR6" i="2"/>
  <c r="AS6" i="2"/>
  <c r="AT6" i="2"/>
  <c r="AU6" i="2"/>
  <c r="AR7" i="2"/>
  <c r="AS7" i="2"/>
  <c r="AT7" i="2"/>
  <c r="AU7" i="2"/>
  <c r="AR8" i="2"/>
  <c r="AS8" i="2"/>
  <c r="AT8" i="2"/>
  <c r="AU8" i="2"/>
  <c r="AR9" i="2"/>
  <c r="AS9" i="2"/>
  <c r="AT9" i="2"/>
  <c r="AU9" i="2"/>
  <c r="AQ9" i="2"/>
  <c r="AO9" i="2"/>
  <c r="AN9" i="2"/>
  <c r="AM9" i="2"/>
  <c r="AL9" i="2"/>
  <c r="AK9" i="2"/>
  <c r="AJ9" i="2"/>
  <c r="AI9" i="2"/>
  <c r="AH9" i="2"/>
  <c r="AQ8" i="2"/>
  <c r="AO8" i="2"/>
  <c r="AN8" i="2"/>
  <c r="AM8" i="2"/>
  <c r="AL8" i="2"/>
  <c r="AK8" i="2"/>
  <c r="AJ8" i="2"/>
  <c r="AI8" i="2"/>
  <c r="AH8" i="2"/>
  <c r="AQ7" i="2"/>
  <c r="AI7" i="2"/>
  <c r="AJ7" i="2"/>
  <c r="AK7" i="2"/>
  <c r="AL7" i="2"/>
  <c r="AM7" i="2"/>
  <c r="AN7" i="2"/>
  <c r="AO7" i="2"/>
  <c r="AH7" i="2"/>
  <c r="AQ6" i="2"/>
  <c r="AI6" i="2"/>
  <c r="AJ6" i="2"/>
  <c r="AK6" i="2"/>
  <c r="AL6" i="2"/>
  <c r="AM6" i="2"/>
  <c r="AN6" i="2"/>
  <c r="AO6" i="2"/>
  <c r="AH6" i="2"/>
  <c r="AQ5" i="2"/>
  <c r="AI5" i="2"/>
  <c r="AJ5" i="2"/>
  <c r="AK5" i="2"/>
  <c r="AL5" i="2"/>
  <c r="AM5" i="2"/>
  <c r="AN5" i="2"/>
  <c r="AO5" i="2"/>
  <c r="AH5" i="2"/>
  <c r="AQ4" i="2"/>
  <c r="AI4" i="2"/>
  <c r="AJ4" i="2"/>
  <c r="AK4" i="2"/>
  <c r="AL4" i="2"/>
  <c r="AM4" i="2"/>
  <c r="AN4" i="2"/>
  <c r="AO4" i="2"/>
  <c r="AH4" i="2"/>
  <c r="AQ3" i="2"/>
  <c r="AI3" i="2"/>
  <c r="AJ3" i="2"/>
  <c r="AK3" i="2"/>
  <c r="AL3" i="2"/>
  <c r="AM3" i="2"/>
  <c r="AN3" i="2"/>
  <c r="AO3" i="2"/>
  <c r="AH3" i="2"/>
  <c r="AQ2" i="2"/>
  <c r="AO2" i="2"/>
  <c r="AI2" i="2"/>
  <c r="AJ2" i="2"/>
  <c r="AK2" i="2"/>
  <c r="AL2" i="2"/>
  <c r="AM2" i="2"/>
  <c r="AN2" i="2"/>
  <c r="AH2" i="2"/>
  <c r="R24" i="3"/>
  <c r="R25" i="3"/>
  <c r="R23" i="3"/>
  <c r="R22" i="3"/>
  <c r="R21" i="3"/>
  <c r="R20" i="3"/>
  <c r="R19" i="3"/>
  <c r="AG3" i="2"/>
  <c r="AG4" i="2"/>
  <c r="AG5" i="2"/>
  <c r="AG6" i="2"/>
  <c r="AG7" i="2"/>
  <c r="AG8" i="2"/>
  <c r="AG9" i="2"/>
  <c r="AG2" i="2"/>
  <c r="AF3" i="2"/>
  <c r="AF4" i="2"/>
  <c r="AF5" i="2"/>
  <c r="AF6" i="2"/>
  <c r="AF7" i="2"/>
  <c r="AF8" i="2"/>
  <c r="AF9" i="2"/>
  <c r="AF10" i="2"/>
  <c r="AF2" i="2"/>
  <c r="AE3" i="2"/>
  <c r="AE4" i="2"/>
  <c r="AE5" i="2"/>
  <c r="AE6" i="2"/>
  <c r="AE7" i="2"/>
  <c r="AE8" i="2"/>
  <c r="AE9" i="2"/>
  <c r="AE2" i="2"/>
  <c r="AD3" i="2"/>
  <c r="AD4" i="2"/>
  <c r="AD5" i="2"/>
  <c r="AD6" i="2"/>
  <c r="AD7" i="2"/>
  <c r="AD8" i="2"/>
  <c r="AD9" i="2"/>
  <c r="AD10" i="2"/>
  <c r="AD2" i="2"/>
  <c r="AC3" i="2"/>
  <c r="AC4" i="2"/>
  <c r="AC5" i="2"/>
  <c r="AC6" i="2"/>
  <c r="AC7" i="2"/>
  <c r="AC8" i="2"/>
  <c r="AC9" i="2"/>
  <c r="AC10" i="2"/>
  <c r="AC2" i="2"/>
  <c r="AA10" i="2"/>
  <c r="AB3" i="2"/>
  <c r="AB4" i="2"/>
  <c r="AB5" i="2"/>
  <c r="AB6" i="2"/>
  <c r="AB7" i="2"/>
  <c r="AB8" i="2"/>
  <c r="AB9" i="2"/>
  <c r="AB10" i="2"/>
  <c r="AB2" i="2"/>
  <c r="AA2" i="2"/>
  <c r="AA4" i="2"/>
  <c r="AA5" i="2"/>
  <c r="AA6" i="2"/>
  <c r="AA7" i="2"/>
  <c r="AA8" i="2"/>
  <c r="AA9" i="2"/>
  <c r="AA3" i="2"/>
  <c r="T4" i="2"/>
  <c r="U4" i="2"/>
  <c r="V4" i="2"/>
  <c r="W4" i="2"/>
  <c r="X4" i="2"/>
  <c r="Y4" i="2"/>
  <c r="Z4" i="2"/>
  <c r="T5" i="2"/>
  <c r="U5" i="2"/>
  <c r="V5" i="2"/>
  <c r="W5" i="2"/>
  <c r="X5" i="2"/>
  <c r="Y5" i="2"/>
  <c r="Z5" i="2"/>
  <c r="T6" i="2"/>
  <c r="U6" i="2"/>
  <c r="V6" i="2"/>
  <c r="W6" i="2"/>
  <c r="X6" i="2"/>
  <c r="Y6" i="2"/>
  <c r="Z6" i="2"/>
  <c r="T7" i="2"/>
  <c r="U7" i="2"/>
  <c r="V7" i="2"/>
  <c r="W7" i="2"/>
  <c r="X7" i="2"/>
  <c r="Y7" i="2"/>
  <c r="Z7" i="2"/>
  <c r="T8" i="2"/>
  <c r="U8" i="2"/>
  <c r="V8" i="2"/>
  <c r="W8" i="2"/>
  <c r="X8" i="2"/>
  <c r="Y8" i="2"/>
  <c r="Z8" i="2"/>
  <c r="T9" i="2"/>
  <c r="U9" i="2"/>
  <c r="V9" i="2"/>
  <c r="W9" i="2"/>
  <c r="X9" i="2"/>
  <c r="Y9" i="2"/>
  <c r="Z9" i="2"/>
  <c r="U3" i="2"/>
  <c r="V3" i="2"/>
  <c r="W3" i="2"/>
  <c r="X3" i="2"/>
  <c r="Y3" i="2"/>
  <c r="Z3" i="2"/>
  <c r="T3" i="2"/>
  <c r="T1" i="2" a="1"/>
  <c r="T1" i="2" s="1"/>
  <c r="F20" i="3" s="1"/>
  <c r="S10" i="2"/>
  <c r="S9" i="2"/>
  <c r="S8" i="2"/>
  <c r="S7" i="2"/>
  <c r="S6" i="2"/>
  <c r="S5" i="2"/>
  <c r="S4" i="2"/>
  <c r="S3" i="2"/>
  <c r="S2" i="2"/>
  <c r="R10" i="2"/>
  <c r="R9" i="2"/>
  <c r="R8" i="2"/>
  <c r="R7" i="2"/>
  <c r="R6" i="2"/>
  <c r="R5" i="2"/>
  <c r="R4" i="2"/>
  <c r="R3" i="2"/>
  <c r="R2" i="2"/>
  <c r="Q10" i="2"/>
  <c r="Q9" i="2"/>
  <c r="Q8" i="2"/>
  <c r="Q7" i="2"/>
  <c r="Q5" i="2"/>
  <c r="Q6" i="2"/>
  <c r="Q4" i="2"/>
  <c r="Q3" i="2"/>
  <c r="Q2" i="2"/>
  <c r="J21" i="3"/>
  <c r="P10" i="2"/>
  <c r="P9" i="2"/>
  <c r="P8" i="2"/>
  <c r="P7" i="2"/>
  <c r="P6" i="2"/>
  <c r="P5" i="2"/>
  <c r="P4" i="2"/>
  <c r="P3" i="2"/>
  <c r="P2" i="2"/>
  <c r="F19" i="3"/>
  <c r="O10" i="2"/>
  <c r="O9" i="2"/>
  <c r="O7" i="2"/>
  <c r="O8" i="2"/>
  <c r="O6" i="2"/>
  <c r="O5" i="2"/>
  <c r="O4" i="2"/>
  <c r="O3" i="2"/>
  <c r="O2" i="2"/>
  <c r="J20" i="3"/>
  <c r="B20" i="3"/>
  <c r="B22" i="3"/>
  <c r="B25" i="3"/>
  <c r="B24" i="3"/>
  <c r="B23" i="3"/>
  <c r="J19" i="3"/>
  <c r="AV25" i="4"/>
  <c r="AW25" i="4"/>
  <c r="AX25" i="4"/>
  <c r="AY25" i="4"/>
  <c r="AZ25" i="4"/>
  <c r="BA25" i="4"/>
  <c r="AV26" i="4"/>
  <c r="AW26" i="4"/>
  <c r="AX26" i="4"/>
  <c r="AY26" i="4"/>
  <c r="AZ26" i="4"/>
  <c r="BA26" i="4"/>
  <c r="AV27" i="4"/>
  <c r="AW27" i="4"/>
  <c r="AX27" i="4"/>
  <c r="AY27" i="4"/>
  <c r="AZ27" i="4"/>
  <c r="BA27" i="4"/>
  <c r="AV28" i="4"/>
  <c r="AW28" i="4"/>
  <c r="AX28" i="4"/>
  <c r="AY28" i="4"/>
  <c r="AZ28" i="4"/>
  <c r="BA28" i="4"/>
  <c r="AV29" i="4"/>
  <c r="AW29" i="4"/>
  <c r="AX29" i="4"/>
  <c r="AY29" i="4"/>
  <c r="AZ29" i="4"/>
  <c r="BA29" i="4"/>
  <c r="AV30" i="4"/>
  <c r="AW30" i="4"/>
  <c r="AX30" i="4"/>
  <c r="AY30" i="4"/>
  <c r="AZ30" i="4"/>
  <c r="BA30" i="4"/>
  <c r="AV31" i="4"/>
  <c r="AW31" i="4"/>
  <c r="AX31" i="4"/>
  <c r="AY31" i="4"/>
  <c r="AZ31" i="4"/>
  <c r="BA31" i="4"/>
  <c r="AU26" i="4"/>
  <c r="AU27" i="4"/>
  <c r="AU28" i="4"/>
  <c r="AU29" i="4"/>
  <c r="AU30" i="4"/>
  <c r="AU31" i="4"/>
  <c r="AU25" i="4"/>
  <c r="AU24" i="4"/>
  <c r="AV24" i="4"/>
  <c r="AW24" i="4"/>
  <c r="AX24" i="4"/>
  <c r="AY24" i="4"/>
  <c r="AZ24" i="4"/>
  <c r="BA24" i="4"/>
  <c r="AT24" i="4"/>
  <c r="M10" i="2"/>
  <c r="N10" i="2"/>
  <c r="L10" i="2"/>
  <c r="M9" i="2"/>
  <c r="N9" i="2"/>
  <c r="L9" i="2"/>
  <c r="M6" i="2"/>
  <c r="N6" i="2"/>
  <c r="L6" i="2"/>
  <c r="M7" i="2"/>
  <c r="N7" i="2"/>
  <c r="L7" i="2"/>
  <c r="M8" i="2"/>
  <c r="N8" i="2"/>
  <c r="L8" i="2"/>
  <c r="N5" i="2"/>
  <c r="M5" i="2"/>
  <c r="L5" i="2"/>
  <c r="M4" i="2"/>
  <c r="N4" i="2"/>
  <c r="L4" i="2"/>
  <c r="M3" i="2"/>
  <c r="N3" i="2"/>
  <c r="L3" i="2"/>
  <c r="N2" i="2"/>
  <c r="M2" i="2"/>
  <c r="M1" i="2"/>
  <c r="N1" i="2"/>
  <c r="L2" i="2"/>
  <c r="L1" i="2"/>
  <c r="K1" i="2"/>
  <c r="K10" i="2"/>
  <c r="K9" i="2"/>
  <c r="K8" i="2"/>
  <c r="K7" i="2"/>
  <c r="K6" i="2"/>
  <c r="K5" i="2"/>
  <c r="K4" i="2"/>
  <c r="K3" i="2"/>
  <c r="K2" i="2"/>
  <c r="J10" i="2"/>
  <c r="J9" i="2"/>
  <c r="J8" i="2"/>
  <c r="J7" i="2"/>
  <c r="J6" i="2"/>
  <c r="J5" i="2"/>
  <c r="J4" i="2"/>
  <c r="J3" i="2"/>
  <c r="J2" i="2"/>
  <c r="J1" i="2"/>
  <c r="I10" i="2"/>
  <c r="I9" i="2"/>
  <c r="I8" i="2"/>
  <c r="I7" i="2"/>
  <c r="I6" i="2"/>
  <c r="I5" i="2"/>
  <c r="I4" i="2"/>
  <c r="I3" i="2"/>
  <c r="I2" i="2"/>
  <c r="I1" i="2"/>
  <c r="H2" i="2"/>
  <c r="H3" i="2"/>
  <c r="H4" i="2"/>
  <c r="H5" i="2"/>
  <c r="H6" i="2"/>
  <c r="H7" i="2"/>
  <c r="H8" i="2"/>
  <c r="H9" i="2"/>
  <c r="H10" i="2"/>
  <c r="H1" i="2"/>
  <c r="G10" i="2"/>
  <c r="G9" i="2"/>
  <c r="G8" i="2"/>
  <c r="G7" i="2"/>
  <c r="G6" i="2"/>
  <c r="G5" i="2"/>
  <c r="G4" i="2"/>
  <c r="G3" i="2"/>
  <c r="G2" i="2"/>
  <c r="G1" i="2"/>
  <c r="F2" i="2"/>
  <c r="F3" i="2"/>
  <c r="F4" i="2"/>
  <c r="F5" i="2"/>
  <c r="F6" i="2"/>
  <c r="F7" i="2"/>
  <c r="F8" i="2"/>
  <c r="F9" i="2"/>
  <c r="F10" i="2"/>
  <c r="F1" i="2"/>
  <c r="E2" i="2"/>
  <c r="E3" i="2"/>
  <c r="E4" i="2"/>
  <c r="E5" i="2"/>
  <c r="E6" i="2"/>
  <c r="E7" i="2"/>
  <c r="E8" i="2"/>
  <c r="E9" i="2"/>
  <c r="E10" i="2"/>
  <c r="D2" i="2"/>
  <c r="D10" i="2"/>
  <c r="D9" i="2"/>
  <c r="D8" i="2"/>
  <c r="D7" i="2"/>
  <c r="D6" i="2"/>
  <c r="D5" i="2"/>
  <c r="D4" i="2"/>
  <c r="D3" i="2"/>
  <c r="E21" i="1"/>
  <c r="C10" i="2" s="1"/>
  <c r="E20" i="1"/>
  <c r="C9" i="2" s="1"/>
  <c r="E19" i="1"/>
  <c r="C8" i="2" s="1"/>
  <c r="E18" i="1"/>
  <c r="C7" i="2" s="1"/>
  <c r="E17" i="1"/>
  <c r="C6" i="2" s="1"/>
  <c r="E16" i="1"/>
  <c r="C5" i="2" s="1"/>
  <c r="E15" i="1"/>
  <c r="C4" i="2" s="1"/>
  <c r="E14" i="1"/>
  <c r="C3" i="2" s="1"/>
  <c r="E13" i="1"/>
  <c r="C2" i="2" s="1"/>
  <c r="F25" i="3" l="1"/>
  <c r="F24" i="3"/>
  <c r="F21" i="3"/>
  <c r="F22" i="3"/>
  <c r="F26" i="3"/>
  <c r="F2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<sst xmlns="http://schemas.openxmlformats.org/spreadsheetml/2006/main" count="388" uniqueCount="229">
  <si>
    <t>Date</t>
  </si>
  <si>
    <t>Mid Price Fed</t>
  </si>
  <si>
    <t>FED Rate</t>
  </si>
  <si>
    <t>Taylor Rule Estimate</t>
  </si>
  <si>
    <t>Spread: FED - Taylor</t>
  </si>
  <si>
    <t>Job Quality Index (JQI)</t>
  </si>
  <si>
    <t>Consumer Price Index (yoy %)</t>
  </si>
  <si>
    <t>Unemployment Rate</t>
  </si>
  <si>
    <t>Uncertainty About GDP Growth - Broadly Similar</t>
  </si>
  <si>
    <t>Risks to GDP Growth - Broadly Balance</t>
  </si>
  <si>
    <t>Optimism Index</t>
  </si>
  <si>
    <t>M2</t>
  </si>
  <si>
    <t>OECD Leading Indicator (12-mo % chg)</t>
  </si>
  <si>
    <t>Fed Funds Rate (%)</t>
  </si>
  <si>
    <t>3-Month T-Bill Rate (%)</t>
  </si>
  <si>
    <t>10-Year Treasury Yield (%)</t>
  </si>
  <si>
    <t>Faktoren die sich auf United States beziehen</t>
  </si>
  <si>
    <t>Tayler Rule Estimate</t>
  </si>
  <si>
    <t>Yield Curve</t>
  </si>
  <si>
    <t>Bloomberg Data (downloaded on 31th of March)</t>
  </si>
  <si>
    <t>Übersicht Makroökonomische Daten</t>
  </si>
  <si>
    <t>1. Unsere gezogenen Daten werden ins Arbeitsblatt "Drawn Data Bloomberg" respektive "Other Ressources" hinzugefügt
2. Diese wurden so adjustiert somit wir einen Schnitt für das Jahr erhalten
3. Unsere Daten wurden dann im Arbeitsblatt "Macroeconomic Values" ergänzt, auf dieser sich schlussendlich unser Code bezieht</t>
  </si>
  <si>
    <t>Erklärung des Dokuments</t>
  </si>
  <si>
    <t>1. Ressource: S&amp;P 500 Historical Annual Returns</t>
  </si>
  <si>
    <t>Ziel:</t>
  </si>
  <si>
    <t>Verzögerte Daten erstellen anhand des Benchmarks</t>
  </si>
  <si>
    <t>-Kurs der Jahre davor</t>
  </si>
  <si>
    <t>-Mittelwert aus vergangen Daten</t>
  </si>
  <si>
    <t>Ressource:</t>
  </si>
  <si>
    <t>https://www.macrotrends.net/2526/sp-500-historical-annual-returns</t>
  </si>
  <si>
    <t>Value</t>
  </si>
  <si>
    <t>Exporte Importe von USA erhalten</t>
  </si>
  <si>
    <t>https://apps.bea.gov/itable/itable.cfm?reqid=62&amp;step=1</t>
  </si>
  <si>
    <t> </t>
  </si>
  <si>
    <t>2010</t>
  </si>
  <si>
    <t>2011 </t>
  </si>
  <si>
    <t>2012</t>
  </si>
  <si>
    <t>2013 </t>
  </si>
  <si>
    <t>2014</t>
  </si>
  <si>
    <t>2015 </t>
  </si>
  <si>
    <t>2016</t>
  </si>
  <si>
    <t>2017 </t>
  </si>
  <si>
    <t>2018</t>
  </si>
  <si>
    <t>2019 </t>
  </si>
  <si>
    <t>2020</t>
  </si>
  <si>
    <t>Current account</t>
  </si>
  <si>
    <t>Exports of goods and services and income receipts (credits)</t>
  </si>
  <si>
    <t xml:space="preserve">  Exports of goods and services</t>
  </si>
  <si>
    <t xml:space="preserve">    Goods</t>
  </si>
  <si>
    <t xml:space="preserve">    Services</t>
  </si>
  <si>
    <t xml:space="preserve">  Primary income receipts</t>
  </si>
  <si>
    <t xml:space="preserve">    Investment income</t>
  </si>
  <si>
    <t xml:space="preserve">    Compensation of employees</t>
  </si>
  <si>
    <t xml:space="preserve">  Secondary income (current transfer) receipts /1/</t>
  </si>
  <si>
    <t>Imports of goods and services and income payments (debits)</t>
  </si>
  <si>
    <t xml:space="preserve">  Imports of goods and services</t>
  </si>
  <si>
    <t xml:space="preserve">  Primary income payments</t>
  </si>
  <si>
    <t xml:space="preserve">  Secondary income (current transfer) payments /1/</t>
  </si>
  <si>
    <t>Capital account</t>
  </si>
  <si>
    <t>Capital transfer receipts and other credits</t>
  </si>
  <si>
    <t>Capital transfer payments and other debits</t>
  </si>
  <si>
    <t>Financial account</t>
  </si>
  <si>
    <t>Net U.S. acquisition of financial assets excluding financial derivatives (net increase in assets / financial outflow (+))</t>
  </si>
  <si>
    <t xml:space="preserve">  Direct investment assets</t>
  </si>
  <si>
    <t xml:space="preserve">  Portfolio investment assets</t>
  </si>
  <si>
    <t xml:space="preserve">  Other investment assets</t>
  </si>
  <si>
    <t xml:space="preserve">  Reserve assets</t>
  </si>
  <si>
    <t>Net U.S. incurrence of liabilities excluding financial derivatives (net increase in liabilities / financial inflow (+))</t>
  </si>
  <si>
    <t xml:space="preserve">  Direct investment liabilities</t>
  </si>
  <si>
    <t xml:space="preserve">  Portfolio investment liabilities</t>
  </si>
  <si>
    <t xml:space="preserve">  Other investment liabilities</t>
  </si>
  <si>
    <t>Financial derivatives other than reserves, net transactions /2/</t>
  </si>
  <si>
    <t>Statistical discrepancy</t>
  </si>
  <si>
    <t>Statistical discrepancy /3/</t>
  </si>
  <si>
    <t xml:space="preserve">  Of which: Seasonal adjustment discrepancy</t>
  </si>
  <si>
    <t>.....</t>
  </si>
  <si>
    <t>Balances</t>
  </si>
  <si>
    <t>Balance on current account (line 1 less line 9) /4/</t>
  </si>
  <si>
    <t xml:space="preserve">  Balance on goods and services (line 2 less line 10)</t>
  </si>
  <si>
    <t xml:space="preserve">    Balance on goods (line 3 less line 11)</t>
  </si>
  <si>
    <t xml:space="preserve">    Balance on services (line 4 less line 12)</t>
  </si>
  <si>
    <t xml:space="preserve">  Balance on primary income (line 5 less line 13)</t>
  </si>
  <si>
    <t xml:space="preserve">  Balance on secondary income (line 8 less line 16)</t>
  </si>
  <si>
    <t>Balance on capital account (line 17 less line 18) /4/</t>
  </si>
  <si>
    <t>Net lending (+) or net borrowing (-) from current- and capital-account transactions (line 30 plus line 36) /5/</t>
  </si>
  <si>
    <t>Net lending (+) or net borrowing (-) from financial-account transactions (line 19 less line 24 plus line 28) /5/</t>
  </si>
  <si>
    <t>Line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</si>
  <si>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</si>
  <si>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</si>
  <si>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</si>
  <si>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</si>
  <si>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</si>
  <si>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</si>
  <si>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</si>
  <si>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</si>
  <si>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</si>
  <si>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</si>
  <si>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</si>
  <si>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</si>
  <si>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</si>
  <si>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</si>
  <si>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</si>
  <si>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</si>
  <si>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</si>
  <si>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</si>
  <si>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</si>
  <si>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</si>
  <si>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</si>
  <si>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</si>
  <si>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</si>
  <si>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</si>
  <si>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</si>
  <si>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</si>
  <si>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</si>
  <si>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</si>
  <si>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</si>
  <si>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29a</t>
  </si>
  <si>
    <t>30</t>
  </si>
  <si>
    <t>31</t>
  </si>
  <si>
    <t>32</t>
  </si>
  <si>
    <t>33</t>
  </si>
  <si>
    <t>34</t>
  </si>
  <si>
    <t>35</t>
  </si>
  <si>
    <t>36</t>
  </si>
  <si>
    <t>37</t>
  </si>
  <si>
    <t>38</t>
  </si>
  <si>
    <t>2. Ressource: Exporte und Importe</t>
  </si>
  <si>
    <t>GeoName</t>
  </si>
  <si>
    <t>LineCode</t>
  </si>
  <si>
    <t>Description</t>
  </si>
  <si>
    <t>2009</t>
  </si>
  <si>
    <t>2011</t>
  </si>
  <si>
    <t>2013</t>
  </si>
  <si>
    <t>2015</t>
  </si>
  <si>
    <t>2017</t>
  </si>
  <si>
    <t>2019</t>
  </si>
  <si>
    <t>United States</t>
  </si>
  <si>
    <t>Personal income (millions of dollars)</t>
  </si>
  <si>
    <t>Population (persons) 1/</t>
  </si>
  <si>
    <t>Per capita personal income (dollars) 2/</t>
  </si>
  <si>
    <t>https://apps.bea.gov/itable/iTable.cfm?ReqID=70&amp;step=1</t>
  </si>
  <si>
    <t>Wohlstand Bevölkerung messen</t>
  </si>
  <si>
    <t>3. Ressource: Einkommen pro Person</t>
  </si>
  <si>
    <t>4. Industrial Production</t>
  </si>
  <si>
    <t>https://www.federalreserve.gov/releases/g17/current/default.htm</t>
  </si>
  <si>
    <t>Descriptions:</t>
  </si>
  <si>
    <t>Unit:</t>
  </si>
  <si>
    <t>Multiplier:</t>
  </si>
  <si>
    <t>Currency:</t>
  </si>
  <si>
    <t>Unique Identifier:</t>
  </si>
  <si>
    <t>Series Name:</t>
  </si>
  <si>
    <t>Total index; n.s.a. IP</t>
  </si>
  <si>
    <t>Index:_2012_100</t>
  </si>
  <si>
    <t>NA</t>
  </si>
  <si>
    <t>G17/IP_MAJOR_INDUSTRY_GROUPS/IP.B50001.A</t>
  </si>
  <si>
    <t>IP.B50001.A</t>
  </si>
  <si>
    <t>Manufacturing (SIC); n.s.a. IP</t>
  </si>
  <si>
    <t>G17/IP_MAJOR_INDUSTRY_GROUPS/IP.B00004.A</t>
  </si>
  <si>
    <t>IP.B00004.A</t>
  </si>
  <si>
    <t>Allgemeine Produktion sehen und womöglich Industrien mit leading indicators</t>
  </si>
  <si>
    <t>Oil and gas extraction  (NAICS = 211); n.s.a. IP</t>
  </si>
  <si>
    <t>G17/IP_MINING_AND_UTILITY_DETAIL/IP.G211.A</t>
  </si>
  <si>
    <t>IP.G211.A</t>
  </si>
  <si>
    <t>Mining (except oil and gas)  (NAICS = 212); n.s.a. IP</t>
  </si>
  <si>
    <t>G17/IP_MINING_AND_UTILITY_DETAIL/IP.G212.A</t>
  </si>
  <si>
    <t>IP.G212.A</t>
  </si>
  <si>
    <t>Electric power generation  (NAICS = 22111); n.s.a. IP</t>
  </si>
  <si>
    <t>G17/IP_MINING_AND_UTILITY_DETAIL/IP.G22111.A</t>
  </si>
  <si>
    <t>IP.G22111.A</t>
  </si>
  <si>
    <t>Motor vehicles and parts  (NAICS = 3361-3); n.s.a. IP</t>
  </si>
  <si>
    <t>G17/IP_DURABLE_GOODS_DETAIL/IP.G3361T3.A</t>
  </si>
  <si>
    <t>IP.G3361T3.A</t>
  </si>
  <si>
    <t>Computer and electronic product  (NAICS = 334); n.s.a. IP</t>
  </si>
  <si>
    <t>G17/IP_MAJOR_INDUSTRY_GROUPS/IP.G334.A</t>
  </si>
  <si>
    <t>IP.G334.A</t>
  </si>
  <si>
    <t>- Daten sind standardisiert (nur Wachstum ist interpretierbar</t>
  </si>
  <si>
    <t>Selbstständig</t>
  </si>
  <si>
    <t>Total Index</t>
  </si>
  <si>
    <t>Manufacturing</t>
  </si>
  <si>
    <t>Oil and gas extraction</t>
  </si>
  <si>
    <t>Mining (except oil and gas)</t>
  </si>
  <si>
    <t>Electric power generation</t>
  </si>
  <si>
    <t>Motor vehicles and parts</t>
  </si>
  <si>
    <t>Computer and electronic product</t>
  </si>
  <si>
    <t>Tägliche Taylor rule estimation bezogen auf die Federal Reserve</t>
  </si>
  <si>
    <t>Jähliche Werte Fed Werte</t>
  </si>
  <si>
    <t>Übersicht Macroeconomic Values</t>
  </si>
  <si>
    <t>Weitere Leading indicatoren</t>
  </si>
  <si>
    <t>Exports of goods, services and income receipts</t>
  </si>
  <si>
    <t>Gütermarktbezogene Indikatoren</t>
  </si>
  <si>
    <t>Geldmarktbezogene Indikatoren</t>
  </si>
  <si>
    <t>Arbeitsmarktbezogene Indikatoren</t>
  </si>
  <si>
    <t>Imports of goods, services and income payments</t>
  </si>
  <si>
    <t>Population</t>
  </si>
  <si>
    <t>Per capita personal income (dollars)</t>
  </si>
  <si>
    <t>Year</t>
  </si>
  <si>
    <t>Total Index Industrial Production</t>
  </si>
  <si>
    <t>Lagging Indicators</t>
  </si>
  <si>
    <t>S&amp;P 500, 1 year ago</t>
  </si>
  <si>
    <t>S&amp;P 500, 2 years ago</t>
  </si>
  <si>
    <t>S&amp;P 500, 3 years ago</t>
  </si>
  <si>
    <t>S&amp;P 500, 4 years ago</t>
  </si>
  <si>
    <t>S&amp;P 500, 5 years ago</t>
  </si>
  <si>
    <t>S&amp;P 500, Avg. last 5 years</t>
  </si>
  <si>
    <t>S&amp;P 500, Avg. last 3 years</t>
  </si>
  <si>
    <t>Zusätzliche Daten 08.04.2021</t>
  </si>
  <si>
    <t>Avg. Consumer Expectations for Business Conditions (Z-score)</t>
  </si>
  <si>
    <t>Leading Credit Index (Z-score)</t>
  </si>
  <si>
    <t>Building Permits (000s)</t>
  </si>
  <si>
    <t>Jobless Claims (000s)</t>
  </si>
  <si>
    <t>Average Work Week (hrs)</t>
  </si>
  <si>
    <t>Retail Sales (yoy %)</t>
  </si>
  <si>
    <t>Retail Sales ex-Autos (yoy %)</t>
  </si>
  <si>
    <t>Langer National Economy Expectations (% balance)</t>
  </si>
  <si>
    <t>Langer Consumer Comfort Index</t>
  </si>
  <si>
    <t>U. of Mich. Consumer Confidence Index</t>
  </si>
  <si>
    <t>M2 Money Supply (yoy %)</t>
  </si>
  <si>
    <t>Goods</t>
  </si>
  <si>
    <t>All Exports</t>
  </si>
  <si>
    <t>All Imports</t>
  </si>
  <si>
    <t>5. Mortgage Rate</t>
  </si>
  <si>
    <t>30-Year Fixed Rate Mortgage Average in the United States (MORTGAGE30US) | FRED | St. Louis Fed</t>
  </si>
  <si>
    <t>Ressource 8. April 2021</t>
  </si>
  <si>
    <t>Periods</t>
  </si>
  <si>
    <t>Mortgage Rates</t>
  </si>
  <si>
    <t>Mean p. Year</t>
  </si>
  <si>
    <t>30-Year Fixed Rate Mortgage Average United Sates.</t>
  </si>
  <si>
    <t>Average Mortgage Rates</t>
  </si>
  <si>
    <t>Identifikation von Korrelationen zwischen Hypothekarzinsen und alternative Zins Indikatoren.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</si>
</sst>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7" x14ac:knownFonts="1">
    <font>
      <sz val="11"/>
      <color theme="1"/>
      <name val="Calibri"/>
      <family val="2"/>
      <scheme val="minor"/>
    </font>
    <font>
      <i/>
      <sz val="11"/>
      <color theme="1"/>
      <name val="Calibri"/>
      <family val="2"/>
      <scheme val="minor"/>
    </font>
    <font>
      <b/>
      <i/>
      <sz val="11"/>
      <color theme="1"/>
      <name val="Calibri"/>
      <family val="2"/>
      <scheme val="minor"/>
    </font>
    <font>
      <sz val="10"/>
      <color theme="1"/>
      <name val="Arial"/>
      <family val="2"/>
    </font>
    <font>
      <sz val="22"/>
      <color theme="0"/>
      <name val="Arial"/>
      <family val="2"/>
    </font>
    <font>
      <i/>
      <sz val="10"/>
      <color theme="1"/>
      <name val="Arial"/>
      <family val="2"/>
    </font>
    <font>
      <u/>
      <sz val="11"/>
      <color theme="10"/>
      <name val="Calibri"/>
      <family val="2"/>
      <scheme val="minor"/>
    </font>
    <font>
      <b/>
      <sz val="10"/>
      <color indexed="9"/>
      <name val="Arial"/>
      <family val="2"/>
    </font>
    <font>
      <b/>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44">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243E7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56"/>
        <bgColor indexed="23"/>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thin">
        <color indexed="64"/>
      </right>
      <top style="thin">
        <color indexed="64"/>
      </top>
      <bottom style="thin">
        <color indexed="64"/>
      </bottom>
      <diagonal/>
    </border>
  </borders>
  <cellStyleXfs count="45">
    <xf numFmtId="0" fontId="0" fillId="0" borderId="0"/>
    <xf numFmtId="0" fontId="6" fillId="0" borderId="0" applyNumberFormat="0" applyFill="0" applyBorder="0" applyAlignment="0" applyProtection="0"/>
    <xf numFmtId="0" fontId="10" fillId="0" borderId="0" applyNumberFormat="0" applyFill="0" applyBorder="0" applyAlignment="0" applyProtection="0"/>
    <xf numFmtId="0" fontId="11" fillId="0" borderId="12" applyNumberFormat="0" applyFill="0" applyAlignment="0" applyProtection="0"/>
    <xf numFmtId="0" fontId="12" fillId="0" borderId="13" applyNumberFormat="0" applyFill="0" applyAlignment="0" applyProtection="0"/>
    <xf numFmtId="0" fontId="13" fillId="0" borderId="14" applyNumberFormat="0" applyFill="0" applyAlignment="0" applyProtection="0"/>
    <xf numFmtId="0" fontId="13" fillId="0" borderId="0" applyNumberFormat="0" applyFill="0" applyBorder="0" applyAlignment="0" applyProtection="0"/>
    <xf numFmtId="0" fontId="14" fillId="9" borderId="0" applyNumberFormat="0" applyBorder="0" applyAlignment="0" applyProtection="0"/>
    <xf numFmtId="0" fontId="15" fillId="10" borderId="0" applyNumberFormat="0" applyBorder="0" applyAlignment="0" applyProtection="0"/>
    <xf numFmtId="0" fontId="16" fillId="11" borderId="0" applyNumberFormat="0" applyBorder="0" applyAlignment="0" applyProtection="0"/>
    <xf numFmtId="0" fontId="17" fillId="12" borderId="15" applyNumberFormat="0" applyAlignment="0" applyProtection="0"/>
    <xf numFmtId="0" fontId="18" fillId="13" borderId="16" applyNumberFormat="0" applyAlignment="0" applyProtection="0"/>
    <xf numFmtId="0" fontId="19" fillId="13" borderId="15" applyNumberFormat="0" applyAlignment="0" applyProtection="0"/>
    <xf numFmtId="0" fontId="20" fillId="0" borderId="17" applyNumberFormat="0" applyFill="0" applyAlignment="0" applyProtection="0"/>
    <xf numFmtId="0" fontId="21" fillId="14" borderId="18" applyNumberFormat="0" applyAlignment="0" applyProtection="0"/>
    <xf numFmtId="0" fontId="22" fillId="0" borderId="0" applyNumberFormat="0" applyFill="0" applyBorder="0" applyAlignment="0" applyProtection="0"/>
    <xf numFmtId="0" fontId="9" fillId="15" borderId="19" applyNumberFormat="0" applyFont="0" applyAlignment="0" applyProtection="0"/>
    <xf numFmtId="0" fontId="23" fillId="0" borderId="0" applyNumberFormat="0" applyFill="0" applyBorder="0" applyAlignment="0" applyProtection="0"/>
    <xf numFmtId="0" fontId="24" fillId="0" borderId="20" applyNumberFormat="0" applyFill="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5"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6" fillId="0" borderId="0"/>
    <xf numFmtId="9" fontId="9" fillId="0" borderId="0" applyFont="0" applyFill="0" applyBorder="0" applyAlignment="0" applyProtection="0"/>
  </cellStyleXfs>
  <cellXfs count="93">
    <xf numFmtId="0" fontId="0" fillId="0" borderId="0" xfId="0"/>
    <xf numFmtId="14" fontId="0" fillId="0" borderId="0" xfId="0" applyNumberFormat="1"/>
    <xf numFmtId="164" fontId="0" fillId="0" borderId="0" xfId="0" applyNumberFormat="1"/>
    <xf numFmtId="165" fontId="0" fillId="0" borderId="0" xfId="0" applyNumberFormat="1"/>
    <xf numFmtId="0" fontId="0" fillId="2" borderId="1" xfId="0" applyFill="1" applyBorder="1"/>
    <xf numFmtId="14" fontId="1" fillId="0" borderId="0" xfId="0" applyNumberFormat="1" applyFont="1"/>
    <xf numFmtId="0" fontId="2" fillId="0" borderId="0" xfId="0" applyFont="1"/>
    <xf numFmtId="0" fontId="3" fillId="4" borderId="0" xfId="0" applyFont="1" applyFill="1"/>
    <xf numFmtId="0" fontId="3" fillId="0" borderId="0" xfId="0" applyFont="1"/>
    <xf numFmtId="0" fontId="3" fillId="0" borderId="2" xfId="0" applyFont="1" applyBorder="1"/>
    <xf numFmtId="0" fontId="5" fillId="0" borderId="2" xfId="0" applyFont="1" applyBorder="1"/>
    <xf numFmtId="0" fontId="5" fillId="0" borderId="0" xfId="0" applyFont="1"/>
    <xf numFmtId="0" fontId="0" fillId="2" borderId="10" xfId="0" applyFill="1" applyBorder="1"/>
    <xf numFmtId="0" fontId="1" fillId="2" borderId="1" xfId="0" applyFont="1" applyFill="1" applyBorder="1"/>
    <xf numFmtId="0" fontId="0" fillId="0" borderId="0" xfId="0" quotePrefix="1"/>
    <xf numFmtId="0" fontId="6" fillId="0" borderId="0" xfId="1"/>
    <xf numFmtId="10" fontId="0" fillId="0" borderId="0" xfId="0" applyNumberFormat="1"/>
    <xf numFmtId="9" fontId="0" fillId="0" borderId="0" xfId="0" applyNumberFormat="1"/>
    <xf numFmtId="0" fontId="7" fillId="7" borderId="11" xfId="0" applyFont="1" applyFill="1" applyBorder="1" applyAlignment="1">
      <alignment horizontal="center"/>
    </xf>
    <xf numFmtId="0" fontId="8" fillId="0" borderId="0" xfId="0" applyFont="1"/>
    <xf numFmtId="0" fontId="0" fillId="3" borderId="1" xfId="0" applyFill="1" applyBorder="1"/>
    <xf numFmtId="0" fontId="8" fillId="8" borderId="0" xfId="0" applyFont="1" applyFill="1"/>
    <xf numFmtId="0" fontId="0" fillId="8" borderId="0" xfId="0" applyFill="1"/>
    <xf numFmtId="0" fontId="8" fillId="0" borderId="0" xfId="0" applyFont="1" applyFill="1"/>
    <xf numFmtId="0" fontId="0" fillId="0" borderId="0" xfId="0" applyFill="1"/>
    <xf numFmtId="0" fontId="4" fillId="4" borderId="0" xfId="0" applyFont="1" applyFill="1"/>
    <xf numFmtId="0" fontId="0" fillId="0" borderId="2" xfId="0" applyBorder="1"/>
    <xf numFmtId="0" fontId="26" fillId="0" borderId="0" xfId="43"/>
    <xf numFmtId="0" fontId="26" fillId="40" borderId="21" xfId="43" applyFill="1" applyBorder="1"/>
    <xf numFmtId="0" fontId="26" fillId="0" borderId="0" xfId="43"/>
    <xf numFmtId="0" fontId="26" fillId="0" borderId="0" xfId="43"/>
    <xf numFmtId="0" fontId="26" fillId="0" borderId="0" xfId="43"/>
    <xf numFmtId="0" fontId="26" fillId="0" borderId="0" xfId="43"/>
    <xf numFmtId="0" fontId="0" fillId="41" borderId="1" xfId="0" applyFill="1" applyBorder="1"/>
    <xf numFmtId="0" fontId="0" fillId="6" borderId="1" xfId="0" applyFill="1" applyBorder="1"/>
    <xf numFmtId="0" fontId="0" fillId="42" borderId="2" xfId="0" applyFill="1" applyBorder="1"/>
    <xf numFmtId="0" fontId="0" fillId="3" borderId="2" xfId="0" applyFill="1" applyBorder="1"/>
    <xf numFmtId="0" fontId="0" fillId="43" borderId="1" xfId="0" applyFill="1" applyBorder="1"/>
    <xf numFmtId="0" fontId="0" fillId="2" borderId="2" xfId="0" applyFill="1" applyBorder="1"/>
    <xf numFmtId="22" fontId="0" fillId="0" borderId="0" xfId="0" applyNumberFormat="1"/>
    <xf numFmtId="0" fontId="0" fillId="6" borderId="2" xfId="0" applyFill="1" applyBorder="1"/>
    <xf numFmtId="0" fontId="0" fillId="41" borderId="2" xfId="0" applyFill="1" applyBorder="1"/>
    <xf numFmtId="0" fontId="5" fillId="0" borderId="6" xfId="0" applyFont="1" applyBorder="1" applyAlignment="1">
      <alignment horizontal="left"/>
    </xf>
    <xf numFmtId="0" fontId="5" fillId="0" borderId="0" xfId="0" applyFont="1" applyBorder="1" applyAlignment="1">
      <alignment horizontal="left"/>
    </xf>
    <xf numFmtId="0" fontId="5" fillId="0" borderId="7" xfId="0" applyFont="1" applyBorder="1" applyAlignment="1">
      <alignment horizontal="left"/>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5" fillId="0" borderId="8" xfId="0" applyFont="1" applyBorder="1" applyAlignment="1">
      <alignment horizontal="left"/>
    </xf>
    <xf numFmtId="0" fontId="5" fillId="0" borderId="2" xfId="0" applyFont="1" applyBorder="1" applyAlignment="1">
      <alignment horizontal="left"/>
    </xf>
    <xf numFmtId="0" fontId="5" fillId="0" borderId="9" xfId="0" applyFont="1" applyBorder="1" applyAlignment="1">
      <alignment horizontal="left"/>
    </xf>
    <xf numFmtId="0" fontId="4" fillId="4" borderId="0" xfId="0" applyFont="1" applyFill="1"/>
    <xf numFmtId="0" fontId="5" fillId="6" borderId="10" xfId="0" applyFont="1" applyFill="1" applyBorder="1" applyAlignment="1">
      <alignment horizontal="center"/>
    </xf>
    <xf numFmtId="0" fontId="5" fillId="6" borderId="1" xfId="0" applyFont="1" applyFill="1" applyBorder="1" applyAlignment="1">
      <alignment horizontal="center"/>
    </xf>
    <xf numFmtId="0" fontId="5" fillId="6" borderId="22" xfId="0" applyFont="1" applyFill="1" applyBorder="1" applyAlignment="1">
      <alignment horizontal="center"/>
    </xf>
    <xf numFmtId="0" fontId="3" fillId="41" borderId="10" xfId="0" applyFont="1" applyFill="1" applyBorder="1" applyAlignment="1">
      <alignment horizontal="center"/>
    </xf>
    <xf numFmtId="0" fontId="3" fillId="41" borderId="1" xfId="0" applyFont="1" applyFill="1" applyBorder="1" applyAlignment="1">
      <alignment horizontal="center"/>
    </xf>
    <xf numFmtId="0" fontId="3" fillId="41" borderId="22" xfId="0" applyFont="1" applyFill="1" applyBorder="1" applyAlignment="1">
      <alignment horizontal="center"/>
    </xf>
    <xf numFmtId="0" fontId="3" fillId="3" borderId="10" xfId="0" applyFont="1" applyFill="1" applyBorder="1" applyAlignment="1">
      <alignment horizontal="center"/>
    </xf>
    <xf numFmtId="0" fontId="3" fillId="3" borderId="1" xfId="0" applyFont="1" applyFill="1" applyBorder="1" applyAlignment="1">
      <alignment horizontal="center"/>
    </xf>
    <xf numFmtId="0" fontId="3" fillId="3" borderId="22" xfId="0" applyFont="1" applyFill="1" applyBorder="1" applyAlignment="1">
      <alignment horizontal="center"/>
    </xf>
    <xf numFmtId="0" fontId="5" fillId="0" borderId="3" xfId="0"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0" fontId="3" fillId="42" borderId="10" xfId="0" applyFont="1" applyFill="1" applyBorder="1" applyAlignment="1">
      <alignment horizontal="center"/>
    </xf>
    <xf numFmtId="0" fontId="3" fillId="42" borderId="1" xfId="0" applyFont="1" applyFill="1" applyBorder="1" applyAlignment="1">
      <alignment horizontal="center"/>
    </xf>
    <xf numFmtId="0" fontId="3" fillId="42" borderId="22" xfId="0" applyFont="1" applyFill="1" applyBorder="1" applyAlignment="1">
      <alignment horizontal="center"/>
    </xf>
    <xf numFmtId="0" fontId="5" fillId="0" borderId="8" xfId="0" applyFont="1" applyFill="1" applyBorder="1" applyAlignment="1">
      <alignment horizontal="left"/>
    </xf>
    <xf numFmtId="0" fontId="5" fillId="0" borderId="2" xfId="0" applyFont="1" applyFill="1" applyBorder="1" applyAlignment="1">
      <alignment horizontal="left"/>
    </xf>
    <xf numFmtId="0" fontId="5" fillId="0" borderId="9" xfId="0" applyFont="1" applyFill="1" applyBorder="1" applyAlignment="1">
      <alignment horizontal="left"/>
    </xf>
    <xf numFmtId="0" fontId="3" fillId="5" borderId="3" xfId="0" quotePrefix="1" applyFont="1" applyFill="1" applyBorder="1" applyAlignment="1">
      <alignment horizontal="left" vertical="top" wrapText="1"/>
    </xf>
    <xf numFmtId="0" fontId="3" fillId="5" borderId="4" xfId="0" quotePrefix="1" applyFont="1" applyFill="1" applyBorder="1" applyAlignment="1">
      <alignment horizontal="left" vertical="top" wrapText="1"/>
    </xf>
    <xf numFmtId="0" fontId="3" fillId="5" borderId="5" xfId="0" quotePrefix="1" applyFont="1" applyFill="1" applyBorder="1" applyAlignment="1">
      <alignment horizontal="left" vertical="top" wrapText="1"/>
    </xf>
    <xf numFmtId="0" fontId="3" fillId="5" borderId="6" xfId="0" quotePrefix="1" applyFont="1" applyFill="1" applyBorder="1" applyAlignment="1">
      <alignment horizontal="left" vertical="top" wrapText="1"/>
    </xf>
    <xf numFmtId="0" fontId="3" fillId="5" borderId="0" xfId="0" quotePrefix="1" applyFont="1" applyFill="1" applyBorder="1" applyAlignment="1">
      <alignment horizontal="left" vertical="top" wrapText="1"/>
    </xf>
    <xf numFmtId="0" fontId="3" fillId="5" borderId="7" xfId="0" quotePrefix="1" applyFont="1" applyFill="1" applyBorder="1" applyAlignment="1">
      <alignment horizontal="left" vertical="top" wrapText="1"/>
    </xf>
    <xf numFmtId="0" fontId="3" fillId="5" borderId="8" xfId="0" quotePrefix="1" applyFont="1" applyFill="1" applyBorder="1" applyAlignment="1">
      <alignment horizontal="left" vertical="top" wrapText="1"/>
    </xf>
    <xf numFmtId="0" fontId="3" fillId="5" borderId="2" xfId="0" quotePrefix="1" applyFont="1" applyFill="1" applyBorder="1" applyAlignment="1">
      <alignment horizontal="left" vertical="top" wrapText="1"/>
    </xf>
    <xf numFmtId="0" fontId="3" fillId="5" borderId="9" xfId="0" quotePrefix="1" applyFont="1" applyFill="1" applyBorder="1" applyAlignment="1">
      <alignment horizontal="left" vertical="top" wrapText="1"/>
    </xf>
    <xf numFmtId="0" fontId="5" fillId="0" borderId="3" xfId="0" applyFont="1" applyBorder="1" applyAlignment="1"/>
    <xf numFmtId="0" fontId="5" fillId="0" borderId="4" xfId="0" applyFont="1" applyBorder="1" applyAlignment="1"/>
    <xf numFmtId="0" fontId="5" fillId="0" borderId="5" xfId="0" applyFont="1" applyBorder="1" applyAlignment="1"/>
    <xf numFmtId="0" fontId="5" fillId="0" borderId="6" xfId="0" applyFont="1" applyBorder="1" applyAlignment="1"/>
    <xf numFmtId="0" fontId="5" fillId="0" borderId="0" xfId="0" applyFont="1" applyBorder="1" applyAlignment="1"/>
    <xf numFmtId="0" fontId="5" fillId="0" borderId="7" xfId="0" applyFont="1" applyBorder="1" applyAlignment="1"/>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22" xfId="0" applyFont="1" applyFill="1" applyBorder="1" applyAlignment="1">
      <alignment horizontal="center"/>
    </xf>
    <xf numFmtId="0" fontId="0" fillId="2" borderId="1" xfId="0" applyFill="1" applyBorder="1" applyAlignment="1">
      <alignment horizontal="center"/>
    </xf>
    <xf numFmtId="0" fontId="1" fillId="0" borderId="4" xfId="0" applyFont="1" applyBorder="1" applyAlignment="1">
      <alignment horizontal="center"/>
    </xf>
    <xf numFmtId="15" fontId="0" fillId="0" borderId="0" xfId="0" applyNumberFormat="1"/>
    <xf numFmtId="10" fontId="0" fillId="0" borderId="0" xfId="44" applyNumberFormat="1" applyFont="1"/>
    <xf numFmtId="0" fontId="24" fillId="0" borderId="0" xfId="0" applyFont="1"/>
  </cellXfs>
  <cellStyles count="45">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Link" xfId="1" builtinId="8"/>
    <cellStyle name="Neutral" xfId="9" builtinId="28" customBuiltin="1"/>
    <cellStyle name="Notiz" xfId="16" builtinId="10" customBuiltin="1"/>
    <cellStyle name="Prozent" xfId="44" builtinId="5"/>
    <cellStyle name="Schlecht" xfId="8" builtinId="27" customBuiltin="1"/>
    <cellStyle name="Standard" xfId="0" builtinId="0"/>
    <cellStyle name="Standard 2" xfId="43" xr:uid="{DBFEE65D-CE59-4F38-85DE-6238212861F9}"/>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colors>
    <mruColors>
      <color rgb="FFFAD9AC"/>
      <color rgb="FFE2A700"/>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federalreserve.gov/releases/g17/current/default.htm" TargetMode="External"/><Relationship Id="rId2" Type="http://schemas.openxmlformats.org/officeDocument/2006/relationships/hyperlink" Target="https://apps.bea.gov/itable/itable.cfm?reqid=62&amp;step=1" TargetMode="External"/><Relationship Id="rId1" Type="http://schemas.openxmlformats.org/officeDocument/2006/relationships/hyperlink" Target="https://www.macrotrends.net/2526/sp-500-historical-annual-returns" TargetMode="External"/><Relationship Id="rId6" Type="http://schemas.openxmlformats.org/officeDocument/2006/relationships/printerSettings" Target="../printerSettings/printerSettings1.bin"/><Relationship Id="rId5" Type="http://schemas.openxmlformats.org/officeDocument/2006/relationships/hyperlink" Target="https://fred.stlouisfed.org/series/MORTGAGE30US" TargetMode="External"/><Relationship Id="rId4" Type="http://schemas.openxmlformats.org/officeDocument/2006/relationships/hyperlink" Target="https://apps.bea.gov/itable/iTable.cfm?ReqID=70&amp;ste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81A8-9977-41FE-9BCC-DED112F8D8EE}">
  <dimension ref="A1:V35"/>
  <sheetViews>
    <sheetView showGridLines="0" tabSelected="1" topLeftCell="B5" zoomScale="94" zoomScaleNormal="85" workbookViewId="0">
      <selection activeCell="N25" sqref="N25:Q25"/>
    </sheetView>
  </sheetViews>
  <sheetFormatPr baseColWidth="10" defaultRowHeight="14.25" x14ac:dyDescent="0.45"/>
  <cols>
    <col min="1" max="1" width="3.73046875" customWidth="1"/>
    <col min="2" max="21" width="10.3984375" customWidth="1"/>
    <col min="22" max="22" width="3.73046875" customWidth="1"/>
  </cols>
  <sheetData>
    <row r="1" spans="1:22" x14ac:dyDescent="0.45">
      <c r="A1" s="7"/>
      <c r="B1" s="7"/>
      <c r="C1" s="7"/>
      <c r="D1" s="7"/>
      <c r="E1" s="7"/>
      <c r="F1" s="7"/>
      <c r="G1" s="7"/>
      <c r="H1" s="7"/>
      <c r="I1" s="7"/>
      <c r="J1" s="7"/>
      <c r="K1" s="7"/>
      <c r="L1" s="7"/>
      <c r="M1" s="7"/>
      <c r="N1" s="7"/>
      <c r="O1" s="7"/>
      <c r="P1" s="7"/>
      <c r="Q1" s="7"/>
      <c r="R1" s="7"/>
      <c r="S1" s="7"/>
      <c r="T1" s="7"/>
      <c r="U1" s="7"/>
      <c r="V1" s="7"/>
    </row>
    <row r="2" spans="1:22" ht="27.4" x14ac:dyDescent="0.7">
      <c r="A2" s="7"/>
      <c r="B2" s="51" t="s">
        <v>20</v>
      </c>
      <c r="C2" s="51"/>
      <c r="D2" s="51"/>
      <c r="E2" s="51"/>
      <c r="F2" s="51"/>
      <c r="G2" s="51"/>
      <c r="H2" s="51"/>
      <c r="I2" s="51"/>
      <c r="J2" s="51"/>
      <c r="K2" s="51"/>
      <c r="L2" s="51"/>
      <c r="M2" s="51"/>
      <c r="N2" s="51"/>
      <c r="O2" s="51"/>
      <c r="P2" s="51"/>
      <c r="Q2" s="51"/>
      <c r="R2" s="25"/>
      <c r="S2" s="25"/>
      <c r="T2" s="25"/>
      <c r="U2" s="25"/>
      <c r="V2" s="7"/>
    </row>
    <row r="3" spans="1:22" x14ac:dyDescent="0.45">
      <c r="A3" s="7"/>
      <c r="B3" s="7"/>
      <c r="C3" s="7"/>
      <c r="D3" s="7"/>
      <c r="E3" s="7"/>
      <c r="F3" s="7"/>
      <c r="G3" s="7"/>
      <c r="H3" s="7"/>
      <c r="I3" s="7"/>
      <c r="J3" s="7"/>
      <c r="K3" s="7"/>
      <c r="L3" s="7"/>
      <c r="M3" s="7"/>
      <c r="N3" s="7"/>
      <c r="O3" s="7"/>
      <c r="P3" s="7"/>
      <c r="Q3" s="7"/>
      <c r="R3" s="7"/>
      <c r="S3" s="7"/>
      <c r="T3" s="7"/>
      <c r="U3" s="7"/>
      <c r="V3" s="7"/>
    </row>
    <row r="4" spans="1:22" x14ac:dyDescent="0.45">
      <c r="A4" s="7"/>
      <c r="B4" s="7"/>
      <c r="C4" s="7"/>
      <c r="D4" s="7"/>
      <c r="E4" s="7"/>
      <c r="F4" s="7"/>
      <c r="G4" s="7"/>
      <c r="H4" s="7"/>
      <c r="I4" s="7"/>
      <c r="J4" s="7"/>
      <c r="K4" s="7"/>
      <c r="L4" s="7"/>
      <c r="M4" s="7"/>
      <c r="N4" s="7"/>
      <c r="O4" s="7"/>
      <c r="P4" s="7"/>
      <c r="Q4" s="7"/>
      <c r="R4" s="7"/>
      <c r="S4" s="7"/>
      <c r="T4" s="7"/>
      <c r="U4" s="7"/>
      <c r="V4" s="7"/>
    </row>
    <row r="5" spans="1:22" x14ac:dyDescent="0.45">
      <c r="A5" s="7"/>
      <c r="B5" s="7"/>
      <c r="C5" s="7"/>
      <c r="D5" s="7"/>
      <c r="E5" s="7"/>
      <c r="F5" s="7"/>
      <c r="G5" s="7"/>
      <c r="H5" s="7"/>
      <c r="I5" s="7"/>
      <c r="J5" s="7"/>
      <c r="K5" s="7"/>
      <c r="L5" s="7"/>
      <c r="M5" s="7"/>
      <c r="N5" s="7"/>
      <c r="O5" s="7"/>
      <c r="P5" s="7"/>
      <c r="Q5" s="7"/>
      <c r="R5" s="7"/>
      <c r="S5" s="7"/>
      <c r="T5" s="7"/>
      <c r="U5" s="7"/>
      <c r="V5" s="7"/>
    </row>
    <row r="6" spans="1:22" x14ac:dyDescent="0.45">
      <c r="A6" s="8"/>
      <c r="B6" s="8"/>
      <c r="C6" s="8"/>
      <c r="D6" s="8"/>
      <c r="E6" s="8"/>
      <c r="F6" s="8"/>
      <c r="G6" s="8"/>
      <c r="H6" s="8"/>
      <c r="I6" s="8"/>
      <c r="J6" s="8"/>
      <c r="K6" s="8"/>
      <c r="L6" s="8"/>
      <c r="M6" s="8"/>
      <c r="N6" s="8"/>
      <c r="O6" s="8"/>
      <c r="P6" s="8"/>
      <c r="Q6" s="8"/>
      <c r="R6" s="8"/>
      <c r="S6" s="8"/>
      <c r="T6" s="8"/>
      <c r="U6" s="8"/>
      <c r="V6" s="8"/>
    </row>
    <row r="7" spans="1:22" x14ac:dyDescent="0.45">
      <c r="A7" s="8"/>
      <c r="B7" s="9" t="s">
        <v>22</v>
      </c>
      <c r="C7" s="9"/>
      <c r="D7" s="9"/>
      <c r="E7" s="9"/>
      <c r="F7" s="9"/>
      <c r="G7" s="9"/>
      <c r="H7" s="9"/>
      <c r="I7" s="9"/>
      <c r="J7" s="9"/>
      <c r="K7" s="9"/>
      <c r="L7" s="9"/>
      <c r="M7" s="9"/>
      <c r="N7" s="9"/>
      <c r="O7" s="9"/>
      <c r="P7" s="9"/>
      <c r="Q7" s="9"/>
      <c r="R7" s="9"/>
      <c r="S7" s="9"/>
      <c r="T7" s="9"/>
      <c r="U7" s="9"/>
      <c r="V7" s="8"/>
    </row>
    <row r="8" spans="1:22" ht="7.5" customHeight="1" x14ac:dyDescent="0.45">
      <c r="A8" s="8"/>
      <c r="B8" s="8"/>
      <c r="C8" s="8"/>
      <c r="D8" s="8"/>
      <c r="E8" s="8"/>
      <c r="F8" s="8"/>
      <c r="G8" s="8"/>
      <c r="H8" s="8"/>
      <c r="I8" s="8"/>
      <c r="J8" s="8"/>
      <c r="K8" s="8"/>
      <c r="L8" s="8"/>
      <c r="M8" s="8"/>
      <c r="N8" s="8"/>
      <c r="O8" s="8"/>
      <c r="P8" s="8"/>
      <c r="Q8" s="8"/>
      <c r="R8" s="8"/>
      <c r="S8" s="8"/>
      <c r="T8" s="8"/>
      <c r="U8" s="8"/>
      <c r="V8" s="8"/>
    </row>
    <row r="9" spans="1:22" ht="15" customHeight="1" x14ac:dyDescent="0.45">
      <c r="A9" s="8"/>
      <c r="B9" s="70" t="s">
        <v>21</v>
      </c>
      <c r="C9" s="71"/>
      <c r="D9" s="71"/>
      <c r="E9" s="71"/>
      <c r="F9" s="71"/>
      <c r="G9" s="71"/>
      <c r="H9" s="71"/>
      <c r="I9" s="71"/>
      <c r="J9" s="71"/>
      <c r="K9" s="71"/>
      <c r="L9" s="71"/>
      <c r="M9" s="71"/>
      <c r="N9" s="71"/>
      <c r="O9" s="71"/>
      <c r="P9" s="71"/>
      <c r="Q9" s="71"/>
      <c r="R9" s="71"/>
      <c r="S9" s="71"/>
      <c r="T9" s="71"/>
      <c r="U9" s="72"/>
      <c r="V9" s="8"/>
    </row>
    <row r="10" spans="1:22" x14ac:dyDescent="0.45">
      <c r="A10" s="8"/>
      <c r="B10" s="73"/>
      <c r="C10" s="74"/>
      <c r="D10" s="74"/>
      <c r="E10" s="74"/>
      <c r="F10" s="74"/>
      <c r="G10" s="74"/>
      <c r="H10" s="74"/>
      <c r="I10" s="74"/>
      <c r="J10" s="74"/>
      <c r="K10" s="74"/>
      <c r="L10" s="74"/>
      <c r="M10" s="74"/>
      <c r="N10" s="74"/>
      <c r="O10" s="74"/>
      <c r="P10" s="74"/>
      <c r="Q10" s="74"/>
      <c r="R10" s="74"/>
      <c r="S10" s="74"/>
      <c r="T10" s="74"/>
      <c r="U10" s="75"/>
      <c r="V10" s="8"/>
    </row>
    <row r="11" spans="1:22" x14ac:dyDescent="0.45">
      <c r="A11" s="8"/>
      <c r="B11" s="73"/>
      <c r="C11" s="74"/>
      <c r="D11" s="74"/>
      <c r="E11" s="74"/>
      <c r="F11" s="74"/>
      <c r="G11" s="74"/>
      <c r="H11" s="74"/>
      <c r="I11" s="74"/>
      <c r="J11" s="74"/>
      <c r="K11" s="74"/>
      <c r="L11" s="74"/>
      <c r="M11" s="74"/>
      <c r="N11" s="74"/>
      <c r="O11" s="74"/>
      <c r="P11" s="74"/>
      <c r="Q11" s="74"/>
      <c r="R11" s="74"/>
      <c r="S11" s="74"/>
      <c r="T11" s="74"/>
      <c r="U11" s="75"/>
      <c r="V11" s="8"/>
    </row>
    <row r="12" spans="1:22" x14ac:dyDescent="0.45">
      <c r="A12" s="8"/>
      <c r="B12" s="73"/>
      <c r="C12" s="74"/>
      <c r="D12" s="74"/>
      <c r="E12" s="74"/>
      <c r="F12" s="74"/>
      <c r="G12" s="74"/>
      <c r="H12" s="74"/>
      <c r="I12" s="74"/>
      <c r="J12" s="74"/>
      <c r="K12" s="74"/>
      <c r="L12" s="74"/>
      <c r="M12" s="74"/>
      <c r="N12" s="74"/>
      <c r="O12" s="74"/>
      <c r="P12" s="74"/>
      <c r="Q12" s="74"/>
      <c r="R12" s="74"/>
      <c r="S12" s="74"/>
      <c r="T12" s="74"/>
      <c r="U12" s="75"/>
      <c r="V12" s="8"/>
    </row>
    <row r="13" spans="1:22" x14ac:dyDescent="0.45">
      <c r="A13" s="8"/>
      <c r="B13" s="76"/>
      <c r="C13" s="77"/>
      <c r="D13" s="77"/>
      <c r="E13" s="77"/>
      <c r="F13" s="77"/>
      <c r="G13" s="77"/>
      <c r="H13" s="77"/>
      <c r="I13" s="77"/>
      <c r="J13" s="77"/>
      <c r="K13" s="77"/>
      <c r="L13" s="77"/>
      <c r="M13" s="77"/>
      <c r="N13" s="77"/>
      <c r="O13" s="77"/>
      <c r="P13" s="77"/>
      <c r="Q13" s="77"/>
      <c r="R13" s="77"/>
      <c r="S13" s="77"/>
      <c r="T13" s="77"/>
      <c r="U13" s="78"/>
      <c r="V13" s="8"/>
    </row>
    <row r="14" spans="1:22" x14ac:dyDescent="0.45">
      <c r="A14" s="8"/>
      <c r="B14" s="8"/>
      <c r="C14" s="8"/>
      <c r="D14" s="8"/>
      <c r="E14" s="8"/>
      <c r="F14" s="8"/>
      <c r="G14" s="8"/>
      <c r="H14" s="8"/>
      <c r="I14" s="8"/>
      <c r="J14" s="8"/>
      <c r="K14" s="8"/>
      <c r="L14" s="8"/>
      <c r="M14" s="8"/>
      <c r="N14" s="8"/>
      <c r="O14" s="8"/>
      <c r="P14" s="8"/>
      <c r="Q14" s="8"/>
      <c r="R14" s="8"/>
      <c r="S14" s="8"/>
      <c r="T14" s="8"/>
      <c r="U14" s="8"/>
      <c r="V14" s="8"/>
    </row>
    <row r="15" spans="1:22" x14ac:dyDescent="0.45">
      <c r="A15" s="8"/>
      <c r="B15" s="8"/>
      <c r="C15" s="8"/>
      <c r="D15" s="8"/>
      <c r="E15" s="8"/>
      <c r="F15" s="8"/>
      <c r="G15" s="8"/>
      <c r="H15" s="8"/>
      <c r="I15" s="8"/>
      <c r="J15" s="8"/>
      <c r="K15" s="8"/>
      <c r="L15" s="8"/>
      <c r="M15" s="8"/>
      <c r="N15" s="8"/>
      <c r="O15" s="8"/>
      <c r="P15" s="8"/>
      <c r="Q15" s="8"/>
      <c r="R15" s="8"/>
      <c r="S15" s="8"/>
      <c r="T15" s="8"/>
      <c r="U15" s="8"/>
      <c r="V15" s="8"/>
    </row>
    <row r="16" spans="1:22" x14ac:dyDescent="0.45">
      <c r="A16" s="8"/>
      <c r="B16" s="10" t="s">
        <v>186</v>
      </c>
      <c r="C16" s="9"/>
      <c r="D16" s="9"/>
      <c r="E16" s="9"/>
      <c r="F16" s="9"/>
      <c r="G16" s="9"/>
      <c r="H16" s="9"/>
      <c r="I16" s="9"/>
      <c r="J16" s="9"/>
      <c r="K16" s="9"/>
      <c r="L16" s="9"/>
      <c r="M16" s="9"/>
      <c r="N16" s="9"/>
      <c r="O16" s="9"/>
      <c r="P16" s="9"/>
      <c r="Q16" s="9"/>
      <c r="R16" s="9"/>
      <c r="S16" s="9"/>
      <c r="T16" s="9"/>
      <c r="U16" s="9"/>
      <c r="V16" s="8"/>
    </row>
    <row r="17" spans="1:22" ht="7.5" customHeight="1" x14ac:dyDescent="0.45">
      <c r="A17" s="8"/>
      <c r="B17" s="11"/>
      <c r="C17" s="8"/>
      <c r="D17" s="8"/>
      <c r="E17" s="8"/>
      <c r="F17" s="8"/>
      <c r="G17" s="8"/>
      <c r="H17" s="8"/>
      <c r="I17" s="8"/>
      <c r="J17" s="8"/>
      <c r="K17" s="8"/>
      <c r="L17" s="8"/>
      <c r="M17" s="8"/>
      <c r="N17" s="8"/>
      <c r="O17" s="8"/>
      <c r="P17" s="8"/>
      <c r="Q17" s="8"/>
      <c r="R17" s="8"/>
      <c r="S17" s="8"/>
      <c r="T17" s="8"/>
      <c r="U17" s="8"/>
      <c r="V17" s="8"/>
    </row>
    <row r="18" spans="1:22" x14ac:dyDescent="0.45">
      <c r="A18" s="8"/>
      <c r="B18" s="52" t="s">
        <v>190</v>
      </c>
      <c r="C18" s="53"/>
      <c r="D18" s="53"/>
      <c r="E18" s="54"/>
      <c r="F18" s="64" t="s">
        <v>189</v>
      </c>
      <c r="G18" s="65"/>
      <c r="H18" s="65"/>
      <c r="I18" s="66"/>
      <c r="J18" s="58" t="s">
        <v>191</v>
      </c>
      <c r="K18" s="59"/>
      <c r="L18" s="59"/>
      <c r="M18" s="60"/>
      <c r="N18" s="55" t="s">
        <v>187</v>
      </c>
      <c r="O18" s="56"/>
      <c r="P18" s="56"/>
      <c r="Q18" s="57"/>
      <c r="R18" s="85" t="s">
        <v>197</v>
      </c>
      <c r="S18" s="86"/>
      <c r="T18" s="86"/>
      <c r="U18" s="87"/>
      <c r="V18" s="8"/>
    </row>
    <row r="19" spans="1:22" x14ac:dyDescent="0.45">
      <c r="A19" s="8"/>
      <c r="B19" s="61" t="s">
        <v>1</v>
      </c>
      <c r="C19" s="62"/>
      <c r="D19" s="62"/>
      <c r="E19" s="62"/>
      <c r="F19" s="61" t="str">
        <f>'Macroeconomic Values'!O1</f>
        <v>Exports of goods, services and income receipts</v>
      </c>
      <c r="G19" s="62"/>
      <c r="H19" s="62"/>
      <c r="I19" s="63"/>
      <c r="J19" s="61" t="str">
        <f>'Macroeconomic Values'!D1</f>
        <v>Job Quality Index (JQI)</v>
      </c>
      <c r="K19" s="62"/>
      <c r="L19" s="62"/>
      <c r="M19" s="63"/>
      <c r="N19" s="79" t="s">
        <v>8</v>
      </c>
      <c r="O19" s="80"/>
      <c r="P19" s="80"/>
      <c r="Q19" s="81"/>
      <c r="R19" s="45" t="str">
        <f>'Macroeconomic Values'!AA1</f>
        <v>S&amp;P 500, 1 year ago</v>
      </c>
      <c r="S19" s="46"/>
      <c r="T19" s="46"/>
      <c r="U19" s="47"/>
      <c r="V19" s="8"/>
    </row>
    <row r="20" spans="1:22" x14ac:dyDescent="0.45">
      <c r="A20" s="8"/>
      <c r="B20" s="42" t="str">
        <f>'Macroeconomic Values'!E1</f>
        <v>Consumer Price Index (yoy %)</v>
      </c>
      <c r="C20" s="43"/>
      <c r="D20" s="43"/>
      <c r="E20" s="43"/>
      <c r="F20" s="42" t="str">
        <f>'Macroeconomic Values'!T1</f>
        <v>Total Index Industrial Production</v>
      </c>
      <c r="G20" s="43"/>
      <c r="H20" s="43"/>
      <c r="I20" s="44"/>
      <c r="J20" s="42" t="str">
        <f>'Macroeconomic Values'!F1</f>
        <v>Unemployment Rate</v>
      </c>
      <c r="K20" s="43"/>
      <c r="L20" s="43"/>
      <c r="M20" s="44"/>
      <c r="N20" s="82" t="s">
        <v>9</v>
      </c>
      <c r="O20" s="83"/>
      <c r="P20" s="83"/>
      <c r="Q20" s="84"/>
      <c r="R20" s="45" t="str">
        <f>'Macroeconomic Values'!AB1</f>
        <v>S&amp;P 500, 2 years ago</v>
      </c>
      <c r="S20" s="46"/>
      <c r="T20" s="46"/>
      <c r="U20" s="47"/>
      <c r="V20" s="8"/>
    </row>
    <row r="21" spans="1:22" x14ac:dyDescent="0.45">
      <c r="A21" s="8"/>
      <c r="B21" s="42" t="s">
        <v>17</v>
      </c>
      <c r="C21" s="43"/>
      <c r="D21" s="43"/>
      <c r="E21" s="43"/>
      <c r="F21" s="42" t="str">
        <f>'Macroeconomic Values'!U1</f>
        <v>Manufacturing</v>
      </c>
      <c r="G21" s="43"/>
      <c r="H21" s="43"/>
      <c r="I21" s="44"/>
      <c r="J21" s="42" t="str">
        <f>'Other Ressources'!Z13</f>
        <v>Personal income (millions of dollars)</v>
      </c>
      <c r="K21" s="43"/>
      <c r="L21" s="43"/>
      <c r="M21" s="44"/>
      <c r="N21" s="82" t="s">
        <v>10</v>
      </c>
      <c r="O21" s="83"/>
      <c r="P21" s="83"/>
      <c r="Q21" s="84"/>
      <c r="R21" s="45" t="str">
        <f>'Macroeconomic Values'!AC1</f>
        <v>S&amp;P 500, 3 years ago</v>
      </c>
      <c r="S21" s="46"/>
      <c r="T21" s="46"/>
      <c r="U21" s="47"/>
      <c r="V21" s="8"/>
    </row>
    <row r="22" spans="1:22" x14ac:dyDescent="0.45">
      <c r="A22" s="8"/>
      <c r="B22" s="42" t="str">
        <f>'Macroeconomic Values'!J1</f>
        <v>M2</v>
      </c>
      <c r="C22" s="43"/>
      <c r="D22" s="43"/>
      <c r="E22" s="44"/>
      <c r="F22" s="42" t="str">
        <f>'Macroeconomic Values'!V1</f>
        <v>Oil and gas extraction</v>
      </c>
      <c r="G22" s="43"/>
      <c r="H22" s="43"/>
      <c r="I22" s="44"/>
      <c r="J22" s="42" t="s">
        <v>193</v>
      </c>
      <c r="K22" s="43"/>
      <c r="L22" s="43"/>
      <c r="M22" s="44"/>
      <c r="N22" s="42" t="s">
        <v>12</v>
      </c>
      <c r="O22" s="43"/>
      <c r="P22" s="43"/>
      <c r="Q22" s="44"/>
      <c r="R22" s="45" t="str">
        <f>'Macroeconomic Values'!AD1</f>
        <v>S&amp;P 500, 4 years ago</v>
      </c>
      <c r="S22" s="46"/>
      <c r="T22" s="46"/>
      <c r="U22" s="47"/>
      <c r="V22" s="8"/>
    </row>
    <row r="23" spans="1:22" x14ac:dyDescent="0.45">
      <c r="B23" s="42" t="str">
        <f>'Macroeconomic Values'!L1</f>
        <v>Fed Funds Rate (%)</v>
      </c>
      <c r="C23" s="43"/>
      <c r="D23" s="43"/>
      <c r="E23" s="44"/>
      <c r="F23" s="42" t="str">
        <f>'Macroeconomic Values'!W1</f>
        <v>Mining (except oil and gas)</v>
      </c>
      <c r="G23" s="43"/>
      <c r="H23" s="43"/>
      <c r="I23" s="44"/>
      <c r="J23" s="42" t="s">
        <v>194</v>
      </c>
      <c r="K23" s="43"/>
      <c r="L23" s="43"/>
      <c r="M23" s="44"/>
      <c r="N23" s="45" t="str">
        <f>'Macroeconomic Values'!AO1</f>
        <v>Langer National Economy Expectations (% balance)</v>
      </c>
      <c r="O23" s="46"/>
      <c r="P23" s="46"/>
      <c r="Q23" s="47"/>
      <c r="R23" s="45" t="str">
        <f>'Macroeconomic Values'!AE1</f>
        <v>S&amp;P 500, 5 years ago</v>
      </c>
      <c r="S23" s="46"/>
      <c r="T23" s="46"/>
      <c r="U23" s="47"/>
    </row>
    <row r="24" spans="1:22" x14ac:dyDescent="0.45">
      <c r="B24" s="42" t="str">
        <f>'Macroeconomic Values'!M1</f>
        <v>3-Month T-Bill Rate (%)</v>
      </c>
      <c r="C24" s="43"/>
      <c r="D24" s="43"/>
      <c r="E24" s="44"/>
      <c r="F24" s="42" t="str">
        <f>'Macroeconomic Values'!X1</f>
        <v>Electric power generation</v>
      </c>
      <c r="G24" s="43"/>
      <c r="H24" s="43"/>
      <c r="I24" s="44"/>
      <c r="J24" s="42" t="str">
        <f>'Macroeconomic Values'!AK1</f>
        <v>Jobless Claims (000s)</v>
      </c>
      <c r="K24" s="43"/>
      <c r="L24" s="43"/>
      <c r="M24" s="44"/>
      <c r="N24" s="42" t="str">
        <f>'Macroeconomic Values'!AQ1</f>
        <v>U. of Mich. Consumer Confidence Index</v>
      </c>
      <c r="O24" s="43"/>
      <c r="P24" s="43"/>
      <c r="Q24" s="44"/>
      <c r="R24" s="45" t="str">
        <f>'Macroeconomic Values'!AF1</f>
        <v>S&amp;P 500, Avg. last 3 years</v>
      </c>
      <c r="S24" s="46"/>
      <c r="T24" s="46"/>
      <c r="U24" s="47"/>
    </row>
    <row r="25" spans="1:22" x14ac:dyDescent="0.45">
      <c r="B25" s="42" t="str">
        <f>'Macroeconomic Values'!N1</f>
        <v>10-Year Treasury Yield (%)</v>
      </c>
      <c r="C25" s="43"/>
      <c r="D25" s="43"/>
      <c r="E25" s="44"/>
      <c r="F25" s="42" t="str">
        <f>'Macroeconomic Values'!Y1</f>
        <v>Motor vehicles and parts</v>
      </c>
      <c r="G25" s="43"/>
      <c r="H25" s="43"/>
      <c r="I25" s="44"/>
      <c r="J25" s="42" t="str">
        <f>'Macroeconomic Values'!AL1</f>
        <v>Average Work Week (hrs)</v>
      </c>
      <c r="K25" s="43"/>
      <c r="L25" s="43"/>
      <c r="M25" s="44"/>
      <c r="N25" s="42" t="str">
        <f>'Other Ressources'!BE7</f>
        <v>30-Year Fixed Rate Mortgage Average United Sates.</v>
      </c>
      <c r="O25" s="43"/>
      <c r="P25" s="43"/>
      <c r="Q25" s="44"/>
      <c r="R25" s="45" t="str">
        <f>'Macroeconomic Values'!AG1</f>
        <v>S&amp;P 500, Avg. last 5 years</v>
      </c>
      <c r="S25" s="46"/>
      <c r="T25" s="46"/>
      <c r="U25" s="47"/>
    </row>
    <row r="26" spans="1:22" x14ac:dyDescent="0.45">
      <c r="B26" s="42" t="str">
        <f>'Macroeconomic Values'!AR1</f>
        <v>M2 Money Supply (yoy %)</v>
      </c>
      <c r="C26" s="43"/>
      <c r="D26" s="43"/>
      <c r="E26" s="44"/>
      <c r="F26" s="42" t="str">
        <f>'Macroeconomic Values'!Z1</f>
        <v>Computer and electronic product</v>
      </c>
      <c r="G26" s="43"/>
      <c r="H26" s="43"/>
      <c r="I26" s="44"/>
      <c r="J26" s="42"/>
      <c r="K26" s="43"/>
      <c r="L26" s="43"/>
      <c r="M26" s="44"/>
      <c r="N26" s="42"/>
      <c r="O26" s="43"/>
      <c r="P26" s="43"/>
      <c r="Q26" s="44"/>
      <c r="R26" s="45"/>
      <c r="S26" s="46"/>
      <c r="T26" s="46"/>
      <c r="U26" s="47"/>
    </row>
    <row r="27" spans="1:22" x14ac:dyDescent="0.45">
      <c r="B27" s="42"/>
      <c r="C27" s="43"/>
      <c r="D27" s="43"/>
      <c r="E27" s="43"/>
      <c r="F27" s="42" t="str">
        <f>'Macroeconomic Values'!P1</f>
        <v>Imports of goods, services and income payments</v>
      </c>
      <c r="G27" s="43"/>
      <c r="H27" s="43"/>
      <c r="I27" s="44"/>
      <c r="J27" s="42"/>
      <c r="K27" s="43"/>
      <c r="L27" s="43"/>
      <c r="M27" s="44"/>
      <c r="N27" s="42"/>
      <c r="O27" s="43"/>
      <c r="P27" s="43"/>
      <c r="Q27" s="44"/>
      <c r="R27" s="45"/>
      <c r="S27" s="46"/>
      <c r="T27" s="46"/>
      <c r="U27" s="47"/>
    </row>
    <row r="28" spans="1:22" x14ac:dyDescent="0.45">
      <c r="B28" s="42"/>
      <c r="C28" s="43"/>
      <c r="D28" s="43"/>
      <c r="E28" s="43"/>
      <c r="F28" s="42" t="str">
        <f>'Macroeconomic Values'!AH1</f>
        <v>Avg. Consumer Expectations for Business Conditions (Z-score)</v>
      </c>
      <c r="G28" s="43"/>
      <c r="H28" s="43"/>
      <c r="I28" s="44"/>
      <c r="J28" s="42"/>
      <c r="K28" s="43"/>
      <c r="L28" s="43"/>
      <c r="M28" s="44"/>
      <c r="N28" s="42"/>
      <c r="O28" s="43"/>
      <c r="P28" s="43"/>
      <c r="Q28" s="44"/>
      <c r="R28" s="45"/>
      <c r="S28" s="46"/>
      <c r="T28" s="46"/>
      <c r="U28" s="47"/>
    </row>
    <row r="29" spans="1:22" x14ac:dyDescent="0.45">
      <c r="B29" s="42"/>
      <c r="C29" s="43"/>
      <c r="D29" s="43"/>
      <c r="E29" s="44"/>
      <c r="F29" s="42" t="str">
        <f>'Macroeconomic Values'!AI1</f>
        <v>Leading Credit Index (Z-score)</v>
      </c>
      <c r="G29" s="43"/>
      <c r="H29" s="43"/>
      <c r="I29" s="44"/>
      <c r="J29" s="42"/>
      <c r="K29" s="43"/>
      <c r="L29" s="43"/>
      <c r="M29" s="44"/>
      <c r="N29" s="42"/>
      <c r="O29" s="43"/>
      <c r="P29" s="43"/>
      <c r="Q29" s="44"/>
      <c r="R29" s="42"/>
      <c r="S29" s="43"/>
      <c r="T29" s="43"/>
      <c r="U29" s="44"/>
    </row>
    <row r="30" spans="1:22" x14ac:dyDescent="0.45">
      <c r="B30" s="42"/>
      <c r="C30" s="43"/>
      <c r="D30" s="43"/>
      <c r="E30" s="44"/>
      <c r="F30" s="42" t="str">
        <f>'Macroeconomic Values'!AJ1</f>
        <v>Building Permits (000s)</v>
      </c>
      <c r="G30" s="43"/>
      <c r="H30" s="43"/>
      <c r="I30" s="44"/>
      <c r="J30" s="42"/>
      <c r="K30" s="43"/>
      <c r="L30" s="43"/>
      <c r="M30" s="44"/>
      <c r="N30" s="42"/>
      <c r="O30" s="43"/>
      <c r="P30" s="43"/>
      <c r="Q30" s="44"/>
      <c r="R30" s="42"/>
      <c r="S30" s="43"/>
      <c r="T30" s="43"/>
      <c r="U30" s="44"/>
    </row>
    <row r="31" spans="1:22" x14ac:dyDescent="0.45">
      <c r="B31" s="42"/>
      <c r="C31" s="43"/>
      <c r="D31" s="43"/>
      <c r="E31" s="44"/>
      <c r="F31" s="42" t="str">
        <f>'Macroeconomic Values'!AM1</f>
        <v>Retail Sales (yoy %)</v>
      </c>
      <c r="G31" s="43"/>
      <c r="H31" s="43"/>
      <c r="I31" s="44"/>
      <c r="J31" s="42"/>
      <c r="K31" s="43"/>
      <c r="L31" s="43"/>
      <c r="M31" s="44"/>
      <c r="N31" s="42"/>
      <c r="O31" s="43"/>
      <c r="P31" s="43"/>
      <c r="Q31" s="44"/>
      <c r="R31" s="42"/>
      <c r="S31" s="43"/>
      <c r="T31" s="43"/>
      <c r="U31" s="44"/>
    </row>
    <row r="32" spans="1:22" x14ac:dyDescent="0.45">
      <c r="B32" s="42"/>
      <c r="C32" s="43"/>
      <c r="D32" s="43"/>
      <c r="E32" s="44"/>
      <c r="F32" s="42" t="str">
        <f>'Macroeconomic Values'!AN1</f>
        <v>Retail Sales ex-Autos (yoy %)</v>
      </c>
      <c r="G32" s="43"/>
      <c r="H32" s="43"/>
      <c r="I32" s="44"/>
      <c r="J32" s="42"/>
      <c r="K32" s="43"/>
      <c r="L32" s="43"/>
      <c r="M32" s="44"/>
      <c r="N32" s="42"/>
      <c r="O32" s="43"/>
      <c r="P32" s="43"/>
      <c r="Q32" s="44"/>
      <c r="R32" s="42"/>
      <c r="S32" s="43"/>
      <c r="T32" s="43"/>
      <c r="U32" s="44"/>
    </row>
    <row r="33" spans="2:21" x14ac:dyDescent="0.45">
      <c r="B33" s="42"/>
      <c r="C33" s="43"/>
      <c r="D33" s="43"/>
      <c r="E33" s="44"/>
      <c r="F33" s="42" t="str">
        <f>'Macroeconomic Values'!AS1</f>
        <v>Goods</v>
      </c>
      <c r="G33" s="43"/>
      <c r="H33" s="43"/>
      <c r="I33" s="44"/>
      <c r="J33" s="42"/>
      <c r="K33" s="43"/>
      <c r="L33" s="43"/>
      <c r="M33" s="44"/>
      <c r="N33" s="42"/>
      <c r="O33" s="43"/>
      <c r="P33" s="43"/>
      <c r="Q33" s="44"/>
      <c r="R33" s="42"/>
      <c r="S33" s="43"/>
      <c r="T33" s="43"/>
      <c r="U33" s="44"/>
    </row>
    <row r="34" spans="2:21" x14ac:dyDescent="0.45">
      <c r="B34" s="42"/>
      <c r="C34" s="43"/>
      <c r="D34" s="43"/>
      <c r="E34" s="44"/>
      <c r="F34" s="42" t="str">
        <f>'Macroeconomic Values'!AT1</f>
        <v>All Exports</v>
      </c>
      <c r="G34" s="43"/>
      <c r="H34" s="43"/>
      <c r="I34" s="44"/>
      <c r="J34" s="42"/>
      <c r="K34" s="43"/>
      <c r="L34" s="43"/>
      <c r="M34" s="44"/>
      <c r="N34" s="42"/>
      <c r="O34" s="43"/>
      <c r="P34" s="43"/>
      <c r="Q34" s="44"/>
      <c r="R34" s="42"/>
      <c r="S34" s="43"/>
      <c r="T34" s="43"/>
      <c r="U34" s="44"/>
    </row>
    <row r="35" spans="2:21" x14ac:dyDescent="0.45">
      <c r="B35" s="48"/>
      <c r="C35" s="49"/>
      <c r="D35" s="49"/>
      <c r="E35" s="49"/>
      <c r="F35" s="48" t="str">
        <f>'Macroeconomic Values'!AU1</f>
        <v>All Imports</v>
      </c>
      <c r="G35" s="49"/>
      <c r="H35" s="49"/>
      <c r="I35" s="50"/>
      <c r="J35" s="48"/>
      <c r="K35" s="49"/>
      <c r="L35" s="49"/>
      <c r="M35" s="50"/>
      <c r="N35" s="49"/>
      <c r="O35" s="49"/>
      <c r="P35" s="49"/>
      <c r="Q35" s="50"/>
      <c r="R35" s="67"/>
      <c r="S35" s="68"/>
      <c r="T35" s="68"/>
      <c r="U35" s="69"/>
    </row>
  </sheetData>
  <mergeCells count="92">
    <mergeCell ref="R34:U34"/>
    <mergeCell ref="R35:U35"/>
    <mergeCell ref="B9:U13"/>
    <mergeCell ref="N19:Q19"/>
    <mergeCell ref="N20:Q20"/>
    <mergeCell ref="N21:Q21"/>
    <mergeCell ref="N22:Q22"/>
    <mergeCell ref="R23:U23"/>
    <mergeCell ref="R24:U24"/>
    <mergeCell ref="R25:U25"/>
    <mergeCell ref="R26:U26"/>
    <mergeCell ref="R27:U27"/>
    <mergeCell ref="R18:U18"/>
    <mergeCell ref="R19:U19"/>
    <mergeCell ref="R20:U20"/>
    <mergeCell ref="R21:U21"/>
    <mergeCell ref="R22:U22"/>
    <mergeCell ref="B2:Q2"/>
    <mergeCell ref="B18:E18"/>
    <mergeCell ref="N18:Q18"/>
    <mergeCell ref="J18:M18"/>
    <mergeCell ref="B19:E19"/>
    <mergeCell ref="J19:M19"/>
    <mergeCell ref="F19:I19"/>
    <mergeCell ref="B21:E21"/>
    <mergeCell ref="J21:M21"/>
    <mergeCell ref="F21:I21"/>
    <mergeCell ref="F18:I18"/>
    <mergeCell ref="B22:E22"/>
    <mergeCell ref="J22:M22"/>
    <mergeCell ref="F22:I22"/>
    <mergeCell ref="B35:E35"/>
    <mergeCell ref="F35:I35"/>
    <mergeCell ref="J35:M35"/>
    <mergeCell ref="N35:Q35"/>
    <mergeCell ref="N28:Q28"/>
    <mergeCell ref="B34:E34"/>
    <mergeCell ref="F34:I34"/>
    <mergeCell ref="J34:M34"/>
    <mergeCell ref="N34:Q34"/>
    <mergeCell ref="B31:E31"/>
    <mergeCell ref="F31:I31"/>
    <mergeCell ref="J31:M31"/>
    <mergeCell ref="N31:Q31"/>
    <mergeCell ref="B33:E33"/>
    <mergeCell ref="F33:I33"/>
    <mergeCell ref="B20:E20"/>
    <mergeCell ref="J20:M20"/>
    <mergeCell ref="F20:I20"/>
    <mergeCell ref="B28:E28"/>
    <mergeCell ref="F28:I28"/>
    <mergeCell ref="J28:M28"/>
    <mergeCell ref="B27:E27"/>
    <mergeCell ref="F27:I27"/>
    <mergeCell ref="J27:M27"/>
    <mergeCell ref="B25:E25"/>
    <mergeCell ref="J25:M25"/>
    <mergeCell ref="F25:I25"/>
    <mergeCell ref="B26:E26"/>
    <mergeCell ref="J26:M26"/>
    <mergeCell ref="F26:I26"/>
    <mergeCell ref="B23:E23"/>
    <mergeCell ref="N23:Q23"/>
    <mergeCell ref="B29:E29"/>
    <mergeCell ref="F29:I29"/>
    <mergeCell ref="J29:M29"/>
    <mergeCell ref="N29:Q29"/>
    <mergeCell ref="N24:Q24"/>
    <mergeCell ref="N27:Q27"/>
    <mergeCell ref="J23:M23"/>
    <mergeCell ref="F23:I23"/>
    <mergeCell ref="B24:E24"/>
    <mergeCell ref="J24:M24"/>
    <mergeCell ref="F24:I24"/>
    <mergeCell ref="B30:E30"/>
    <mergeCell ref="F30:I30"/>
    <mergeCell ref="J30:M30"/>
    <mergeCell ref="N30:Q30"/>
    <mergeCell ref="R30:U30"/>
    <mergeCell ref="B32:E32"/>
    <mergeCell ref="F32:I32"/>
    <mergeCell ref="J32:M32"/>
    <mergeCell ref="N32:Q32"/>
    <mergeCell ref="R32:U32"/>
    <mergeCell ref="J33:M33"/>
    <mergeCell ref="N33:Q33"/>
    <mergeCell ref="R33:U33"/>
    <mergeCell ref="N26:Q26"/>
    <mergeCell ref="N25:Q25"/>
    <mergeCell ref="R31:U31"/>
    <mergeCell ref="R29:U29"/>
    <mergeCell ref="R28:U28"/>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DE01-A750-499E-BC0B-25C862978AFB}">
  <dimension ref="A1:AV15"/>
  <sheetViews>
    <sheetView showGridLines="0" zoomScale="122" zoomScaleNormal="90" workbookViewId="0">
      <pane xSplit="1" topLeftCell="AO1" activePane="topRight" state="frozen"/>
      <selection pane="topRight" activeCell="AV1" sqref="AV1"/>
    </sheetView>
  </sheetViews>
  <sheetFormatPr baseColWidth="10" defaultRowHeight="14.25" x14ac:dyDescent="0.45"/>
  <cols>
    <col min="3" max="3" width="13" bestFit="1" customWidth="1"/>
    <col min="4" max="4" width="19.1328125" bestFit="1" customWidth="1"/>
    <col min="5" max="5" width="21" bestFit="1" customWidth="1"/>
    <col min="6" max="6" width="27.73046875" bestFit="1" customWidth="1"/>
    <col min="7" max="7" width="19.3984375" bestFit="1" customWidth="1"/>
    <col min="8" max="8" width="44" bestFit="1" customWidth="1"/>
    <col min="9" max="9" width="35" bestFit="1" customWidth="1"/>
    <col min="10" max="10" width="15.1328125" bestFit="1" customWidth="1"/>
    <col min="11" max="11" width="10.59765625" bestFit="1" customWidth="1"/>
    <col min="12" max="12" width="34.86328125" bestFit="1" customWidth="1"/>
    <col min="13" max="13" width="18" bestFit="1" customWidth="1"/>
    <col min="14" max="14" width="21.73046875" bestFit="1" customWidth="1"/>
    <col min="15" max="15" width="24.1328125" bestFit="1" customWidth="1"/>
  </cols>
  <sheetData>
    <row r="1" spans="1:48" x14ac:dyDescent="0.45">
      <c r="A1" s="37" t="s">
        <v>0</v>
      </c>
      <c r="B1" s="34" t="s">
        <v>1</v>
      </c>
      <c r="C1" s="34" t="s">
        <v>17</v>
      </c>
      <c r="D1" s="20" t="s">
        <v>5</v>
      </c>
      <c r="E1" s="34" t="s">
        <v>6</v>
      </c>
      <c r="F1" s="20" t="str">
        <f>'Drawn Data Bloomberg'!V12</f>
        <v>Unemployment Rate</v>
      </c>
      <c r="G1" s="33" t="str">
        <f>'Drawn Data Bloomberg'!W12</f>
        <v>Uncertainty About GDP Growth - Broadly Similar</v>
      </c>
      <c r="H1" s="33" t="str">
        <f>'Drawn Data Bloomberg'!X12</f>
        <v>Risks to GDP Growth - Broadly Balance</v>
      </c>
      <c r="I1" s="33" t="str">
        <f>'Drawn Data Bloomberg'!Y12</f>
        <v>Optimism Index</v>
      </c>
      <c r="J1" s="34" t="str">
        <f>'Drawn Data Bloomberg'!Z12</f>
        <v>M2</v>
      </c>
      <c r="K1" s="33" t="str">
        <f>'Drawn Data Bloomberg'!AA12</f>
        <v>OECD Leading Indicator (12-mo % chg)</v>
      </c>
      <c r="L1" s="34" t="str">
        <f>'Drawn Data Bloomberg'!AB12</f>
        <v>Fed Funds Rate (%)</v>
      </c>
      <c r="M1" s="34" t="str">
        <f>'Drawn Data Bloomberg'!AC12</f>
        <v>3-Month T-Bill Rate (%)</v>
      </c>
      <c r="N1" s="34" t="str">
        <f>'Drawn Data Bloomberg'!AD12</f>
        <v>10-Year Treasury Yield (%)</v>
      </c>
      <c r="O1" s="35" t="s">
        <v>188</v>
      </c>
      <c r="P1" s="35" t="s">
        <v>192</v>
      </c>
      <c r="Q1" s="36" t="s">
        <v>137</v>
      </c>
      <c r="R1" s="36" t="s">
        <v>193</v>
      </c>
      <c r="S1" s="36" t="s">
        <v>194</v>
      </c>
      <c r="T1" s="35" t="str" cm="1">
        <f t="array" ref="T1:Z1">'Other Ressources'!AO35:AU35</f>
        <v>Total Index Industrial Production</v>
      </c>
      <c r="U1" s="35" t="str">
        <v>Manufacturing</v>
      </c>
      <c r="V1" s="35" t="str">
        <v>Oil and gas extraction</v>
      </c>
      <c r="W1" s="35" t="str">
        <v>Mining (except oil and gas)</v>
      </c>
      <c r="X1" s="35" t="str">
        <v>Electric power generation</v>
      </c>
      <c r="Y1" s="35" t="str">
        <v>Motor vehicles and parts</v>
      </c>
      <c r="Z1" s="35" t="str">
        <v>Computer and electronic product</v>
      </c>
      <c r="AA1" s="38" t="s">
        <v>198</v>
      </c>
      <c r="AB1" s="38" t="s">
        <v>199</v>
      </c>
      <c r="AC1" s="38" t="s">
        <v>200</v>
      </c>
      <c r="AD1" s="38" t="s">
        <v>201</v>
      </c>
      <c r="AE1" s="38" t="s">
        <v>202</v>
      </c>
      <c r="AF1" s="38" t="s">
        <v>204</v>
      </c>
      <c r="AG1" s="38" t="s">
        <v>203</v>
      </c>
      <c r="AH1" s="35" t="s">
        <v>206</v>
      </c>
      <c r="AI1" s="35" t="s">
        <v>207</v>
      </c>
      <c r="AJ1" s="35" t="s">
        <v>208</v>
      </c>
      <c r="AK1" s="36" t="s">
        <v>209</v>
      </c>
      <c r="AL1" s="36" t="s">
        <v>210</v>
      </c>
      <c r="AM1" s="35" t="s">
        <v>211</v>
      </c>
      <c r="AN1" s="35" t="s">
        <v>212</v>
      </c>
      <c r="AO1" s="41" t="s">
        <v>213</v>
      </c>
      <c r="AP1" s="41" t="s">
        <v>214</v>
      </c>
      <c r="AQ1" s="41" t="s">
        <v>215</v>
      </c>
      <c r="AR1" s="40" t="s">
        <v>216</v>
      </c>
      <c r="AS1" s="35" t="s">
        <v>217</v>
      </c>
      <c r="AT1" s="35" t="s">
        <v>218</v>
      </c>
      <c r="AU1" s="35" t="s">
        <v>219</v>
      </c>
      <c r="AV1" s="41" t="s">
        <v>227</v>
      </c>
    </row>
    <row r="2" spans="1:48" x14ac:dyDescent="0.45">
      <c r="A2" s="5">
        <v>44196</v>
      </c>
      <c r="B2" s="2">
        <v>0.36</v>
      </c>
      <c r="C2" s="2">
        <f>'Drawn Data Bloomberg'!E13</f>
        <v>-1.9950000000000134E-2</v>
      </c>
      <c r="D2" s="2">
        <f>AVERAGE('Drawn Data Bloomberg'!T103:T438)</f>
        <v>81.622508333333329</v>
      </c>
      <c r="E2" s="2">
        <f>AVERAGE('Drawn Data Bloomberg'!U103:U438)</f>
        <v>1.2333333333333334</v>
      </c>
      <c r="F2" s="2">
        <f>AVERAGE('Drawn Data Bloomberg'!V103:V438)</f>
        <v>8.1083333333333343</v>
      </c>
      <c r="G2" s="2">
        <f>AVERAGE('Drawn Data Bloomberg'!W103:W287)</f>
        <v>0.33333333333333331</v>
      </c>
      <c r="H2" s="2">
        <f>AVERAGE('Drawn Data Bloomberg'!X103:X287)</f>
        <v>5.666666666666667</v>
      </c>
      <c r="I2" s="2">
        <f>AVERAGE('Drawn Data Bloomberg'!Y103:Y438)</f>
        <v>99.61666666666666</v>
      </c>
      <c r="J2" s="2">
        <f>AVERAGE('Drawn Data Bloomberg'!Z103:Z438)</f>
        <v>17684.083583333337</v>
      </c>
      <c r="K2" s="2">
        <f>AVERAGE('Drawn Data Bloomberg'!AA103:AA438)</f>
        <v>0.39090909090909087</v>
      </c>
      <c r="L2" s="2">
        <f>AVERAGE('Drawn Data Bloomberg'!AB103:AB468)</f>
        <v>0.5362595419847328</v>
      </c>
      <c r="M2" s="2">
        <f>AVERAGE('Drawn Data Bloomberg'!AC103:AC468)</f>
        <v>0.34851145038167947</v>
      </c>
      <c r="N2" s="2">
        <f>AVERAGE('Drawn Data Bloomberg'!AD103:AD468)</f>
        <v>0.89072519083969481</v>
      </c>
      <c r="O2">
        <f>'Other Ressources'!V14</f>
        <v>3227607</v>
      </c>
      <c r="P2">
        <f>'Other Ressources'!V22</f>
        <v>3874818</v>
      </c>
      <c r="Q2">
        <f>'Other Ressources'!AL13</f>
        <v>19679715.100000001</v>
      </c>
      <c r="R2">
        <f>'Other Ressources'!AL14</f>
        <v>329484123</v>
      </c>
      <c r="S2">
        <f>'Other Ressources'!AL15</f>
        <v>59729</v>
      </c>
      <c r="AA2" s="16">
        <f>'Other Ressources'!C15</f>
        <v>0.2888</v>
      </c>
      <c r="AB2" s="16">
        <f>'Other Ressources'!C16</f>
        <v>-6.2399999999999997E-2</v>
      </c>
      <c r="AC2" s="16">
        <f>'Other Ressources'!C17</f>
        <v>0.19420000000000001</v>
      </c>
      <c r="AD2" s="16">
        <f>'Other Ressources'!C18</f>
        <v>9.5399999999999999E-2</v>
      </c>
      <c r="AE2" s="16">
        <f>'Other Ressources'!C19</f>
        <v>-7.3000000000000001E-3</v>
      </c>
      <c r="AF2" s="16">
        <f>AVERAGE('Other Ressources'!C15:C17)</f>
        <v>0.14019999999999999</v>
      </c>
      <c r="AG2" s="16">
        <f>AVERAGE('Other Ressources'!C15:C19)</f>
        <v>0.10174000000000001</v>
      </c>
      <c r="AH2">
        <f>AVERAGE('Drawn Data Bloomberg'!AK111:AK446)</f>
        <v>-0.30999999999999994</v>
      </c>
      <c r="AI2">
        <f>AVERAGE('Drawn Data Bloomberg'!AL111:AL446)</f>
        <v>0.18416666666666667</v>
      </c>
      <c r="AJ2">
        <f>AVERAGE('Drawn Data Bloomberg'!AM111:AM446)</f>
        <v>1438.0833333333333</v>
      </c>
      <c r="AK2">
        <f>AVERAGE('Drawn Data Bloomberg'!AN111:AN446)</f>
        <v>1381.1500166666667</v>
      </c>
      <c r="AL2">
        <f>AVERAGE('Drawn Data Bloomberg'!AO111:AO446)</f>
        <v>40.758333333333326</v>
      </c>
      <c r="AM2">
        <f>AVERAGE('Drawn Data Bloomberg'!AP111:AP446)</f>
        <v>0.36666666666666686</v>
      </c>
      <c r="AN2">
        <f>AVERAGE('Drawn Data Bloomberg'!AQ111:AQ446)</f>
        <v>0.23333333333333325</v>
      </c>
      <c r="AO2">
        <f>AVERAGE('Drawn Data Bloomberg'!AR111:AR446)</f>
        <v>41.541666666666664</v>
      </c>
      <c r="AP2">
        <f>AVERAGE('Drawn Data Bloomberg'!AS115:AS472)</f>
        <v>49.309615384615391</v>
      </c>
      <c r="AQ2">
        <f>AVERAGE('Drawn Data Bloomberg'!AT111:AT446)</f>
        <v>81.541666666666671</v>
      </c>
      <c r="AR2">
        <f>AVERAGE('Drawn Data Bloomberg'!AU111:AU446)</f>
        <v>19.066666666666666</v>
      </c>
      <c r="AS2">
        <f>AVERAGE('Drawn Data Bloomberg'!AV111:AV446)</f>
        <v>-76.297499999999999</v>
      </c>
      <c r="AT2">
        <f>AVERAGE('Drawn Data Bloomberg'!AW111:AW446)</f>
        <v>5.0000000000000051E-2</v>
      </c>
      <c r="AU2">
        <f>AVERAGE('Drawn Data Bloomberg'!AX111:AX446)</f>
        <v>-1.6666666666666677E-2</v>
      </c>
      <c r="AV2">
        <v>3.111698113207546E-2</v>
      </c>
    </row>
    <row r="3" spans="1:48" x14ac:dyDescent="0.45">
      <c r="A3" s="5">
        <v>43830</v>
      </c>
      <c r="B3" s="2">
        <v>2.16</v>
      </c>
      <c r="C3" s="2">
        <f>'Drawn Data Bloomberg'!E14</f>
        <v>4.8661750000000001</v>
      </c>
      <c r="D3" s="2">
        <f>AVERAGE('Drawn Data Bloomberg'!T469:T803)</f>
        <v>79.73174166666665</v>
      </c>
      <c r="E3" s="2">
        <f>AVERAGE('Drawn Data Bloomberg'!U469:U803)</f>
        <v>1.8166666666666667</v>
      </c>
      <c r="F3" s="2">
        <f>AVERAGE('Drawn Data Bloomberg'!V469:V803)</f>
        <v>3.6833333333333331</v>
      </c>
      <c r="G3" s="2">
        <f>AVERAGE('Drawn Data Bloomberg'!W469:W744)</f>
        <v>12.25</v>
      </c>
      <c r="H3" s="2">
        <f>AVERAGE('Drawn Data Bloomberg'!X469:X744)</f>
        <v>7</v>
      </c>
      <c r="I3" s="2">
        <f>AVERAGE('Drawn Data Bloomberg'!Y469:Y803)</f>
        <v>102.99166666666667</v>
      </c>
      <c r="J3" s="2">
        <f>AVERAGE('Drawn Data Bloomberg'!Z469:Z803)</f>
        <v>14840.07495</v>
      </c>
      <c r="K3" s="2">
        <f>AVERAGE('Drawn Data Bloomberg'!AA469:AA803)</f>
        <v>1.0666666666666667</v>
      </c>
      <c r="L3" s="2">
        <f>AVERAGE('Drawn Data Bloomberg'!AB469:AB833)</f>
        <v>2.2796934865900385</v>
      </c>
      <c r="M3" s="2">
        <f>AVERAGE('Drawn Data Bloomberg'!AC469:AC833)</f>
        <v>2.0842911877394634</v>
      </c>
      <c r="N3" s="2">
        <f>AVERAGE('Drawn Data Bloomberg'!AD469:AD833)</f>
        <v>2.1381609195402294</v>
      </c>
      <c r="O3">
        <f>'Other Ressources'!U14</f>
        <v>3805938</v>
      </c>
      <c r="P3">
        <f>'Other Ressources'!U22</f>
        <v>4286163</v>
      </c>
      <c r="Q3">
        <f>'Other Ressources'!AK13</f>
        <v>18542262</v>
      </c>
      <c r="R3">
        <f>'Other Ressources'!AK14</f>
        <v>328329953</v>
      </c>
      <c r="S3">
        <f>'Other Ressources'!AK15</f>
        <v>56474</v>
      </c>
      <c r="T3">
        <f>'Other Ressources'!AO36</f>
        <v>8.0371930897642496E-3</v>
      </c>
      <c r="U3">
        <f>'Other Ressources'!AP36</f>
        <v>-2.1736232767155528E-3</v>
      </c>
      <c r="V3">
        <f>'Other Ressources'!AQ36</f>
        <v>0.10846402951108791</v>
      </c>
      <c r="W3">
        <f>'Other Ressources'!AR36</f>
        <v>-8.0110425406511032E-3</v>
      </c>
      <c r="X3">
        <f>'Other Ressources'!AS36</f>
        <v>-1.8004850406508788E-2</v>
      </c>
      <c r="Y3">
        <f>'Other Ressources'!AT36</f>
        <v>-2.2550157647116764E-2</v>
      </c>
      <c r="Z3">
        <f>'Other Ressources'!AU36</f>
        <v>5.1880970580157726E-2</v>
      </c>
      <c r="AA3" s="16">
        <f>'Other Ressources'!C16</f>
        <v>-6.2399999999999997E-2</v>
      </c>
      <c r="AB3" s="16">
        <f>'Other Ressources'!C17</f>
        <v>0.19420000000000001</v>
      </c>
      <c r="AC3" s="16">
        <f>'Other Ressources'!C18</f>
        <v>9.5399999999999999E-2</v>
      </c>
      <c r="AD3" s="16">
        <f>'Other Ressources'!C19</f>
        <v>-7.3000000000000001E-3</v>
      </c>
      <c r="AE3" s="16">
        <f>'Other Ressources'!C20</f>
        <v>0.1139</v>
      </c>
      <c r="AF3" s="16">
        <f>AVERAGE('Other Ressources'!C16:C18)</f>
        <v>7.5733333333333333E-2</v>
      </c>
      <c r="AG3" s="16">
        <f>AVERAGE('Other Ressources'!C16:C20)</f>
        <v>6.676E-2</v>
      </c>
      <c r="AH3">
        <f>AVERAGE('Drawn Data Bloomberg'!AK477:AK811)</f>
        <v>0.34416666666666668</v>
      </c>
      <c r="AI3">
        <f>AVERAGE('Drawn Data Bloomberg'!AL477:AL811)</f>
        <v>-1.0166666666666668</v>
      </c>
      <c r="AJ3">
        <f>AVERAGE('Drawn Data Bloomberg'!AM477:AM811)</f>
        <v>1386.0833333333333</v>
      </c>
      <c r="AK3">
        <f>AVERAGE('Drawn Data Bloomberg'!AN477:AN811)</f>
        <v>218.06666666666663</v>
      </c>
      <c r="AL3">
        <f>AVERAGE('Drawn Data Bloomberg'!AO477:AO811)</f>
        <v>41.55833333333333</v>
      </c>
      <c r="AM3">
        <f>AVERAGE('Drawn Data Bloomberg'!AP477:AP811)</f>
        <v>3.5083333333333333</v>
      </c>
      <c r="AN3">
        <f>AVERAGE('Drawn Data Bloomberg'!AQ477:AQ811)</f>
        <v>3.4583333333333339</v>
      </c>
      <c r="AO3">
        <f>AVERAGE('Drawn Data Bloomberg'!AR477:AR811)</f>
        <v>50.791666666666664</v>
      </c>
      <c r="AP3">
        <f>AVERAGE('Drawn Data Bloomberg'!AS479:AS836)</f>
        <v>61.217307692307713</v>
      </c>
      <c r="AQ3">
        <f>AVERAGE('Drawn Data Bloomberg'!AT477:AT811)</f>
        <v>95.983333333333348</v>
      </c>
      <c r="AR3">
        <f>AVERAGE('Drawn Data Bloomberg'!AU477:AU811)</f>
        <v>5.083333333333333</v>
      </c>
      <c r="AS3">
        <f>AVERAGE('Drawn Data Bloomberg'!AV477:AV811)</f>
        <v>-72.02758333333334</v>
      </c>
      <c r="AT3">
        <f>AVERAGE('Drawn Data Bloomberg'!AW477:AW811)</f>
        <v>-7.4999999999999997E-2</v>
      </c>
      <c r="AU3">
        <f>AVERAGE('Drawn Data Bloomberg'!AX477:AX811)</f>
        <v>4.9999999999999989E-2</v>
      </c>
      <c r="AV3">
        <v>3.9357692307692309E-2</v>
      </c>
    </row>
    <row r="4" spans="1:48" x14ac:dyDescent="0.45">
      <c r="A4" s="5">
        <v>43465</v>
      </c>
      <c r="B4" s="2">
        <v>1.83</v>
      </c>
      <c r="C4" s="2">
        <f>'Drawn Data Bloomberg'!E15</f>
        <v>5.0979416666666664</v>
      </c>
      <c r="D4" s="2">
        <f>AVERAGE('Drawn Data Bloomberg'!T834:T1168)</f>
        <v>82.15184166666667</v>
      </c>
      <c r="E4" s="2">
        <f>AVERAGE('Drawn Data Bloomberg'!U834:U1168)</f>
        <v>2.4499999999999997</v>
      </c>
      <c r="F4" s="2">
        <f>AVERAGE('Drawn Data Bloomberg'!V834:V1168)</f>
        <v>3.8916666666666671</v>
      </c>
      <c r="G4" s="2">
        <f>AVERAGE('Drawn Data Bloomberg'!W834:W1109)</f>
        <v>14</v>
      </c>
      <c r="H4" s="2">
        <f>AVERAGE('Drawn Data Bloomberg'!X834:X1109)</f>
        <v>12</v>
      </c>
      <c r="I4" s="2">
        <f>AVERAGE('Drawn Data Bloomberg'!Y834:Y1168)</f>
        <v>106.68333333333332</v>
      </c>
      <c r="J4" s="2">
        <f>AVERAGE('Drawn Data Bloomberg'!Z834:Z1168)</f>
        <v>14120.424966666666</v>
      </c>
      <c r="K4" s="2">
        <f>AVERAGE('Drawn Data Bloomberg'!AA834:AA1168)</f>
        <v>3.0916666666666663</v>
      </c>
      <c r="L4" s="2">
        <f>AVERAGE('Drawn Data Bloomberg'!AB834:AB1198)</f>
        <v>1.9080459770114941</v>
      </c>
      <c r="M4" s="2">
        <f>AVERAGE('Drawn Data Bloomberg'!AC834:AC1198)</f>
        <v>1.9541379310344829</v>
      </c>
      <c r="N4" s="2">
        <f>AVERAGE('Drawn Data Bloomberg'!AD834:AD1198)</f>
        <v>2.9080842911877411</v>
      </c>
      <c r="O4">
        <f>'Other Ressources'!T14</f>
        <v>3792867</v>
      </c>
      <c r="P4">
        <f>'Other Ressources'!T22</f>
        <v>4242560</v>
      </c>
      <c r="Q4">
        <f>'Other Ressources'!AJ13</f>
        <v>17839255</v>
      </c>
      <c r="R4">
        <f>'Other Ressources'!AJ14</f>
        <v>326838199</v>
      </c>
      <c r="S4">
        <f>'Other Ressources'!AJ15</f>
        <v>54581</v>
      </c>
      <c r="T4">
        <f>'Other Ressources'!AO37</f>
        <v>3.9414484499905811E-2</v>
      </c>
      <c r="U4">
        <f>'Other Ressources'!AP37</f>
        <v>2.3095430591948185E-2</v>
      </c>
      <c r="V4">
        <f>'Other Ressources'!AQ37</f>
        <v>0.15380924383810779</v>
      </c>
      <c r="W4">
        <f>'Other Ressources'!AR37</f>
        <v>-1.4729273015690048E-2</v>
      </c>
      <c r="X4">
        <f>'Other Ressources'!AS37</f>
        <v>2.9534188060117872E-2</v>
      </c>
      <c r="Y4">
        <f>'Other Ressources'!AT37</f>
        <v>4.1476967083464711E-2</v>
      </c>
      <c r="Z4">
        <f>'Other Ressources'!AU37</f>
        <v>4.9074196213472865E-2</v>
      </c>
      <c r="AA4" s="16">
        <f>'Other Ressources'!C17</f>
        <v>0.19420000000000001</v>
      </c>
      <c r="AB4" s="16">
        <f>'Other Ressources'!C18</f>
        <v>9.5399999999999999E-2</v>
      </c>
      <c r="AC4" s="16">
        <f>'Other Ressources'!C19</f>
        <v>-7.3000000000000001E-3</v>
      </c>
      <c r="AD4" s="16">
        <f>'Other Ressources'!C20</f>
        <v>0.1139</v>
      </c>
      <c r="AE4" s="16">
        <f>'Other Ressources'!C21</f>
        <v>0.29599999999999999</v>
      </c>
      <c r="AF4" s="16">
        <f>AVERAGE('Other Ressources'!C17:C19)</f>
        <v>9.4100000000000017E-2</v>
      </c>
      <c r="AG4" s="16">
        <f>AVERAGE('Other Ressources'!C17:C21)</f>
        <v>0.13844000000000001</v>
      </c>
      <c r="AH4">
        <f>AVERAGE('Drawn Data Bloomberg'!AK842:AK1176)</f>
        <v>0.6974999999999999</v>
      </c>
      <c r="AI4">
        <f>AVERAGE('Drawn Data Bloomberg'!AL842:AL1176)</f>
        <v>-0.51250000000000007</v>
      </c>
      <c r="AJ4">
        <f>AVERAGE('Drawn Data Bloomberg'!AM842:AM1176)</f>
        <v>1328.75</v>
      </c>
      <c r="AK4">
        <f>AVERAGE('Drawn Data Bloomberg'!AN842:AN1176)</f>
        <v>220.78333333333339</v>
      </c>
      <c r="AL4">
        <f>AVERAGE('Drawn Data Bloomberg'!AO842:AO1176)</f>
        <v>42.1</v>
      </c>
      <c r="AM4">
        <f>AVERAGE('Drawn Data Bloomberg'!AP842:AP1176)</f>
        <v>4.4416666666666673</v>
      </c>
      <c r="AN4">
        <f>AVERAGE('Drawn Data Bloomberg'!AQ842:AQ1176)</f>
        <v>5.208333333333333</v>
      </c>
      <c r="AO4">
        <f>AVERAGE('Drawn Data Bloomberg'!AR842:AR1176)</f>
        <v>54.875</v>
      </c>
      <c r="AP4">
        <f>AVERAGE('Drawn Data Bloomberg'!AS843:AS1200)</f>
        <v>57.844230769230762</v>
      </c>
      <c r="AQ4">
        <f>AVERAGE('Drawn Data Bloomberg'!AT842:AT1176)</f>
        <v>98.366666666666674</v>
      </c>
      <c r="AR4">
        <f>AVERAGE('Drawn Data Bloomberg'!AU842:AU1176)</f>
        <v>3.8416666666666663</v>
      </c>
      <c r="AS4">
        <f>AVERAGE('Drawn Data Bloomberg'!AV842:AV1176)</f>
        <v>-73.358416666666656</v>
      </c>
      <c r="AT4">
        <f>AVERAGE('Drawn Data Bloomberg'!AW842:AW1176)</f>
        <v>9.9999999999999992E-2</v>
      </c>
      <c r="AU4">
        <f>AVERAGE('Drawn Data Bloomberg'!AX842:AX1176)</f>
        <v>-5.8333333333333327E-2</v>
      </c>
      <c r="AV4">
        <v>4.5446153846153831E-2</v>
      </c>
    </row>
    <row r="5" spans="1:48" x14ac:dyDescent="0.45">
      <c r="A5" s="5">
        <v>43100</v>
      </c>
      <c r="B5" s="2">
        <v>1</v>
      </c>
      <c r="C5" s="2">
        <f>'Drawn Data Bloomberg'!E16</f>
        <v>4.1290833333333348</v>
      </c>
      <c r="D5" s="2">
        <f>AVERAGE('Drawn Data Bloomberg'!T1199:T1533)</f>
        <v>83.233491666666666</v>
      </c>
      <c r="E5" s="2">
        <f>AVERAGE('Drawn Data Bloomberg'!U1199:U1533)</f>
        <v>2.1166666666666667</v>
      </c>
      <c r="F5" s="2">
        <f>AVERAGE('Drawn Data Bloomberg'!V1199:V1533)</f>
        <v>4.3500000000000005</v>
      </c>
      <c r="G5" s="2">
        <f>AVERAGE('Drawn Data Bloomberg'!W1199:W1474)</f>
        <v>13.5</v>
      </c>
      <c r="H5" s="2">
        <f>AVERAGE('Drawn Data Bloomberg'!X1199:X1474)</f>
        <v>11.5</v>
      </c>
      <c r="I5" s="2">
        <f>AVERAGE('Drawn Data Bloomberg'!Y1199:Y1533)</f>
        <v>104.85000000000001</v>
      </c>
      <c r="J5" s="2">
        <f>AVERAGE('Drawn Data Bloomberg'!Z1199:Z1533)</f>
        <v>13597.108316666667</v>
      </c>
      <c r="K5" s="2">
        <f>AVERAGE('Drawn Data Bloomberg'!AA1199:AA1533)</f>
        <v>3.5</v>
      </c>
      <c r="L5" s="2">
        <f>AVERAGE('Drawn Data Bloomberg'!AB1201:AB1562)</f>
        <v>1.1000000000000001</v>
      </c>
      <c r="M5" s="2">
        <f>AVERAGE('Drawn Data Bloomberg'!AC1201:AC1562)</f>
        <v>0.93396153846153829</v>
      </c>
      <c r="N5" s="2">
        <f>AVERAGE('Drawn Data Bloomberg'!AD1201:AD1562)</f>
        <v>2.3262692307692308</v>
      </c>
      <c r="O5">
        <f>'Other Ressources'!S14</f>
        <v>3542008</v>
      </c>
      <c r="P5">
        <f>'Other Ressources'!S22</f>
        <v>3907277</v>
      </c>
      <c r="Q5">
        <f>'Other Ressources'!AI13</f>
        <v>16937582</v>
      </c>
      <c r="R5">
        <f>'Other Ressources'!AI14</f>
        <v>325122128</v>
      </c>
      <c r="S5">
        <f>'Other Ressources'!AI15</f>
        <v>52096</v>
      </c>
      <c r="T5">
        <f>'Other Ressources'!AO38</f>
        <v>2.3216056180171529E-2</v>
      </c>
      <c r="U5">
        <f>'Other Ressources'!AP38</f>
        <v>1.9668099578072473E-2</v>
      </c>
      <c r="V5">
        <f>'Other Ressources'!AQ38</f>
        <v>4.9215658701406539E-2</v>
      </c>
      <c r="W5">
        <f>'Other Ressources'!AR38</f>
        <v>3.1239679611094751E-2</v>
      </c>
      <c r="X5">
        <f>'Other Ressources'!AS38</f>
        <v>-1.1879185644251944E-2</v>
      </c>
      <c r="Y5">
        <f>'Other Ressources'!AT38</f>
        <v>-2.3003172353874834E-4</v>
      </c>
      <c r="Z5">
        <f>'Other Ressources'!AU38</f>
        <v>4.3941170182117295E-2</v>
      </c>
      <c r="AA5" s="16">
        <f>'Other Ressources'!C18</f>
        <v>9.5399999999999999E-2</v>
      </c>
      <c r="AB5" s="16">
        <f>'Other Ressources'!C19</f>
        <v>-7.3000000000000001E-3</v>
      </c>
      <c r="AC5" s="16">
        <f>'Other Ressources'!C20</f>
        <v>0.1139</v>
      </c>
      <c r="AD5" s="16">
        <f>'Other Ressources'!C21</f>
        <v>0.29599999999999999</v>
      </c>
      <c r="AE5" s="16">
        <f>'Other Ressources'!C22</f>
        <v>0.1341</v>
      </c>
      <c r="AF5" s="16">
        <f>AVERAGE('Other Ressources'!C18:C20)</f>
        <v>6.7333333333333342E-2</v>
      </c>
      <c r="AG5" s="16">
        <f>AVERAGE('Other Ressources'!C18:C22)</f>
        <v>0.12642</v>
      </c>
      <c r="AH5">
        <f>AVERAGE('Drawn Data Bloomberg'!AK1207:AK1541)</f>
        <v>0.64166666666666661</v>
      </c>
      <c r="AI5">
        <f>AVERAGE('Drawn Data Bloomberg'!AL1207:AL1541)</f>
        <v>-0.51500000000000001</v>
      </c>
      <c r="AJ5">
        <f>AVERAGE('Drawn Data Bloomberg'!AM1207:AM1541)</f>
        <v>1284.5833333333333</v>
      </c>
      <c r="AK5">
        <f>AVERAGE('Drawn Data Bloomberg'!AN1207:AN1541)</f>
        <v>244.67499999999995</v>
      </c>
      <c r="AL5">
        <f>AVERAGE('Drawn Data Bloomberg'!AO1207:AO1541)</f>
        <v>41.92499999999999</v>
      </c>
      <c r="AM5">
        <f>AVERAGE('Drawn Data Bloomberg'!AP1207:AP1541)</f>
        <v>4.6916666666666673</v>
      </c>
      <c r="AN5">
        <f>AVERAGE('Drawn Data Bloomberg'!AQ1207:AQ1541)</f>
        <v>5.0333333333333341</v>
      </c>
      <c r="AO5">
        <f>AVERAGE('Drawn Data Bloomberg'!AR1207:AR1541)</f>
        <v>51.25</v>
      </c>
      <c r="AP5">
        <f>AVERAGE('Drawn Data Bloomberg'!AS1207:AS1571)</f>
        <v>50.043396226415091</v>
      </c>
      <c r="AQ5">
        <f>AVERAGE('Drawn Data Bloomberg'!AT1207:AT1541)</f>
        <v>96.77500000000002</v>
      </c>
      <c r="AR5">
        <f>AVERAGE('Drawn Data Bloomberg'!AU1207:AU1541)</f>
        <v>5.708333333333333</v>
      </c>
      <c r="AS5">
        <f>AVERAGE('Drawn Data Bloomberg'!AV1207:AV1541)</f>
        <v>-66.611916666666673</v>
      </c>
      <c r="AT5">
        <f>AVERAGE('Drawn Data Bloomberg'!AW1207:AW1541)</f>
        <v>0.22500000000000001</v>
      </c>
      <c r="AU5">
        <f>AVERAGE('Drawn Data Bloomberg'!AX1207:AX1541)</f>
        <v>0.26666666666666666</v>
      </c>
      <c r="AV5">
        <v>3.9898076923076911E-2</v>
      </c>
    </row>
    <row r="6" spans="1:48" x14ac:dyDescent="0.45">
      <c r="A6" s="5">
        <v>42735</v>
      </c>
      <c r="B6" s="2">
        <v>0.39</v>
      </c>
      <c r="C6" s="2">
        <f>'Drawn Data Bloomberg'!E17</f>
        <v>3.5643833333333337</v>
      </c>
      <c r="D6" s="2">
        <f>AVERAGE('Drawn Data Bloomberg'!T1564:T1899)</f>
        <v>83.019850000000005</v>
      </c>
      <c r="E6" s="2">
        <f>AVERAGE('Drawn Data Bloomberg'!U1564:U1899)</f>
        <v>1.2666666666666668</v>
      </c>
      <c r="F6" s="2">
        <f>AVERAGE('Drawn Data Bloomberg'!V1564:V1899)</f>
        <v>4.875</v>
      </c>
      <c r="G6" s="2">
        <f>AVERAGE('Drawn Data Bloomberg'!W1564:W1839)</f>
        <v>13.75</v>
      </c>
      <c r="H6" s="2">
        <f>AVERAGE('Drawn Data Bloomberg'!X1564:X1839)</f>
        <v>10.5</v>
      </c>
      <c r="I6" s="2">
        <f>AVERAGE('Drawn Data Bloomberg'!Y1564:Y1899)</f>
        <v>95.291666666666686</v>
      </c>
      <c r="J6" s="2">
        <f>AVERAGE('Drawn Data Bloomberg'!Z1564:Z1899)</f>
        <v>12863.791666666666</v>
      </c>
      <c r="K6" s="2">
        <f>AVERAGE('Drawn Data Bloomberg'!AA1564:AA1899)</f>
        <v>1.5666666666666664</v>
      </c>
      <c r="L6" s="2">
        <f>AVERAGE('Drawn Data Bloomberg'!AB1565:AB1929)</f>
        <v>0.51245210727969348</v>
      </c>
      <c r="M6" s="2">
        <f>AVERAGE('Drawn Data Bloomberg'!AC1565:AC1929)</f>
        <v>0.3064367816091953</v>
      </c>
      <c r="N6" s="2">
        <f>AVERAGE('Drawn Data Bloomberg'!AD1565:AD1929)</f>
        <v>1.836896551724138</v>
      </c>
      <c r="O6">
        <f>'Other Ressources'!R14</f>
        <v>3235442</v>
      </c>
      <c r="P6">
        <f>'Other Ressources'!R22</f>
        <v>3630307</v>
      </c>
      <c r="Q6">
        <f>'Other Ressources'!AH13</f>
        <v>16151881</v>
      </c>
      <c r="R6">
        <f>'Other Ressources'!AH14</f>
        <v>323071755</v>
      </c>
      <c r="S6">
        <f>'Other Ressources'!AH15</f>
        <v>49995</v>
      </c>
      <c r="T6">
        <f>'Other Ressources'!AO39</f>
        <v>-1.959247498352723E-2</v>
      </c>
      <c r="U6">
        <f>'Other Ressources'!AP39</f>
        <v>-7.9859061811208276E-3</v>
      </c>
      <c r="V6">
        <f>'Other Ressources'!AQ39</f>
        <v>-4.0243769675982866E-2</v>
      </c>
      <c r="W6">
        <f>'Other Ressources'!AR39</f>
        <v>-8.1731697479603072E-2</v>
      </c>
      <c r="X6">
        <f>'Other Ressources'!AS39</f>
        <v>-7.0033736852549433E-3</v>
      </c>
      <c r="Y6">
        <f>'Other Ressources'!AT39</f>
        <v>1.2631372195722523E-2</v>
      </c>
      <c r="Z6">
        <f>'Other Ressources'!AU39</f>
        <v>2.1344910735931366E-2</v>
      </c>
      <c r="AA6" s="16">
        <f>'Other Ressources'!C19</f>
        <v>-7.3000000000000001E-3</v>
      </c>
      <c r="AB6" s="16">
        <f>'Other Ressources'!C20</f>
        <v>0.1139</v>
      </c>
      <c r="AC6" s="16">
        <f>'Other Ressources'!C21</f>
        <v>0.29599999999999999</v>
      </c>
      <c r="AD6" s="16">
        <f>'Other Ressources'!C22</f>
        <v>0.1341</v>
      </c>
      <c r="AE6" s="16">
        <f>'Other Ressources'!C23</f>
        <v>0</v>
      </c>
      <c r="AF6" s="16">
        <f>AVERAGE('Other Ressources'!C19:C21)</f>
        <v>0.13419999999999999</v>
      </c>
      <c r="AG6" s="16">
        <f>AVERAGE('Other Ressources'!C19:C23)</f>
        <v>0.10733999999999999</v>
      </c>
      <c r="AH6">
        <f>AVERAGE('Drawn Data Bloomberg'!AK1572:AK1907)</f>
        <v>-7.9999999999999988E-2</v>
      </c>
      <c r="AI6">
        <f>AVERAGE('Drawn Data Bloomberg'!AL1572:AL1907)</f>
        <v>-0.12083333333333333</v>
      </c>
      <c r="AJ6">
        <f>AVERAGE('Drawn Data Bloomberg'!AM1572:AM1907)</f>
        <v>1205.4166666666667</v>
      </c>
      <c r="AK6">
        <f>AVERAGE('Drawn Data Bloomberg'!AN1572:AN1907)</f>
        <v>262.65000000000003</v>
      </c>
      <c r="AL6">
        <f>AVERAGE('Drawn Data Bloomberg'!AO1572:AO1907)</f>
        <v>41.866666666666667</v>
      </c>
      <c r="AM6">
        <f>AVERAGE('Drawn Data Bloomberg'!AP1572:AP1907)</f>
        <v>2.7666666666666662</v>
      </c>
      <c r="AN6">
        <f>AVERAGE('Drawn Data Bloomberg'!AQ1572:AQ1907)</f>
        <v>2.4416666666666664</v>
      </c>
      <c r="AO6">
        <f>AVERAGE('Drawn Data Bloomberg'!AR1572:AR1907)</f>
        <v>44.541666666666664</v>
      </c>
      <c r="AP6">
        <f>AVERAGE('Drawn Data Bloomberg'!AS1578:AS1935)</f>
        <v>43.599999999999987</v>
      </c>
      <c r="AQ6">
        <f>AVERAGE('Drawn Data Bloomberg'!AT1572:AT1907)</f>
        <v>91.841666666666683</v>
      </c>
      <c r="AR6">
        <f>AVERAGE('Drawn Data Bloomberg'!AU1572:AU1907)</f>
        <v>6.7833333333333341</v>
      </c>
      <c r="AS6">
        <f>AVERAGE('Drawn Data Bloomberg'!AV1572:AV1907)</f>
        <v>-62.483499999999992</v>
      </c>
      <c r="AT6">
        <f>AVERAGE('Drawn Data Bloomberg'!AW1572:AW1907)</f>
        <v>0.11666666666666665</v>
      </c>
      <c r="AU6">
        <f>AVERAGE('Drawn Data Bloomberg'!AX1572:AX1907)</f>
        <v>0.16666666666666666</v>
      </c>
      <c r="AV6">
        <v>3.6540384615384607E-2</v>
      </c>
    </row>
    <row r="7" spans="1:48" x14ac:dyDescent="0.45">
      <c r="A7" s="5">
        <v>42369</v>
      </c>
      <c r="B7" s="2">
        <v>0.13</v>
      </c>
      <c r="C7" s="2">
        <f>'Drawn Data Bloomberg'!E18</f>
        <v>2.5897083333333337</v>
      </c>
      <c r="D7" s="2">
        <f>AVERAGE('Drawn Data Bloomberg'!T1930:T2264)</f>
        <v>82.796266666666668</v>
      </c>
      <c r="E7" s="2">
        <f>AVERAGE('Drawn Data Bloomberg'!U1930:U2264)</f>
        <v>0.12499999999999999</v>
      </c>
      <c r="F7" s="2">
        <f>AVERAGE('Drawn Data Bloomberg'!V1930:V2264)</f>
        <v>5.2750000000000004</v>
      </c>
      <c r="G7" s="2">
        <f>AVERAGE('Drawn Data Bloomberg'!W1930:W2205)</f>
        <v>14.75</v>
      </c>
      <c r="H7" s="2">
        <f>AVERAGE('Drawn Data Bloomberg'!X1930:X2205)</f>
        <v>12.25</v>
      </c>
      <c r="I7" s="2">
        <f>AVERAGE('Drawn Data Bloomberg'!Y1930:Y2264)</f>
        <v>96.13333333333334</v>
      </c>
      <c r="J7" s="2">
        <f>AVERAGE('Drawn Data Bloomberg'!Z1930:Z2264)</f>
        <v>12046.183350000001</v>
      </c>
      <c r="K7" s="2">
        <f>AVERAGE('Drawn Data Bloomberg'!AA1930:AA2264)</f>
        <v>1.5083333333333331</v>
      </c>
      <c r="L7" s="2">
        <f>AVERAGE('Drawn Data Bloomberg'!AB1930:AB2294)</f>
        <v>0.2614942528735632</v>
      </c>
      <c r="M7" s="2">
        <f>AVERAGE('Drawn Data Bloomberg'!AC1930:AC2294)</f>
        <v>4.1800766283524748E-2</v>
      </c>
      <c r="N7" s="2">
        <f>AVERAGE('Drawn Data Bloomberg'!AD1930:AD2294)</f>
        <v>2.1312260536398475</v>
      </c>
      <c r="O7">
        <f>'Other Ressources'!Q14</f>
        <v>3236349</v>
      </c>
      <c r="P7">
        <f>'Other Ressources'!Q22</f>
        <v>3643704</v>
      </c>
      <c r="Q7">
        <f>'Other Ressources'!AG13</f>
        <v>15717140</v>
      </c>
      <c r="R7">
        <f>'Other Ressources'!AG14</f>
        <v>320738994</v>
      </c>
      <c r="S7">
        <f>'Other Ressources'!AG15</f>
        <v>49003</v>
      </c>
      <c r="T7">
        <f>'Other Ressources'!AO40</f>
        <v>-9.9545256575330754E-3</v>
      </c>
      <c r="U7">
        <f>'Other Ressources'!AP40</f>
        <v>-5.4104430075831988E-3</v>
      </c>
      <c r="V7">
        <f>'Other Ressources'!AQ40</f>
        <v>6.6823748029190888E-2</v>
      </c>
      <c r="W7">
        <f>'Other Ressources'!AR40</f>
        <v>-4.6337856545160871E-2</v>
      </c>
      <c r="X7">
        <f>'Other Ressources'!AS40</f>
        <v>-5.8330119077095732E-3</v>
      </c>
      <c r="Y7">
        <f>'Other Ressources'!AT40</f>
        <v>5.2506095029497102E-2</v>
      </c>
      <c r="Z7">
        <f>'Other Ressources'!AU40</f>
        <v>6.073345609112657E-3</v>
      </c>
      <c r="AA7" s="16">
        <f>'Other Ressources'!C20</f>
        <v>0.1139</v>
      </c>
      <c r="AB7" s="16">
        <f>'Other Ressources'!C21</f>
        <v>0.29599999999999999</v>
      </c>
      <c r="AC7" s="16">
        <f>'Other Ressources'!C22</f>
        <v>0.1341</v>
      </c>
      <c r="AD7" s="16">
        <f>'Other Ressources'!C23</f>
        <v>0</v>
      </c>
      <c r="AE7" s="16">
        <f>'Other Ressources'!C24</f>
        <v>0.1278</v>
      </c>
      <c r="AF7" s="16">
        <f>AVERAGE('Other Ressources'!C20:C22)</f>
        <v>0.18133333333333335</v>
      </c>
      <c r="AG7" s="16">
        <f>AVERAGE('Other Ressources'!C20:C24)</f>
        <v>0.13436000000000001</v>
      </c>
      <c r="AH7">
        <f>AVERAGE('Drawn Data Bloomberg'!AK1938:AK2272)</f>
        <v>0.26333333333333336</v>
      </c>
      <c r="AI7">
        <f>AVERAGE('Drawn Data Bloomberg'!AL1938:AL2272)</f>
        <v>-0.53999999999999992</v>
      </c>
      <c r="AJ7">
        <f>AVERAGE('Drawn Data Bloomberg'!AM1938:AM2272)</f>
        <v>1177.1666666666667</v>
      </c>
      <c r="AK7">
        <f>AVERAGE('Drawn Data Bloomberg'!AN1938:AN2272)</f>
        <v>277.05</v>
      </c>
      <c r="AL7">
        <f>AVERAGE('Drawn Data Bloomberg'!AO1938:AO2272)</f>
        <v>41.825000000000003</v>
      </c>
      <c r="AM7">
        <f>AVERAGE('Drawn Data Bloomberg'!AP1938:AP2272)</f>
        <v>2.5916666666666663</v>
      </c>
      <c r="AN7">
        <f>AVERAGE('Drawn Data Bloomberg'!AQ1938:AQ2272)</f>
        <v>1.45</v>
      </c>
      <c r="AO7">
        <f>AVERAGE('Drawn Data Bloomberg'!AR1938:AR2272)</f>
        <v>46.991666666666667</v>
      </c>
      <c r="AP7">
        <f>AVERAGE('Drawn Data Bloomberg'!AS1942:AS2299)</f>
        <v>42.944230769230778</v>
      </c>
      <c r="AQ7">
        <f>AVERAGE('Drawn Data Bloomberg'!AT1938:AT2272)</f>
        <v>92.941666666666663</v>
      </c>
      <c r="AR7">
        <f>AVERAGE('Drawn Data Bloomberg'!AU1938:AU2272)</f>
        <v>5.7666666666666657</v>
      </c>
      <c r="AS7">
        <f>AVERAGE('Drawn Data Bloomberg'!AV1938:AV2272)</f>
        <v>-63.488999999999983</v>
      </c>
      <c r="AT7">
        <f>AVERAGE('Drawn Data Bloomberg'!AW1938:AW2272)</f>
        <v>-0.55833333333333335</v>
      </c>
      <c r="AU7">
        <f>AVERAGE('Drawn Data Bloomberg'!AX1938:AX2272)</f>
        <v>-0.7250000000000002</v>
      </c>
      <c r="AV7">
        <v>3.8505769230769232E-2</v>
      </c>
    </row>
    <row r="8" spans="1:48" x14ac:dyDescent="0.45">
      <c r="A8" s="5">
        <v>42004</v>
      </c>
      <c r="B8" s="2">
        <v>0.09</v>
      </c>
      <c r="C8" s="2">
        <f>'Drawn Data Bloomberg'!E19</f>
        <v>2.1989166666666664</v>
      </c>
      <c r="D8" s="2">
        <f>AVERAGE('Drawn Data Bloomberg'!T2295:T2629)</f>
        <v>81.495699999999999</v>
      </c>
      <c r="E8" s="2">
        <f>AVERAGE('Drawn Data Bloomberg'!U2295:U2629)</f>
        <v>1.6333333333333335</v>
      </c>
      <c r="F8" s="2">
        <f>AVERAGE('Drawn Data Bloomberg'!V2295:V2629)</f>
        <v>6.1583333333333341</v>
      </c>
      <c r="G8" s="2">
        <f>AVERAGE('Drawn Data Bloomberg'!W2295:W2570)</f>
        <v>14.25</v>
      </c>
      <c r="H8" s="2">
        <f>AVERAGE('Drawn Data Bloomberg'!X2295:X2570)</f>
        <v>13.5</v>
      </c>
      <c r="I8" s="2">
        <f>AVERAGE('Drawn Data Bloomberg'!Y2295:Y2629)</f>
        <v>95.608333333333334</v>
      </c>
      <c r="J8" s="2">
        <f>AVERAGE('Drawn Data Bloomberg'!Z2295:Z2629)</f>
        <v>11389.858316666667</v>
      </c>
      <c r="K8" s="2">
        <f>AVERAGE('Drawn Data Bloomberg'!AA2295:AA2629)</f>
        <v>2.7083333333333335</v>
      </c>
      <c r="L8" s="2">
        <f>AVERAGE('Drawn Data Bloomberg'!AB2295:AB2659)</f>
        <v>0.25</v>
      </c>
      <c r="M8" s="2">
        <f>AVERAGE('Drawn Data Bloomberg'!AC2295:AC2659)</f>
        <v>2.4980842911877355E-2</v>
      </c>
      <c r="N8" s="2">
        <f>AVERAGE('Drawn Data Bloomberg'!AD2295:AD2659)</f>
        <v>2.5291187739463616</v>
      </c>
      <c r="O8">
        <f>'Other Ressources'!P14</f>
        <v>3379101</v>
      </c>
      <c r="P8">
        <f>'Other Ressources'!P22</f>
        <v>3746920</v>
      </c>
      <c r="Q8">
        <f>'Other Ressources'!AF13</f>
        <v>14982715</v>
      </c>
      <c r="R8">
        <f>'Other Ressources'!AF14</f>
        <v>318386329</v>
      </c>
      <c r="S8">
        <f>'Other Ressources'!AF15</f>
        <v>47058</v>
      </c>
      <c r="T8">
        <f>'Other Ressources'!AO41</f>
        <v>3.068991541454702E-2</v>
      </c>
      <c r="U8">
        <f>'Other Ressources'!AP41</f>
        <v>1.1367094002269651E-2</v>
      </c>
      <c r="V8">
        <f>'Other Ressources'!AQ41</f>
        <v>0.13936305778667202</v>
      </c>
      <c r="W8">
        <f>'Other Ressources'!AR41</f>
        <v>3.6658758347207776E-2</v>
      </c>
      <c r="X8">
        <f>'Other Ressources'!AS41</f>
        <v>6.4114846786564872E-3</v>
      </c>
      <c r="Y8">
        <f>'Other Ressources'!AT41</f>
        <v>9.1531448200495635E-2</v>
      </c>
      <c r="Z8">
        <f>'Other Ressources'!AU41</f>
        <v>4.1185992187727116E-2</v>
      </c>
      <c r="AA8" s="16">
        <f>'Other Ressources'!C21</f>
        <v>0.29599999999999999</v>
      </c>
      <c r="AB8" s="16">
        <f>'Other Ressources'!C22</f>
        <v>0.1341</v>
      </c>
      <c r="AC8" s="16">
        <f>'Other Ressources'!C23</f>
        <v>0</v>
      </c>
      <c r="AD8" s="16">
        <f>'Other Ressources'!C24</f>
        <v>0.1278</v>
      </c>
      <c r="AE8" s="16">
        <f>'Other Ressources'!C25</f>
        <v>0.23449999999999999</v>
      </c>
      <c r="AF8" s="16">
        <f>AVERAGE('Other Ressources'!C21:C23)</f>
        <v>0.14336666666666667</v>
      </c>
      <c r="AG8" s="16">
        <f>AVERAGE('Other Ressources'!C21:C25)</f>
        <v>0.15848000000000001</v>
      </c>
      <c r="AH8">
        <f>AVERAGE('Drawn Data Bloomberg'!AK2303:AK2637)</f>
        <v>-4.2500000000000003E-2</v>
      </c>
      <c r="AI8">
        <f>AVERAGE('Drawn Data Bloomberg'!AL2303:AL2637)</f>
        <v>-1.0658333333333334</v>
      </c>
      <c r="AJ8">
        <f>AVERAGE('Drawn Data Bloomberg'!AM2303:AM2637)</f>
        <v>1051.9166666666667</v>
      </c>
      <c r="AK8">
        <f>AVERAGE('Drawn Data Bloomberg'!AN2303:AN2637)</f>
        <v>308.04999999999995</v>
      </c>
      <c r="AL8">
        <f>AVERAGE('Drawn Data Bloomberg'!AO2303:AO2637)</f>
        <v>41.991666666666674</v>
      </c>
      <c r="AM8">
        <f>AVERAGE('Drawn Data Bloomberg'!AP2303:AP2637)</f>
        <v>4.166666666666667</v>
      </c>
      <c r="AN8">
        <f>AVERAGE('Drawn Data Bloomberg'!AQ2303:AQ2637)</f>
        <v>3.6750000000000003</v>
      </c>
      <c r="AO8">
        <f>AVERAGE('Drawn Data Bloomberg'!AR2303:AR2637)</f>
        <v>46.666666666666664</v>
      </c>
      <c r="AP8">
        <f>AVERAGE('Drawn Data Bloomberg'!AS2306:AS2663)</f>
        <v>36.705769230769228</v>
      </c>
      <c r="AQ8">
        <f>AVERAGE('Drawn Data Bloomberg'!AT2303:AT2637)</f>
        <v>84.125</v>
      </c>
      <c r="AR8">
        <f>AVERAGE('Drawn Data Bloomberg'!AU2303:AU2637)</f>
        <v>6.166666666666667</v>
      </c>
      <c r="AS8">
        <f>AVERAGE('Drawn Data Bloomberg'!AV2303:AV2637)</f>
        <v>-62.493083333333338</v>
      </c>
      <c r="AT8">
        <f>AVERAGE('Drawn Data Bloomberg'!AW2303:AW2637)</f>
        <v>-0.2416666666666667</v>
      </c>
      <c r="AU8">
        <f>AVERAGE('Drawn Data Bloomberg'!AX2303:AX2637)</f>
        <v>-0.46666666666666651</v>
      </c>
      <c r="AV8">
        <v>4.1688679245283009E-2</v>
      </c>
    </row>
    <row r="9" spans="1:48" x14ac:dyDescent="0.45">
      <c r="A9" s="5">
        <v>41639</v>
      </c>
      <c r="B9" s="2">
        <v>0.11</v>
      </c>
      <c r="C9" s="2">
        <f>'Drawn Data Bloomberg'!E20</f>
        <v>0.9314083333333335</v>
      </c>
      <c r="D9" s="2">
        <f>AVERAGE('Drawn Data Bloomberg'!T2660:T2994)</f>
        <v>80.06079166666666</v>
      </c>
      <c r="E9" s="2">
        <f>AVERAGE('Drawn Data Bloomberg'!U2660:U2994)</f>
        <v>1.4833333333333336</v>
      </c>
      <c r="F9" s="2">
        <f>AVERAGE('Drawn Data Bloomberg'!V2660:V2994)</f>
        <v>7.3583333333333334</v>
      </c>
      <c r="G9" s="2">
        <f>AVERAGE('Drawn Data Bloomberg'!W2660:W2935)</f>
        <v>11.25</v>
      </c>
      <c r="H9" s="2">
        <f>AVERAGE('Drawn Data Bloomberg'!X2660:X2935)</f>
        <v>10.25</v>
      </c>
      <c r="I9" s="2">
        <f>AVERAGE('Drawn Data Bloomberg'!Y2660:Y2994)</f>
        <v>92.425000000000011</v>
      </c>
      <c r="J9" s="2">
        <f>AVERAGE('Drawn Data Bloomberg'!Z2660:Z2994)</f>
        <v>10728.1333</v>
      </c>
      <c r="K9" s="2">
        <f>AVERAGE('Drawn Data Bloomberg'!AA2660:AA2994)</f>
        <v>2.7833333333333332</v>
      </c>
      <c r="L9" s="2">
        <f>AVERAGE('Drawn Data Bloomberg'!AB2660:AB3023)</f>
        <v>0.25</v>
      </c>
      <c r="M9" s="2">
        <f>AVERAGE('Drawn Data Bloomberg'!AC2660:AC3023)</f>
        <v>5.099999999999999E-2</v>
      </c>
      <c r="N9" s="2">
        <f>AVERAGE('Drawn Data Bloomberg'!AD2660:AD3023)</f>
        <v>2.3368461538461562</v>
      </c>
      <c r="O9">
        <f>'Other Ressources'!O14</f>
        <v>3250758</v>
      </c>
      <c r="P9">
        <f>'Other Ressources'!O22</f>
        <v>3587611</v>
      </c>
      <c r="Q9">
        <f>'Other Ressources'!AE13</f>
        <v>14175503</v>
      </c>
      <c r="R9">
        <f>'Other Ressources'!AE14</f>
        <v>316059947</v>
      </c>
      <c r="S9">
        <f>'Other Ressources'!AE15</f>
        <v>44851</v>
      </c>
      <c r="T9">
        <f>'Other Ressources'!AO42</f>
        <v>2.027000000000001E-2</v>
      </c>
      <c r="U9">
        <f>'Other Ressources'!AP42</f>
        <v>8.9650000000001118E-3</v>
      </c>
      <c r="V9">
        <f>'Other Ressources'!AQ42</f>
        <v>0.10333400000000004</v>
      </c>
      <c r="W9">
        <f>'Other Ressources'!AR42</f>
        <v>6.3400000000002343E-4</v>
      </c>
      <c r="X9">
        <f>'Other Ressources'!AS42</f>
        <v>7.2550000000000114E-3</v>
      </c>
      <c r="Y9">
        <f>'Other Ressources'!AT42</f>
        <v>7.2462000000000026E-2</v>
      </c>
      <c r="Z9">
        <f>'Other Ressources'!AU42</f>
        <v>3.1710000000000127E-2</v>
      </c>
      <c r="AA9" s="16">
        <f>'Other Ressources'!C22</f>
        <v>0.1341</v>
      </c>
      <c r="AB9" s="16">
        <f>'Other Ressources'!C23</f>
        <v>0</v>
      </c>
      <c r="AC9" s="16">
        <f>'Other Ressources'!C24</f>
        <v>0.1278</v>
      </c>
      <c r="AD9" s="16">
        <f>'Other Ressources'!C25</f>
        <v>0.23449999999999999</v>
      </c>
      <c r="AE9" s="16">
        <f>'Other Ressources'!C26</f>
        <v>-0.38490000000000002</v>
      </c>
      <c r="AF9" s="16">
        <f>AVERAGE('Other Ressources'!C22:C24)</f>
        <v>8.7300000000000003E-2</v>
      </c>
      <c r="AG9" s="16">
        <f>AVERAGE('Other Ressources'!C22:C26)</f>
        <v>2.2299999999999997E-2</v>
      </c>
      <c r="AH9">
        <f>AVERAGE('Drawn Data Bloomberg'!AK2668:AK3002)</f>
        <v>-0.47333333333333333</v>
      </c>
      <c r="AI9">
        <f>AVERAGE('Drawn Data Bloomberg'!AL2668:AL3002)</f>
        <v>-1.1208333333333336</v>
      </c>
      <c r="AJ9">
        <f>AVERAGE('Drawn Data Bloomberg'!AM2668:AM3002)</f>
        <v>988</v>
      </c>
      <c r="AK9">
        <f>AVERAGE('Drawn Data Bloomberg'!AN2668:AN3002)</f>
        <v>342.64166666666665</v>
      </c>
      <c r="AL9">
        <f>AVERAGE('Drawn Data Bloomberg'!AO2668:AO3002)</f>
        <v>41.841666666666661</v>
      </c>
      <c r="AM9">
        <f>AVERAGE('Drawn Data Bloomberg'!AP2668:AP3002)</f>
        <v>3.7833333333333328</v>
      </c>
      <c r="AN9">
        <f>AVERAGE('Drawn Data Bloomberg'!AQ2668:AQ3002)</f>
        <v>2.7583333333333333</v>
      </c>
      <c r="AO9">
        <f>AVERAGE('Drawn Data Bloomberg'!AR2668:AR3002)</f>
        <v>45.666666666666664</v>
      </c>
      <c r="AP9">
        <f>AVERAGE('Drawn Data Bloomberg'!AS2670:AS3027)</f>
        <v>34.298076923076913</v>
      </c>
      <c r="AQ9">
        <f>AVERAGE('Drawn Data Bloomberg'!AT2668:AT3002)</f>
        <v>79.208333333333329</v>
      </c>
      <c r="AR9">
        <f>AVERAGE('Drawn Data Bloomberg'!AU2668:AU3002)</f>
        <v>6.7333333333333334</v>
      </c>
      <c r="AS9">
        <f>AVERAGE('Drawn Data Bloomberg'!AV2668:AV3002)</f>
        <v>-58.378250000000001</v>
      </c>
      <c r="AT9">
        <f>AVERAGE('Drawn Data Bloomberg'!AW2668:AW3002)</f>
        <v>-7.4999999999999997E-2</v>
      </c>
      <c r="AU9">
        <f>AVERAGE('Drawn Data Bloomberg'!AX2668:AX3002)</f>
        <v>-8.3333333333333329E-2</v>
      </c>
      <c r="AV9">
        <v>3.9755769230769226E-2</v>
      </c>
    </row>
    <row r="10" spans="1:48" x14ac:dyDescent="0.45">
      <c r="A10" s="5">
        <v>41274</v>
      </c>
      <c r="B10" s="2">
        <v>0.14000000000000001</v>
      </c>
      <c r="C10" s="2">
        <f>'Drawn Data Bloomberg'!E21</f>
        <v>0.77110000000000001</v>
      </c>
      <c r="D10" s="2">
        <f>AVERAGE('Drawn Data Bloomberg'!T3025:T3360)</f>
        <v>79.811558333333338</v>
      </c>
      <c r="E10" s="2">
        <f>AVERAGE('Drawn Data Bloomberg'!U3025:U3360)</f>
        <v>2.083333333333333</v>
      </c>
      <c r="F10" s="2">
        <f>AVERAGE('Drawn Data Bloomberg'!V3025:V3360)</f>
        <v>8.0750000000000011</v>
      </c>
      <c r="G10" s="2">
        <f>AVERAGE('Drawn Data Bloomberg'!W3025:W3360)</f>
        <v>1.8</v>
      </c>
      <c r="H10" s="2">
        <f>AVERAGE('Drawn Data Bloomberg'!X3025:X3360)</f>
        <v>6</v>
      </c>
      <c r="I10" s="2">
        <f>AVERAGE('Drawn Data Bloomberg'!Y3025:Y3360)</f>
        <v>92.208333333333329</v>
      </c>
      <c r="J10" s="2">
        <f>AVERAGE('Drawn Data Bloomberg'!Z3025:Z3360)</f>
        <v>10051.8667</v>
      </c>
      <c r="K10" s="2">
        <f>AVERAGE('Drawn Data Bloomberg'!AA3025:AA3360)</f>
        <v>1.7249999999999999</v>
      </c>
      <c r="L10" s="2">
        <f>AVERAGE('Drawn Data Bloomberg'!AB3025:AB3389)</f>
        <v>0.25</v>
      </c>
      <c r="M10" s="2">
        <f>AVERAGE('Drawn Data Bloomberg'!AC3025:AC3389)</f>
        <v>7.9693486590038123E-2</v>
      </c>
      <c r="N10" s="2">
        <f>AVERAGE('Drawn Data Bloomberg'!AD3025:AD3389)</f>
        <v>1.7842145593869743</v>
      </c>
      <c r="O10">
        <f>'Other Ressources'!N14</f>
        <v>3151197</v>
      </c>
      <c r="P10">
        <f>'Other Ressources'!N22</f>
        <v>3569312</v>
      </c>
      <c r="Q10">
        <f>'Other Ressources'!AE13</f>
        <v>14175503</v>
      </c>
      <c r="R10">
        <f>'Other Ressources'!AE14</f>
        <v>316059947</v>
      </c>
      <c r="S10">
        <f>'Other Ressources'!AE15</f>
        <v>44851</v>
      </c>
      <c r="AA10" s="16">
        <f>'Other Ressources'!C23</f>
        <v>0</v>
      </c>
      <c r="AB10" s="16">
        <f>'Other Ressources'!C24</f>
        <v>0.1278</v>
      </c>
      <c r="AC10" s="16">
        <f>'Other Ressources'!C25</f>
        <v>0.23449999999999999</v>
      </c>
      <c r="AD10" s="16">
        <f>'Other Ressources'!C26</f>
        <v>-0.38490000000000002</v>
      </c>
      <c r="AE10" s="16"/>
      <c r="AF10" s="16">
        <f>AVERAGE('Other Ressources'!C23:C25)</f>
        <v>0.12076666666666665</v>
      </c>
    </row>
    <row r="15" spans="1:48" x14ac:dyDescent="0.45">
      <c r="B15" s="1"/>
      <c r="D15" s="3"/>
      <c r="AA15" s="16"/>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4:AY3666"/>
  <sheetViews>
    <sheetView showGridLines="0" topLeftCell="AI1" workbookViewId="0">
      <selection activeCell="AK12" sqref="AK12:AX12"/>
    </sheetView>
  </sheetViews>
  <sheetFormatPr baseColWidth="10" defaultColWidth="9.1328125" defaultRowHeight="14.25" x14ac:dyDescent="0.45"/>
  <cols>
    <col min="3" max="3" width="10.1328125" bestFit="1" customWidth="1"/>
    <col min="4" max="4" width="13.1328125" bestFit="1" customWidth="1"/>
    <col min="5" max="5" width="19.1328125" bestFit="1" customWidth="1"/>
    <col min="10" max="10" width="10.1328125" bestFit="1" customWidth="1"/>
    <col min="12" max="12" width="19.265625" bestFit="1" customWidth="1"/>
    <col min="19" max="19" width="10.1328125" bestFit="1" customWidth="1"/>
    <col min="36" max="36" width="26.59765625" bestFit="1" customWidth="1"/>
  </cols>
  <sheetData>
    <row r="4" spans="1:50" x14ac:dyDescent="0.45">
      <c r="C4" s="6" t="s">
        <v>19</v>
      </c>
    </row>
    <row r="10" spans="1:50" s="4" customFormat="1" x14ac:dyDescent="0.45">
      <c r="A10" s="12"/>
      <c r="C10" s="4" t="s">
        <v>185</v>
      </c>
      <c r="J10" s="4" t="s">
        <v>184</v>
      </c>
      <c r="S10" s="4" t="s">
        <v>16</v>
      </c>
      <c r="AB10" s="88"/>
      <c r="AC10" s="88"/>
      <c r="AD10" s="88"/>
      <c r="AJ10" s="4" t="s">
        <v>205</v>
      </c>
    </row>
    <row r="11" spans="1:50" x14ac:dyDescent="0.45">
      <c r="AB11" s="89" t="s">
        <v>18</v>
      </c>
      <c r="AC11" s="89"/>
      <c r="AD11" s="89"/>
    </row>
    <row r="12" spans="1:50" x14ac:dyDescent="0.45">
      <c r="C12" t="s">
        <v>0</v>
      </c>
      <c r="D12" t="s">
        <v>1</v>
      </c>
      <c r="E12" t="s">
        <v>17</v>
      </c>
      <c r="J12" t="s">
        <v>0</v>
      </c>
      <c r="K12" t="s">
        <v>2</v>
      </c>
      <c r="L12" t="s">
        <v>3</v>
      </c>
      <c r="M12" t="s">
        <v>4</v>
      </c>
      <c r="S12" t="s">
        <v>0</v>
      </c>
      <c r="T12" t="s">
        <v>5</v>
      </c>
      <c r="U12" t="s">
        <v>6</v>
      </c>
      <c r="V12" t="s">
        <v>7</v>
      </c>
      <c r="W12" t="s">
        <v>8</v>
      </c>
      <c r="X12" t="s">
        <v>9</v>
      </c>
      <c r="Y12" t="s">
        <v>10</v>
      </c>
      <c r="Z12" t="s">
        <v>11</v>
      </c>
      <c r="AA12" t="s">
        <v>12</v>
      </c>
      <c r="AB12" t="s">
        <v>13</v>
      </c>
      <c r="AC12" t="s">
        <v>14</v>
      </c>
      <c r="AD12" t="s">
        <v>15</v>
      </c>
      <c r="AJ12" s="39" t="s">
        <v>0</v>
      </c>
      <c r="AK12" t="s">
        <v>206</v>
      </c>
      <c r="AL12" t="s">
        <v>207</v>
      </c>
      <c r="AM12" t="s">
        <v>208</v>
      </c>
      <c r="AN12" t="s">
        <v>209</v>
      </c>
      <c r="AO12" t="s">
        <v>210</v>
      </c>
      <c r="AP12" t="s">
        <v>211</v>
      </c>
      <c r="AQ12" t="s">
        <v>212</v>
      </c>
      <c r="AR12" t="s">
        <v>213</v>
      </c>
      <c r="AS12" t="s">
        <v>214</v>
      </c>
      <c r="AT12" t="s">
        <v>215</v>
      </c>
      <c r="AU12" t="s">
        <v>216</v>
      </c>
      <c r="AV12" t="s">
        <v>217</v>
      </c>
      <c r="AW12" t="s">
        <v>218</v>
      </c>
      <c r="AX12" t="s">
        <v>219</v>
      </c>
    </row>
    <row r="13" spans="1:50" hidden="1" x14ac:dyDescent="0.45">
      <c r="C13" s="1">
        <v>44196</v>
      </c>
      <c r="D13">
        <v>0.36</v>
      </c>
      <c r="E13" s="3">
        <f>AVERAGE(L16:L27)</f>
        <v>-1.9950000000000134E-2</v>
      </c>
      <c r="J13" s="1">
        <v>44286</v>
      </c>
      <c r="K13">
        <v>0.25</v>
      </c>
      <c r="L13">
        <v>1.9202999999999999</v>
      </c>
      <c r="M13">
        <v>-1.6702999999999999</v>
      </c>
      <c r="S13" s="1">
        <v>44286</v>
      </c>
      <c r="W13">
        <v>3</v>
      </c>
      <c r="X13">
        <v>13</v>
      </c>
      <c r="AB13">
        <v>0.25</v>
      </c>
      <c r="AC13">
        <v>0.02</v>
      </c>
      <c r="AD13">
        <v>1.71</v>
      </c>
      <c r="AJ13" s="39">
        <v>44294</v>
      </c>
    </row>
    <row r="14" spans="1:50" hidden="1" x14ac:dyDescent="0.45">
      <c r="C14" s="1">
        <v>43830</v>
      </c>
      <c r="D14">
        <v>2.16</v>
      </c>
      <c r="E14" s="3">
        <f>AVERAGE(L28:L39)</f>
        <v>4.8661750000000001</v>
      </c>
      <c r="J14" s="1">
        <v>44255</v>
      </c>
      <c r="K14">
        <v>0.25</v>
      </c>
      <c r="L14">
        <v>1.9202999999999999</v>
      </c>
      <c r="M14">
        <v>-1.6702999999999999</v>
      </c>
      <c r="S14" s="1">
        <v>44285</v>
      </c>
      <c r="AB14">
        <v>0.25</v>
      </c>
      <c r="AC14">
        <v>0.01</v>
      </c>
      <c r="AD14">
        <v>1.7</v>
      </c>
      <c r="AJ14" s="39">
        <v>44293</v>
      </c>
    </row>
    <row r="15" spans="1:50" hidden="1" x14ac:dyDescent="0.45">
      <c r="C15" s="1">
        <v>43465</v>
      </c>
      <c r="D15">
        <v>1.83</v>
      </c>
      <c r="E15" s="3">
        <f>AVERAGE(L40:L51)</f>
        <v>5.0979416666666664</v>
      </c>
      <c r="J15" s="1">
        <v>44227</v>
      </c>
      <c r="K15">
        <v>0.25</v>
      </c>
      <c r="L15">
        <v>1.9218</v>
      </c>
      <c r="M15">
        <v>-1.6718</v>
      </c>
      <c r="S15" s="1">
        <v>44284</v>
      </c>
      <c r="AB15">
        <v>0.25</v>
      </c>
      <c r="AC15">
        <v>0.01</v>
      </c>
      <c r="AD15">
        <v>1.71</v>
      </c>
      <c r="AJ15" s="39">
        <v>44292</v>
      </c>
    </row>
    <row r="16" spans="1:50" hidden="1" x14ac:dyDescent="0.45">
      <c r="C16" s="1">
        <v>43100</v>
      </c>
      <c r="D16">
        <v>1</v>
      </c>
      <c r="E16" s="3">
        <f>AVERAGE(L52:L63)</f>
        <v>4.1290833333333348</v>
      </c>
      <c r="J16" s="1">
        <v>44196</v>
      </c>
      <c r="K16">
        <v>0.25</v>
      </c>
      <c r="L16">
        <v>1.4126000000000001</v>
      </c>
      <c r="M16">
        <v>-1.1626000000000001</v>
      </c>
      <c r="S16" s="1">
        <v>44283</v>
      </c>
      <c r="AJ16" s="39">
        <v>44291</v>
      </c>
    </row>
    <row r="17" spans="3:46" hidden="1" x14ac:dyDescent="0.45">
      <c r="C17" s="1">
        <v>42735</v>
      </c>
      <c r="D17">
        <v>0.39</v>
      </c>
      <c r="E17" s="3">
        <f>AVERAGE(L64:L75)</f>
        <v>3.5643833333333337</v>
      </c>
      <c r="J17" s="1">
        <v>44165</v>
      </c>
      <c r="K17">
        <v>0.25</v>
      </c>
      <c r="L17">
        <v>1.3066</v>
      </c>
      <c r="M17">
        <v>-1.0566</v>
      </c>
      <c r="S17" s="1">
        <v>44282</v>
      </c>
      <c r="AJ17" s="39">
        <v>44290</v>
      </c>
    </row>
    <row r="18" spans="3:46" hidden="1" x14ac:dyDescent="0.45">
      <c r="C18" s="1">
        <v>42369</v>
      </c>
      <c r="D18">
        <v>0.13</v>
      </c>
      <c r="E18" s="3">
        <f>AVERAGE(L76:L87)</f>
        <v>2.5897083333333337</v>
      </c>
      <c r="J18" s="1">
        <v>44135</v>
      </c>
      <c r="K18">
        <v>0.25</v>
      </c>
      <c r="L18">
        <v>1.2010000000000001</v>
      </c>
      <c r="M18">
        <v>-0.95099999999999996</v>
      </c>
      <c r="S18" s="1">
        <v>44281</v>
      </c>
      <c r="AB18">
        <v>0.25</v>
      </c>
      <c r="AC18">
        <v>0.02</v>
      </c>
      <c r="AD18">
        <v>1.68</v>
      </c>
      <c r="AJ18" s="39">
        <v>44289</v>
      </c>
    </row>
    <row r="19" spans="3:46" hidden="1" x14ac:dyDescent="0.45">
      <c r="C19" s="1">
        <v>42004</v>
      </c>
      <c r="D19">
        <v>0.09</v>
      </c>
      <c r="E19" s="3">
        <f>AVERAGE(L88:L99)</f>
        <v>2.1989166666666664</v>
      </c>
      <c r="J19" s="1">
        <v>44104</v>
      </c>
      <c r="K19">
        <v>0.25</v>
      </c>
      <c r="L19">
        <v>0.49340000000000001</v>
      </c>
      <c r="M19">
        <v>-0.24340000000000001</v>
      </c>
      <c r="S19" s="1">
        <v>44280</v>
      </c>
      <c r="AB19">
        <v>0.25</v>
      </c>
      <c r="AC19">
        <v>0.02</v>
      </c>
      <c r="AD19">
        <v>1.63</v>
      </c>
      <c r="AJ19" s="39">
        <v>44288</v>
      </c>
    </row>
    <row r="20" spans="3:46" hidden="1" x14ac:dyDescent="0.45">
      <c r="C20" s="1">
        <v>41639</v>
      </c>
      <c r="D20">
        <v>0.11</v>
      </c>
      <c r="E20" s="3">
        <f>AVERAGE(L100:L111)</f>
        <v>0.9314083333333335</v>
      </c>
      <c r="J20" s="1">
        <v>44074</v>
      </c>
      <c r="K20">
        <v>0.25</v>
      </c>
      <c r="L20">
        <v>-0.2586</v>
      </c>
      <c r="M20">
        <v>0.50860000000000005</v>
      </c>
      <c r="S20" s="1">
        <v>44279</v>
      </c>
      <c r="AB20">
        <v>0.25</v>
      </c>
      <c r="AC20">
        <v>0.02</v>
      </c>
      <c r="AD20">
        <v>1.61</v>
      </c>
      <c r="AJ20" s="39">
        <v>44287</v>
      </c>
    </row>
    <row r="21" spans="3:46" hidden="1" x14ac:dyDescent="0.45">
      <c r="C21" s="1">
        <v>41274</v>
      </c>
      <c r="D21">
        <v>0.14000000000000001</v>
      </c>
      <c r="E21" s="3">
        <f>AVERAGE(L112:L123)</f>
        <v>0.77110000000000001</v>
      </c>
      <c r="J21" s="1">
        <v>44043</v>
      </c>
      <c r="K21">
        <v>0.25</v>
      </c>
      <c r="L21">
        <v>-2.3138999999999998</v>
      </c>
      <c r="M21">
        <v>2.5638999999999998</v>
      </c>
      <c r="S21" s="1">
        <v>44278</v>
      </c>
      <c r="AB21">
        <v>0.25</v>
      </c>
      <c r="AC21">
        <v>0</v>
      </c>
      <c r="AD21">
        <v>1.62</v>
      </c>
      <c r="AJ21" s="39">
        <v>44286</v>
      </c>
      <c r="AR21">
        <v>49</v>
      </c>
      <c r="AT21">
        <v>84.9</v>
      </c>
    </row>
    <row r="22" spans="3:46" hidden="1" x14ac:dyDescent="0.45">
      <c r="C22" s="1">
        <v>40908</v>
      </c>
      <c r="D22">
        <v>0.1</v>
      </c>
      <c r="E22" s="3"/>
      <c r="J22" s="1">
        <v>44012</v>
      </c>
      <c r="K22">
        <v>0.25</v>
      </c>
      <c r="L22">
        <v>-3.3957999999999999</v>
      </c>
      <c r="M22">
        <v>3.6457999999999999</v>
      </c>
      <c r="S22" s="1">
        <v>44277</v>
      </c>
      <c r="AB22">
        <v>0.25</v>
      </c>
      <c r="AC22">
        <v>0</v>
      </c>
      <c r="AD22">
        <v>1.69</v>
      </c>
      <c r="AJ22" s="39">
        <v>44285</v>
      </c>
    </row>
    <row r="23" spans="3:46" hidden="1" x14ac:dyDescent="0.45">
      <c r="J23" s="1">
        <v>43982</v>
      </c>
      <c r="K23">
        <v>0.25</v>
      </c>
      <c r="L23">
        <v>-5.7910000000000004</v>
      </c>
      <c r="M23">
        <v>6.0410000000000004</v>
      </c>
      <c r="S23" s="1">
        <v>44276</v>
      </c>
      <c r="AJ23" s="39">
        <v>44284</v>
      </c>
    </row>
    <row r="24" spans="3:46" hidden="1" x14ac:dyDescent="0.45">
      <c r="J24" s="1">
        <v>43951</v>
      </c>
      <c r="K24">
        <v>0.25</v>
      </c>
      <c r="L24">
        <v>-7.4101999999999997</v>
      </c>
      <c r="M24">
        <v>7.6601999999999997</v>
      </c>
      <c r="S24" s="1">
        <v>44275</v>
      </c>
      <c r="AJ24" s="39">
        <v>44283</v>
      </c>
      <c r="AS24">
        <v>50</v>
      </c>
    </row>
    <row r="25" spans="3:46" hidden="1" x14ac:dyDescent="0.45">
      <c r="J25" s="1">
        <v>43921</v>
      </c>
      <c r="K25">
        <v>0.25</v>
      </c>
      <c r="L25">
        <v>4.0811999999999999</v>
      </c>
      <c r="M25">
        <v>-3.8311999999999999</v>
      </c>
      <c r="S25" s="1">
        <v>44274</v>
      </c>
      <c r="AB25">
        <v>0.25</v>
      </c>
      <c r="AC25">
        <v>0</v>
      </c>
      <c r="AD25">
        <v>1.72</v>
      </c>
      <c r="AJ25" s="39">
        <v>44282</v>
      </c>
    </row>
    <row r="26" spans="3:46" hidden="1" x14ac:dyDescent="0.45">
      <c r="J26" s="1">
        <v>43890</v>
      </c>
      <c r="K26">
        <v>1.75</v>
      </c>
      <c r="L26">
        <v>5.3042999999999996</v>
      </c>
      <c r="M26">
        <v>-3.5543</v>
      </c>
      <c r="S26" s="1">
        <v>44273</v>
      </c>
      <c r="AB26">
        <v>0.25</v>
      </c>
      <c r="AC26">
        <v>0</v>
      </c>
      <c r="AD26">
        <v>1.71</v>
      </c>
      <c r="AJ26" s="39">
        <v>44281</v>
      </c>
    </row>
    <row r="27" spans="3:46" hidden="1" x14ac:dyDescent="0.45">
      <c r="J27" s="1">
        <v>43861</v>
      </c>
      <c r="K27">
        <v>1.75</v>
      </c>
      <c r="L27">
        <v>5.1310000000000002</v>
      </c>
      <c r="M27">
        <v>-3.3809999999999998</v>
      </c>
      <c r="S27" s="1">
        <v>44272</v>
      </c>
      <c r="AB27">
        <v>0.25</v>
      </c>
      <c r="AC27">
        <v>0</v>
      </c>
      <c r="AD27">
        <v>1.64</v>
      </c>
      <c r="AJ27" s="39">
        <v>44280</v>
      </c>
    </row>
    <row r="28" spans="3:46" hidden="1" x14ac:dyDescent="0.45">
      <c r="J28" s="1">
        <v>43830</v>
      </c>
      <c r="K28">
        <v>1.75</v>
      </c>
      <c r="L28">
        <v>4.8320999999999996</v>
      </c>
      <c r="M28">
        <v>-3.0821000000000001</v>
      </c>
      <c r="S28" s="1">
        <v>44271</v>
      </c>
      <c r="AB28">
        <v>0.25</v>
      </c>
      <c r="AC28">
        <v>0.01</v>
      </c>
      <c r="AD28">
        <v>1.62</v>
      </c>
      <c r="AJ28" s="39">
        <v>44279</v>
      </c>
    </row>
    <row r="29" spans="3:46" hidden="1" x14ac:dyDescent="0.45">
      <c r="J29" s="1">
        <v>43799</v>
      </c>
      <c r="K29">
        <v>1.75</v>
      </c>
      <c r="L29">
        <v>4.7770999999999999</v>
      </c>
      <c r="M29">
        <v>-3.0270999999999999</v>
      </c>
      <c r="S29" s="1">
        <v>44270</v>
      </c>
      <c r="AB29">
        <v>0.25</v>
      </c>
      <c r="AC29">
        <v>0.01</v>
      </c>
      <c r="AD29">
        <v>1.61</v>
      </c>
      <c r="AJ29" s="39">
        <v>44278</v>
      </c>
    </row>
    <row r="30" spans="3:46" hidden="1" x14ac:dyDescent="0.45">
      <c r="J30" s="1">
        <v>43769</v>
      </c>
      <c r="K30">
        <v>1.75</v>
      </c>
      <c r="L30">
        <v>5.0057</v>
      </c>
      <c r="M30">
        <v>-3.2557</v>
      </c>
      <c r="S30" s="1">
        <v>44269</v>
      </c>
      <c r="AJ30" s="39">
        <v>44277</v>
      </c>
    </row>
    <row r="31" spans="3:46" hidden="1" x14ac:dyDescent="0.45">
      <c r="J31" s="1">
        <v>43738</v>
      </c>
      <c r="K31">
        <v>2</v>
      </c>
      <c r="L31">
        <v>5.0829000000000004</v>
      </c>
      <c r="M31">
        <v>-3.0829</v>
      </c>
      <c r="S31" s="1">
        <v>44268</v>
      </c>
      <c r="AJ31" s="39">
        <v>44276</v>
      </c>
      <c r="AS31">
        <v>49.1</v>
      </c>
    </row>
    <row r="32" spans="3:46" hidden="1" x14ac:dyDescent="0.45">
      <c r="J32" s="1">
        <v>43708</v>
      </c>
      <c r="K32">
        <v>2.25</v>
      </c>
      <c r="L32">
        <v>5.0982000000000003</v>
      </c>
      <c r="M32">
        <v>-2.8481999999999998</v>
      </c>
      <c r="S32" s="1">
        <v>44267</v>
      </c>
      <c r="AB32">
        <v>0.25</v>
      </c>
      <c r="AC32">
        <v>0.02</v>
      </c>
      <c r="AD32">
        <v>1.62</v>
      </c>
      <c r="AJ32" s="39">
        <v>44275</v>
      </c>
    </row>
    <row r="33" spans="10:45" hidden="1" x14ac:dyDescent="0.45">
      <c r="J33" s="1">
        <v>43677</v>
      </c>
      <c r="K33">
        <v>2.25</v>
      </c>
      <c r="L33">
        <v>5.0163000000000002</v>
      </c>
      <c r="M33">
        <v>-2.7663000000000002</v>
      </c>
      <c r="S33" s="1">
        <v>44266</v>
      </c>
      <c r="AB33">
        <v>0.25</v>
      </c>
      <c r="AC33">
        <v>0.03</v>
      </c>
      <c r="AD33">
        <v>1.54</v>
      </c>
      <c r="AJ33" s="39">
        <v>44274</v>
      </c>
    </row>
    <row r="34" spans="10:45" hidden="1" x14ac:dyDescent="0.45">
      <c r="J34" s="1">
        <v>43646</v>
      </c>
      <c r="K34">
        <v>2.5</v>
      </c>
      <c r="L34">
        <v>4.9652000000000003</v>
      </c>
      <c r="M34">
        <v>-2.4651999999999998</v>
      </c>
      <c r="S34" s="1">
        <v>44265</v>
      </c>
      <c r="AB34">
        <v>0.25</v>
      </c>
      <c r="AC34">
        <v>0.03</v>
      </c>
      <c r="AD34">
        <v>1.52</v>
      </c>
      <c r="AJ34" s="39">
        <v>44273</v>
      </c>
    </row>
    <row r="35" spans="10:45" hidden="1" x14ac:dyDescent="0.45">
      <c r="J35" s="1">
        <v>43616</v>
      </c>
      <c r="K35">
        <v>2.5</v>
      </c>
      <c r="L35">
        <v>4.7069999999999999</v>
      </c>
      <c r="M35">
        <v>-2.2069999999999999</v>
      </c>
      <c r="S35" s="1">
        <v>44264</v>
      </c>
      <c r="AB35">
        <v>0.25</v>
      </c>
      <c r="AC35">
        <v>0.03</v>
      </c>
      <c r="AD35">
        <v>1.53</v>
      </c>
      <c r="AJ35" s="39">
        <v>44272</v>
      </c>
    </row>
    <row r="36" spans="10:45" hidden="1" x14ac:dyDescent="0.45">
      <c r="J36" s="1">
        <v>43585</v>
      </c>
      <c r="K36">
        <v>2.5</v>
      </c>
      <c r="L36">
        <v>4.8365</v>
      </c>
      <c r="M36">
        <v>-2.3365</v>
      </c>
      <c r="S36" s="1">
        <v>44263</v>
      </c>
      <c r="AB36">
        <v>0.25</v>
      </c>
      <c r="AC36">
        <v>0.03</v>
      </c>
      <c r="AD36">
        <v>1.59</v>
      </c>
      <c r="AJ36" s="39">
        <v>44271</v>
      </c>
    </row>
    <row r="37" spans="10:45" hidden="1" x14ac:dyDescent="0.45">
      <c r="J37" s="1">
        <v>43555</v>
      </c>
      <c r="K37">
        <v>2.5</v>
      </c>
      <c r="L37">
        <v>4.5739000000000001</v>
      </c>
      <c r="M37">
        <v>-2.0739000000000001</v>
      </c>
      <c r="S37" s="1">
        <v>44262</v>
      </c>
      <c r="AJ37" s="39">
        <v>44270</v>
      </c>
    </row>
    <row r="38" spans="10:45" hidden="1" x14ac:dyDescent="0.45">
      <c r="J38" s="1">
        <v>43524</v>
      </c>
      <c r="K38">
        <v>2.5</v>
      </c>
      <c r="L38">
        <v>4.7314999999999996</v>
      </c>
      <c r="M38">
        <v>-2.2315</v>
      </c>
      <c r="S38" s="1">
        <v>44261</v>
      </c>
      <c r="AJ38" s="39">
        <v>44269</v>
      </c>
      <c r="AS38">
        <v>48.6</v>
      </c>
    </row>
    <row r="39" spans="10:45" hidden="1" x14ac:dyDescent="0.45">
      <c r="J39" s="1">
        <v>43496</v>
      </c>
      <c r="K39">
        <v>2.5</v>
      </c>
      <c r="L39">
        <v>4.7676999999999996</v>
      </c>
      <c r="M39">
        <v>-2.2677</v>
      </c>
      <c r="S39" s="1">
        <v>44260</v>
      </c>
      <c r="AB39">
        <v>0.25</v>
      </c>
      <c r="AC39">
        <v>0.03</v>
      </c>
      <c r="AD39">
        <v>1.57</v>
      </c>
      <c r="AJ39" s="39">
        <v>44268</v>
      </c>
    </row>
    <row r="40" spans="10:45" hidden="1" x14ac:dyDescent="0.45">
      <c r="J40" s="1">
        <v>43465</v>
      </c>
      <c r="K40">
        <v>2.5</v>
      </c>
      <c r="L40">
        <v>5.2202999999999999</v>
      </c>
      <c r="M40">
        <v>-2.7202999999999999</v>
      </c>
      <c r="S40" s="1">
        <v>44259</v>
      </c>
      <c r="AB40">
        <v>0.25</v>
      </c>
      <c r="AC40">
        <v>0.03</v>
      </c>
      <c r="AD40">
        <v>1.56</v>
      </c>
      <c r="AJ40" s="39">
        <v>44267</v>
      </c>
    </row>
    <row r="41" spans="10:45" hidden="1" x14ac:dyDescent="0.45">
      <c r="J41" s="1">
        <v>43434</v>
      </c>
      <c r="K41">
        <v>2.25</v>
      </c>
      <c r="L41">
        <v>5.2599</v>
      </c>
      <c r="M41">
        <v>-3.0099</v>
      </c>
      <c r="S41" s="1">
        <v>44258</v>
      </c>
      <c r="AB41">
        <v>0.25</v>
      </c>
      <c r="AC41">
        <v>0.04</v>
      </c>
      <c r="AD41">
        <v>1.48</v>
      </c>
      <c r="AJ41" s="39">
        <v>44266</v>
      </c>
    </row>
    <row r="42" spans="10:45" hidden="1" x14ac:dyDescent="0.45">
      <c r="J42" s="1">
        <v>43404</v>
      </c>
      <c r="K42">
        <v>2.25</v>
      </c>
      <c r="L42">
        <v>5.0629</v>
      </c>
      <c r="M42">
        <v>-2.8129</v>
      </c>
      <c r="S42" s="1">
        <v>44257</v>
      </c>
      <c r="AB42">
        <v>0.25</v>
      </c>
      <c r="AC42">
        <v>0.03</v>
      </c>
      <c r="AD42">
        <v>1.39</v>
      </c>
      <c r="AJ42" s="39">
        <v>44265</v>
      </c>
    </row>
    <row r="43" spans="10:45" hidden="1" x14ac:dyDescent="0.45">
      <c r="J43" s="1">
        <v>43373</v>
      </c>
      <c r="K43">
        <v>2.25</v>
      </c>
      <c r="L43">
        <v>5.4120999999999997</v>
      </c>
      <c r="M43">
        <v>-3.1621000000000001</v>
      </c>
      <c r="S43" s="1">
        <v>44256</v>
      </c>
      <c r="AB43">
        <v>0.25</v>
      </c>
      <c r="AC43">
        <v>0.03</v>
      </c>
      <c r="AD43">
        <v>1.42</v>
      </c>
      <c r="AJ43" s="39">
        <v>44264</v>
      </c>
    </row>
    <row r="44" spans="10:45" hidden="1" x14ac:dyDescent="0.45">
      <c r="J44" s="1">
        <v>43343</v>
      </c>
      <c r="K44">
        <v>2</v>
      </c>
      <c r="L44">
        <v>5.2424999999999997</v>
      </c>
      <c r="M44">
        <v>-3.2425000000000002</v>
      </c>
      <c r="S44" s="1">
        <v>44255</v>
      </c>
      <c r="U44">
        <v>1.7</v>
      </c>
      <c r="V44">
        <v>6.2</v>
      </c>
      <c r="Y44">
        <v>95.8</v>
      </c>
      <c r="Z44">
        <v>19669.800800000001</v>
      </c>
      <c r="AJ44" s="39">
        <v>44263</v>
      </c>
    </row>
    <row r="45" spans="10:45" hidden="1" x14ac:dyDescent="0.45">
      <c r="J45" s="1">
        <v>43312</v>
      </c>
      <c r="K45">
        <v>2</v>
      </c>
      <c r="L45">
        <v>5.3921999999999999</v>
      </c>
      <c r="M45">
        <v>-3.3921999999999999</v>
      </c>
      <c r="S45" s="1">
        <v>44254</v>
      </c>
      <c r="AJ45" s="39">
        <v>44262</v>
      </c>
      <c r="AS45">
        <v>49.4</v>
      </c>
    </row>
    <row r="46" spans="10:45" hidden="1" x14ac:dyDescent="0.45">
      <c r="J46" s="1">
        <v>43281</v>
      </c>
      <c r="K46">
        <v>2</v>
      </c>
      <c r="L46">
        <v>5.1012000000000004</v>
      </c>
      <c r="M46">
        <v>-3.1012</v>
      </c>
      <c r="S46" s="1">
        <v>44253</v>
      </c>
      <c r="AB46">
        <v>0.25</v>
      </c>
      <c r="AC46">
        <v>0.03</v>
      </c>
      <c r="AD46">
        <v>1.4</v>
      </c>
      <c r="AJ46" s="39">
        <v>44261</v>
      </c>
    </row>
    <row r="47" spans="10:45" hidden="1" x14ac:dyDescent="0.45">
      <c r="J47" s="1">
        <v>43251</v>
      </c>
      <c r="K47">
        <v>1.75</v>
      </c>
      <c r="L47">
        <v>5.3616999999999999</v>
      </c>
      <c r="M47">
        <v>-3.6116999999999999</v>
      </c>
      <c r="S47" s="1">
        <v>44252</v>
      </c>
      <c r="AB47">
        <v>0.25</v>
      </c>
      <c r="AC47">
        <v>0.03</v>
      </c>
      <c r="AD47">
        <v>1.52</v>
      </c>
      <c r="AJ47" s="39">
        <v>44260</v>
      </c>
    </row>
    <row r="48" spans="10:45" hidden="1" x14ac:dyDescent="0.45">
      <c r="J48" s="1">
        <v>43220</v>
      </c>
      <c r="K48">
        <v>1.75</v>
      </c>
      <c r="L48">
        <v>4.9974999999999996</v>
      </c>
      <c r="M48">
        <v>-3.2475000000000001</v>
      </c>
      <c r="S48" s="1">
        <v>44251</v>
      </c>
      <c r="AB48">
        <v>0.25</v>
      </c>
      <c r="AC48">
        <v>0.03</v>
      </c>
      <c r="AD48">
        <v>1.38</v>
      </c>
      <c r="AJ48" s="39">
        <v>44259</v>
      </c>
    </row>
    <row r="49" spans="10:50" hidden="1" x14ac:dyDescent="0.45">
      <c r="J49" s="1">
        <v>43190</v>
      </c>
      <c r="K49">
        <v>1.75</v>
      </c>
      <c r="L49">
        <v>5.0656999999999996</v>
      </c>
      <c r="M49">
        <v>-3.3157000000000001</v>
      </c>
      <c r="S49" s="1">
        <v>44250</v>
      </c>
      <c r="AB49">
        <v>0.25</v>
      </c>
      <c r="AC49">
        <v>0.02</v>
      </c>
      <c r="AD49">
        <v>1.34</v>
      </c>
      <c r="AJ49" s="39">
        <v>44258</v>
      </c>
    </row>
    <row r="50" spans="10:50" hidden="1" x14ac:dyDescent="0.45">
      <c r="J50" s="1">
        <v>43159</v>
      </c>
      <c r="K50">
        <v>1.5</v>
      </c>
      <c r="L50">
        <v>4.5133999999999999</v>
      </c>
      <c r="M50">
        <v>-3.0133999999999999</v>
      </c>
      <c r="S50" s="1">
        <v>44249</v>
      </c>
      <c r="AB50">
        <v>0.25</v>
      </c>
      <c r="AC50">
        <v>0.03</v>
      </c>
      <c r="AD50">
        <v>1.37</v>
      </c>
      <c r="AJ50" s="39">
        <v>44257</v>
      </c>
    </row>
    <row r="51" spans="10:50" hidden="1" x14ac:dyDescent="0.45">
      <c r="J51" s="1">
        <v>43131</v>
      </c>
      <c r="K51">
        <v>1.5</v>
      </c>
      <c r="L51">
        <v>4.5458999999999996</v>
      </c>
      <c r="M51">
        <v>-3.0459000000000001</v>
      </c>
      <c r="S51" s="1">
        <v>44248</v>
      </c>
      <c r="AJ51" s="39">
        <v>44256</v>
      </c>
    </row>
    <row r="52" spans="10:50" hidden="1" x14ac:dyDescent="0.45">
      <c r="J52" s="1">
        <v>43100</v>
      </c>
      <c r="K52">
        <v>1.5</v>
      </c>
      <c r="L52">
        <v>4.4202000000000004</v>
      </c>
      <c r="M52">
        <v>-2.9201999999999999</v>
      </c>
      <c r="S52" s="1">
        <v>44247</v>
      </c>
      <c r="AJ52" s="39">
        <v>44255</v>
      </c>
      <c r="AK52">
        <v>-0.27</v>
      </c>
      <c r="AL52">
        <v>-1.39</v>
      </c>
      <c r="AM52">
        <v>1682</v>
      </c>
      <c r="AN52">
        <v>793</v>
      </c>
      <c r="AO52">
        <v>41.2</v>
      </c>
      <c r="AP52">
        <v>6.3</v>
      </c>
      <c r="AQ52">
        <v>5.5</v>
      </c>
      <c r="AR52">
        <v>48.5</v>
      </c>
      <c r="AS52">
        <v>48.9</v>
      </c>
      <c r="AT52">
        <v>76.8</v>
      </c>
      <c r="AU52">
        <v>27.1</v>
      </c>
      <c r="AV52">
        <v>-88.01</v>
      </c>
      <c r="AW52">
        <v>1.6</v>
      </c>
      <c r="AX52">
        <v>1.3</v>
      </c>
    </row>
    <row r="53" spans="10:50" hidden="1" x14ac:dyDescent="0.45">
      <c r="J53" s="1">
        <v>43069</v>
      </c>
      <c r="K53">
        <v>1.25</v>
      </c>
      <c r="L53">
        <v>4.2911000000000001</v>
      </c>
      <c r="M53">
        <v>-3.0411000000000001</v>
      </c>
      <c r="S53" s="1">
        <v>44246</v>
      </c>
      <c r="AB53">
        <v>0.25</v>
      </c>
      <c r="AC53">
        <v>0.03</v>
      </c>
      <c r="AD53">
        <v>1.34</v>
      </c>
      <c r="AJ53" s="39">
        <v>44254</v>
      </c>
    </row>
    <row r="54" spans="10:50" hidden="1" x14ac:dyDescent="0.45">
      <c r="J54" s="1">
        <v>43039</v>
      </c>
      <c r="K54">
        <v>1.25</v>
      </c>
      <c r="L54">
        <v>4.38</v>
      </c>
      <c r="M54">
        <v>-3.13</v>
      </c>
      <c r="S54" s="1">
        <v>44245</v>
      </c>
      <c r="AB54">
        <v>0.25</v>
      </c>
      <c r="AC54">
        <v>0.03</v>
      </c>
      <c r="AD54">
        <v>1.3</v>
      </c>
      <c r="AJ54" s="39">
        <v>44253</v>
      </c>
    </row>
    <row r="55" spans="10:50" hidden="1" x14ac:dyDescent="0.45">
      <c r="J55" s="1">
        <v>43008</v>
      </c>
      <c r="K55">
        <v>1.25</v>
      </c>
      <c r="L55">
        <v>4.0952000000000002</v>
      </c>
      <c r="M55">
        <v>-2.8452000000000002</v>
      </c>
      <c r="S55" s="1">
        <v>44244</v>
      </c>
      <c r="AB55">
        <v>0.25</v>
      </c>
      <c r="AC55">
        <v>0.03</v>
      </c>
      <c r="AD55">
        <v>1.27</v>
      </c>
      <c r="AJ55" s="39">
        <v>44252</v>
      </c>
    </row>
    <row r="56" spans="10:50" hidden="1" x14ac:dyDescent="0.45">
      <c r="J56" s="1">
        <v>42978</v>
      </c>
      <c r="K56">
        <v>1.25</v>
      </c>
      <c r="L56">
        <v>3.7789999999999999</v>
      </c>
      <c r="M56">
        <v>-2.5289999999999999</v>
      </c>
      <c r="S56" s="1">
        <v>44243</v>
      </c>
      <c r="AB56">
        <v>0.25</v>
      </c>
      <c r="AC56">
        <v>0.03</v>
      </c>
      <c r="AD56">
        <v>1.31</v>
      </c>
      <c r="AJ56" s="39">
        <v>44251</v>
      </c>
    </row>
    <row r="57" spans="10:50" hidden="1" x14ac:dyDescent="0.45">
      <c r="J57" s="1">
        <v>42947</v>
      </c>
      <c r="K57">
        <v>1.25</v>
      </c>
      <c r="L57">
        <v>3.992</v>
      </c>
      <c r="M57">
        <v>-2.742</v>
      </c>
      <c r="S57" s="1">
        <v>44242</v>
      </c>
      <c r="AB57">
        <v>0.25</v>
      </c>
      <c r="AC57">
        <v>0.04</v>
      </c>
      <c r="AD57">
        <v>1.21</v>
      </c>
      <c r="AJ57" s="39">
        <v>44250</v>
      </c>
    </row>
    <row r="58" spans="10:50" hidden="1" x14ac:dyDescent="0.45">
      <c r="J58" s="1">
        <v>42916</v>
      </c>
      <c r="K58">
        <v>1.25</v>
      </c>
      <c r="L58">
        <v>4.1516000000000002</v>
      </c>
      <c r="M58">
        <v>-2.9016000000000002</v>
      </c>
      <c r="S58" s="1">
        <v>44241</v>
      </c>
      <c r="AJ58" s="39">
        <v>44249</v>
      </c>
    </row>
    <row r="59" spans="10:50" hidden="1" x14ac:dyDescent="0.45">
      <c r="J59" s="1">
        <v>42886</v>
      </c>
      <c r="K59">
        <v>1</v>
      </c>
      <c r="L59">
        <v>4.0065</v>
      </c>
      <c r="M59">
        <v>-3.0065</v>
      </c>
      <c r="S59" s="1">
        <v>44240</v>
      </c>
      <c r="AJ59" s="39">
        <v>44248</v>
      </c>
      <c r="AS59">
        <v>47.3</v>
      </c>
    </row>
    <row r="60" spans="10:50" hidden="1" x14ac:dyDescent="0.45">
      <c r="J60" s="1">
        <v>42855</v>
      </c>
      <c r="K60">
        <v>1</v>
      </c>
      <c r="L60">
        <v>3.9809999999999999</v>
      </c>
      <c r="M60">
        <v>-2.9809999999999999</v>
      </c>
      <c r="S60" s="1">
        <v>44239</v>
      </c>
      <c r="AB60">
        <v>0.25</v>
      </c>
      <c r="AC60">
        <v>0.04</v>
      </c>
      <c r="AD60">
        <v>1.21</v>
      </c>
      <c r="AJ60" s="39">
        <v>44247</v>
      </c>
    </row>
    <row r="61" spans="10:50" hidden="1" x14ac:dyDescent="0.45">
      <c r="J61" s="1">
        <v>42825</v>
      </c>
      <c r="K61">
        <v>1</v>
      </c>
      <c r="L61">
        <v>4.1069000000000004</v>
      </c>
      <c r="M61">
        <v>-3.1070000000000002</v>
      </c>
      <c r="S61" s="1">
        <v>44238</v>
      </c>
      <c r="AB61">
        <v>0.25</v>
      </c>
      <c r="AC61">
        <v>0.04</v>
      </c>
      <c r="AD61">
        <v>1.1599999999999999</v>
      </c>
      <c r="AJ61" s="39">
        <v>44246</v>
      </c>
    </row>
    <row r="62" spans="10:50" hidden="1" x14ac:dyDescent="0.45">
      <c r="J62" s="1">
        <v>42794</v>
      </c>
      <c r="K62">
        <v>0.75</v>
      </c>
      <c r="L62">
        <v>4.2148000000000003</v>
      </c>
      <c r="M62">
        <v>-3.4647999999999999</v>
      </c>
      <c r="S62" s="1">
        <v>44237</v>
      </c>
      <c r="AB62">
        <v>0.25</v>
      </c>
      <c r="AC62">
        <v>0.04</v>
      </c>
      <c r="AD62">
        <v>1.1200000000000001</v>
      </c>
      <c r="AJ62" s="39">
        <v>44245</v>
      </c>
    </row>
    <row r="63" spans="10:50" hidden="1" x14ac:dyDescent="0.45">
      <c r="J63" s="1">
        <v>42766</v>
      </c>
      <c r="K63">
        <v>0.75</v>
      </c>
      <c r="L63">
        <v>4.1307</v>
      </c>
      <c r="M63">
        <v>-3.3807</v>
      </c>
      <c r="S63" s="1">
        <v>44236</v>
      </c>
      <c r="AB63">
        <v>0.25</v>
      </c>
      <c r="AC63">
        <v>0.03</v>
      </c>
      <c r="AD63">
        <v>1.1599999999999999</v>
      </c>
      <c r="AJ63" s="39">
        <v>44244</v>
      </c>
    </row>
    <row r="64" spans="10:50" hidden="1" x14ac:dyDescent="0.45">
      <c r="J64" s="1">
        <v>42735</v>
      </c>
      <c r="K64">
        <v>0.75</v>
      </c>
      <c r="L64">
        <v>4.0624000000000002</v>
      </c>
      <c r="M64">
        <v>-3.3123999999999998</v>
      </c>
      <c r="S64" s="1">
        <v>44235</v>
      </c>
      <c r="AB64">
        <v>0.25</v>
      </c>
      <c r="AC64">
        <v>0.03</v>
      </c>
      <c r="AD64">
        <v>1.17</v>
      </c>
      <c r="AJ64" s="39">
        <v>44243</v>
      </c>
    </row>
    <row r="65" spans="10:50" hidden="1" x14ac:dyDescent="0.45">
      <c r="J65" s="1">
        <v>42704</v>
      </c>
      <c r="K65">
        <v>0.5</v>
      </c>
      <c r="L65">
        <v>3.9771999999999998</v>
      </c>
      <c r="M65">
        <v>-3.4771999999999998</v>
      </c>
      <c r="S65" s="1">
        <v>44234</v>
      </c>
      <c r="AJ65" s="39">
        <v>44242</v>
      </c>
    </row>
    <row r="66" spans="10:50" hidden="1" x14ac:dyDescent="0.45">
      <c r="J66" s="1">
        <v>42674</v>
      </c>
      <c r="K66">
        <v>0.5</v>
      </c>
      <c r="L66">
        <v>3.859</v>
      </c>
      <c r="M66">
        <v>-3.359</v>
      </c>
      <c r="S66" s="1">
        <v>44233</v>
      </c>
      <c r="AJ66" s="39">
        <v>44241</v>
      </c>
      <c r="AS66">
        <v>45.8</v>
      </c>
    </row>
    <row r="67" spans="10:50" hidden="1" x14ac:dyDescent="0.45">
      <c r="J67" s="1">
        <v>42643</v>
      </c>
      <c r="K67">
        <v>0.5</v>
      </c>
      <c r="L67">
        <v>3.5548000000000002</v>
      </c>
      <c r="M67">
        <v>-3.0548000000000002</v>
      </c>
      <c r="S67" s="1">
        <v>44232</v>
      </c>
      <c r="AB67">
        <v>0.25</v>
      </c>
      <c r="AC67">
        <v>0.02</v>
      </c>
      <c r="AD67">
        <v>1.1599999999999999</v>
      </c>
      <c r="AJ67" s="39">
        <v>44240</v>
      </c>
    </row>
    <row r="68" spans="10:50" hidden="1" x14ac:dyDescent="0.45">
      <c r="J68" s="1">
        <v>42613</v>
      </c>
      <c r="K68">
        <v>0.5</v>
      </c>
      <c r="L68">
        <v>3.7157</v>
      </c>
      <c r="M68">
        <v>-3.2157</v>
      </c>
      <c r="S68" s="1">
        <v>44231</v>
      </c>
      <c r="AB68">
        <v>0.25</v>
      </c>
      <c r="AC68">
        <v>0.02</v>
      </c>
      <c r="AD68">
        <v>1.1399999999999999</v>
      </c>
      <c r="AJ68" s="39">
        <v>44239</v>
      </c>
    </row>
    <row r="69" spans="10:50" hidden="1" x14ac:dyDescent="0.45">
      <c r="J69" s="1">
        <v>42582</v>
      </c>
      <c r="K69">
        <v>0.5</v>
      </c>
      <c r="L69">
        <v>3.6412</v>
      </c>
      <c r="M69">
        <v>-3.1412</v>
      </c>
      <c r="S69" s="1">
        <v>44230</v>
      </c>
      <c r="AB69">
        <v>0.25</v>
      </c>
      <c r="AC69">
        <v>0.04</v>
      </c>
      <c r="AD69">
        <v>1.1399999999999999</v>
      </c>
      <c r="AJ69" s="39">
        <v>44238</v>
      </c>
    </row>
    <row r="70" spans="10:50" hidden="1" x14ac:dyDescent="0.45">
      <c r="J70" s="1">
        <v>42551</v>
      </c>
      <c r="K70">
        <v>0.5</v>
      </c>
      <c r="L70">
        <v>3.4171</v>
      </c>
      <c r="M70">
        <v>-2.9171</v>
      </c>
      <c r="S70" s="1">
        <v>44229</v>
      </c>
      <c r="AB70">
        <v>0.25</v>
      </c>
      <c r="AC70">
        <v>0.05</v>
      </c>
      <c r="AD70">
        <v>1.1000000000000001</v>
      </c>
      <c r="AJ70" s="39">
        <v>44237</v>
      </c>
    </row>
    <row r="71" spans="10:50" hidden="1" x14ac:dyDescent="0.45">
      <c r="J71" s="1">
        <v>42521</v>
      </c>
      <c r="K71">
        <v>0.5</v>
      </c>
      <c r="L71">
        <v>3.52</v>
      </c>
      <c r="M71">
        <v>-3.02</v>
      </c>
      <c r="S71" s="1">
        <v>44228</v>
      </c>
      <c r="AB71">
        <v>0.25</v>
      </c>
      <c r="AC71">
        <v>0.05</v>
      </c>
      <c r="AD71">
        <v>1.08</v>
      </c>
      <c r="AJ71" s="39">
        <v>44236</v>
      </c>
    </row>
    <row r="72" spans="10:50" hidden="1" x14ac:dyDescent="0.45">
      <c r="J72" s="1">
        <v>42490</v>
      </c>
      <c r="K72">
        <v>0.5</v>
      </c>
      <c r="L72">
        <v>3.1855000000000002</v>
      </c>
      <c r="M72">
        <v>-2.6855000000000002</v>
      </c>
      <c r="S72" s="1">
        <v>44227</v>
      </c>
      <c r="U72">
        <v>1.4</v>
      </c>
      <c r="V72">
        <v>6.3</v>
      </c>
      <c r="Y72">
        <v>95</v>
      </c>
      <c r="Z72">
        <v>19400.099600000001</v>
      </c>
      <c r="AJ72" s="39">
        <v>44235</v>
      </c>
    </row>
    <row r="73" spans="10:50" hidden="1" x14ac:dyDescent="0.45">
      <c r="J73" s="1">
        <v>42460</v>
      </c>
      <c r="K73">
        <v>0.5</v>
      </c>
      <c r="L73">
        <v>3.1812999999999998</v>
      </c>
      <c r="M73">
        <v>-2.6812999999999998</v>
      </c>
      <c r="S73" s="1">
        <v>44226</v>
      </c>
      <c r="AJ73" s="39">
        <v>44234</v>
      </c>
      <c r="AS73">
        <v>44.9</v>
      </c>
    </row>
    <row r="74" spans="10:50" hidden="1" x14ac:dyDescent="0.45">
      <c r="J74" s="1">
        <v>42429</v>
      </c>
      <c r="K74">
        <v>0.5</v>
      </c>
      <c r="L74">
        <v>3.3250999999999999</v>
      </c>
      <c r="M74">
        <v>-2.8250999999999999</v>
      </c>
      <c r="S74" s="1">
        <v>44225</v>
      </c>
      <c r="AB74">
        <v>0.25</v>
      </c>
      <c r="AC74">
        <v>0.05</v>
      </c>
      <c r="AD74">
        <v>1.07</v>
      </c>
      <c r="AJ74" s="39">
        <v>44233</v>
      </c>
    </row>
    <row r="75" spans="10:50" hidden="1" x14ac:dyDescent="0.45">
      <c r="J75" s="1">
        <v>42400</v>
      </c>
      <c r="K75">
        <v>0.5</v>
      </c>
      <c r="L75">
        <v>3.3332999999999999</v>
      </c>
      <c r="M75">
        <v>-2.8332999999999999</v>
      </c>
      <c r="S75" s="1">
        <v>44224</v>
      </c>
      <c r="AB75">
        <v>0.25</v>
      </c>
      <c r="AC75">
        <v>0.05</v>
      </c>
      <c r="AD75">
        <v>1.04</v>
      </c>
      <c r="AJ75" s="39">
        <v>44232</v>
      </c>
    </row>
    <row r="76" spans="10:50" hidden="1" x14ac:dyDescent="0.45">
      <c r="J76" s="1">
        <v>42369</v>
      </c>
      <c r="K76">
        <v>0.5</v>
      </c>
      <c r="L76">
        <v>2.7742</v>
      </c>
      <c r="M76">
        <v>-2.2742</v>
      </c>
      <c r="S76" s="1">
        <v>44223</v>
      </c>
      <c r="AB76">
        <v>0.25</v>
      </c>
      <c r="AC76">
        <v>0.06</v>
      </c>
      <c r="AD76">
        <v>1.02</v>
      </c>
      <c r="AJ76" s="39">
        <v>44231</v>
      </c>
    </row>
    <row r="77" spans="10:50" hidden="1" x14ac:dyDescent="0.45">
      <c r="J77" s="1">
        <v>42338</v>
      </c>
      <c r="K77">
        <v>0.25</v>
      </c>
      <c r="L77">
        <v>2.6858</v>
      </c>
      <c r="M77">
        <v>-2.4358</v>
      </c>
      <c r="S77" s="1">
        <v>44222</v>
      </c>
      <c r="AB77">
        <v>0.25</v>
      </c>
      <c r="AC77">
        <v>0.06</v>
      </c>
      <c r="AD77">
        <v>1.03</v>
      </c>
      <c r="AJ77" s="39">
        <v>44230</v>
      </c>
    </row>
    <row r="78" spans="10:50" hidden="1" x14ac:dyDescent="0.45">
      <c r="J78" s="1">
        <v>42308</v>
      </c>
      <c r="K78">
        <v>0.25</v>
      </c>
      <c r="L78">
        <v>2.7688000000000001</v>
      </c>
      <c r="M78">
        <v>-2.5188000000000001</v>
      </c>
      <c r="S78" s="1">
        <v>44221</v>
      </c>
      <c r="AB78">
        <v>0.25</v>
      </c>
      <c r="AC78">
        <v>7.0000000000000007E-2</v>
      </c>
      <c r="AD78">
        <v>1.03</v>
      </c>
      <c r="AJ78" s="39">
        <v>44229</v>
      </c>
    </row>
    <row r="79" spans="10:50" hidden="1" x14ac:dyDescent="0.45">
      <c r="J79" s="1">
        <v>42277</v>
      </c>
      <c r="K79">
        <v>0.25</v>
      </c>
      <c r="L79">
        <v>2.8660000000000001</v>
      </c>
      <c r="M79">
        <v>-2.6160000000000001</v>
      </c>
      <c r="S79" s="1">
        <v>44220</v>
      </c>
      <c r="AJ79" s="39">
        <v>44228</v>
      </c>
    </row>
    <row r="80" spans="10:50" hidden="1" x14ac:dyDescent="0.45">
      <c r="J80" s="1">
        <v>42247</v>
      </c>
      <c r="K80">
        <v>0.25</v>
      </c>
      <c r="L80">
        <v>2.7421000000000002</v>
      </c>
      <c r="M80">
        <v>-2.4921000000000002</v>
      </c>
      <c r="S80" s="1">
        <v>44219</v>
      </c>
      <c r="AJ80" s="39">
        <v>44227</v>
      </c>
      <c r="AK80">
        <v>-0.18</v>
      </c>
      <c r="AL80">
        <v>-1.37</v>
      </c>
      <c r="AM80">
        <v>1886</v>
      </c>
      <c r="AN80">
        <v>856.8</v>
      </c>
      <c r="AO80">
        <v>41.5</v>
      </c>
      <c r="AP80">
        <v>9.5</v>
      </c>
      <c r="AQ80">
        <v>8.1999999999999993</v>
      </c>
      <c r="AR80">
        <v>39.5</v>
      </c>
      <c r="AS80">
        <v>44.6</v>
      </c>
      <c r="AT80">
        <v>79</v>
      </c>
      <c r="AU80">
        <v>25.9</v>
      </c>
      <c r="AV80">
        <v>-85.227000000000004</v>
      </c>
      <c r="AW80">
        <v>2.5</v>
      </c>
      <c r="AX80">
        <v>1.4</v>
      </c>
    </row>
    <row r="81" spans="10:45" hidden="1" x14ac:dyDescent="0.45">
      <c r="J81" s="1">
        <v>42216</v>
      </c>
      <c r="K81">
        <v>0.25</v>
      </c>
      <c r="L81">
        <v>2.5701000000000001</v>
      </c>
      <c r="M81">
        <v>-2.3201000000000001</v>
      </c>
      <c r="S81" s="1">
        <v>44218</v>
      </c>
      <c r="AB81">
        <v>0.25</v>
      </c>
      <c r="AC81">
        <v>7.0000000000000007E-2</v>
      </c>
      <c r="AD81">
        <v>1.0900000000000001</v>
      </c>
      <c r="AJ81" s="39">
        <v>44226</v>
      </c>
    </row>
    <row r="82" spans="10:45" hidden="1" x14ac:dyDescent="0.45">
      <c r="J82" s="1">
        <v>42185</v>
      </c>
      <c r="K82">
        <v>0.25</v>
      </c>
      <c r="L82">
        <v>2.5998999999999999</v>
      </c>
      <c r="M82">
        <v>-2.3498999999999999</v>
      </c>
      <c r="S82" s="1">
        <v>44217</v>
      </c>
      <c r="AB82">
        <v>0.25</v>
      </c>
      <c r="AC82">
        <v>7.0000000000000007E-2</v>
      </c>
      <c r="AD82">
        <v>1.1100000000000001</v>
      </c>
      <c r="AJ82" s="39">
        <v>44225</v>
      </c>
    </row>
    <row r="83" spans="10:45" hidden="1" x14ac:dyDescent="0.45">
      <c r="J83" s="1">
        <v>42155</v>
      </c>
      <c r="K83">
        <v>0.25</v>
      </c>
      <c r="L83">
        <v>2.2772000000000001</v>
      </c>
      <c r="M83">
        <v>-2.0272000000000001</v>
      </c>
      <c r="S83" s="1">
        <v>44216</v>
      </c>
      <c r="AB83">
        <v>0.25</v>
      </c>
      <c r="AC83">
        <v>7.0000000000000007E-2</v>
      </c>
      <c r="AD83">
        <v>1.08</v>
      </c>
      <c r="AJ83" s="39">
        <v>44224</v>
      </c>
    </row>
    <row r="84" spans="10:45" hidden="1" x14ac:dyDescent="0.45">
      <c r="J84" s="1">
        <v>42124</v>
      </c>
      <c r="K84">
        <v>0.25</v>
      </c>
      <c r="L84">
        <v>2.5343</v>
      </c>
      <c r="M84">
        <v>-2.2843</v>
      </c>
      <c r="S84" s="1">
        <v>44215</v>
      </c>
      <c r="AB84">
        <v>0.25</v>
      </c>
      <c r="AC84">
        <v>7.0000000000000007E-2</v>
      </c>
      <c r="AD84">
        <v>1.0900000000000001</v>
      </c>
      <c r="AJ84" s="39">
        <v>44223</v>
      </c>
    </row>
    <row r="85" spans="10:45" hidden="1" x14ac:dyDescent="0.45">
      <c r="J85" s="1">
        <v>42094</v>
      </c>
      <c r="K85">
        <v>0.25</v>
      </c>
      <c r="L85">
        <v>2.5421</v>
      </c>
      <c r="M85">
        <v>-2.2921</v>
      </c>
      <c r="S85" s="1">
        <v>44214</v>
      </c>
      <c r="AB85">
        <v>0.25</v>
      </c>
      <c r="AC85">
        <v>0.08</v>
      </c>
      <c r="AD85">
        <v>1.08</v>
      </c>
      <c r="AJ85" s="39">
        <v>44222</v>
      </c>
    </row>
    <row r="86" spans="10:45" hidden="1" x14ac:dyDescent="0.45">
      <c r="J86" s="1">
        <v>42063</v>
      </c>
      <c r="K86">
        <v>0.25</v>
      </c>
      <c r="L86">
        <v>2.4925999999999999</v>
      </c>
      <c r="M86">
        <v>-2.2425999999999999</v>
      </c>
      <c r="S86" s="1">
        <v>44213</v>
      </c>
      <c r="AJ86" s="39">
        <v>44221</v>
      </c>
    </row>
    <row r="87" spans="10:45" hidden="1" x14ac:dyDescent="0.45">
      <c r="J87" s="1">
        <v>42035</v>
      </c>
      <c r="K87">
        <v>0.25</v>
      </c>
      <c r="L87">
        <v>2.2233999999999998</v>
      </c>
      <c r="M87">
        <v>-1.9734</v>
      </c>
      <c r="S87" s="1">
        <v>44212</v>
      </c>
      <c r="AJ87" s="39">
        <v>44220</v>
      </c>
      <c r="AS87">
        <v>45.7</v>
      </c>
    </row>
    <row r="88" spans="10:45" hidden="1" x14ac:dyDescent="0.45">
      <c r="J88" s="1">
        <v>42004</v>
      </c>
      <c r="K88">
        <v>0.25</v>
      </c>
      <c r="L88">
        <v>2.4906999999999999</v>
      </c>
      <c r="M88">
        <v>-2.2406999999999999</v>
      </c>
      <c r="S88" s="1">
        <v>44211</v>
      </c>
      <c r="AB88">
        <v>0.25</v>
      </c>
      <c r="AC88">
        <v>0.08</v>
      </c>
      <c r="AD88">
        <v>1.08</v>
      </c>
      <c r="AJ88" s="39">
        <v>44219</v>
      </c>
    </row>
    <row r="89" spans="10:45" hidden="1" x14ac:dyDescent="0.45">
      <c r="J89" s="1">
        <v>41973</v>
      </c>
      <c r="K89">
        <v>0.25</v>
      </c>
      <c r="L89">
        <v>2.3683000000000001</v>
      </c>
      <c r="M89">
        <v>-2.1183000000000001</v>
      </c>
      <c r="S89" s="1">
        <v>44210</v>
      </c>
      <c r="AB89">
        <v>0.25</v>
      </c>
      <c r="AC89">
        <v>7.0000000000000007E-2</v>
      </c>
      <c r="AD89">
        <v>1.1299999999999999</v>
      </c>
      <c r="AJ89" s="39">
        <v>44218</v>
      </c>
    </row>
    <row r="90" spans="10:45" hidden="1" x14ac:dyDescent="0.45">
      <c r="J90" s="1">
        <v>41943</v>
      </c>
      <c r="K90">
        <v>0.25</v>
      </c>
      <c r="L90">
        <v>2.5676000000000001</v>
      </c>
      <c r="M90">
        <v>-2.3176000000000001</v>
      </c>
      <c r="S90" s="1">
        <v>44209</v>
      </c>
      <c r="AB90">
        <v>0.25</v>
      </c>
      <c r="AC90">
        <v>0.08</v>
      </c>
      <c r="AD90">
        <v>1.08</v>
      </c>
      <c r="AJ90" s="39">
        <v>44217</v>
      </c>
    </row>
    <row r="91" spans="10:45" hidden="1" x14ac:dyDescent="0.45">
      <c r="J91" s="1">
        <v>41912</v>
      </c>
      <c r="K91">
        <v>0.25</v>
      </c>
      <c r="L91">
        <v>2.5476000000000001</v>
      </c>
      <c r="M91">
        <v>-2.2976000000000001</v>
      </c>
      <c r="S91" s="1">
        <v>44208</v>
      </c>
      <c r="AB91">
        <v>0.25</v>
      </c>
      <c r="AC91">
        <v>0.08</v>
      </c>
      <c r="AD91">
        <v>1.1299999999999999</v>
      </c>
      <c r="AJ91" s="39">
        <v>44216</v>
      </c>
    </row>
    <row r="92" spans="10:45" hidden="1" x14ac:dyDescent="0.45">
      <c r="J92" s="1">
        <v>41882</v>
      </c>
      <c r="K92">
        <v>0.25</v>
      </c>
      <c r="L92">
        <v>2.34</v>
      </c>
      <c r="M92">
        <v>-2.09</v>
      </c>
      <c r="S92" s="1">
        <v>44207</v>
      </c>
      <c r="AB92">
        <v>0.25</v>
      </c>
      <c r="AC92">
        <v>0.08</v>
      </c>
      <c r="AD92">
        <v>1.1499999999999999</v>
      </c>
      <c r="AJ92" s="39">
        <v>44215</v>
      </c>
    </row>
    <row r="93" spans="10:45" hidden="1" x14ac:dyDescent="0.45">
      <c r="J93" s="1">
        <v>41851</v>
      </c>
      <c r="K93">
        <v>0.25</v>
      </c>
      <c r="L93">
        <v>2.3593999999999999</v>
      </c>
      <c r="M93">
        <v>-2.1093999999999999</v>
      </c>
      <c r="S93" s="1">
        <v>44206</v>
      </c>
      <c r="AJ93" s="39">
        <v>44214</v>
      </c>
    </row>
    <row r="94" spans="10:45" hidden="1" x14ac:dyDescent="0.45">
      <c r="J94" s="1">
        <v>41820</v>
      </c>
      <c r="K94">
        <v>0.25</v>
      </c>
      <c r="L94">
        <v>2.3784000000000001</v>
      </c>
      <c r="M94">
        <v>-2.1284000000000001</v>
      </c>
      <c r="S94" s="1">
        <v>44205</v>
      </c>
      <c r="AJ94" s="39">
        <v>44213</v>
      </c>
      <c r="AS94">
        <v>43.7</v>
      </c>
    </row>
    <row r="95" spans="10:45" hidden="1" x14ac:dyDescent="0.45">
      <c r="J95" s="1">
        <v>41790</v>
      </c>
      <c r="K95">
        <v>0.25</v>
      </c>
      <c r="L95">
        <v>2.2654999999999998</v>
      </c>
      <c r="M95">
        <v>-2.0154999999999998</v>
      </c>
      <c r="S95" s="1">
        <v>44204</v>
      </c>
      <c r="AB95">
        <v>0.25</v>
      </c>
      <c r="AC95">
        <v>7.0000000000000007E-2</v>
      </c>
      <c r="AD95">
        <v>1.1200000000000001</v>
      </c>
      <c r="AJ95" s="39">
        <v>44212</v>
      </c>
    </row>
    <row r="96" spans="10:45" hidden="1" x14ac:dyDescent="0.45">
      <c r="J96" s="1">
        <v>41759</v>
      </c>
      <c r="K96">
        <v>0.25</v>
      </c>
      <c r="L96">
        <v>2.2747999999999999</v>
      </c>
      <c r="M96">
        <v>-2.0247999999999999</v>
      </c>
      <c r="S96" s="1">
        <v>44203</v>
      </c>
      <c r="AB96">
        <v>0.25</v>
      </c>
      <c r="AC96">
        <v>0.08</v>
      </c>
      <c r="AD96">
        <v>1.08</v>
      </c>
      <c r="AJ96" s="39">
        <v>44211</v>
      </c>
    </row>
    <row r="97" spans="10:50" hidden="1" x14ac:dyDescent="0.45">
      <c r="J97" s="1">
        <v>41729</v>
      </c>
      <c r="K97">
        <v>0.25</v>
      </c>
      <c r="L97">
        <v>1.6298999999999999</v>
      </c>
      <c r="M97">
        <v>-1.3798999999999999</v>
      </c>
      <c r="S97" s="1">
        <v>44202</v>
      </c>
      <c r="AB97">
        <v>0.25</v>
      </c>
      <c r="AC97">
        <v>0.08</v>
      </c>
      <c r="AD97">
        <v>1.04</v>
      </c>
      <c r="AJ97" s="39">
        <v>44210</v>
      </c>
    </row>
    <row r="98" spans="10:50" hidden="1" x14ac:dyDescent="0.45">
      <c r="J98" s="1">
        <v>41698</v>
      </c>
      <c r="K98">
        <v>0.25</v>
      </c>
      <c r="L98">
        <v>1.4835</v>
      </c>
      <c r="M98">
        <v>-1.2335</v>
      </c>
      <c r="S98" s="1">
        <v>44201</v>
      </c>
      <c r="AB98">
        <v>0.25</v>
      </c>
      <c r="AC98">
        <v>0.08</v>
      </c>
      <c r="AD98">
        <v>0.95</v>
      </c>
      <c r="AJ98" s="39">
        <v>44209</v>
      </c>
    </row>
    <row r="99" spans="10:50" hidden="1" x14ac:dyDescent="0.45">
      <c r="J99" s="1">
        <v>41670</v>
      </c>
      <c r="K99">
        <v>0.25</v>
      </c>
      <c r="L99">
        <v>1.6813</v>
      </c>
      <c r="M99">
        <v>-1.4313</v>
      </c>
      <c r="S99" s="1">
        <v>44200</v>
      </c>
      <c r="AB99">
        <v>0.25</v>
      </c>
      <c r="AC99">
        <v>0.06</v>
      </c>
      <c r="AD99">
        <v>0.91</v>
      </c>
      <c r="AJ99" s="39">
        <v>44208</v>
      </c>
    </row>
    <row r="100" spans="10:50" hidden="1" x14ac:dyDescent="0.45">
      <c r="J100" s="1">
        <v>41639</v>
      </c>
      <c r="K100">
        <v>0.25</v>
      </c>
      <c r="L100">
        <v>1.7497</v>
      </c>
      <c r="M100">
        <v>-1.4997</v>
      </c>
      <c r="S100" s="1">
        <v>44199</v>
      </c>
      <c r="AJ100" s="39">
        <v>44207</v>
      </c>
    </row>
    <row r="101" spans="10:50" hidden="1" x14ac:dyDescent="0.45">
      <c r="J101" s="1">
        <v>41608</v>
      </c>
      <c r="K101">
        <v>0.25</v>
      </c>
      <c r="L101">
        <v>1.4711000000000001</v>
      </c>
      <c r="M101">
        <v>-1.2211000000000001</v>
      </c>
      <c r="S101" s="1">
        <v>44198</v>
      </c>
      <c r="AJ101" s="39">
        <v>44206</v>
      </c>
      <c r="AS101">
        <v>43.2</v>
      </c>
    </row>
    <row r="102" spans="10:50" hidden="1" x14ac:dyDescent="0.45">
      <c r="J102" s="1">
        <v>41578</v>
      </c>
      <c r="K102">
        <v>0.25</v>
      </c>
      <c r="L102">
        <v>1.0810999999999999</v>
      </c>
      <c r="M102">
        <v>-0.83109999999999995</v>
      </c>
      <c r="S102" s="1">
        <v>44197</v>
      </c>
      <c r="AB102">
        <v>0.25</v>
      </c>
      <c r="AC102">
        <v>0.06</v>
      </c>
      <c r="AD102">
        <v>0.91</v>
      </c>
      <c r="AJ102" s="39">
        <v>44205</v>
      </c>
    </row>
    <row r="103" spans="10:50" hidden="1" x14ac:dyDescent="0.45">
      <c r="J103" s="1">
        <v>41547</v>
      </c>
      <c r="K103">
        <v>0.25</v>
      </c>
      <c r="L103">
        <v>1.1299999999999999</v>
      </c>
      <c r="M103">
        <v>-0.87990000000000002</v>
      </c>
      <c r="S103" s="1">
        <v>44196</v>
      </c>
      <c r="T103">
        <v>81.622299999999996</v>
      </c>
      <c r="U103">
        <v>1.4</v>
      </c>
      <c r="V103">
        <v>6.7</v>
      </c>
      <c r="W103">
        <v>1</v>
      </c>
      <c r="X103">
        <v>10</v>
      </c>
      <c r="Y103">
        <v>95.9</v>
      </c>
      <c r="Z103">
        <v>19145.900399999999</v>
      </c>
      <c r="AB103">
        <v>0.25</v>
      </c>
      <c r="AC103">
        <v>0.06</v>
      </c>
      <c r="AD103">
        <v>0.91</v>
      </c>
      <c r="AJ103" s="39">
        <v>44204</v>
      </c>
    </row>
    <row r="104" spans="10:50" hidden="1" x14ac:dyDescent="0.45">
      <c r="J104" s="1">
        <v>41517</v>
      </c>
      <c r="K104">
        <v>0.25</v>
      </c>
      <c r="L104">
        <v>1.1478999999999999</v>
      </c>
      <c r="M104">
        <v>-0.89790000000000003</v>
      </c>
      <c r="S104" s="1">
        <v>44195</v>
      </c>
      <c r="AB104">
        <v>0.25</v>
      </c>
      <c r="AC104">
        <v>7.0000000000000007E-2</v>
      </c>
      <c r="AD104">
        <v>0.92</v>
      </c>
      <c r="AJ104" s="39">
        <v>44203</v>
      </c>
    </row>
    <row r="105" spans="10:50" hidden="1" x14ac:dyDescent="0.45">
      <c r="J105" s="1">
        <v>41486</v>
      </c>
      <c r="K105">
        <v>0.25</v>
      </c>
      <c r="L105">
        <v>0.96830000000000005</v>
      </c>
      <c r="M105">
        <v>-0.71830000000000005</v>
      </c>
      <c r="S105" s="1">
        <v>44194</v>
      </c>
      <c r="AB105">
        <v>0.25</v>
      </c>
      <c r="AC105">
        <v>0.09</v>
      </c>
      <c r="AD105">
        <v>0.94</v>
      </c>
      <c r="AJ105" s="39">
        <v>44202</v>
      </c>
    </row>
    <row r="106" spans="10:50" hidden="1" x14ac:dyDescent="0.45">
      <c r="J106" s="1">
        <v>41455</v>
      </c>
      <c r="K106">
        <v>0.25</v>
      </c>
      <c r="L106">
        <v>0.73470000000000002</v>
      </c>
      <c r="M106">
        <v>-0.48470000000000002</v>
      </c>
      <c r="S106" s="1">
        <v>44193</v>
      </c>
      <c r="AB106">
        <v>0.25</v>
      </c>
      <c r="AC106">
        <v>0.08</v>
      </c>
      <c r="AD106">
        <v>0.92</v>
      </c>
      <c r="AJ106" s="39">
        <v>44201</v>
      </c>
    </row>
    <row r="107" spans="10:50" hidden="1" x14ac:dyDescent="0.45">
      <c r="J107" s="1">
        <v>41425</v>
      </c>
      <c r="K107">
        <v>0.25</v>
      </c>
      <c r="L107">
        <v>0.63170000000000004</v>
      </c>
      <c r="M107">
        <v>-0.38169999999999998</v>
      </c>
      <c r="S107" s="1">
        <v>44192</v>
      </c>
      <c r="AJ107" s="39">
        <v>44200</v>
      </c>
    </row>
    <row r="108" spans="10:50" hidden="1" x14ac:dyDescent="0.45">
      <c r="J108" s="1">
        <v>41394</v>
      </c>
      <c r="K108">
        <v>0.25</v>
      </c>
      <c r="L108">
        <v>0.51570000000000005</v>
      </c>
      <c r="M108">
        <v>-0.26569999999999999</v>
      </c>
      <c r="S108" s="1">
        <v>44191</v>
      </c>
      <c r="AJ108" s="39">
        <v>44199</v>
      </c>
      <c r="AS108">
        <v>44.4</v>
      </c>
    </row>
    <row r="109" spans="10:50" hidden="1" x14ac:dyDescent="0.45">
      <c r="J109" s="1">
        <v>41364</v>
      </c>
      <c r="K109">
        <v>0.25</v>
      </c>
      <c r="L109">
        <v>0.72750000000000004</v>
      </c>
      <c r="M109">
        <v>-0.47749999999999998</v>
      </c>
      <c r="S109" s="1">
        <v>44190</v>
      </c>
      <c r="AB109">
        <v>0.25</v>
      </c>
      <c r="AC109">
        <v>0.08</v>
      </c>
      <c r="AD109">
        <v>0.92</v>
      </c>
      <c r="AJ109" s="39">
        <v>44198</v>
      </c>
    </row>
    <row r="110" spans="10:50" hidden="1" x14ac:dyDescent="0.45">
      <c r="J110" s="1">
        <v>41333</v>
      </c>
      <c r="K110">
        <v>0.25</v>
      </c>
      <c r="L110">
        <v>0.63060000000000005</v>
      </c>
      <c r="M110">
        <v>-0.38059999999999999</v>
      </c>
      <c r="S110" s="1">
        <v>44189</v>
      </c>
      <c r="AB110">
        <v>0.25</v>
      </c>
      <c r="AC110">
        <v>0.08</v>
      </c>
      <c r="AD110">
        <v>0.92</v>
      </c>
      <c r="AJ110" s="39">
        <v>44197</v>
      </c>
    </row>
    <row r="111" spans="10:50" hidden="1" x14ac:dyDescent="0.45">
      <c r="J111" s="1">
        <v>41305</v>
      </c>
      <c r="K111">
        <v>0.25</v>
      </c>
      <c r="L111">
        <v>0.3886</v>
      </c>
      <c r="M111">
        <v>-0.1386</v>
      </c>
      <c r="S111" s="1">
        <v>44188</v>
      </c>
      <c r="AB111">
        <v>0.25</v>
      </c>
      <c r="AC111">
        <v>0.08</v>
      </c>
      <c r="AD111">
        <v>0.94</v>
      </c>
      <c r="AJ111" s="39">
        <v>44196</v>
      </c>
      <c r="AK111">
        <v>-0.66</v>
      </c>
      <c r="AL111">
        <v>-1.8</v>
      </c>
      <c r="AM111">
        <v>1704</v>
      </c>
      <c r="AN111">
        <v>816</v>
      </c>
      <c r="AO111">
        <v>41.3</v>
      </c>
      <c r="AP111">
        <v>2.2999999999999998</v>
      </c>
      <c r="AQ111">
        <v>0.5</v>
      </c>
      <c r="AR111">
        <v>38.5</v>
      </c>
      <c r="AT111">
        <v>80.7</v>
      </c>
      <c r="AU111">
        <v>24.9</v>
      </c>
      <c r="AV111">
        <v>-84.123000000000005</v>
      </c>
      <c r="AW111">
        <v>1.2</v>
      </c>
      <c r="AX111">
        <v>1</v>
      </c>
    </row>
    <row r="112" spans="10:50" hidden="1" x14ac:dyDescent="0.45">
      <c r="J112" s="1">
        <v>41274</v>
      </c>
      <c r="K112">
        <v>0.25</v>
      </c>
      <c r="L112">
        <v>0.6704</v>
      </c>
      <c r="M112">
        <v>-0.4204</v>
      </c>
      <c r="S112" s="1">
        <v>44187</v>
      </c>
      <c r="AB112">
        <v>0.25</v>
      </c>
      <c r="AC112">
        <v>0.08</v>
      </c>
      <c r="AD112">
        <v>0.92</v>
      </c>
      <c r="AJ112" s="39">
        <v>44195</v>
      </c>
    </row>
    <row r="113" spans="10:45" hidden="1" x14ac:dyDescent="0.45">
      <c r="J113" s="1">
        <v>41243</v>
      </c>
      <c r="K113">
        <v>0.25</v>
      </c>
      <c r="L113">
        <v>1.0038</v>
      </c>
      <c r="M113">
        <v>-0.75380000000000003</v>
      </c>
      <c r="S113" s="1">
        <v>44186</v>
      </c>
      <c r="AB113">
        <v>0.25</v>
      </c>
      <c r="AC113">
        <v>0.08</v>
      </c>
      <c r="AD113">
        <v>0.93</v>
      </c>
      <c r="AJ113" s="39">
        <v>44194</v>
      </c>
    </row>
    <row r="114" spans="10:45" hidden="1" x14ac:dyDescent="0.45">
      <c r="J114" s="1">
        <v>41213</v>
      </c>
      <c r="K114">
        <v>0.25</v>
      </c>
      <c r="L114">
        <v>1.0602</v>
      </c>
      <c r="M114">
        <v>-0.81020000000000003</v>
      </c>
      <c r="S114" s="1">
        <v>44185</v>
      </c>
      <c r="AJ114" s="39">
        <v>44193</v>
      </c>
    </row>
    <row r="115" spans="10:45" hidden="1" x14ac:dyDescent="0.45">
      <c r="J115" s="1">
        <v>41182</v>
      </c>
      <c r="K115">
        <v>0.25</v>
      </c>
      <c r="L115">
        <v>0.78010000000000002</v>
      </c>
      <c r="M115">
        <v>-0.53010000000000002</v>
      </c>
      <c r="S115" s="1">
        <v>44184</v>
      </c>
      <c r="AJ115" s="39">
        <v>44192</v>
      </c>
      <c r="AS115">
        <v>44.6</v>
      </c>
    </row>
    <row r="116" spans="10:45" hidden="1" x14ac:dyDescent="0.45">
      <c r="J116" s="1">
        <v>41152</v>
      </c>
      <c r="K116">
        <v>0.25</v>
      </c>
      <c r="L116">
        <v>0.3997</v>
      </c>
      <c r="M116">
        <v>-0.1497</v>
      </c>
      <c r="S116" s="1">
        <v>44183</v>
      </c>
      <c r="AB116">
        <v>0.25</v>
      </c>
      <c r="AC116">
        <v>0.08</v>
      </c>
      <c r="AD116">
        <v>0.95</v>
      </c>
      <c r="AJ116" s="39">
        <v>44191</v>
      </c>
    </row>
    <row r="117" spans="10:45" hidden="1" x14ac:dyDescent="0.45">
      <c r="J117" s="1">
        <v>41121</v>
      </c>
      <c r="K117">
        <v>0.25</v>
      </c>
      <c r="L117">
        <v>0.52780000000000005</v>
      </c>
      <c r="M117">
        <v>-0.27779999999999999</v>
      </c>
      <c r="S117" s="1">
        <v>44182</v>
      </c>
      <c r="AB117">
        <v>0.25</v>
      </c>
      <c r="AC117">
        <v>0.08</v>
      </c>
      <c r="AD117">
        <v>0.93</v>
      </c>
      <c r="AJ117" s="39">
        <v>44190</v>
      </c>
    </row>
    <row r="118" spans="10:45" hidden="1" x14ac:dyDescent="0.45">
      <c r="J118" s="1">
        <v>41090</v>
      </c>
      <c r="K118">
        <v>0.25</v>
      </c>
      <c r="L118">
        <v>0.61629999999999996</v>
      </c>
      <c r="M118">
        <v>-0.36630000000000001</v>
      </c>
      <c r="S118" s="1">
        <v>44181</v>
      </c>
      <c r="AB118">
        <v>0.25</v>
      </c>
      <c r="AC118">
        <v>0.08</v>
      </c>
      <c r="AD118">
        <v>0.92</v>
      </c>
      <c r="AJ118" s="39">
        <v>44189</v>
      </c>
    </row>
    <row r="119" spans="10:45" hidden="1" x14ac:dyDescent="0.45">
      <c r="J119" s="1">
        <v>41060</v>
      </c>
      <c r="K119">
        <v>0.25</v>
      </c>
      <c r="L119">
        <v>0.63949999999999996</v>
      </c>
      <c r="M119">
        <v>-0.38950000000000001</v>
      </c>
      <c r="S119" s="1">
        <v>44180</v>
      </c>
      <c r="AB119">
        <v>0.25</v>
      </c>
      <c r="AC119">
        <v>7.0000000000000007E-2</v>
      </c>
      <c r="AD119">
        <v>0.91</v>
      </c>
      <c r="AJ119" s="39">
        <v>44188</v>
      </c>
    </row>
    <row r="120" spans="10:45" hidden="1" x14ac:dyDescent="0.45">
      <c r="J120" s="1">
        <v>41029</v>
      </c>
      <c r="K120">
        <v>0.25</v>
      </c>
      <c r="L120">
        <v>0.85640000000000005</v>
      </c>
      <c r="M120">
        <v>-0.60640000000000005</v>
      </c>
      <c r="S120" s="1">
        <v>44179</v>
      </c>
      <c r="AB120">
        <v>0.25</v>
      </c>
      <c r="AC120">
        <v>0.06</v>
      </c>
      <c r="AD120">
        <v>0.89</v>
      </c>
      <c r="AJ120" s="39">
        <v>44187</v>
      </c>
    </row>
    <row r="121" spans="10:45" hidden="1" x14ac:dyDescent="0.45">
      <c r="J121" s="1">
        <v>40999</v>
      </c>
      <c r="K121">
        <v>0.25</v>
      </c>
      <c r="L121">
        <v>0.95860000000000001</v>
      </c>
      <c r="M121">
        <v>-0.70860000000000001</v>
      </c>
      <c r="S121" s="1">
        <v>44178</v>
      </c>
      <c r="AJ121" s="39">
        <v>44186</v>
      </c>
    </row>
    <row r="122" spans="10:45" hidden="1" x14ac:dyDescent="0.45">
      <c r="J122" s="1">
        <v>40968</v>
      </c>
      <c r="K122">
        <v>0.25</v>
      </c>
      <c r="L122">
        <v>0.84640000000000004</v>
      </c>
      <c r="M122">
        <v>-0.59640000000000004</v>
      </c>
      <c r="S122" s="1">
        <v>44177</v>
      </c>
      <c r="AJ122" s="39">
        <v>44185</v>
      </c>
      <c r="AS122">
        <v>47</v>
      </c>
    </row>
    <row r="123" spans="10:45" hidden="1" x14ac:dyDescent="0.45">
      <c r="J123" s="1">
        <v>40939</v>
      </c>
      <c r="K123">
        <v>0.25</v>
      </c>
      <c r="L123">
        <v>0.89400000000000002</v>
      </c>
      <c r="M123">
        <v>-0.64400000000000002</v>
      </c>
      <c r="S123" s="1">
        <v>44176</v>
      </c>
      <c r="AB123">
        <v>0.25</v>
      </c>
      <c r="AC123">
        <v>0.06</v>
      </c>
      <c r="AD123">
        <v>0.9</v>
      </c>
      <c r="AJ123" s="39">
        <v>44184</v>
      </c>
    </row>
    <row r="124" spans="10:45" hidden="1" x14ac:dyDescent="0.45">
      <c r="J124" s="1">
        <v>40908</v>
      </c>
      <c r="K124">
        <v>0.25</v>
      </c>
      <c r="L124">
        <v>0.58740000000000003</v>
      </c>
      <c r="M124">
        <v>-0.33739999999999998</v>
      </c>
      <c r="S124" s="1">
        <v>44175</v>
      </c>
      <c r="AB124">
        <v>0.25</v>
      </c>
      <c r="AC124">
        <v>7.0000000000000007E-2</v>
      </c>
      <c r="AD124">
        <v>0.91</v>
      </c>
      <c r="AJ124" s="39">
        <v>44183</v>
      </c>
    </row>
    <row r="125" spans="10:45" hidden="1" x14ac:dyDescent="0.45">
      <c r="J125" s="1">
        <v>40877</v>
      </c>
      <c r="K125">
        <v>0.25</v>
      </c>
      <c r="L125">
        <v>0.2621</v>
      </c>
      <c r="M125">
        <v>-1.21E-2</v>
      </c>
      <c r="S125" s="1">
        <v>44174</v>
      </c>
      <c r="AB125">
        <v>0.25</v>
      </c>
      <c r="AC125">
        <v>7.0000000000000007E-2</v>
      </c>
      <c r="AD125">
        <v>0.94</v>
      </c>
      <c r="AJ125" s="39">
        <v>44182</v>
      </c>
    </row>
    <row r="126" spans="10:45" hidden="1" x14ac:dyDescent="0.45">
      <c r="J126" s="1">
        <v>40847</v>
      </c>
      <c r="K126">
        <v>0.25</v>
      </c>
      <c r="L126">
        <v>-8.48E-2</v>
      </c>
      <c r="M126">
        <v>0.33479999999999999</v>
      </c>
      <c r="S126" s="1">
        <v>44173</v>
      </c>
      <c r="AB126">
        <v>0.25</v>
      </c>
      <c r="AC126">
        <v>7.0000000000000007E-2</v>
      </c>
      <c r="AD126">
        <v>0.92</v>
      </c>
      <c r="AJ126" s="39">
        <v>44181</v>
      </c>
    </row>
    <row r="127" spans="10:45" hidden="1" x14ac:dyDescent="0.45">
      <c r="J127" s="1">
        <v>40816</v>
      </c>
      <c r="K127">
        <v>0.25</v>
      </c>
      <c r="L127">
        <v>-0.1759</v>
      </c>
      <c r="M127">
        <v>0.4259</v>
      </c>
      <c r="S127" s="1">
        <v>44172</v>
      </c>
      <c r="AB127">
        <v>0.25</v>
      </c>
      <c r="AC127">
        <v>7.0000000000000007E-2</v>
      </c>
      <c r="AD127">
        <v>0.92</v>
      </c>
      <c r="AJ127" s="39">
        <v>44180</v>
      </c>
    </row>
    <row r="128" spans="10:45" hidden="1" x14ac:dyDescent="0.45">
      <c r="J128" s="1">
        <v>40786</v>
      </c>
      <c r="K128">
        <v>0.25</v>
      </c>
      <c r="L128">
        <v>-0.21329999999999999</v>
      </c>
      <c r="M128">
        <v>0.46329999999999999</v>
      </c>
      <c r="S128" s="1">
        <v>44171</v>
      </c>
      <c r="AJ128" s="39">
        <v>44179</v>
      </c>
    </row>
    <row r="129" spans="10:50" hidden="1" x14ac:dyDescent="0.45">
      <c r="J129" s="1">
        <v>40755</v>
      </c>
      <c r="K129">
        <v>0.25</v>
      </c>
      <c r="L129">
        <v>-0.39090000000000003</v>
      </c>
      <c r="M129">
        <v>0.64090000000000003</v>
      </c>
      <c r="S129" s="1">
        <v>44170</v>
      </c>
      <c r="AJ129" s="39">
        <v>44178</v>
      </c>
      <c r="AS129">
        <v>48.4</v>
      </c>
    </row>
    <row r="130" spans="10:50" hidden="1" x14ac:dyDescent="0.45">
      <c r="J130" s="1">
        <v>40724</v>
      </c>
      <c r="K130">
        <v>0.25</v>
      </c>
      <c r="L130">
        <v>-0.73629999999999995</v>
      </c>
      <c r="M130">
        <v>0.98629999999999995</v>
      </c>
      <c r="S130" s="1">
        <v>44169</v>
      </c>
      <c r="AB130">
        <v>0.25</v>
      </c>
      <c r="AC130">
        <v>7.0000000000000007E-2</v>
      </c>
      <c r="AD130">
        <v>0.97</v>
      </c>
      <c r="AJ130" s="39">
        <v>44177</v>
      </c>
    </row>
    <row r="131" spans="10:50" hidden="1" x14ac:dyDescent="0.45">
      <c r="J131" s="1">
        <v>40694</v>
      </c>
      <c r="K131">
        <v>0.25</v>
      </c>
      <c r="L131">
        <v>-0.75980000000000003</v>
      </c>
      <c r="M131">
        <v>1.0098</v>
      </c>
      <c r="S131" s="1">
        <v>44168</v>
      </c>
      <c r="AB131">
        <v>0.25</v>
      </c>
      <c r="AC131">
        <v>0.08</v>
      </c>
      <c r="AD131">
        <v>0.91</v>
      </c>
      <c r="AJ131" s="39">
        <v>44176</v>
      </c>
    </row>
    <row r="132" spans="10:50" hidden="1" x14ac:dyDescent="0.45">
      <c r="J132" s="1">
        <v>40663</v>
      </c>
      <c r="K132">
        <v>0.25</v>
      </c>
      <c r="L132">
        <v>-1.0706</v>
      </c>
      <c r="M132">
        <v>1.3206</v>
      </c>
      <c r="S132" s="1">
        <v>44167</v>
      </c>
      <c r="AB132">
        <v>0.25</v>
      </c>
      <c r="AC132">
        <v>0.08</v>
      </c>
      <c r="AD132">
        <v>0.94</v>
      </c>
      <c r="AJ132" s="39">
        <v>44175</v>
      </c>
    </row>
    <row r="133" spans="10:50" hidden="1" x14ac:dyDescent="0.45">
      <c r="J133" s="1">
        <v>40633</v>
      </c>
      <c r="K133">
        <v>0.25</v>
      </c>
      <c r="L133">
        <v>-1.2561</v>
      </c>
      <c r="M133">
        <v>1.5061</v>
      </c>
      <c r="S133" s="1">
        <v>44166</v>
      </c>
      <c r="AB133">
        <v>0.25</v>
      </c>
      <c r="AC133">
        <v>0.08</v>
      </c>
      <c r="AD133">
        <v>0.93</v>
      </c>
      <c r="AJ133" s="39">
        <v>44174</v>
      </c>
    </row>
    <row r="134" spans="10:50" hidden="1" x14ac:dyDescent="0.45">
      <c r="S134" s="1">
        <v>44165</v>
      </c>
      <c r="T134">
        <v>80.731499999999997</v>
      </c>
      <c r="U134">
        <v>1.2</v>
      </c>
      <c r="V134">
        <v>6.7</v>
      </c>
      <c r="Y134">
        <v>101.4</v>
      </c>
      <c r="Z134">
        <v>18974.400399999999</v>
      </c>
      <c r="AA134">
        <v>2.4</v>
      </c>
      <c r="AB134">
        <v>0.25</v>
      </c>
      <c r="AC134">
        <v>7.0000000000000007E-2</v>
      </c>
      <c r="AD134">
        <v>0.84</v>
      </c>
      <c r="AJ134" s="39">
        <v>44173</v>
      </c>
    </row>
    <row r="135" spans="10:50" hidden="1" x14ac:dyDescent="0.45">
      <c r="S135" s="1">
        <v>44164</v>
      </c>
      <c r="AJ135" s="39">
        <v>44172</v>
      </c>
    </row>
    <row r="136" spans="10:50" hidden="1" x14ac:dyDescent="0.45">
      <c r="S136" s="1">
        <v>44163</v>
      </c>
      <c r="AJ136" s="39">
        <v>44171</v>
      </c>
      <c r="AS136">
        <v>49</v>
      </c>
    </row>
    <row r="137" spans="10:50" hidden="1" x14ac:dyDescent="0.45">
      <c r="S137" s="1">
        <v>44162</v>
      </c>
      <c r="AB137">
        <v>0.25</v>
      </c>
      <c r="AC137">
        <v>7.0000000000000007E-2</v>
      </c>
      <c r="AD137">
        <v>0.84</v>
      </c>
      <c r="AJ137" s="39">
        <v>44170</v>
      </c>
    </row>
    <row r="138" spans="10:50" hidden="1" x14ac:dyDescent="0.45">
      <c r="S138" s="1">
        <v>44161</v>
      </c>
      <c r="AB138">
        <v>0.25</v>
      </c>
      <c r="AC138">
        <v>0.08</v>
      </c>
      <c r="AD138">
        <v>0.88</v>
      </c>
      <c r="AJ138" s="39">
        <v>44169</v>
      </c>
    </row>
    <row r="139" spans="10:50" hidden="1" x14ac:dyDescent="0.45">
      <c r="S139" s="1">
        <v>44160</v>
      </c>
      <c r="AB139">
        <v>0.25</v>
      </c>
      <c r="AC139">
        <v>0.08</v>
      </c>
      <c r="AD139">
        <v>0.88</v>
      </c>
      <c r="AJ139" s="39">
        <v>44168</v>
      </c>
    </row>
    <row r="140" spans="10:50" hidden="1" x14ac:dyDescent="0.45">
      <c r="S140" s="1">
        <v>44159</v>
      </c>
      <c r="AB140">
        <v>0.25</v>
      </c>
      <c r="AC140">
        <v>7.0000000000000007E-2</v>
      </c>
      <c r="AD140">
        <v>0.88</v>
      </c>
      <c r="AJ140" s="39">
        <v>44167</v>
      </c>
    </row>
    <row r="141" spans="10:50" hidden="1" x14ac:dyDescent="0.45">
      <c r="S141" s="1">
        <v>44158</v>
      </c>
      <c r="AB141">
        <v>0.25</v>
      </c>
      <c r="AC141">
        <v>7.0000000000000007E-2</v>
      </c>
      <c r="AD141">
        <v>0.85</v>
      </c>
      <c r="AJ141" s="39">
        <v>44166</v>
      </c>
    </row>
    <row r="142" spans="10:50" hidden="1" x14ac:dyDescent="0.45">
      <c r="S142" s="1">
        <v>44157</v>
      </c>
      <c r="AJ142" s="39">
        <v>44165</v>
      </c>
      <c r="AK142">
        <v>-0.81</v>
      </c>
      <c r="AL142">
        <v>-1.72</v>
      </c>
      <c r="AM142">
        <v>1635</v>
      </c>
      <c r="AN142">
        <v>740.5</v>
      </c>
      <c r="AO142">
        <v>41.3</v>
      </c>
      <c r="AP142">
        <v>3.8</v>
      </c>
      <c r="AQ142">
        <v>3.3</v>
      </c>
      <c r="AR142">
        <v>43</v>
      </c>
      <c r="AT142">
        <v>76.900000000000006</v>
      </c>
      <c r="AU142">
        <v>24.4</v>
      </c>
      <c r="AV142">
        <v>-86.888999999999996</v>
      </c>
      <c r="AW142">
        <v>0.8</v>
      </c>
      <c r="AX142">
        <v>0.1</v>
      </c>
    </row>
    <row r="143" spans="10:50" hidden="1" x14ac:dyDescent="0.45">
      <c r="S143" s="1">
        <v>44156</v>
      </c>
      <c r="AJ143" s="39">
        <v>44164</v>
      </c>
      <c r="AS143">
        <v>49.3</v>
      </c>
    </row>
    <row r="144" spans="10:50" hidden="1" x14ac:dyDescent="0.45">
      <c r="S144" s="1">
        <v>44155</v>
      </c>
      <c r="AB144">
        <v>0.25</v>
      </c>
      <c r="AC144">
        <v>0.06</v>
      </c>
      <c r="AD144">
        <v>0.82</v>
      </c>
      <c r="AJ144" s="39">
        <v>44163</v>
      </c>
    </row>
    <row r="145" spans="19:45" hidden="1" x14ac:dyDescent="0.45">
      <c r="S145" s="1">
        <v>44154</v>
      </c>
      <c r="AB145">
        <v>0.25</v>
      </c>
      <c r="AC145">
        <v>0.06</v>
      </c>
      <c r="AD145">
        <v>0.83</v>
      </c>
      <c r="AJ145" s="39">
        <v>44162</v>
      </c>
    </row>
    <row r="146" spans="19:45" hidden="1" x14ac:dyDescent="0.45">
      <c r="S146" s="1">
        <v>44153</v>
      </c>
      <c r="AB146">
        <v>0.25</v>
      </c>
      <c r="AC146">
        <v>7.0000000000000007E-2</v>
      </c>
      <c r="AD146">
        <v>0.87</v>
      </c>
      <c r="AJ146" s="39">
        <v>44161</v>
      </c>
    </row>
    <row r="147" spans="19:45" hidden="1" x14ac:dyDescent="0.45">
      <c r="S147" s="1">
        <v>44152</v>
      </c>
      <c r="AB147">
        <v>0.25</v>
      </c>
      <c r="AC147">
        <v>0.08</v>
      </c>
      <c r="AD147">
        <v>0.86</v>
      </c>
      <c r="AJ147" s="39">
        <v>44160</v>
      </c>
    </row>
    <row r="148" spans="19:45" hidden="1" x14ac:dyDescent="0.45">
      <c r="S148" s="1">
        <v>44151</v>
      </c>
      <c r="AB148">
        <v>0.25</v>
      </c>
      <c r="AC148">
        <v>0.08</v>
      </c>
      <c r="AD148">
        <v>0.91</v>
      </c>
      <c r="AJ148" s="39">
        <v>44159</v>
      </c>
    </row>
    <row r="149" spans="19:45" hidden="1" x14ac:dyDescent="0.45">
      <c r="S149" s="1">
        <v>44150</v>
      </c>
      <c r="AJ149" s="39">
        <v>44158</v>
      </c>
    </row>
    <row r="150" spans="19:45" hidden="1" x14ac:dyDescent="0.45">
      <c r="S150" s="1">
        <v>44149</v>
      </c>
      <c r="AJ150" s="39">
        <v>44157</v>
      </c>
      <c r="AS150">
        <v>49.6</v>
      </c>
    </row>
    <row r="151" spans="19:45" hidden="1" x14ac:dyDescent="0.45">
      <c r="S151" s="1">
        <v>44148</v>
      </c>
      <c r="AB151">
        <v>0.25</v>
      </c>
      <c r="AC151">
        <v>0.08</v>
      </c>
      <c r="AD151">
        <v>0.9</v>
      </c>
      <c r="AJ151" s="39">
        <v>44156</v>
      </c>
    </row>
    <row r="152" spans="19:45" hidden="1" x14ac:dyDescent="0.45">
      <c r="S152" s="1">
        <v>44147</v>
      </c>
      <c r="AB152">
        <v>0.25</v>
      </c>
      <c r="AC152">
        <v>0.09</v>
      </c>
      <c r="AD152">
        <v>0.88</v>
      </c>
      <c r="AJ152" s="39">
        <v>44155</v>
      </c>
    </row>
    <row r="153" spans="19:45" hidden="1" x14ac:dyDescent="0.45">
      <c r="S153" s="1">
        <v>44146</v>
      </c>
      <c r="AB153">
        <v>0.25</v>
      </c>
      <c r="AC153">
        <v>0.09</v>
      </c>
      <c r="AD153">
        <v>0.98</v>
      </c>
      <c r="AJ153" s="39">
        <v>44154</v>
      </c>
    </row>
    <row r="154" spans="19:45" hidden="1" x14ac:dyDescent="0.45">
      <c r="S154" s="1">
        <v>44145</v>
      </c>
      <c r="AB154">
        <v>0.25</v>
      </c>
      <c r="AC154">
        <v>0.09</v>
      </c>
      <c r="AD154">
        <v>0.96</v>
      </c>
      <c r="AJ154" s="39">
        <v>44153</v>
      </c>
    </row>
    <row r="155" spans="19:45" hidden="1" x14ac:dyDescent="0.45">
      <c r="S155" s="1">
        <v>44144</v>
      </c>
      <c r="AB155">
        <v>0.25</v>
      </c>
      <c r="AC155">
        <v>0.09</v>
      </c>
      <c r="AD155">
        <v>0.92</v>
      </c>
      <c r="AJ155" s="39">
        <v>44152</v>
      </c>
    </row>
    <row r="156" spans="19:45" hidden="1" x14ac:dyDescent="0.45">
      <c r="S156" s="1">
        <v>44143</v>
      </c>
      <c r="AJ156" s="39">
        <v>44151</v>
      </c>
    </row>
    <row r="157" spans="19:45" hidden="1" x14ac:dyDescent="0.45">
      <c r="S157" s="1">
        <v>44142</v>
      </c>
      <c r="AJ157" s="39">
        <v>44150</v>
      </c>
      <c r="AS157">
        <v>49.8</v>
      </c>
    </row>
    <row r="158" spans="19:45" hidden="1" x14ac:dyDescent="0.45">
      <c r="S158" s="1">
        <v>44141</v>
      </c>
      <c r="AB158">
        <v>0.25</v>
      </c>
      <c r="AC158">
        <v>0.09</v>
      </c>
      <c r="AD158">
        <v>0.82</v>
      </c>
      <c r="AJ158" s="39">
        <v>44149</v>
      </c>
    </row>
    <row r="159" spans="19:45" hidden="1" x14ac:dyDescent="0.45">
      <c r="S159" s="1">
        <v>44140</v>
      </c>
      <c r="AB159">
        <v>0.25</v>
      </c>
      <c r="AC159">
        <v>0.09</v>
      </c>
      <c r="AD159">
        <v>0.76</v>
      </c>
      <c r="AJ159" s="39">
        <v>44148</v>
      </c>
    </row>
    <row r="160" spans="19:45" hidden="1" x14ac:dyDescent="0.45">
      <c r="S160" s="1">
        <v>44139</v>
      </c>
      <c r="AB160">
        <v>0.25</v>
      </c>
      <c r="AC160">
        <v>0.09</v>
      </c>
      <c r="AD160">
        <v>0.76</v>
      </c>
      <c r="AJ160" s="39">
        <v>44147</v>
      </c>
    </row>
    <row r="161" spans="19:50" hidden="1" x14ac:dyDescent="0.45">
      <c r="S161" s="1">
        <v>44138</v>
      </c>
      <c r="AB161">
        <v>0.25</v>
      </c>
      <c r="AC161">
        <v>0.09</v>
      </c>
      <c r="AD161">
        <v>0.9</v>
      </c>
      <c r="AJ161" s="39">
        <v>44146</v>
      </c>
    </row>
    <row r="162" spans="19:50" hidden="1" x14ac:dyDescent="0.45">
      <c r="S162" s="1">
        <v>44137</v>
      </c>
      <c r="AB162">
        <v>0.25</v>
      </c>
      <c r="AC162">
        <v>0.09</v>
      </c>
      <c r="AD162">
        <v>0.84</v>
      </c>
      <c r="AJ162" s="39">
        <v>44145</v>
      </c>
    </row>
    <row r="163" spans="19:50" hidden="1" x14ac:dyDescent="0.45">
      <c r="S163" s="1">
        <v>44136</v>
      </c>
      <c r="AJ163" s="39">
        <v>44144</v>
      </c>
    </row>
    <row r="164" spans="19:50" hidden="1" x14ac:dyDescent="0.45">
      <c r="S164" s="1">
        <v>44135</v>
      </c>
      <c r="T164">
        <v>80.767099999999999</v>
      </c>
      <c r="U164">
        <v>1.2</v>
      </c>
      <c r="V164">
        <v>6.9</v>
      </c>
      <c r="Y164">
        <v>104</v>
      </c>
      <c r="Z164">
        <v>18759.300800000001</v>
      </c>
      <c r="AA164">
        <v>2.2000000000000002</v>
      </c>
      <c r="AJ164" s="39">
        <v>44143</v>
      </c>
      <c r="AS164">
        <v>48</v>
      </c>
    </row>
    <row r="165" spans="19:50" hidden="1" x14ac:dyDescent="0.45">
      <c r="S165" s="1">
        <v>44134</v>
      </c>
      <c r="AB165">
        <v>0.25</v>
      </c>
      <c r="AC165">
        <v>0.09</v>
      </c>
      <c r="AD165">
        <v>0.87</v>
      </c>
      <c r="AJ165" s="39">
        <v>44142</v>
      </c>
    </row>
    <row r="166" spans="19:50" hidden="1" x14ac:dyDescent="0.45">
      <c r="S166" s="1">
        <v>44133</v>
      </c>
      <c r="AB166">
        <v>0.25</v>
      </c>
      <c r="AC166">
        <v>0.09</v>
      </c>
      <c r="AD166">
        <v>0.82</v>
      </c>
      <c r="AJ166" s="39">
        <v>44141</v>
      </c>
    </row>
    <row r="167" spans="19:50" hidden="1" x14ac:dyDescent="0.45">
      <c r="S167" s="1">
        <v>44132</v>
      </c>
      <c r="AB167">
        <v>0.25</v>
      </c>
      <c r="AC167">
        <v>0.09</v>
      </c>
      <c r="AD167">
        <v>0.77</v>
      </c>
      <c r="AJ167" s="39">
        <v>44140</v>
      </c>
    </row>
    <row r="168" spans="19:50" hidden="1" x14ac:dyDescent="0.45">
      <c r="S168" s="1">
        <v>44131</v>
      </c>
      <c r="AB168">
        <v>0.25</v>
      </c>
      <c r="AC168">
        <v>0.09</v>
      </c>
      <c r="AD168">
        <v>0.77</v>
      </c>
      <c r="AJ168" s="39">
        <v>44139</v>
      </c>
    </row>
    <row r="169" spans="19:50" hidden="1" x14ac:dyDescent="0.45">
      <c r="S169" s="1">
        <v>44130</v>
      </c>
      <c r="AB169">
        <v>0.25</v>
      </c>
      <c r="AC169">
        <v>0.08</v>
      </c>
      <c r="AD169">
        <v>0.8</v>
      </c>
      <c r="AJ169" s="39">
        <v>44138</v>
      </c>
    </row>
    <row r="170" spans="19:50" hidden="1" x14ac:dyDescent="0.45">
      <c r="S170" s="1">
        <v>44129</v>
      </c>
      <c r="AJ170" s="39">
        <v>44137</v>
      </c>
    </row>
    <row r="171" spans="19:50" hidden="1" x14ac:dyDescent="0.45">
      <c r="S171" s="1">
        <v>44128</v>
      </c>
      <c r="AJ171" s="39">
        <v>44136</v>
      </c>
      <c r="AS171">
        <v>47.5</v>
      </c>
    </row>
    <row r="172" spans="19:50" hidden="1" x14ac:dyDescent="0.45">
      <c r="S172" s="1">
        <v>44127</v>
      </c>
      <c r="AB172">
        <v>0.25</v>
      </c>
      <c r="AC172">
        <v>0.09</v>
      </c>
      <c r="AD172">
        <v>0.84</v>
      </c>
      <c r="AJ172" s="39">
        <v>44135</v>
      </c>
      <c r="AK172">
        <v>0.05</v>
      </c>
      <c r="AL172">
        <v>-0.53</v>
      </c>
      <c r="AM172">
        <v>1544</v>
      </c>
      <c r="AN172">
        <v>788.5</v>
      </c>
      <c r="AO172">
        <v>41.3</v>
      </c>
      <c r="AP172">
        <v>5.4</v>
      </c>
      <c r="AQ172">
        <v>4.2</v>
      </c>
      <c r="AR172">
        <v>43</v>
      </c>
      <c r="AT172">
        <v>81.8</v>
      </c>
      <c r="AU172">
        <v>23.8</v>
      </c>
      <c r="AV172">
        <v>-81.944000000000003</v>
      </c>
      <c r="AW172">
        <v>0.2</v>
      </c>
      <c r="AX172">
        <v>-0.1</v>
      </c>
    </row>
    <row r="173" spans="19:50" hidden="1" x14ac:dyDescent="0.45">
      <c r="S173" s="1">
        <v>44126</v>
      </c>
      <c r="AB173">
        <v>0.25</v>
      </c>
      <c r="AC173">
        <v>0.09</v>
      </c>
      <c r="AD173">
        <v>0.86</v>
      </c>
      <c r="AJ173" s="39">
        <v>44134</v>
      </c>
    </row>
    <row r="174" spans="19:50" hidden="1" x14ac:dyDescent="0.45">
      <c r="S174" s="1">
        <v>44125</v>
      </c>
      <c r="AB174">
        <v>0.25</v>
      </c>
      <c r="AC174">
        <v>0.09</v>
      </c>
      <c r="AD174">
        <v>0.82</v>
      </c>
      <c r="AJ174" s="39">
        <v>44133</v>
      </c>
    </row>
    <row r="175" spans="19:50" hidden="1" x14ac:dyDescent="0.45">
      <c r="S175" s="1">
        <v>44124</v>
      </c>
      <c r="AB175">
        <v>0.25</v>
      </c>
      <c r="AC175">
        <v>0.09</v>
      </c>
      <c r="AD175">
        <v>0.79</v>
      </c>
      <c r="AJ175" s="39">
        <v>44132</v>
      </c>
    </row>
    <row r="176" spans="19:50" hidden="1" x14ac:dyDescent="0.45">
      <c r="S176" s="1">
        <v>44123</v>
      </c>
      <c r="AB176">
        <v>0.25</v>
      </c>
      <c r="AC176">
        <v>0.09</v>
      </c>
      <c r="AD176">
        <v>0.77</v>
      </c>
      <c r="AJ176" s="39">
        <v>44131</v>
      </c>
    </row>
    <row r="177" spans="19:45" hidden="1" x14ac:dyDescent="0.45">
      <c r="S177" s="1">
        <v>44122</v>
      </c>
      <c r="AJ177" s="39">
        <v>44130</v>
      </c>
    </row>
    <row r="178" spans="19:45" hidden="1" x14ac:dyDescent="0.45">
      <c r="S178" s="1">
        <v>44121</v>
      </c>
      <c r="AJ178" s="39">
        <v>44129</v>
      </c>
      <c r="AS178">
        <v>46.3</v>
      </c>
    </row>
    <row r="179" spans="19:45" hidden="1" x14ac:dyDescent="0.45">
      <c r="S179" s="1">
        <v>44120</v>
      </c>
      <c r="AB179">
        <v>0.25</v>
      </c>
      <c r="AC179">
        <v>0.09</v>
      </c>
      <c r="AD179">
        <v>0.75</v>
      </c>
      <c r="AJ179" s="39">
        <v>44128</v>
      </c>
    </row>
    <row r="180" spans="19:45" hidden="1" x14ac:dyDescent="0.45">
      <c r="S180" s="1">
        <v>44119</v>
      </c>
      <c r="AB180">
        <v>0.25</v>
      </c>
      <c r="AC180">
        <v>0.09</v>
      </c>
      <c r="AD180">
        <v>0.73</v>
      </c>
      <c r="AJ180" s="39">
        <v>44127</v>
      </c>
    </row>
    <row r="181" spans="19:45" hidden="1" x14ac:dyDescent="0.45">
      <c r="S181" s="1">
        <v>44118</v>
      </c>
      <c r="AB181">
        <v>0.25</v>
      </c>
      <c r="AC181">
        <v>0.1</v>
      </c>
      <c r="AD181">
        <v>0.73</v>
      </c>
      <c r="AJ181" s="39">
        <v>44126</v>
      </c>
    </row>
    <row r="182" spans="19:45" hidden="1" x14ac:dyDescent="0.45">
      <c r="S182" s="1">
        <v>44117</v>
      </c>
      <c r="AB182">
        <v>0.25</v>
      </c>
      <c r="AC182">
        <v>0.09</v>
      </c>
      <c r="AD182">
        <v>0.73</v>
      </c>
      <c r="AJ182" s="39">
        <v>44125</v>
      </c>
    </row>
    <row r="183" spans="19:45" hidden="1" x14ac:dyDescent="0.45">
      <c r="S183" s="1">
        <v>44116</v>
      </c>
      <c r="AB183">
        <v>0.25</v>
      </c>
      <c r="AC183">
        <v>0.09</v>
      </c>
      <c r="AD183">
        <v>0.77</v>
      </c>
      <c r="AJ183" s="39">
        <v>44124</v>
      </c>
    </row>
    <row r="184" spans="19:45" hidden="1" x14ac:dyDescent="0.45">
      <c r="S184" s="1">
        <v>44115</v>
      </c>
      <c r="AJ184" s="39">
        <v>44123</v>
      </c>
    </row>
    <row r="185" spans="19:45" hidden="1" x14ac:dyDescent="0.45">
      <c r="S185" s="1">
        <v>44114</v>
      </c>
      <c r="AJ185" s="39">
        <v>44122</v>
      </c>
      <c r="AS185">
        <v>46.6</v>
      </c>
    </row>
    <row r="186" spans="19:45" hidden="1" x14ac:dyDescent="0.45">
      <c r="S186" s="1">
        <v>44113</v>
      </c>
      <c r="AB186">
        <v>0.25</v>
      </c>
      <c r="AC186">
        <v>0.09</v>
      </c>
      <c r="AD186">
        <v>0.77</v>
      </c>
      <c r="AJ186" s="39">
        <v>44121</v>
      </c>
    </row>
    <row r="187" spans="19:45" hidden="1" x14ac:dyDescent="0.45">
      <c r="S187" s="1">
        <v>44112</v>
      </c>
      <c r="AB187">
        <v>0.25</v>
      </c>
      <c r="AC187">
        <v>0.09</v>
      </c>
      <c r="AD187">
        <v>0.79</v>
      </c>
      <c r="AJ187" s="39">
        <v>44120</v>
      </c>
    </row>
    <row r="188" spans="19:45" hidden="1" x14ac:dyDescent="0.45">
      <c r="S188" s="1">
        <v>44111</v>
      </c>
      <c r="AB188">
        <v>0.25</v>
      </c>
      <c r="AC188">
        <v>0.09</v>
      </c>
      <c r="AD188">
        <v>0.79</v>
      </c>
      <c r="AJ188" s="39">
        <v>44119</v>
      </c>
    </row>
    <row r="189" spans="19:45" hidden="1" x14ac:dyDescent="0.45">
      <c r="S189" s="1">
        <v>44110</v>
      </c>
      <c r="AB189">
        <v>0.25</v>
      </c>
      <c r="AC189">
        <v>0.08</v>
      </c>
      <c r="AD189">
        <v>0.74</v>
      </c>
      <c r="AJ189" s="39">
        <v>44118</v>
      </c>
    </row>
    <row r="190" spans="19:45" hidden="1" x14ac:dyDescent="0.45">
      <c r="S190" s="1">
        <v>44109</v>
      </c>
      <c r="AB190">
        <v>0.25</v>
      </c>
      <c r="AC190">
        <v>0.09</v>
      </c>
      <c r="AD190">
        <v>0.78</v>
      </c>
      <c r="AJ190" s="39">
        <v>44117</v>
      </c>
    </row>
    <row r="191" spans="19:45" hidden="1" x14ac:dyDescent="0.45">
      <c r="S191" s="1">
        <v>44108</v>
      </c>
      <c r="AJ191" s="39">
        <v>44116</v>
      </c>
    </row>
    <row r="192" spans="19:45" hidden="1" x14ac:dyDescent="0.45">
      <c r="S192" s="1">
        <v>44107</v>
      </c>
      <c r="AJ192" s="39">
        <v>44115</v>
      </c>
      <c r="AS192">
        <v>48.2</v>
      </c>
    </row>
    <row r="193" spans="19:50" hidden="1" x14ac:dyDescent="0.45">
      <c r="S193" s="1">
        <v>44106</v>
      </c>
      <c r="AB193">
        <v>0.25</v>
      </c>
      <c r="AC193">
        <v>0.09</v>
      </c>
      <c r="AD193">
        <v>0.7</v>
      </c>
      <c r="AJ193" s="39">
        <v>44114</v>
      </c>
    </row>
    <row r="194" spans="19:50" hidden="1" x14ac:dyDescent="0.45">
      <c r="S194" s="1">
        <v>44105</v>
      </c>
      <c r="AB194">
        <v>0.25</v>
      </c>
      <c r="AC194">
        <v>0.09</v>
      </c>
      <c r="AD194">
        <v>0.68</v>
      </c>
      <c r="AJ194" s="39">
        <v>44113</v>
      </c>
    </row>
    <row r="195" spans="19:50" hidden="1" x14ac:dyDescent="0.45">
      <c r="S195" s="1">
        <v>44104</v>
      </c>
      <c r="T195">
        <v>81.457999999999998</v>
      </c>
      <c r="U195">
        <v>1.4</v>
      </c>
      <c r="V195">
        <v>7.8</v>
      </c>
      <c r="W195">
        <v>0</v>
      </c>
      <c r="X195">
        <v>4</v>
      </c>
      <c r="Y195">
        <v>104</v>
      </c>
      <c r="Z195">
        <v>18609.699199999999</v>
      </c>
      <c r="AA195">
        <v>1.9</v>
      </c>
      <c r="AB195">
        <v>0.25</v>
      </c>
      <c r="AC195">
        <v>0.09</v>
      </c>
      <c r="AD195">
        <v>0.68</v>
      </c>
      <c r="AJ195" s="39">
        <v>44112</v>
      </c>
    </row>
    <row r="196" spans="19:50" hidden="1" x14ac:dyDescent="0.45">
      <c r="S196" s="1">
        <v>44103</v>
      </c>
      <c r="AB196">
        <v>0.25</v>
      </c>
      <c r="AC196">
        <v>0.09</v>
      </c>
      <c r="AD196">
        <v>0.65</v>
      </c>
      <c r="AJ196" s="39">
        <v>44111</v>
      </c>
    </row>
    <row r="197" spans="19:50" hidden="1" x14ac:dyDescent="0.45">
      <c r="S197" s="1">
        <v>44102</v>
      </c>
      <c r="AB197">
        <v>0.25</v>
      </c>
      <c r="AC197">
        <v>0.09</v>
      </c>
      <c r="AD197">
        <v>0.65</v>
      </c>
      <c r="AJ197" s="39">
        <v>44110</v>
      </c>
    </row>
    <row r="198" spans="19:50" hidden="1" x14ac:dyDescent="0.45">
      <c r="S198" s="1">
        <v>44101</v>
      </c>
      <c r="AJ198" s="39">
        <v>44109</v>
      </c>
    </row>
    <row r="199" spans="19:50" hidden="1" x14ac:dyDescent="0.45">
      <c r="S199" s="1">
        <v>44100</v>
      </c>
      <c r="AJ199" s="39">
        <v>44108</v>
      </c>
      <c r="AS199">
        <v>48</v>
      </c>
    </row>
    <row r="200" spans="19:50" hidden="1" x14ac:dyDescent="0.45">
      <c r="S200" s="1">
        <v>44099</v>
      </c>
      <c r="AB200">
        <v>0.25</v>
      </c>
      <c r="AC200">
        <v>0.09</v>
      </c>
      <c r="AD200">
        <v>0.65</v>
      </c>
      <c r="AJ200" s="39">
        <v>44107</v>
      </c>
    </row>
    <row r="201" spans="19:50" hidden="1" x14ac:dyDescent="0.45">
      <c r="S201" s="1">
        <v>44098</v>
      </c>
      <c r="AB201">
        <v>0.25</v>
      </c>
      <c r="AC201">
        <v>0.09</v>
      </c>
      <c r="AD201">
        <v>0.67</v>
      </c>
      <c r="AJ201" s="39">
        <v>44106</v>
      </c>
    </row>
    <row r="202" spans="19:50" hidden="1" x14ac:dyDescent="0.45">
      <c r="S202" s="1">
        <v>44097</v>
      </c>
      <c r="AB202">
        <v>0.25</v>
      </c>
      <c r="AC202">
        <v>0.09</v>
      </c>
      <c r="AD202">
        <v>0.67</v>
      </c>
      <c r="AJ202" s="39">
        <v>44105</v>
      </c>
    </row>
    <row r="203" spans="19:50" hidden="1" x14ac:dyDescent="0.45">
      <c r="S203" s="1">
        <v>44096</v>
      </c>
      <c r="AB203">
        <v>0.25</v>
      </c>
      <c r="AC203">
        <v>0.09</v>
      </c>
      <c r="AD203">
        <v>0.67</v>
      </c>
      <c r="AJ203" s="39">
        <v>44104</v>
      </c>
      <c r="AK203">
        <v>-0.02</v>
      </c>
      <c r="AL203">
        <v>-0.24</v>
      </c>
      <c r="AM203">
        <v>1545</v>
      </c>
      <c r="AN203">
        <v>838.6</v>
      </c>
      <c r="AO203">
        <v>41.2</v>
      </c>
      <c r="AP203">
        <v>6.1</v>
      </c>
      <c r="AQ203">
        <v>4.8</v>
      </c>
      <c r="AR203">
        <v>41.5</v>
      </c>
      <c r="AT203">
        <v>80.400000000000006</v>
      </c>
      <c r="AU203">
        <v>23.8</v>
      </c>
      <c r="AV203">
        <v>-81.41</v>
      </c>
      <c r="AW203">
        <v>0.6</v>
      </c>
      <c r="AX203">
        <v>0.2</v>
      </c>
    </row>
    <row r="204" spans="19:50" hidden="1" x14ac:dyDescent="0.45">
      <c r="S204" s="1">
        <v>44095</v>
      </c>
      <c r="AB204">
        <v>0.25</v>
      </c>
      <c r="AC204">
        <v>0.08</v>
      </c>
      <c r="AD204">
        <v>0.67</v>
      </c>
      <c r="AJ204" s="39">
        <v>44103</v>
      </c>
    </row>
    <row r="205" spans="19:50" hidden="1" x14ac:dyDescent="0.45">
      <c r="S205" s="1">
        <v>44094</v>
      </c>
      <c r="AJ205" s="39">
        <v>44102</v>
      </c>
    </row>
    <row r="206" spans="19:50" hidden="1" x14ac:dyDescent="0.45">
      <c r="S206" s="1">
        <v>44093</v>
      </c>
      <c r="AJ206" s="39">
        <v>44101</v>
      </c>
      <c r="AS206">
        <v>49.3</v>
      </c>
    </row>
    <row r="207" spans="19:50" hidden="1" x14ac:dyDescent="0.45">
      <c r="S207" s="1">
        <v>44092</v>
      </c>
      <c r="AB207">
        <v>0.25</v>
      </c>
      <c r="AC207">
        <v>0.08</v>
      </c>
      <c r="AD207">
        <v>0.69</v>
      </c>
      <c r="AJ207" s="39">
        <v>44100</v>
      </c>
    </row>
    <row r="208" spans="19:50" hidden="1" x14ac:dyDescent="0.45">
      <c r="S208" s="1">
        <v>44091</v>
      </c>
      <c r="AB208">
        <v>0.25</v>
      </c>
      <c r="AC208">
        <v>0.08</v>
      </c>
      <c r="AD208">
        <v>0.69</v>
      </c>
      <c r="AJ208" s="39">
        <v>44099</v>
      </c>
    </row>
    <row r="209" spans="19:45" hidden="1" x14ac:dyDescent="0.45">
      <c r="S209" s="1">
        <v>44090</v>
      </c>
      <c r="AB209">
        <v>0.25</v>
      </c>
      <c r="AC209">
        <v>0.09</v>
      </c>
      <c r="AD209">
        <v>0.7</v>
      </c>
      <c r="AJ209" s="39">
        <v>44098</v>
      </c>
    </row>
    <row r="210" spans="19:45" hidden="1" x14ac:dyDescent="0.45">
      <c r="S210" s="1">
        <v>44089</v>
      </c>
      <c r="AB210">
        <v>0.25</v>
      </c>
      <c r="AC210">
        <v>0.1</v>
      </c>
      <c r="AD210">
        <v>0.68</v>
      </c>
      <c r="AJ210" s="39">
        <v>44097</v>
      </c>
    </row>
    <row r="211" spans="19:45" hidden="1" x14ac:dyDescent="0.45">
      <c r="S211" s="1">
        <v>44088</v>
      </c>
      <c r="AB211">
        <v>0.25</v>
      </c>
      <c r="AC211">
        <v>0.1</v>
      </c>
      <c r="AD211">
        <v>0.67</v>
      </c>
      <c r="AJ211" s="39">
        <v>44096</v>
      </c>
    </row>
    <row r="212" spans="19:45" hidden="1" x14ac:dyDescent="0.45">
      <c r="S212" s="1">
        <v>44087</v>
      </c>
      <c r="AJ212" s="39">
        <v>44095</v>
      </c>
    </row>
    <row r="213" spans="19:45" hidden="1" x14ac:dyDescent="0.45">
      <c r="S213" s="1">
        <v>44086</v>
      </c>
      <c r="AJ213" s="39">
        <v>44094</v>
      </c>
      <c r="AS213">
        <v>49.8</v>
      </c>
    </row>
    <row r="214" spans="19:45" hidden="1" x14ac:dyDescent="0.45">
      <c r="S214" s="1">
        <v>44085</v>
      </c>
      <c r="AB214">
        <v>0.25</v>
      </c>
      <c r="AC214">
        <v>0.11</v>
      </c>
      <c r="AD214">
        <v>0.67</v>
      </c>
      <c r="AJ214" s="39">
        <v>44093</v>
      </c>
    </row>
    <row r="215" spans="19:45" hidden="1" x14ac:dyDescent="0.45">
      <c r="S215" s="1">
        <v>44084</v>
      </c>
      <c r="AB215">
        <v>0.25</v>
      </c>
      <c r="AC215">
        <v>0.1</v>
      </c>
      <c r="AD215">
        <v>0.68</v>
      </c>
      <c r="AJ215" s="39">
        <v>44092</v>
      </c>
    </row>
    <row r="216" spans="19:45" hidden="1" x14ac:dyDescent="0.45">
      <c r="S216" s="1">
        <v>44083</v>
      </c>
      <c r="AB216">
        <v>0.25</v>
      </c>
      <c r="AC216">
        <v>0.1</v>
      </c>
      <c r="AD216">
        <v>0.7</v>
      </c>
      <c r="AJ216" s="39">
        <v>44091</v>
      </c>
    </row>
    <row r="217" spans="19:45" hidden="1" x14ac:dyDescent="0.45">
      <c r="S217" s="1">
        <v>44082</v>
      </c>
      <c r="AB217">
        <v>0.25</v>
      </c>
      <c r="AC217">
        <v>0.11</v>
      </c>
      <c r="AD217">
        <v>0.68</v>
      </c>
      <c r="AJ217" s="39">
        <v>44090</v>
      </c>
    </row>
    <row r="218" spans="19:45" hidden="1" x14ac:dyDescent="0.45">
      <c r="S218" s="1">
        <v>44081</v>
      </c>
      <c r="AB218">
        <v>0.25</v>
      </c>
      <c r="AC218">
        <v>0.1</v>
      </c>
      <c r="AD218">
        <v>0.72</v>
      </c>
      <c r="AJ218" s="39">
        <v>44089</v>
      </c>
    </row>
    <row r="219" spans="19:45" hidden="1" x14ac:dyDescent="0.45">
      <c r="S219" s="1">
        <v>44080</v>
      </c>
      <c r="AJ219" s="39">
        <v>44088</v>
      </c>
    </row>
    <row r="220" spans="19:45" hidden="1" x14ac:dyDescent="0.45">
      <c r="S220" s="1">
        <v>44079</v>
      </c>
      <c r="AJ220" s="39">
        <v>44087</v>
      </c>
      <c r="AS220">
        <v>47.9</v>
      </c>
    </row>
    <row r="221" spans="19:45" hidden="1" x14ac:dyDescent="0.45">
      <c r="S221" s="1">
        <v>44078</v>
      </c>
      <c r="AB221">
        <v>0.25</v>
      </c>
      <c r="AC221">
        <v>0.1</v>
      </c>
      <c r="AD221">
        <v>0.72</v>
      </c>
      <c r="AJ221" s="39">
        <v>44086</v>
      </c>
    </row>
    <row r="222" spans="19:45" hidden="1" x14ac:dyDescent="0.45">
      <c r="S222" s="1">
        <v>44077</v>
      </c>
      <c r="AB222">
        <v>0.25</v>
      </c>
      <c r="AC222">
        <v>0.1</v>
      </c>
      <c r="AD222">
        <v>0.63</v>
      </c>
      <c r="AJ222" s="39">
        <v>44085</v>
      </c>
    </row>
    <row r="223" spans="19:45" hidden="1" x14ac:dyDescent="0.45">
      <c r="S223" s="1">
        <v>44076</v>
      </c>
      <c r="AB223">
        <v>0.25</v>
      </c>
      <c r="AC223">
        <v>0.1</v>
      </c>
      <c r="AD223">
        <v>0.65</v>
      </c>
      <c r="AJ223" s="39">
        <v>44084</v>
      </c>
    </row>
    <row r="224" spans="19:45" hidden="1" x14ac:dyDescent="0.45">
      <c r="S224" s="1">
        <v>44075</v>
      </c>
      <c r="AB224">
        <v>0.25</v>
      </c>
      <c r="AC224">
        <v>0.1</v>
      </c>
      <c r="AD224">
        <v>0.67</v>
      </c>
      <c r="AJ224" s="39">
        <v>44083</v>
      </c>
    </row>
    <row r="225" spans="19:50" hidden="1" x14ac:dyDescent="0.45">
      <c r="S225" s="1">
        <v>44074</v>
      </c>
      <c r="T225">
        <v>81.900700000000001</v>
      </c>
      <c r="U225">
        <v>1.3</v>
      </c>
      <c r="V225">
        <v>8.4</v>
      </c>
      <c r="Y225">
        <v>100.2</v>
      </c>
      <c r="Z225">
        <v>18384.800800000001</v>
      </c>
      <c r="AA225">
        <v>1.7</v>
      </c>
      <c r="AB225">
        <v>0.25</v>
      </c>
      <c r="AC225">
        <v>0.09</v>
      </c>
      <c r="AD225">
        <v>0.7</v>
      </c>
      <c r="AJ225" s="39">
        <v>44082</v>
      </c>
    </row>
    <row r="226" spans="19:50" hidden="1" x14ac:dyDescent="0.45">
      <c r="S226" s="1">
        <v>44073</v>
      </c>
      <c r="AJ226" s="39">
        <v>44081</v>
      </c>
    </row>
    <row r="227" spans="19:50" hidden="1" x14ac:dyDescent="0.45">
      <c r="S227" s="1">
        <v>44072</v>
      </c>
      <c r="AJ227" s="39">
        <v>44080</v>
      </c>
      <c r="AS227">
        <v>47.9</v>
      </c>
    </row>
    <row r="228" spans="19:50" hidden="1" x14ac:dyDescent="0.45">
      <c r="S228" s="1">
        <v>44071</v>
      </c>
      <c r="AB228">
        <v>0.25</v>
      </c>
      <c r="AC228">
        <v>0.1</v>
      </c>
      <c r="AD228">
        <v>0.72</v>
      </c>
      <c r="AJ228" s="39">
        <v>44079</v>
      </c>
    </row>
    <row r="229" spans="19:50" hidden="1" x14ac:dyDescent="0.45">
      <c r="S229" s="1">
        <v>44070</v>
      </c>
      <c r="AB229">
        <v>0.25</v>
      </c>
      <c r="AC229">
        <v>0.09</v>
      </c>
      <c r="AD229">
        <v>0.75</v>
      </c>
      <c r="AJ229" s="39">
        <v>44078</v>
      </c>
    </row>
    <row r="230" spans="19:50" hidden="1" x14ac:dyDescent="0.45">
      <c r="S230" s="1">
        <v>44069</v>
      </c>
      <c r="AB230">
        <v>0.25</v>
      </c>
      <c r="AC230">
        <v>0.09</v>
      </c>
      <c r="AD230">
        <v>0.69</v>
      </c>
      <c r="AJ230" s="39">
        <v>44077</v>
      </c>
    </row>
    <row r="231" spans="19:50" hidden="1" x14ac:dyDescent="0.45">
      <c r="S231" s="1">
        <v>44068</v>
      </c>
      <c r="AB231">
        <v>0.25</v>
      </c>
      <c r="AC231">
        <v>0.09</v>
      </c>
      <c r="AD231">
        <v>0.68</v>
      </c>
      <c r="AJ231" s="39">
        <v>44076</v>
      </c>
    </row>
    <row r="232" spans="19:50" hidden="1" x14ac:dyDescent="0.45">
      <c r="S232" s="1">
        <v>44067</v>
      </c>
      <c r="AB232">
        <v>0.25</v>
      </c>
      <c r="AC232">
        <v>0.09</v>
      </c>
      <c r="AD232">
        <v>0.65</v>
      </c>
      <c r="AJ232" s="39">
        <v>44075</v>
      </c>
    </row>
    <row r="233" spans="19:50" hidden="1" x14ac:dyDescent="0.45">
      <c r="S233" s="1">
        <v>44066</v>
      </c>
      <c r="AJ233" s="39">
        <v>44074</v>
      </c>
      <c r="AK233">
        <v>-0.79</v>
      </c>
      <c r="AL233">
        <v>-0.08</v>
      </c>
      <c r="AM233">
        <v>1476</v>
      </c>
      <c r="AN233">
        <v>992.4</v>
      </c>
      <c r="AO233">
        <v>41.1</v>
      </c>
      <c r="AP233">
        <v>3.6</v>
      </c>
      <c r="AQ233">
        <v>3.2</v>
      </c>
      <c r="AR233">
        <v>38</v>
      </c>
      <c r="AT233">
        <v>74.099999999999994</v>
      </c>
      <c r="AU233">
        <v>23.1</v>
      </c>
      <c r="AV233">
        <v>-84.527000000000001</v>
      </c>
      <c r="AW233">
        <v>0.5</v>
      </c>
      <c r="AX233">
        <v>0.9</v>
      </c>
    </row>
    <row r="234" spans="19:50" hidden="1" x14ac:dyDescent="0.45">
      <c r="S234" s="1">
        <v>44065</v>
      </c>
      <c r="AJ234" s="39">
        <v>44073</v>
      </c>
      <c r="AS234">
        <v>45.1</v>
      </c>
    </row>
    <row r="235" spans="19:50" hidden="1" x14ac:dyDescent="0.45">
      <c r="S235" s="1">
        <v>44064</v>
      </c>
      <c r="AB235">
        <v>0.25</v>
      </c>
      <c r="AC235">
        <v>0.09</v>
      </c>
      <c r="AD235">
        <v>0.63</v>
      </c>
      <c r="AJ235" s="39">
        <v>44072</v>
      </c>
    </row>
    <row r="236" spans="19:50" hidden="1" x14ac:dyDescent="0.45">
      <c r="S236" s="1">
        <v>44063</v>
      </c>
      <c r="AB236">
        <v>0.25</v>
      </c>
      <c r="AC236">
        <v>0.09</v>
      </c>
      <c r="AD236">
        <v>0.65</v>
      </c>
      <c r="AJ236" s="39">
        <v>44071</v>
      </c>
    </row>
    <row r="237" spans="19:50" hidden="1" x14ac:dyDescent="0.45">
      <c r="S237" s="1">
        <v>44062</v>
      </c>
      <c r="AB237">
        <v>0.25</v>
      </c>
      <c r="AC237">
        <v>0.09</v>
      </c>
      <c r="AD237">
        <v>0.68</v>
      </c>
      <c r="AJ237" s="39">
        <v>44070</v>
      </c>
    </row>
    <row r="238" spans="19:50" hidden="1" x14ac:dyDescent="0.45">
      <c r="S238" s="1">
        <v>44061</v>
      </c>
      <c r="AB238">
        <v>0.25</v>
      </c>
      <c r="AC238">
        <v>0.09</v>
      </c>
      <c r="AD238">
        <v>0.67</v>
      </c>
      <c r="AJ238" s="39">
        <v>44069</v>
      </c>
    </row>
    <row r="239" spans="19:50" hidden="1" x14ac:dyDescent="0.45">
      <c r="S239" s="1">
        <v>44060</v>
      </c>
      <c r="AB239">
        <v>0.25</v>
      </c>
      <c r="AC239">
        <v>0.09</v>
      </c>
      <c r="AD239">
        <v>0.69</v>
      </c>
      <c r="AJ239" s="39">
        <v>44068</v>
      </c>
    </row>
    <row r="240" spans="19:50" hidden="1" x14ac:dyDescent="0.45">
      <c r="S240" s="1">
        <v>44059</v>
      </c>
      <c r="AJ240" s="39">
        <v>44067</v>
      </c>
    </row>
    <row r="241" spans="19:45" hidden="1" x14ac:dyDescent="0.45">
      <c r="S241" s="1">
        <v>44058</v>
      </c>
      <c r="AJ241" s="39">
        <v>44066</v>
      </c>
      <c r="AS241">
        <v>44.3</v>
      </c>
    </row>
    <row r="242" spans="19:45" hidden="1" x14ac:dyDescent="0.45">
      <c r="S242" s="1">
        <v>44057</v>
      </c>
      <c r="AB242">
        <v>0.25</v>
      </c>
      <c r="AC242">
        <v>0.09</v>
      </c>
      <c r="AD242">
        <v>0.71</v>
      </c>
      <c r="AJ242" s="39">
        <v>44065</v>
      </c>
    </row>
    <row r="243" spans="19:45" hidden="1" x14ac:dyDescent="0.45">
      <c r="S243" s="1">
        <v>44056</v>
      </c>
      <c r="AB243">
        <v>0.25</v>
      </c>
      <c r="AC243">
        <v>0.09</v>
      </c>
      <c r="AD243">
        <v>0.72</v>
      </c>
      <c r="AJ243" s="39">
        <v>44064</v>
      </c>
    </row>
    <row r="244" spans="19:45" hidden="1" x14ac:dyDescent="0.45">
      <c r="S244" s="1">
        <v>44055</v>
      </c>
      <c r="AB244">
        <v>0.25</v>
      </c>
      <c r="AC244">
        <v>0.09</v>
      </c>
      <c r="AD244">
        <v>0.67</v>
      </c>
      <c r="AJ244" s="39">
        <v>44063</v>
      </c>
    </row>
    <row r="245" spans="19:45" hidden="1" x14ac:dyDescent="0.45">
      <c r="S245" s="1">
        <v>44054</v>
      </c>
      <c r="AB245">
        <v>0.25</v>
      </c>
      <c r="AC245">
        <v>0.1</v>
      </c>
      <c r="AD245">
        <v>0.64</v>
      </c>
      <c r="AJ245" s="39">
        <v>44062</v>
      </c>
    </row>
    <row r="246" spans="19:45" hidden="1" x14ac:dyDescent="0.45">
      <c r="S246" s="1">
        <v>44053</v>
      </c>
      <c r="AB246">
        <v>0.25</v>
      </c>
      <c r="AC246">
        <v>0.09</v>
      </c>
      <c r="AD246">
        <v>0.57999999999999996</v>
      </c>
      <c r="AJ246" s="39">
        <v>44061</v>
      </c>
    </row>
    <row r="247" spans="19:45" hidden="1" x14ac:dyDescent="0.45">
      <c r="S247" s="1">
        <v>44052</v>
      </c>
      <c r="AJ247" s="39">
        <v>44060</v>
      </c>
    </row>
    <row r="248" spans="19:45" hidden="1" x14ac:dyDescent="0.45">
      <c r="S248" s="1">
        <v>44051</v>
      </c>
      <c r="AJ248" s="39">
        <v>44059</v>
      </c>
      <c r="AS248">
        <v>43.5</v>
      </c>
    </row>
    <row r="249" spans="19:45" hidden="1" x14ac:dyDescent="0.45">
      <c r="S249" s="1">
        <v>44050</v>
      </c>
      <c r="AB249">
        <v>0.25</v>
      </c>
      <c r="AC249">
        <v>0.09</v>
      </c>
      <c r="AD249">
        <v>0.56000000000000005</v>
      </c>
      <c r="AJ249" s="39">
        <v>44058</v>
      </c>
    </row>
    <row r="250" spans="19:45" hidden="1" x14ac:dyDescent="0.45">
      <c r="S250" s="1">
        <v>44049</v>
      </c>
      <c r="AB250">
        <v>0.25</v>
      </c>
      <c r="AC250">
        <v>0.09</v>
      </c>
      <c r="AD250">
        <v>0.54</v>
      </c>
      <c r="AJ250" s="39">
        <v>44057</v>
      </c>
    </row>
    <row r="251" spans="19:45" hidden="1" x14ac:dyDescent="0.45">
      <c r="S251" s="1">
        <v>44048</v>
      </c>
      <c r="AB251">
        <v>0.25</v>
      </c>
      <c r="AC251">
        <v>0.09</v>
      </c>
      <c r="AD251">
        <v>0.55000000000000004</v>
      </c>
      <c r="AJ251" s="39">
        <v>44056</v>
      </c>
    </row>
    <row r="252" spans="19:45" hidden="1" x14ac:dyDescent="0.45">
      <c r="S252" s="1">
        <v>44047</v>
      </c>
      <c r="AB252">
        <v>0.25</v>
      </c>
      <c r="AC252">
        <v>0.09</v>
      </c>
      <c r="AD252">
        <v>0.51</v>
      </c>
      <c r="AJ252" s="39">
        <v>44055</v>
      </c>
    </row>
    <row r="253" spans="19:45" hidden="1" x14ac:dyDescent="0.45">
      <c r="S253" s="1">
        <v>44046</v>
      </c>
      <c r="AB253">
        <v>0.25</v>
      </c>
      <c r="AC253">
        <v>0.08</v>
      </c>
      <c r="AD253">
        <v>0.55000000000000004</v>
      </c>
      <c r="AJ253" s="39">
        <v>44054</v>
      </c>
    </row>
    <row r="254" spans="19:45" hidden="1" x14ac:dyDescent="0.45">
      <c r="S254" s="1">
        <v>44045</v>
      </c>
      <c r="AJ254" s="39">
        <v>44053</v>
      </c>
    </row>
    <row r="255" spans="19:45" hidden="1" x14ac:dyDescent="0.45">
      <c r="S255" s="1">
        <v>44044</v>
      </c>
      <c r="AJ255" s="39">
        <v>44052</v>
      </c>
      <c r="AS255">
        <v>43.7</v>
      </c>
    </row>
    <row r="256" spans="19:45" hidden="1" x14ac:dyDescent="0.45">
      <c r="S256" s="1">
        <v>44043</v>
      </c>
      <c r="T256">
        <v>84.035499999999999</v>
      </c>
      <c r="U256">
        <v>1</v>
      </c>
      <c r="V256">
        <v>10.199999999999999</v>
      </c>
      <c r="Y256">
        <v>98.8</v>
      </c>
      <c r="Z256">
        <v>18321.5</v>
      </c>
      <c r="AA256">
        <v>0.8</v>
      </c>
      <c r="AB256">
        <v>0.25</v>
      </c>
      <c r="AC256">
        <v>0.08</v>
      </c>
      <c r="AD256">
        <v>0.53</v>
      </c>
      <c r="AJ256" s="39">
        <v>44051</v>
      </c>
    </row>
    <row r="257" spans="19:50" hidden="1" x14ac:dyDescent="0.45">
      <c r="S257" s="1">
        <v>44042</v>
      </c>
      <c r="AB257">
        <v>0.25</v>
      </c>
      <c r="AC257">
        <v>0.09</v>
      </c>
      <c r="AD257">
        <v>0.55000000000000004</v>
      </c>
      <c r="AJ257" s="39">
        <v>44050</v>
      </c>
    </row>
    <row r="258" spans="19:50" hidden="1" x14ac:dyDescent="0.45">
      <c r="S258" s="1">
        <v>44041</v>
      </c>
      <c r="AB258">
        <v>0.25</v>
      </c>
      <c r="AC258">
        <v>0.1</v>
      </c>
      <c r="AD258">
        <v>0.56999999999999995</v>
      </c>
      <c r="AJ258" s="39">
        <v>44049</v>
      </c>
    </row>
    <row r="259" spans="19:50" hidden="1" x14ac:dyDescent="0.45">
      <c r="S259" s="1">
        <v>44040</v>
      </c>
      <c r="AB259">
        <v>0.25</v>
      </c>
      <c r="AC259">
        <v>0.1</v>
      </c>
      <c r="AD259">
        <v>0.57999999999999996</v>
      </c>
      <c r="AJ259" s="39">
        <v>44048</v>
      </c>
    </row>
    <row r="260" spans="19:50" hidden="1" x14ac:dyDescent="0.45">
      <c r="S260" s="1">
        <v>44039</v>
      </c>
      <c r="AB260">
        <v>0.25</v>
      </c>
      <c r="AC260">
        <v>0.1</v>
      </c>
      <c r="AD260">
        <v>0.62</v>
      </c>
      <c r="AJ260" s="39">
        <v>44047</v>
      </c>
    </row>
    <row r="261" spans="19:50" hidden="1" x14ac:dyDescent="0.45">
      <c r="S261" s="1">
        <v>44038</v>
      </c>
      <c r="AJ261" s="39">
        <v>44046</v>
      </c>
    </row>
    <row r="262" spans="19:50" hidden="1" x14ac:dyDescent="0.45">
      <c r="S262" s="1">
        <v>44037</v>
      </c>
      <c r="AJ262" s="39">
        <v>44045</v>
      </c>
      <c r="AS262">
        <v>44.9</v>
      </c>
    </row>
    <row r="263" spans="19:50" hidden="1" x14ac:dyDescent="0.45">
      <c r="S263" s="1">
        <v>44036</v>
      </c>
      <c r="AB263">
        <v>0.25</v>
      </c>
      <c r="AC263">
        <v>0.1</v>
      </c>
      <c r="AD263">
        <v>0.59</v>
      </c>
      <c r="AJ263" s="39">
        <v>44044</v>
      </c>
    </row>
    <row r="264" spans="19:50" hidden="1" x14ac:dyDescent="0.45">
      <c r="S264" s="1">
        <v>44035</v>
      </c>
      <c r="AB264">
        <v>0.25</v>
      </c>
      <c r="AC264">
        <v>0.1</v>
      </c>
      <c r="AD264">
        <v>0.57999999999999996</v>
      </c>
      <c r="AJ264" s="39">
        <v>44043</v>
      </c>
      <c r="AK264">
        <v>-0.8</v>
      </c>
      <c r="AL264">
        <v>0.8</v>
      </c>
      <c r="AM264">
        <v>1483</v>
      </c>
      <c r="AN264">
        <v>1339</v>
      </c>
      <c r="AO264">
        <v>40.700000000000003</v>
      </c>
      <c r="AP264">
        <v>2.7</v>
      </c>
      <c r="AQ264">
        <v>1.7</v>
      </c>
      <c r="AR264">
        <v>38.5</v>
      </c>
      <c r="AT264">
        <v>72.5</v>
      </c>
      <c r="AU264">
        <v>23.3</v>
      </c>
      <c r="AV264">
        <v>-81.516999999999996</v>
      </c>
      <c r="AW264">
        <v>1</v>
      </c>
      <c r="AX264">
        <v>1.2</v>
      </c>
    </row>
    <row r="265" spans="19:50" hidden="1" x14ac:dyDescent="0.45">
      <c r="S265" s="1">
        <v>44034</v>
      </c>
      <c r="AB265">
        <v>0.25</v>
      </c>
      <c r="AC265">
        <v>0.11</v>
      </c>
      <c r="AD265">
        <v>0.6</v>
      </c>
      <c r="AJ265" s="39">
        <v>44042</v>
      </c>
    </row>
    <row r="266" spans="19:50" hidden="1" x14ac:dyDescent="0.45">
      <c r="S266" s="1">
        <v>44033</v>
      </c>
      <c r="AB266">
        <v>0.25</v>
      </c>
      <c r="AC266">
        <v>0.11</v>
      </c>
      <c r="AD266">
        <v>0.6</v>
      </c>
      <c r="AJ266" s="39">
        <v>44041</v>
      </c>
    </row>
    <row r="267" spans="19:50" hidden="1" x14ac:dyDescent="0.45">
      <c r="S267" s="1">
        <v>44032</v>
      </c>
      <c r="AB267">
        <v>0.25</v>
      </c>
      <c r="AC267">
        <v>0.11</v>
      </c>
      <c r="AD267">
        <v>0.61</v>
      </c>
      <c r="AJ267" s="39">
        <v>44040</v>
      </c>
    </row>
    <row r="268" spans="19:50" hidden="1" x14ac:dyDescent="0.45">
      <c r="S268" s="1">
        <v>44031</v>
      </c>
      <c r="AJ268" s="39">
        <v>44039</v>
      </c>
    </row>
    <row r="269" spans="19:50" hidden="1" x14ac:dyDescent="0.45">
      <c r="S269" s="1">
        <v>44030</v>
      </c>
      <c r="AJ269" s="39">
        <v>44038</v>
      </c>
      <c r="AS269">
        <v>44.3</v>
      </c>
    </row>
    <row r="270" spans="19:50" hidden="1" x14ac:dyDescent="0.45">
      <c r="S270" s="1">
        <v>44029</v>
      </c>
      <c r="AB270">
        <v>0.25</v>
      </c>
      <c r="AC270">
        <v>0.1</v>
      </c>
      <c r="AD270">
        <v>0.63</v>
      </c>
      <c r="AJ270" s="39">
        <v>44037</v>
      </c>
    </row>
    <row r="271" spans="19:50" hidden="1" x14ac:dyDescent="0.45">
      <c r="S271" s="1">
        <v>44028</v>
      </c>
      <c r="AB271">
        <v>0.25</v>
      </c>
      <c r="AC271">
        <v>0.1</v>
      </c>
      <c r="AD271">
        <v>0.62</v>
      </c>
      <c r="AJ271" s="39">
        <v>44036</v>
      </c>
    </row>
    <row r="272" spans="19:50" hidden="1" x14ac:dyDescent="0.45">
      <c r="S272" s="1">
        <v>44027</v>
      </c>
      <c r="AB272">
        <v>0.25</v>
      </c>
      <c r="AC272">
        <v>0.13</v>
      </c>
      <c r="AD272">
        <v>0.63</v>
      </c>
      <c r="AJ272" s="39">
        <v>44035</v>
      </c>
    </row>
    <row r="273" spans="19:45" hidden="1" x14ac:dyDescent="0.45">
      <c r="S273" s="1">
        <v>44026</v>
      </c>
      <c r="AB273">
        <v>0.25</v>
      </c>
      <c r="AC273">
        <v>0.13</v>
      </c>
      <c r="AD273">
        <v>0.62</v>
      </c>
      <c r="AJ273" s="39">
        <v>44034</v>
      </c>
    </row>
    <row r="274" spans="19:45" hidden="1" x14ac:dyDescent="0.45">
      <c r="S274" s="1">
        <v>44025</v>
      </c>
      <c r="AB274">
        <v>0.25</v>
      </c>
      <c r="AC274">
        <v>0.13</v>
      </c>
      <c r="AD274">
        <v>0.62</v>
      </c>
      <c r="AJ274" s="39">
        <v>44033</v>
      </c>
    </row>
    <row r="275" spans="19:45" hidden="1" x14ac:dyDescent="0.45">
      <c r="S275" s="1">
        <v>44024</v>
      </c>
      <c r="AJ275" s="39">
        <v>44032</v>
      </c>
    </row>
    <row r="276" spans="19:45" hidden="1" x14ac:dyDescent="0.45">
      <c r="S276" s="1">
        <v>44023</v>
      </c>
      <c r="AJ276" s="39">
        <v>44031</v>
      </c>
      <c r="AS276">
        <v>44.7</v>
      </c>
    </row>
    <row r="277" spans="19:45" hidden="1" x14ac:dyDescent="0.45">
      <c r="S277" s="1">
        <v>44022</v>
      </c>
      <c r="AB277">
        <v>0.25</v>
      </c>
      <c r="AC277">
        <v>0.12</v>
      </c>
      <c r="AD277">
        <v>0.64</v>
      </c>
      <c r="AJ277" s="39">
        <v>44030</v>
      </c>
    </row>
    <row r="278" spans="19:45" hidden="1" x14ac:dyDescent="0.45">
      <c r="S278" s="1">
        <v>44021</v>
      </c>
      <c r="AB278">
        <v>0.25</v>
      </c>
      <c r="AC278">
        <v>0.12</v>
      </c>
      <c r="AD278">
        <v>0.61</v>
      </c>
      <c r="AJ278" s="39">
        <v>44029</v>
      </c>
    </row>
    <row r="279" spans="19:45" hidden="1" x14ac:dyDescent="0.45">
      <c r="S279" s="1">
        <v>44020</v>
      </c>
      <c r="AB279">
        <v>0.25</v>
      </c>
      <c r="AC279">
        <v>0.13</v>
      </c>
      <c r="AD279">
        <v>0.66</v>
      </c>
      <c r="AJ279" s="39">
        <v>44028</v>
      </c>
    </row>
    <row r="280" spans="19:45" hidden="1" x14ac:dyDescent="0.45">
      <c r="S280" s="1">
        <v>44019</v>
      </c>
      <c r="AB280">
        <v>0.25</v>
      </c>
      <c r="AC280">
        <v>0.14000000000000001</v>
      </c>
      <c r="AD280">
        <v>0.64</v>
      </c>
      <c r="AJ280" s="39">
        <v>44027</v>
      </c>
    </row>
    <row r="281" spans="19:45" hidden="1" x14ac:dyDescent="0.45">
      <c r="S281" s="1">
        <v>44018</v>
      </c>
      <c r="AB281">
        <v>0.25</v>
      </c>
      <c r="AC281">
        <v>0.14000000000000001</v>
      </c>
      <c r="AD281">
        <v>0.68</v>
      </c>
      <c r="AJ281" s="39">
        <v>44026</v>
      </c>
    </row>
    <row r="282" spans="19:45" hidden="1" x14ac:dyDescent="0.45">
      <c r="S282" s="1">
        <v>44017</v>
      </c>
      <c r="AJ282" s="39">
        <v>44025</v>
      </c>
    </row>
    <row r="283" spans="19:45" hidden="1" x14ac:dyDescent="0.45">
      <c r="S283" s="1">
        <v>44016</v>
      </c>
      <c r="AJ283" s="39">
        <v>44024</v>
      </c>
      <c r="AS283">
        <v>44.3</v>
      </c>
    </row>
    <row r="284" spans="19:45" hidden="1" x14ac:dyDescent="0.45">
      <c r="S284" s="1">
        <v>44015</v>
      </c>
      <c r="AB284">
        <v>0.25</v>
      </c>
      <c r="AC284">
        <v>0.14000000000000001</v>
      </c>
      <c r="AD284">
        <v>0.67</v>
      </c>
      <c r="AJ284" s="39">
        <v>44023</v>
      </c>
    </row>
    <row r="285" spans="19:45" hidden="1" x14ac:dyDescent="0.45">
      <c r="S285" s="1">
        <v>44014</v>
      </c>
      <c r="AB285">
        <v>0.25</v>
      </c>
      <c r="AC285">
        <v>0.14000000000000001</v>
      </c>
      <c r="AD285">
        <v>0.67</v>
      </c>
      <c r="AJ285" s="39">
        <v>44022</v>
      </c>
    </row>
    <row r="286" spans="19:45" hidden="1" x14ac:dyDescent="0.45">
      <c r="S286" s="1">
        <v>44013</v>
      </c>
      <c r="AB286">
        <v>0.25</v>
      </c>
      <c r="AC286">
        <v>0.13</v>
      </c>
      <c r="AD286">
        <v>0.68</v>
      </c>
      <c r="AJ286" s="39">
        <v>44021</v>
      </c>
    </row>
    <row r="287" spans="19:45" hidden="1" x14ac:dyDescent="0.45">
      <c r="S287" s="1">
        <v>44012</v>
      </c>
      <c r="T287">
        <v>82.108800000000002</v>
      </c>
      <c r="U287">
        <v>0.6</v>
      </c>
      <c r="V287">
        <v>11.1</v>
      </c>
      <c r="W287">
        <v>0</v>
      </c>
      <c r="X287">
        <v>3</v>
      </c>
      <c r="Y287">
        <v>100.6</v>
      </c>
      <c r="Z287">
        <v>18179.800800000001</v>
      </c>
      <c r="AA287">
        <v>-1</v>
      </c>
      <c r="AB287">
        <v>0.25</v>
      </c>
      <c r="AC287">
        <v>0.13</v>
      </c>
      <c r="AD287">
        <v>0.66</v>
      </c>
      <c r="AJ287" s="39">
        <v>44020</v>
      </c>
    </row>
    <row r="288" spans="19:45" hidden="1" x14ac:dyDescent="0.45">
      <c r="S288" s="1">
        <v>44011</v>
      </c>
      <c r="AB288">
        <v>0.25</v>
      </c>
      <c r="AC288">
        <v>0.12</v>
      </c>
      <c r="AD288">
        <v>0.62</v>
      </c>
      <c r="AJ288" s="39">
        <v>44019</v>
      </c>
    </row>
    <row r="289" spans="19:50" hidden="1" x14ac:dyDescent="0.45">
      <c r="S289" s="1">
        <v>44010</v>
      </c>
      <c r="AJ289" s="39">
        <v>44018</v>
      </c>
    </row>
    <row r="290" spans="19:50" hidden="1" x14ac:dyDescent="0.45">
      <c r="S290" s="1">
        <v>44009</v>
      </c>
      <c r="AJ290" s="39">
        <v>44017</v>
      </c>
      <c r="AS290">
        <v>42.9</v>
      </c>
    </row>
    <row r="291" spans="19:50" hidden="1" x14ac:dyDescent="0.45">
      <c r="S291" s="1">
        <v>44008</v>
      </c>
      <c r="AB291">
        <v>0.25</v>
      </c>
      <c r="AC291">
        <v>0.14000000000000001</v>
      </c>
      <c r="AD291">
        <v>0.64</v>
      </c>
      <c r="AJ291" s="39">
        <v>44016</v>
      </c>
    </row>
    <row r="292" spans="19:50" hidden="1" x14ac:dyDescent="0.45">
      <c r="S292" s="1">
        <v>44007</v>
      </c>
      <c r="AB292">
        <v>0.25</v>
      </c>
      <c r="AC292">
        <v>0.14000000000000001</v>
      </c>
      <c r="AD292">
        <v>0.69</v>
      </c>
      <c r="AJ292" s="39">
        <v>44015</v>
      </c>
    </row>
    <row r="293" spans="19:50" hidden="1" x14ac:dyDescent="0.45">
      <c r="S293" s="1">
        <v>44006</v>
      </c>
      <c r="AB293">
        <v>0.25</v>
      </c>
      <c r="AC293">
        <v>0.14000000000000001</v>
      </c>
      <c r="AD293">
        <v>0.68</v>
      </c>
      <c r="AJ293" s="39">
        <v>44014</v>
      </c>
    </row>
    <row r="294" spans="19:50" hidden="1" x14ac:dyDescent="0.45">
      <c r="S294" s="1">
        <v>44005</v>
      </c>
      <c r="AB294">
        <v>0.25</v>
      </c>
      <c r="AC294">
        <v>0.13</v>
      </c>
      <c r="AD294">
        <v>0.71</v>
      </c>
      <c r="AJ294" s="39">
        <v>44013</v>
      </c>
    </row>
    <row r="295" spans="19:50" hidden="1" x14ac:dyDescent="0.45">
      <c r="S295" s="1">
        <v>44004</v>
      </c>
      <c r="AB295">
        <v>0.25</v>
      </c>
      <c r="AC295">
        <v>0.14000000000000001</v>
      </c>
      <c r="AD295">
        <v>0.71</v>
      </c>
      <c r="AJ295" s="1">
        <v>44012</v>
      </c>
      <c r="AK295">
        <v>-0.16</v>
      </c>
      <c r="AL295">
        <v>1.46</v>
      </c>
      <c r="AM295">
        <v>1258</v>
      </c>
      <c r="AN295">
        <v>1499.2</v>
      </c>
      <c r="AO295">
        <v>39.9</v>
      </c>
      <c r="AP295">
        <v>2.2000000000000002</v>
      </c>
      <c r="AQ295">
        <v>0.8</v>
      </c>
      <c r="AR295">
        <v>38</v>
      </c>
      <c r="AT295">
        <v>78.099999999999994</v>
      </c>
      <c r="AU295">
        <v>22.9</v>
      </c>
      <c r="AV295">
        <v>-72.442999999999998</v>
      </c>
      <c r="AW295">
        <v>1.8</v>
      </c>
      <c r="AX295">
        <v>1.3</v>
      </c>
    </row>
    <row r="296" spans="19:50" hidden="1" x14ac:dyDescent="0.45">
      <c r="S296" s="1">
        <v>44003</v>
      </c>
      <c r="AJ296" s="1">
        <v>44011</v>
      </c>
    </row>
    <row r="297" spans="19:50" hidden="1" x14ac:dyDescent="0.45">
      <c r="S297" s="1">
        <v>44002</v>
      </c>
      <c r="AJ297" s="1">
        <v>44010</v>
      </c>
      <c r="AS297">
        <v>43.3</v>
      </c>
    </row>
    <row r="298" spans="19:50" hidden="1" x14ac:dyDescent="0.45">
      <c r="S298" s="1">
        <v>44001</v>
      </c>
      <c r="AB298">
        <v>0.25</v>
      </c>
      <c r="AC298">
        <v>0.15</v>
      </c>
      <c r="AD298">
        <v>0.69</v>
      </c>
      <c r="AJ298" s="1">
        <v>44009</v>
      </c>
    </row>
    <row r="299" spans="19:50" hidden="1" x14ac:dyDescent="0.45">
      <c r="S299" s="1">
        <v>44000</v>
      </c>
      <c r="AB299">
        <v>0.25</v>
      </c>
      <c r="AC299">
        <v>0.14000000000000001</v>
      </c>
      <c r="AD299">
        <v>0.71</v>
      </c>
      <c r="AJ299" s="1">
        <v>44008</v>
      </c>
    </row>
    <row r="300" spans="19:50" hidden="1" x14ac:dyDescent="0.45">
      <c r="S300" s="1">
        <v>43999</v>
      </c>
      <c r="AB300">
        <v>0.25</v>
      </c>
      <c r="AC300">
        <v>0.15</v>
      </c>
      <c r="AD300">
        <v>0.74</v>
      </c>
      <c r="AJ300" s="1">
        <v>44007</v>
      </c>
    </row>
    <row r="301" spans="19:50" hidden="1" x14ac:dyDescent="0.45">
      <c r="S301" s="1">
        <v>43998</v>
      </c>
      <c r="AB301">
        <v>0.25</v>
      </c>
      <c r="AC301">
        <v>0.15</v>
      </c>
      <c r="AD301">
        <v>0.75</v>
      </c>
      <c r="AJ301" s="1">
        <v>44006</v>
      </c>
    </row>
    <row r="302" spans="19:50" hidden="1" x14ac:dyDescent="0.45">
      <c r="S302" s="1">
        <v>43997</v>
      </c>
      <c r="AB302">
        <v>0.25</v>
      </c>
      <c r="AC302">
        <v>0.15</v>
      </c>
      <c r="AD302">
        <v>0.72</v>
      </c>
      <c r="AJ302" s="1">
        <v>44005</v>
      </c>
    </row>
    <row r="303" spans="19:50" hidden="1" x14ac:dyDescent="0.45">
      <c r="S303" s="1">
        <v>43996</v>
      </c>
      <c r="AJ303" s="1">
        <v>44004</v>
      </c>
    </row>
    <row r="304" spans="19:50" hidden="1" x14ac:dyDescent="0.45">
      <c r="S304" s="1">
        <v>43995</v>
      </c>
      <c r="AJ304" s="1">
        <v>44003</v>
      </c>
      <c r="AS304">
        <v>41.4</v>
      </c>
    </row>
    <row r="305" spans="19:45" hidden="1" x14ac:dyDescent="0.45">
      <c r="S305" s="1">
        <v>43994</v>
      </c>
      <c r="AB305">
        <v>0.25</v>
      </c>
      <c r="AC305">
        <v>0.15</v>
      </c>
      <c r="AD305">
        <v>0.7</v>
      </c>
      <c r="AJ305" s="1">
        <v>44002</v>
      </c>
    </row>
    <row r="306" spans="19:45" hidden="1" x14ac:dyDescent="0.45">
      <c r="S306" s="1">
        <v>43993</v>
      </c>
      <c r="AB306">
        <v>0.25</v>
      </c>
      <c r="AC306">
        <v>0.16</v>
      </c>
      <c r="AD306">
        <v>0.67</v>
      </c>
      <c r="AJ306" s="1">
        <v>44001</v>
      </c>
    </row>
    <row r="307" spans="19:45" hidden="1" x14ac:dyDescent="0.45">
      <c r="S307" s="1">
        <v>43992</v>
      </c>
      <c r="AB307">
        <v>0.25</v>
      </c>
      <c r="AC307">
        <v>0.17</v>
      </c>
      <c r="AD307">
        <v>0.73</v>
      </c>
      <c r="AJ307" s="1">
        <v>44000</v>
      </c>
    </row>
    <row r="308" spans="19:45" hidden="1" x14ac:dyDescent="0.45">
      <c r="S308" s="1">
        <v>43991</v>
      </c>
      <c r="AB308">
        <v>0.25</v>
      </c>
      <c r="AC308">
        <v>0.16</v>
      </c>
      <c r="AD308">
        <v>0.83</v>
      </c>
      <c r="AJ308" s="1">
        <v>43999</v>
      </c>
    </row>
    <row r="309" spans="19:45" hidden="1" x14ac:dyDescent="0.45">
      <c r="S309" s="1">
        <v>43990</v>
      </c>
      <c r="AB309">
        <v>0.25</v>
      </c>
      <c r="AC309">
        <v>0.16</v>
      </c>
      <c r="AD309">
        <v>0.88</v>
      </c>
      <c r="AJ309" s="1">
        <v>43998</v>
      </c>
    </row>
    <row r="310" spans="19:45" hidden="1" x14ac:dyDescent="0.45">
      <c r="S310" s="1">
        <v>43989</v>
      </c>
      <c r="AJ310" s="1">
        <v>43997</v>
      </c>
    </row>
    <row r="311" spans="19:45" hidden="1" x14ac:dyDescent="0.45">
      <c r="S311" s="1">
        <v>43988</v>
      </c>
      <c r="AJ311" s="1">
        <v>43996</v>
      </c>
      <c r="AS311">
        <v>40.200000000000003</v>
      </c>
    </row>
    <row r="312" spans="19:45" hidden="1" x14ac:dyDescent="0.45">
      <c r="S312" s="1">
        <v>43987</v>
      </c>
      <c r="AB312">
        <v>0.25</v>
      </c>
      <c r="AC312">
        <v>0.15</v>
      </c>
      <c r="AD312">
        <v>0.9</v>
      </c>
      <c r="AJ312" s="1">
        <v>43995</v>
      </c>
    </row>
    <row r="313" spans="19:45" hidden="1" x14ac:dyDescent="0.45">
      <c r="S313" s="1">
        <v>43986</v>
      </c>
      <c r="AB313">
        <v>0.25</v>
      </c>
      <c r="AC313">
        <v>0.14000000000000001</v>
      </c>
      <c r="AD313">
        <v>0.82</v>
      </c>
      <c r="AJ313" s="1">
        <v>43994</v>
      </c>
    </row>
    <row r="314" spans="19:45" hidden="1" x14ac:dyDescent="0.45">
      <c r="S314" s="1">
        <v>43985</v>
      </c>
      <c r="AB314">
        <v>0.25</v>
      </c>
      <c r="AC314">
        <v>0.15</v>
      </c>
      <c r="AD314">
        <v>0.75</v>
      </c>
      <c r="AJ314" s="1">
        <v>43993</v>
      </c>
    </row>
    <row r="315" spans="19:45" hidden="1" x14ac:dyDescent="0.45">
      <c r="S315" s="1">
        <v>43984</v>
      </c>
      <c r="AB315">
        <v>0.25</v>
      </c>
      <c r="AC315">
        <v>0.14000000000000001</v>
      </c>
      <c r="AD315">
        <v>0.69</v>
      </c>
      <c r="AJ315" s="1">
        <v>43992</v>
      </c>
    </row>
    <row r="316" spans="19:45" hidden="1" x14ac:dyDescent="0.45">
      <c r="S316" s="1">
        <v>43983</v>
      </c>
      <c r="AB316">
        <v>0.25</v>
      </c>
      <c r="AC316">
        <v>0.12</v>
      </c>
      <c r="AD316">
        <v>0.66</v>
      </c>
      <c r="AJ316" s="1">
        <v>43991</v>
      </c>
    </row>
    <row r="317" spans="19:45" hidden="1" x14ac:dyDescent="0.45">
      <c r="S317" s="1">
        <v>43982</v>
      </c>
      <c r="T317">
        <v>82.901499999999999</v>
      </c>
      <c r="U317">
        <v>0.1</v>
      </c>
      <c r="V317">
        <v>13.3</v>
      </c>
      <c r="Y317">
        <v>94.4</v>
      </c>
      <c r="Z317">
        <v>17893</v>
      </c>
      <c r="AA317">
        <v>-3.1</v>
      </c>
      <c r="AJ317" s="1">
        <v>43990</v>
      </c>
    </row>
    <row r="318" spans="19:45" hidden="1" x14ac:dyDescent="0.45">
      <c r="S318" s="1">
        <v>43981</v>
      </c>
      <c r="AJ318" s="1">
        <v>43989</v>
      </c>
      <c r="AS318">
        <v>38.700000000000003</v>
      </c>
    </row>
    <row r="319" spans="19:45" hidden="1" x14ac:dyDescent="0.45">
      <c r="S319" s="1">
        <v>43980</v>
      </c>
      <c r="AB319">
        <v>0.25</v>
      </c>
      <c r="AC319">
        <v>0.12</v>
      </c>
      <c r="AD319">
        <v>0.65</v>
      </c>
      <c r="AJ319" s="1">
        <v>43988</v>
      </c>
    </row>
    <row r="320" spans="19:45" hidden="1" x14ac:dyDescent="0.45">
      <c r="S320" s="1">
        <v>43979</v>
      </c>
      <c r="AB320">
        <v>0.25</v>
      </c>
      <c r="AC320">
        <v>0.14000000000000001</v>
      </c>
      <c r="AD320">
        <v>0.69</v>
      </c>
      <c r="AJ320" s="1">
        <v>43987</v>
      </c>
    </row>
    <row r="321" spans="19:50" hidden="1" x14ac:dyDescent="0.45">
      <c r="S321" s="1">
        <v>43978</v>
      </c>
      <c r="AB321">
        <v>0.25</v>
      </c>
      <c r="AC321">
        <v>0.14000000000000001</v>
      </c>
      <c r="AD321">
        <v>0.68</v>
      </c>
      <c r="AJ321" s="1">
        <v>43986</v>
      </c>
    </row>
    <row r="322" spans="19:50" hidden="1" x14ac:dyDescent="0.45">
      <c r="S322" s="1">
        <v>43977</v>
      </c>
      <c r="AB322">
        <v>0.25</v>
      </c>
      <c r="AC322">
        <v>0.12</v>
      </c>
      <c r="AD322">
        <v>0.7</v>
      </c>
      <c r="AJ322" s="1">
        <v>43985</v>
      </c>
    </row>
    <row r="323" spans="19:50" hidden="1" x14ac:dyDescent="0.45">
      <c r="S323" s="1">
        <v>43976</v>
      </c>
      <c r="AB323">
        <v>0.25</v>
      </c>
      <c r="AC323">
        <v>0.11</v>
      </c>
      <c r="AD323">
        <v>0.66</v>
      </c>
      <c r="AJ323" s="1">
        <v>43984</v>
      </c>
    </row>
    <row r="324" spans="19:50" hidden="1" x14ac:dyDescent="0.45">
      <c r="S324" s="1">
        <v>43975</v>
      </c>
      <c r="AJ324" s="1">
        <v>43983</v>
      </c>
    </row>
    <row r="325" spans="19:50" hidden="1" x14ac:dyDescent="0.45">
      <c r="S325" s="1">
        <v>43974</v>
      </c>
      <c r="AJ325" s="1">
        <v>43982</v>
      </c>
      <c r="AK325">
        <v>-0.56999999999999995</v>
      </c>
      <c r="AL325">
        <v>1.99</v>
      </c>
      <c r="AM325">
        <v>1216</v>
      </c>
      <c r="AN325">
        <v>2288.3000000000002</v>
      </c>
      <c r="AO325">
        <v>39.4</v>
      </c>
      <c r="AP325">
        <v>-5.6</v>
      </c>
      <c r="AQ325">
        <v>-6.7</v>
      </c>
      <c r="AR325">
        <v>29</v>
      </c>
      <c r="AS325">
        <v>37</v>
      </c>
      <c r="AT325">
        <v>72.3</v>
      </c>
      <c r="AU325">
        <v>21.9</v>
      </c>
      <c r="AV325">
        <v>-76.733000000000004</v>
      </c>
      <c r="AW325">
        <v>0</v>
      </c>
      <c r="AX325">
        <v>0.7</v>
      </c>
    </row>
    <row r="326" spans="19:50" hidden="1" x14ac:dyDescent="0.45">
      <c r="S326" s="1">
        <v>43973</v>
      </c>
      <c r="AB326">
        <v>0.25</v>
      </c>
      <c r="AC326">
        <v>0.11</v>
      </c>
      <c r="AD326">
        <v>0.66</v>
      </c>
      <c r="AJ326" s="1">
        <v>43981</v>
      </c>
    </row>
    <row r="327" spans="19:50" hidden="1" x14ac:dyDescent="0.45">
      <c r="S327" s="1">
        <v>43972</v>
      </c>
      <c r="AB327">
        <v>0.25</v>
      </c>
      <c r="AC327">
        <v>0.11</v>
      </c>
      <c r="AD327">
        <v>0.67</v>
      </c>
      <c r="AJ327" s="1">
        <v>43980</v>
      </c>
    </row>
    <row r="328" spans="19:50" hidden="1" x14ac:dyDescent="0.45">
      <c r="S328" s="1">
        <v>43971</v>
      </c>
      <c r="AB328">
        <v>0.25</v>
      </c>
      <c r="AC328">
        <v>0.11</v>
      </c>
      <c r="AD328">
        <v>0.68</v>
      </c>
      <c r="AJ328" s="1">
        <v>43979</v>
      </c>
    </row>
    <row r="329" spans="19:50" hidden="1" x14ac:dyDescent="0.45">
      <c r="S329" s="1">
        <v>43970</v>
      </c>
      <c r="AB329">
        <v>0.25</v>
      </c>
      <c r="AC329">
        <v>0.11</v>
      </c>
      <c r="AD329">
        <v>0.69</v>
      </c>
      <c r="AJ329" s="1">
        <v>43978</v>
      </c>
    </row>
    <row r="330" spans="19:50" hidden="1" x14ac:dyDescent="0.45">
      <c r="S330" s="1">
        <v>43969</v>
      </c>
      <c r="AB330">
        <v>0.25</v>
      </c>
      <c r="AC330">
        <v>0.1</v>
      </c>
      <c r="AD330">
        <v>0.73</v>
      </c>
      <c r="AJ330" s="1">
        <v>43977</v>
      </c>
    </row>
    <row r="331" spans="19:50" hidden="1" x14ac:dyDescent="0.45">
      <c r="S331" s="1">
        <v>43968</v>
      </c>
      <c r="AJ331" s="1">
        <v>43976</v>
      </c>
    </row>
    <row r="332" spans="19:50" hidden="1" x14ac:dyDescent="0.45">
      <c r="S332" s="1">
        <v>43967</v>
      </c>
      <c r="AJ332" s="1">
        <v>43975</v>
      </c>
      <c r="AS332">
        <v>35.5</v>
      </c>
    </row>
    <row r="333" spans="19:50" hidden="1" x14ac:dyDescent="0.45">
      <c r="S333" s="1">
        <v>43966</v>
      </c>
      <c r="AB333">
        <v>0.25</v>
      </c>
      <c r="AC333">
        <v>0.1</v>
      </c>
      <c r="AD333">
        <v>0.64</v>
      </c>
      <c r="AJ333" s="1">
        <v>43974</v>
      </c>
    </row>
    <row r="334" spans="19:50" hidden="1" x14ac:dyDescent="0.45">
      <c r="S334" s="1">
        <v>43965</v>
      </c>
      <c r="AB334">
        <v>0.25</v>
      </c>
      <c r="AC334">
        <v>0.11</v>
      </c>
      <c r="AD334">
        <v>0.62</v>
      </c>
      <c r="AJ334" s="1">
        <v>43973</v>
      </c>
    </row>
    <row r="335" spans="19:50" hidden="1" x14ac:dyDescent="0.45">
      <c r="S335" s="1">
        <v>43964</v>
      </c>
      <c r="AB335">
        <v>0.25</v>
      </c>
      <c r="AC335">
        <v>0.11</v>
      </c>
      <c r="AD335">
        <v>0.65</v>
      </c>
      <c r="AJ335" s="1">
        <v>43972</v>
      </c>
    </row>
    <row r="336" spans="19:50" hidden="1" x14ac:dyDescent="0.45">
      <c r="S336" s="1">
        <v>43963</v>
      </c>
      <c r="AB336">
        <v>0.25</v>
      </c>
      <c r="AC336">
        <v>0.12</v>
      </c>
      <c r="AD336">
        <v>0.67</v>
      </c>
      <c r="AJ336" s="1">
        <v>43971</v>
      </c>
    </row>
    <row r="337" spans="19:45" hidden="1" x14ac:dyDescent="0.45">
      <c r="S337" s="1">
        <v>43962</v>
      </c>
      <c r="AB337">
        <v>0.25</v>
      </c>
      <c r="AC337">
        <v>0.1</v>
      </c>
      <c r="AD337">
        <v>0.71</v>
      </c>
      <c r="AJ337" s="1">
        <v>43970</v>
      </c>
    </row>
    <row r="338" spans="19:45" hidden="1" x14ac:dyDescent="0.45">
      <c r="S338" s="1">
        <v>43961</v>
      </c>
      <c r="AJ338" s="1">
        <v>43969</v>
      </c>
    </row>
    <row r="339" spans="19:45" hidden="1" x14ac:dyDescent="0.45">
      <c r="S339" s="1">
        <v>43960</v>
      </c>
      <c r="AJ339" s="1">
        <v>43968</v>
      </c>
      <c r="AS339">
        <v>34.700000000000003</v>
      </c>
    </row>
    <row r="340" spans="19:45" hidden="1" x14ac:dyDescent="0.45">
      <c r="S340" s="1">
        <v>43959</v>
      </c>
      <c r="AB340">
        <v>0.25</v>
      </c>
      <c r="AC340">
        <v>0.09</v>
      </c>
      <c r="AD340">
        <v>0.68</v>
      </c>
      <c r="AJ340" s="1">
        <v>43967</v>
      </c>
    </row>
    <row r="341" spans="19:45" hidden="1" x14ac:dyDescent="0.45">
      <c r="S341" s="1">
        <v>43958</v>
      </c>
      <c r="AB341">
        <v>0.25</v>
      </c>
      <c r="AC341">
        <v>0.08</v>
      </c>
      <c r="AD341">
        <v>0.64</v>
      </c>
      <c r="AJ341" s="1">
        <v>43966</v>
      </c>
    </row>
    <row r="342" spans="19:45" hidden="1" x14ac:dyDescent="0.45">
      <c r="S342" s="1">
        <v>43957</v>
      </c>
      <c r="AB342">
        <v>0.25</v>
      </c>
      <c r="AC342">
        <v>0.11</v>
      </c>
      <c r="AD342">
        <v>0.7</v>
      </c>
      <c r="AJ342" s="1">
        <v>43965</v>
      </c>
    </row>
    <row r="343" spans="19:45" hidden="1" x14ac:dyDescent="0.45">
      <c r="S343" s="1">
        <v>43956</v>
      </c>
      <c r="AB343">
        <v>0.25</v>
      </c>
      <c r="AC343">
        <v>0.1</v>
      </c>
      <c r="AD343">
        <v>0.66</v>
      </c>
      <c r="AJ343" s="1">
        <v>43964</v>
      </c>
    </row>
    <row r="344" spans="19:45" hidden="1" x14ac:dyDescent="0.45">
      <c r="S344" s="1">
        <v>43955</v>
      </c>
      <c r="AB344">
        <v>0.25</v>
      </c>
      <c r="AC344">
        <v>0.1</v>
      </c>
      <c r="AD344">
        <v>0.63</v>
      </c>
      <c r="AJ344" s="1">
        <v>43963</v>
      </c>
    </row>
    <row r="345" spans="19:45" hidden="1" x14ac:dyDescent="0.45">
      <c r="S345" s="1">
        <v>43954</v>
      </c>
      <c r="AJ345" s="1">
        <v>43962</v>
      </c>
    </row>
    <row r="346" spans="19:45" hidden="1" x14ac:dyDescent="0.45">
      <c r="S346" s="1">
        <v>43953</v>
      </c>
      <c r="AJ346" s="1">
        <v>43961</v>
      </c>
      <c r="AS346">
        <v>35.799999999999997</v>
      </c>
    </row>
    <row r="347" spans="19:45" hidden="1" x14ac:dyDescent="0.45">
      <c r="S347" s="1">
        <v>43952</v>
      </c>
      <c r="AB347">
        <v>0.25</v>
      </c>
      <c r="AC347">
        <v>0.1</v>
      </c>
      <c r="AD347">
        <v>0.61</v>
      </c>
      <c r="AJ347" s="1">
        <v>43960</v>
      </c>
    </row>
    <row r="348" spans="19:45" hidden="1" x14ac:dyDescent="0.45">
      <c r="S348" s="1">
        <v>43951</v>
      </c>
      <c r="T348">
        <v>85.058800000000005</v>
      </c>
      <c r="U348">
        <v>0.3</v>
      </c>
      <c r="V348">
        <v>14.8</v>
      </c>
      <c r="Y348">
        <v>90.9</v>
      </c>
      <c r="Z348">
        <v>17042.900399999999</v>
      </c>
      <c r="AA348">
        <v>-4.9000000000000004</v>
      </c>
      <c r="AB348">
        <v>0.25</v>
      </c>
      <c r="AC348">
        <v>0.08</v>
      </c>
      <c r="AD348">
        <v>0.64</v>
      </c>
      <c r="AJ348" s="1">
        <v>43959</v>
      </c>
    </row>
    <row r="349" spans="19:45" hidden="1" x14ac:dyDescent="0.45">
      <c r="S349" s="1">
        <v>43950</v>
      </c>
      <c r="AB349">
        <v>0.25</v>
      </c>
      <c r="AC349">
        <v>0.08</v>
      </c>
      <c r="AD349">
        <v>0.63</v>
      </c>
      <c r="AJ349" s="1">
        <v>43958</v>
      </c>
    </row>
    <row r="350" spans="19:45" hidden="1" x14ac:dyDescent="0.45">
      <c r="S350" s="1">
        <v>43949</v>
      </c>
      <c r="AB350">
        <v>0.25</v>
      </c>
      <c r="AC350">
        <v>0.09</v>
      </c>
      <c r="AD350">
        <v>0.61</v>
      </c>
      <c r="AJ350" s="1">
        <v>43957</v>
      </c>
    </row>
    <row r="351" spans="19:45" hidden="1" x14ac:dyDescent="0.45">
      <c r="S351" s="1">
        <v>43948</v>
      </c>
      <c r="AB351">
        <v>0.25</v>
      </c>
      <c r="AC351">
        <v>0.09</v>
      </c>
      <c r="AD351">
        <v>0.66</v>
      </c>
      <c r="AJ351" s="1">
        <v>43956</v>
      </c>
    </row>
    <row r="352" spans="19:45" hidden="1" x14ac:dyDescent="0.45">
      <c r="S352" s="1">
        <v>43947</v>
      </c>
      <c r="AJ352" s="1">
        <v>43955</v>
      </c>
    </row>
    <row r="353" spans="19:50" hidden="1" x14ac:dyDescent="0.45">
      <c r="S353" s="1">
        <v>43946</v>
      </c>
      <c r="AJ353" s="1">
        <v>43954</v>
      </c>
      <c r="AS353">
        <v>36.9</v>
      </c>
    </row>
    <row r="354" spans="19:50" hidden="1" x14ac:dyDescent="0.45">
      <c r="S354" s="1">
        <v>43945</v>
      </c>
      <c r="AB354">
        <v>0.25</v>
      </c>
      <c r="AC354">
        <v>0.1</v>
      </c>
      <c r="AD354">
        <v>0.6</v>
      </c>
      <c r="AJ354" s="1">
        <v>43953</v>
      </c>
    </row>
    <row r="355" spans="19:50" hidden="1" x14ac:dyDescent="0.45">
      <c r="S355" s="1">
        <v>43944</v>
      </c>
      <c r="AB355">
        <v>0.25</v>
      </c>
      <c r="AC355">
        <v>0.1</v>
      </c>
      <c r="AD355">
        <v>0.6</v>
      </c>
      <c r="AJ355" s="1">
        <v>43952</v>
      </c>
    </row>
    <row r="356" spans="19:50" hidden="1" x14ac:dyDescent="0.45">
      <c r="S356" s="1">
        <v>43943</v>
      </c>
      <c r="AB356">
        <v>0.25</v>
      </c>
      <c r="AC356">
        <v>0.09</v>
      </c>
      <c r="AD356">
        <v>0.62</v>
      </c>
      <c r="AJ356" s="1">
        <v>43951</v>
      </c>
      <c r="AK356">
        <v>-0.82</v>
      </c>
      <c r="AL356">
        <v>2.62</v>
      </c>
      <c r="AM356">
        <v>1066</v>
      </c>
      <c r="AN356">
        <v>4180.7002000000002</v>
      </c>
      <c r="AO356">
        <v>38.5</v>
      </c>
      <c r="AP356">
        <v>-19.899999999999999</v>
      </c>
      <c r="AQ356">
        <v>-16.600000000000001</v>
      </c>
      <c r="AR356">
        <v>29</v>
      </c>
      <c r="AT356">
        <v>71.8</v>
      </c>
      <c r="AU356">
        <v>17</v>
      </c>
      <c r="AV356">
        <v>-72.302000000000007</v>
      </c>
      <c r="AW356">
        <v>-3.5</v>
      </c>
      <c r="AX356">
        <v>-2.6</v>
      </c>
    </row>
    <row r="357" spans="19:50" hidden="1" x14ac:dyDescent="0.45">
      <c r="S357" s="1">
        <v>43942</v>
      </c>
      <c r="AB357">
        <v>0.25</v>
      </c>
      <c r="AC357">
        <v>0.09</v>
      </c>
      <c r="AD357">
        <v>0.56999999999999995</v>
      </c>
      <c r="AJ357" s="1">
        <v>43950</v>
      </c>
    </row>
    <row r="358" spans="19:50" hidden="1" x14ac:dyDescent="0.45">
      <c r="S358" s="1">
        <v>43941</v>
      </c>
      <c r="AB358">
        <v>0.25</v>
      </c>
      <c r="AC358">
        <v>7.0000000000000007E-2</v>
      </c>
      <c r="AD358">
        <v>0.61</v>
      </c>
      <c r="AJ358" s="1">
        <v>43949</v>
      </c>
    </row>
    <row r="359" spans="19:50" hidden="1" x14ac:dyDescent="0.45">
      <c r="S359" s="1">
        <v>43940</v>
      </c>
      <c r="AJ359" s="1">
        <v>43948</v>
      </c>
    </row>
    <row r="360" spans="19:50" hidden="1" x14ac:dyDescent="0.45">
      <c r="S360" s="1">
        <v>43939</v>
      </c>
      <c r="AJ360" s="1">
        <v>43947</v>
      </c>
      <c r="AS360">
        <v>39.5</v>
      </c>
    </row>
    <row r="361" spans="19:50" hidden="1" x14ac:dyDescent="0.45">
      <c r="S361" s="1">
        <v>43938</v>
      </c>
      <c r="AB361">
        <v>0.25</v>
      </c>
      <c r="AC361">
        <v>0.09</v>
      </c>
      <c r="AD361">
        <v>0.64</v>
      </c>
      <c r="AJ361" s="1">
        <v>43946</v>
      </c>
    </row>
    <row r="362" spans="19:50" hidden="1" x14ac:dyDescent="0.45">
      <c r="S362" s="1">
        <v>43937</v>
      </c>
      <c r="AB362">
        <v>0.25</v>
      </c>
      <c r="AC362">
        <v>0.11</v>
      </c>
      <c r="AD362">
        <v>0.63</v>
      </c>
      <c r="AJ362" s="1">
        <v>43945</v>
      </c>
    </row>
    <row r="363" spans="19:50" hidden="1" x14ac:dyDescent="0.45">
      <c r="S363" s="1">
        <v>43936</v>
      </c>
      <c r="AB363">
        <v>0.25</v>
      </c>
      <c r="AC363">
        <v>0.12</v>
      </c>
      <c r="AD363">
        <v>0.63</v>
      </c>
      <c r="AJ363" s="1">
        <v>43944</v>
      </c>
    </row>
    <row r="364" spans="19:50" hidden="1" x14ac:dyDescent="0.45">
      <c r="S364" s="1">
        <v>43935</v>
      </c>
      <c r="AB364">
        <v>0.25</v>
      </c>
      <c r="AC364">
        <v>0.14000000000000001</v>
      </c>
      <c r="AD364">
        <v>0.75</v>
      </c>
      <c r="AJ364" s="1">
        <v>43943</v>
      </c>
    </row>
    <row r="365" spans="19:50" hidden="1" x14ac:dyDescent="0.45">
      <c r="S365" s="1">
        <v>43934</v>
      </c>
      <c r="AB365">
        <v>0.25</v>
      </c>
      <c r="AC365">
        <v>0.19</v>
      </c>
      <c r="AD365">
        <v>0.77</v>
      </c>
      <c r="AJ365" s="1">
        <v>43942</v>
      </c>
    </row>
    <row r="366" spans="19:50" hidden="1" x14ac:dyDescent="0.45">
      <c r="S366" s="1">
        <v>43933</v>
      </c>
      <c r="AJ366" s="1">
        <v>43941</v>
      </c>
    </row>
    <row r="367" spans="19:50" hidden="1" x14ac:dyDescent="0.45">
      <c r="S367" s="1">
        <v>43932</v>
      </c>
      <c r="AJ367" s="1">
        <v>43940</v>
      </c>
      <c r="AS367">
        <v>41.4</v>
      </c>
    </row>
    <row r="368" spans="19:50" hidden="1" x14ac:dyDescent="0.45">
      <c r="S368" s="1">
        <v>43931</v>
      </c>
      <c r="AB368">
        <v>0.25</v>
      </c>
      <c r="AC368">
        <v>0.19</v>
      </c>
      <c r="AD368">
        <v>0.72</v>
      </c>
      <c r="AJ368" s="1">
        <v>43939</v>
      </c>
    </row>
    <row r="369" spans="19:45" hidden="1" x14ac:dyDescent="0.45">
      <c r="S369" s="1">
        <v>43930</v>
      </c>
      <c r="AB369">
        <v>0.25</v>
      </c>
      <c r="AC369">
        <v>0.19</v>
      </c>
      <c r="AD369">
        <v>0.72</v>
      </c>
      <c r="AJ369" s="1">
        <v>43938</v>
      </c>
    </row>
    <row r="370" spans="19:45" hidden="1" x14ac:dyDescent="0.45">
      <c r="S370" s="1">
        <v>43929</v>
      </c>
      <c r="AB370">
        <v>0.25</v>
      </c>
      <c r="AC370">
        <v>0.16</v>
      </c>
      <c r="AD370">
        <v>0.77</v>
      </c>
      <c r="AJ370" s="1">
        <v>43937</v>
      </c>
    </row>
    <row r="371" spans="19:45" hidden="1" x14ac:dyDescent="0.45">
      <c r="S371" s="1">
        <v>43928</v>
      </c>
      <c r="AB371">
        <v>0.25</v>
      </c>
      <c r="AC371">
        <v>0.11</v>
      </c>
      <c r="AD371">
        <v>0.71</v>
      </c>
      <c r="AJ371" s="1">
        <v>43936</v>
      </c>
    </row>
    <row r="372" spans="19:45" hidden="1" x14ac:dyDescent="0.45">
      <c r="S372" s="1">
        <v>43927</v>
      </c>
      <c r="AB372">
        <v>0.25</v>
      </c>
      <c r="AC372">
        <v>0.05</v>
      </c>
      <c r="AD372">
        <v>0.67</v>
      </c>
      <c r="AJ372" s="1">
        <v>43935</v>
      </c>
    </row>
    <row r="373" spans="19:45" hidden="1" x14ac:dyDescent="0.45">
      <c r="S373" s="1">
        <v>43926</v>
      </c>
      <c r="AJ373" s="1">
        <v>43934</v>
      </c>
    </row>
    <row r="374" spans="19:45" hidden="1" x14ac:dyDescent="0.45">
      <c r="S374" s="1">
        <v>43925</v>
      </c>
      <c r="AJ374" s="1">
        <v>43933</v>
      </c>
      <c r="AS374">
        <v>44.5</v>
      </c>
    </row>
    <row r="375" spans="19:45" hidden="1" x14ac:dyDescent="0.45">
      <c r="S375" s="1">
        <v>43924</v>
      </c>
      <c r="AB375">
        <v>0.25</v>
      </c>
      <c r="AC375">
        <v>0.06</v>
      </c>
      <c r="AD375">
        <v>0.59</v>
      </c>
      <c r="AJ375" s="1">
        <v>43932</v>
      </c>
    </row>
    <row r="376" spans="19:45" hidden="1" x14ac:dyDescent="0.45">
      <c r="S376" s="1">
        <v>43923</v>
      </c>
      <c r="AB376">
        <v>0.25</v>
      </c>
      <c r="AC376">
        <v>0.05</v>
      </c>
      <c r="AD376">
        <v>0.6</v>
      </c>
      <c r="AJ376" s="1">
        <v>43931</v>
      </c>
    </row>
    <row r="377" spans="19:45" hidden="1" x14ac:dyDescent="0.45">
      <c r="S377" s="1">
        <v>43922</v>
      </c>
      <c r="AB377">
        <v>0.25</v>
      </c>
      <c r="AC377">
        <v>0.04</v>
      </c>
      <c r="AD377">
        <v>0.57999999999999996</v>
      </c>
      <c r="AJ377" s="1">
        <v>43930</v>
      </c>
    </row>
    <row r="378" spans="19:45" hidden="1" x14ac:dyDescent="0.45">
      <c r="S378" s="1">
        <v>43921</v>
      </c>
      <c r="T378">
        <v>78.989699999999999</v>
      </c>
      <c r="U378">
        <v>1.5</v>
      </c>
      <c r="V378">
        <v>4.4000000000000004</v>
      </c>
      <c r="Y378">
        <v>96.4</v>
      </c>
      <c r="Z378">
        <v>16014.299800000001</v>
      </c>
      <c r="AA378">
        <v>0.4</v>
      </c>
      <c r="AB378">
        <v>0.25</v>
      </c>
      <c r="AC378">
        <v>0.06</v>
      </c>
      <c r="AD378">
        <v>0.67</v>
      </c>
      <c r="AJ378" s="1">
        <v>43929</v>
      </c>
    </row>
    <row r="379" spans="19:45" hidden="1" x14ac:dyDescent="0.45">
      <c r="S379" s="1">
        <v>43920</v>
      </c>
      <c r="AB379">
        <v>0.25</v>
      </c>
      <c r="AC379">
        <v>0.01</v>
      </c>
      <c r="AD379">
        <v>0.73</v>
      </c>
      <c r="AJ379" s="1">
        <v>43928</v>
      </c>
    </row>
    <row r="380" spans="19:45" hidden="1" x14ac:dyDescent="0.45">
      <c r="S380" s="1">
        <v>43919</v>
      </c>
      <c r="AJ380" s="1">
        <v>43927</v>
      </c>
    </row>
    <row r="381" spans="19:45" hidden="1" x14ac:dyDescent="0.45">
      <c r="S381" s="1">
        <v>43918</v>
      </c>
      <c r="AJ381" s="1">
        <v>43926</v>
      </c>
      <c r="AS381">
        <v>49.9</v>
      </c>
    </row>
    <row r="382" spans="19:45" hidden="1" x14ac:dyDescent="0.45">
      <c r="S382" s="1">
        <v>43917</v>
      </c>
      <c r="AB382">
        <v>0.25</v>
      </c>
      <c r="AC382">
        <v>-0.04</v>
      </c>
      <c r="AD382">
        <v>0.67</v>
      </c>
      <c r="AJ382" s="1">
        <v>43925</v>
      </c>
    </row>
    <row r="383" spans="19:45" hidden="1" x14ac:dyDescent="0.45">
      <c r="S383" s="1">
        <v>43916</v>
      </c>
      <c r="AB383">
        <v>0.25</v>
      </c>
      <c r="AC383">
        <v>-0.14000000000000001</v>
      </c>
      <c r="AD383">
        <v>0.84</v>
      </c>
      <c r="AJ383" s="1">
        <v>43924</v>
      </c>
    </row>
    <row r="384" spans="19:45" hidden="1" x14ac:dyDescent="0.45">
      <c r="S384" s="1">
        <v>43915</v>
      </c>
      <c r="AB384">
        <v>0.25</v>
      </c>
      <c r="AC384">
        <v>-0.08</v>
      </c>
      <c r="AD384">
        <v>0.87</v>
      </c>
      <c r="AJ384" s="1">
        <v>43923</v>
      </c>
    </row>
    <row r="385" spans="19:50" hidden="1" x14ac:dyDescent="0.45">
      <c r="S385" s="1">
        <v>43914</v>
      </c>
      <c r="AB385">
        <v>0.25</v>
      </c>
      <c r="AC385">
        <v>-0.04</v>
      </c>
      <c r="AD385">
        <v>0.85</v>
      </c>
      <c r="AJ385" s="1">
        <v>43922</v>
      </c>
    </row>
    <row r="386" spans="19:50" hidden="1" x14ac:dyDescent="0.45">
      <c r="S386" s="1">
        <v>43913</v>
      </c>
      <c r="AB386">
        <v>0.25</v>
      </c>
      <c r="AC386">
        <v>-0.04</v>
      </c>
      <c r="AD386">
        <v>0.79</v>
      </c>
      <c r="AJ386" s="1">
        <v>43921</v>
      </c>
      <c r="AK386">
        <v>-0.69</v>
      </c>
      <c r="AL386">
        <v>2.2400000000000002</v>
      </c>
      <c r="AM386">
        <v>1356</v>
      </c>
      <c r="AN386">
        <v>2666.7</v>
      </c>
      <c r="AO386">
        <v>41.3</v>
      </c>
      <c r="AP386">
        <v>-5.6</v>
      </c>
      <c r="AQ386">
        <v>-1</v>
      </c>
      <c r="AR386">
        <v>46.5</v>
      </c>
      <c r="AT386">
        <v>89.1</v>
      </c>
      <c r="AU386">
        <v>10.199999999999999</v>
      </c>
      <c r="AV386">
        <v>-66.506</v>
      </c>
      <c r="AW386">
        <v>-1.4</v>
      </c>
      <c r="AX386">
        <v>-2.4</v>
      </c>
    </row>
    <row r="387" spans="19:50" hidden="1" x14ac:dyDescent="0.45">
      <c r="S387" s="1">
        <v>43912</v>
      </c>
      <c r="AJ387" s="1">
        <v>43920</v>
      </c>
    </row>
    <row r="388" spans="19:50" hidden="1" x14ac:dyDescent="0.45">
      <c r="S388" s="1">
        <v>43911</v>
      </c>
      <c r="AJ388" s="1">
        <v>43919</v>
      </c>
      <c r="AS388">
        <v>56.3</v>
      </c>
    </row>
    <row r="389" spans="19:50" hidden="1" x14ac:dyDescent="0.45">
      <c r="S389" s="1">
        <v>43910</v>
      </c>
      <c r="AB389">
        <v>0.25</v>
      </c>
      <c r="AC389">
        <v>-0.03</v>
      </c>
      <c r="AD389">
        <v>0.85</v>
      </c>
      <c r="AJ389" s="1">
        <v>43918</v>
      </c>
    </row>
    <row r="390" spans="19:50" hidden="1" x14ac:dyDescent="0.45">
      <c r="S390" s="1">
        <v>43909</v>
      </c>
      <c r="AB390">
        <v>0.25</v>
      </c>
      <c r="AC390">
        <v>-0.03</v>
      </c>
      <c r="AD390">
        <v>1.1399999999999999</v>
      </c>
      <c r="AJ390" s="1">
        <v>43917</v>
      </c>
    </row>
    <row r="391" spans="19:50" hidden="1" x14ac:dyDescent="0.45">
      <c r="S391" s="1">
        <v>43908</v>
      </c>
      <c r="AB391">
        <v>0.25</v>
      </c>
      <c r="AC391">
        <v>-0.01</v>
      </c>
      <c r="AD391">
        <v>1.19</v>
      </c>
      <c r="AJ391" s="1">
        <v>43916</v>
      </c>
    </row>
    <row r="392" spans="19:50" hidden="1" x14ac:dyDescent="0.45">
      <c r="S392" s="1">
        <v>43907</v>
      </c>
      <c r="AB392">
        <v>0.25</v>
      </c>
      <c r="AC392">
        <v>0.14000000000000001</v>
      </c>
      <c r="AD392">
        <v>1.08</v>
      </c>
      <c r="AJ392" s="1">
        <v>43915</v>
      </c>
    </row>
    <row r="393" spans="19:50" hidden="1" x14ac:dyDescent="0.45">
      <c r="S393" s="1">
        <v>43906</v>
      </c>
      <c r="AB393">
        <v>0.25</v>
      </c>
      <c r="AC393">
        <v>0.19</v>
      </c>
      <c r="AD393">
        <v>0.72</v>
      </c>
      <c r="AJ393" s="1">
        <v>43914</v>
      </c>
    </row>
    <row r="394" spans="19:50" hidden="1" x14ac:dyDescent="0.45">
      <c r="S394" s="1">
        <v>43905</v>
      </c>
      <c r="AJ394" s="1">
        <v>43913</v>
      </c>
    </row>
    <row r="395" spans="19:50" hidden="1" x14ac:dyDescent="0.45">
      <c r="S395" s="1">
        <v>43904</v>
      </c>
      <c r="AJ395" s="1">
        <v>43912</v>
      </c>
      <c r="AS395">
        <v>59.7</v>
      </c>
    </row>
    <row r="396" spans="19:50" hidden="1" x14ac:dyDescent="0.45">
      <c r="S396" s="1">
        <v>43903</v>
      </c>
      <c r="AB396">
        <v>1.25</v>
      </c>
      <c r="AC396">
        <v>0.24</v>
      </c>
      <c r="AD396">
        <v>0.96</v>
      </c>
      <c r="AJ396" s="1">
        <v>43911</v>
      </c>
    </row>
    <row r="397" spans="19:50" hidden="1" x14ac:dyDescent="0.45">
      <c r="S397" s="1">
        <v>43902</v>
      </c>
      <c r="AB397">
        <v>1.25</v>
      </c>
      <c r="AC397">
        <v>0.3</v>
      </c>
      <c r="AD397">
        <v>0.8</v>
      </c>
      <c r="AJ397" s="1">
        <v>43910</v>
      </c>
    </row>
    <row r="398" spans="19:50" hidden="1" x14ac:dyDescent="0.45">
      <c r="S398" s="1">
        <v>43901</v>
      </c>
      <c r="AB398">
        <v>1.25</v>
      </c>
      <c r="AC398">
        <v>0.39</v>
      </c>
      <c r="AD398">
        <v>0.87</v>
      </c>
      <c r="AJ398" s="1">
        <v>43909</v>
      </c>
    </row>
    <row r="399" spans="19:50" hidden="1" x14ac:dyDescent="0.45">
      <c r="S399" s="1">
        <v>43900</v>
      </c>
      <c r="AB399">
        <v>1.25</v>
      </c>
      <c r="AC399">
        <v>0.43</v>
      </c>
      <c r="AD399">
        <v>0.8</v>
      </c>
      <c r="AJ399" s="1">
        <v>43908</v>
      </c>
    </row>
    <row r="400" spans="19:50" hidden="1" x14ac:dyDescent="0.45">
      <c r="S400" s="1">
        <v>43899</v>
      </c>
      <c r="AB400">
        <v>1.25</v>
      </c>
      <c r="AC400">
        <v>0.34</v>
      </c>
      <c r="AD400">
        <v>0.54</v>
      </c>
      <c r="AJ400" s="1">
        <v>43907</v>
      </c>
    </row>
    <row r="401" spans="19:45" hidden="1" x14ac:dyDescent="0.45">
      <c r="S401" s="1">
        <v>43898</v>
      </c>
      <c r="AJ401" s="1">
        <v>43906</v>
      </c>
    </row>
    <row r="402" spans="19:45" hidden="1" x14ac:dyDescent="0.45">
      <c r="S402" s="1">
        <v>43897</v>
      </c>
      <c r="AJ402" s="1">
        <v>43905</v>
      </c>
      <c r="AS402">
        <v>63</v>
      </c>
    </row>
    <row r="403" spans="19:45" hidden="1" x14ac:dyDescent="0.45">
      <c r="S403" s="1">
        <v>43896</v>
      </c>
      <c r="AB403">
        <v>1.25</v>
      </c>
      <c r="AC403">
        <v>0.45</v>
      </c>
      <c r="AD403">
        <v>0.76</v>
      </c>
      <c r="AJ403" s="1">
        <v>43904</v>
      </c>
    </row>
    <row r="404" spans="19:45" hidden="1" x14ac:dyDescent="0.45">
      <c r="S404" s="1">
        <v>43895</v>
      </c>
      <c r="AB404">
        <v>1.25</v>
      </c>
      <c r="AC404">
        <v>0.61</v>
      </c>
      <c r="AD404">
        <v>0.91</v>
      </c>
      <c r="AJ404" s="1">
        <v>43903</v>
      </c>
    </row>
    <row r="405" spans="19:45" hidden="1" x14ac:dyDescent="0.45">
      <c r="S405" s="1">
        <v>43894</v>
      </c>
      <c r="AB405">
        <v>1.25</v>
      </c>
      <c r="AC405">
        <v>0.71</v>
      </c>
      <c r="AD405">
        <v>1.05</v>
      </c>
      <c r="AJ405" s="1">
        <v>43902</v>
      </c>
    </row>
    <row r="406" spans="19:45" hidden="1" x14ac:dyDescent="0.45">
      <c r="S406" s="1">
        <v>43893</v>
      </c>
      <c r="AB406">
        <v>1.25</v>
      </c>
      <c r="AC406">
        <v>0.92</v>
      </c>
      <c r="AD406">
        <v>1</v>
      </c>
      <c r="AJ406" s="1">
        <v>43901</v>
      </c>
    </row>
    <row r="407" spans="19:45" hidden="1" x14ac:dyDescent="0.45">
      <c r="S407" s="1">
        <v>43892</v>
      </c>
      <c r="AB407">
        <v>1.75</v>
      </c>
      <c r="AC407">
        <v>1.19</v>
      </c>
      <c r="AD407">
        <v>1.1599999999999999</v>
      </c>
      <c r="AJ407" s="1">
        <v>43900</v>
      </c>
    </row>
    <row r="408" spans="19:45" hidden="1" x14ac:dyDescent="0.45">
      <c r="S408" s="1">
        <v>43891</v>
      </c>
      <c r="AJ408" s="1">
        <v>43899</v>
      </c>
    </row>
    <row r="409" spans="19:45" hidden="1" x14ac:dyDescent="0.45">
      <c r="S409" s="1">
        <v>43890</v>
      </c>
      <c r="T409">
        <v>77.496200000000002</v>
      </c>
      <c r="U409">
        <v>2.2999999999999998</v>
      </c>
      <c r="V409">
        <v>3.5</v>
      </c>
      <c r="Y409">
        <v>104.5</v>
      </c>
      <c r="Z409">
        <v>15473.4004</v>
      </c>
      <c r="AA409">
        <v>2</v>
      </c>
      <c r="AJ409" s="1">
        <v>43898</v>
      </c>
      <c r="AS409">
        <v>62.7</v>
      </c>
    </row>
    <row r="410" spans="19:45" hidden="1" x14ac:dyDescent="0.45">
      <c r="S410" s="1">
        <v>43889</v>
      </c>
      <c r="AB410">
        <v>1.75</v>
      </c>
      <c r="AC410">
        <v>1.27</v>
      </c>
      <c r="AD410">
        <v>1.1499999999999999</v>
      </c>
      <c r="AJ410" s="1">
        <v>43897</v>
      </c>
    </row>
    <row r="411" spans="19:45" hidden="1" x14ac:dyDescent="0.45">
      <c r="S411" s="1">
        <v>43888</v>
      </c>
      <c r="AB411">
        <v>1.75</v>
      </c>
      <c r="AC411">
        <v>1.42</v>
      </c>
      <c r="AD411">
        <v>1.26</v>
      </c>
      <c r="AJ411" s="1">
        <v>43896</v>
      </c>
    </row>
    <row r="412" spans="19:45" hidden="1" x14ac:dyDescent="0.45">
      <c r="S412" s="1">
        <v>43887</v>
      </c>
      <c r="AB412">
        <v>1.75</v>
      </c>
      <c r="AC412">
        <v>1.51</v>
      </c>
      <c r="AD412">
        <v>1.34</v>
      </c>
      <c r="AJ412" s="1">
        <v>43895</v>
      </c>
    </row>
    <row r="413" spans="19:45" hidden="1" x14ac:dyDescent="0.45">
      <c r="S413" s="1">
        <v>43886</v>
      </c>
      <c r="AB413">
        <v>1.75</v>
      </c>
      <c r="AC413">
        <v>1.51</v>
      </c>
      <c r="AD413">
        <v>1.35</v>
      </c>
      <c r="AJ413" s="1">
        <v>43894</v>
      </c>
    </row>
    <row r="414" spans="19:45" hidden="1" x14ac:dyDescent="0.45">
      <c r="S414" s="1">
        <v>43885</v>
      </c>
      <c r="AB414">
        <v>1.75</v>
      </c>
      <c r="AC414">
        <v>1.53</v>
      </c>
      <c r="AD414">
        <v>1.37</v>
      </c>
      <c r="AJ414" s="1">
        <v>43893</v>
      </c>
    </row>
    <row r="415" spans="19:45" hidden="1" x14ac:dyDescent="0.45">
      <c r="S415" s="1">
        <v>43884</v>
      </c>
      <c r="AJ415" s="1">
        <v>43892</v>
      </c>
    </row>
    <row r="416" spans="19:45" hidden="1" x14ac:dyDescent="0.45">
      <c r="S416" s="1">
        <v>43883</v>
      </c>
      <c r="AJ416" s="1">
        <v>43891</v>
      </c>
      <c r="AS416">
        <v>63</v>
      </c>
    </row>
    <row r="417" spans="19:50" hidden="1" x14ac:dyDescent="0.45">
      <c r="S417" s="1">
        <v>43882</v>
      </c>
      <c r="AB417">
        <v>1.75</v>
      </c>
      <c r="AC417">
        <v>1.55</v>
      </c>
      <c r="AD417">
        <v>1.47</v>
      </c>
      <c r="AJ417" s="1">
        <v>43890</v>
      </c>
      <c r="AK417">
        <v>0.95</v>
      </c>
      <c r="AL417">
        <v>-1.24</v>
      </c>
      <c r="AM417">
        <v>1438</v>
      </c>
      <c r="AN417">
        <v>214</v>
      </c>
      <c r="AO417">
        <v>41.7</v>
      </c>
      <c r="AP417">
        <v>4.7</v>
      </c>
      <c r="AQ417">
        <v>4.3</v>
      </c>
      <c r="AR417">
        <v>57.5</v>
      </c>
      <c r="AT417">
        <v>101</v>
      </c>
      <c r="AU417">
        <v>6.8</v>
      </c>
      <c r="AV417">
        <v>-60.404000000000003</v>
      </c>
      <c r="AW417">
        <v>-1.2</v>
      </c>
      <c r="AX417">
        <v>-0.7</v>
      </c>
    </row>
    <row r="418" spans="19:50" hidden="1" x14ac:dyDescent="0.45">
      <c r="S418" s="1">
        <v>43881</v>
      </c>
      <c r="AB418">
        <v>1.75</v>
      </c>
      <c r="AC418">
        <v>1.57</v>
      </c>
      <c r="AD418">
        <v>1.52</v>
      </c>
      <c r="AJ418" s="1">
        <v>43889</v>
      </c>
    </row>
    <row r="419" spans="19:50" hidden="1" x14ac:dyDescent="0.45">
      <c r="S419" s="1">
        <v>43880</v>
      </c>
      <c r="AB419">
        <v>1.75</v>
      </c>
      <c r="AC419">
        <v>1.57</v>
      </c>
      <c r="AD419">
        <v>1.57</v>
      </c>
      <c r="AJ419" s="1">
        <v>43888</v>
      </c>
    </row>
    <row r="420" spans="19:50" hidden="1" x14ac:dyDescent="0.45">
      <c r="S420" s="1">
        <v>43879</v>
      </c>
      <c r="AB420">
        <v>1.75</v>
      </c>
      <c r="AC420">
        <v>1.57</v>
      </c>
      <c r="AD420">
        <v>1.56</v>
      </c>
      <c r="AJ420" s="1">
        <v>43887</v>
      </c>
    </row>
    <row r="421" spans="19:50" hidden="1" x14ac:dyDescent="0.45">
      <c r="S421" s="1">
        <v>43878</v>
      </c>
      <c r="AB421">
        <v>1.75</v>
      </c>
      <c r="AC421">
        <v>1.57</v>
      </c>
      <c r="AD421">
        <v>1.58</v>
      </c>
      <c r="AJ421" s="1">
        <v>43886</v>
      </c>
    </row>
    <row r="422" spans="19:50" hidden="1" x14ac:dyDescent="0.45">
      <c r="S422" s="1">
        <v>43877</v>
      </c>
      <c r="AJ422" s="1">
        <v>43885</v>
      </c>
    </row>
    <row r="423" spans="19:50" hidden="1" x14ac:dyDescent="0.45">
      <c r="S423" s="1">
        <v>43876</v>
      </c>
      <c r="AJ423" s="1">
        <v>43884</v>
      </c>
      <c r="AS423">
        <v>63.5</v>
      </c>
    </row>
    <row r="424" spans="19:50" hidden="1" x14ac:dyDescent="0.45">
      <c r="S424" s="1">
        <v>43875</v>
      </c>
      <c r="AB424">
        <v>1.75</v>
      </c>
      <c r="AC424">
        <v>1.57</v>
      </c>
      <c r="AD424">
        <v>1.58</v>
      </c>
      <c r="AJ424" s="1">
        <v>43883</v>
      </c>
    </row>
    <row r="425" spans="19:50" hidden="1" x14ac:dyDescent="0.45">
      <c r="S425" s="1">
        <v>43874</v>
      </c>
      <c r="AB425">
        <v>1.75</v>
      </c>
      <c r="AC425">
        <v>1.57</v>
      </c>
      <c r="AD425">
        <v>1.62</v>
      </c>
      <c r="AJ425" s="1">
        <v>43882</v>
      </c>
    </row>
    <row r="426" spans="19:50" hidden="1" x14ac:dyDescent="0.45">
      <c r="S426" s="1">
        <v>43873</v>
      </c>
      <c r="AB426">
        <v>1.75</v>
      </c>
      <c r="AC426">
        <v>1.57</v>
      </c>
      <c r="AD426">
        <v>1.63</v>
      </c>
      <c r="AJ426" s="1">
        <v>43881</v>
      </c>
    </row>
    <row r="427" spans="19:50" hidden="1" x14ac:dyDescent="0.45">
      <c r="S427" s="1">
        <v>43872</v>
      </c>
      <c r="AB427">
        <v>1.75</v>
      </c>
      <c r="AC427">
        <v>1.56</v>
      </c>
      <c r="AD427">
        <v>1.6</v>
      </c>
      <c r="AJ427" s="1">
        <v>43880</v>
      </c>
    </row>
    <row r="428" spans="19:50" hidden="1" x14ac:dyDescent="0.45">
      <c r="S428" s="1">
        <v>43871</v>
      </c>
      <c r="AB428">
        <v>1.75</v>
      </c>
      <c r="AC428">
        <v>1.54</v>
      </c>
      <c r="AD428">
        <v>1.57</v>
      </c>
      <c r="AJ428" s="1">
        <v>43879</v>
      </c>
    </row>
    <row r="429" spans="19:50" hidden="1" x14ac:dyDescent="0.45">
      <c r="S429" s="1">
        <v>43870</v>
      </c>
      <c r="AJ429" s="1">
        <v>43878</v>
      </c>
    </row>
    <row r="430" spans="19:50" hidden="1" x14ac:dyDescent="0.45">
      <c r="S430" s="1">
        <v>43869</v>
      </c>
      <c r="AJ430" s="1">
        <v>43877</v>
      </c>
      <c r="AS430">
        <v>65.599999999999994</v>
      </c>
    </row>
    <row r="431" spans="19:50" hidden="1" x14ac:dyDescent="0.45">
      <c r="S431" s="1">
        <v>43868</v>
      </c>
      <c r="AB431">
        <v>1.75</v>
      </c>
      <c r="AC431">
        <v>1.54</v>
      </c>
      <c r="AD431">
        <v>1.58</v>
      </c>
      <c r="AJ431" s="1">
        <v>43876</v>
      </c>
    </row>
    <row r="432" spans="19:50" hidden="1" x14ac:dyDescent="0.45">
      <c r="S432" s="1">
        <v>43867</v>
      </c>
      <c r="AB432">
        <v>1.75</v>
      </c>
      <c r="AC432">
        <v>1.56</v>
      </c>
      <c r="AD432">
        <v>1.64</v>
      </c>
      <c r="AJ432" s="1">
        <v>43875</v>
      </c>
    </row>
    <row r="433" spans="19:50" hidden="1" x14ac:dyDescent="0.45">
      <c r="S433" s="1">
        <v>43866</v>
      </c>
      <c r="AB433">
        <v>1.75</v>
      </c>
      <c r="AC433">
        <v>1.55</v>
      </c>
      <c r="AD433">
        <v>1.65</v>
      </c>
      <c r="AJ433" s="1">
        <v>43874</v>
      </c>
    </row>
    <row r="434" spans="19:50" hidden="1" x14ac:dyDescent="0.45">
      <c r="S434" s="1">
        <v>43865</v>
      </c>
      <c r="AB434">
        <v>1.75</v>
      </c>
      <c r="AC434">
        <v>1.55</v>
      </c>
      <c r="AD434">
        <v>1.6</v>
      </c>
      <c r="AJ434" s="1">
        <v>43873</v>
      </c>
    </row>
    <row r="435" spans="19:50" hidden="1" x14ac:dyDescent="0.45">
      <c r="S435" s="1">
        <v>43864</v>
      </c>
      <c r="AB435">
        <v>1.75</v>
      </c>
      <c r="AC435">
        <v>1.55</v>
      </c>
      <c r="AD435">
        <v>1.53</v>
      </c>
      <c r="AJ435" s="1">
        <v>43872</v>
      </c>
    </row>
    <row r="436" spans="19:50" hidden="1" x14ac:dyDescent="0.45">
      <c r="S436" s="1">
        <v>43863</v>
      </c>
      <c r="AJ436" s="1">
        <v>43871</v>
      </c>
    </row>
    <row r="437" spans="19:50" hidden="1" x14ac:dyDescent="0.45">
      <c r="S437" s="1">
        <v>43862</v>
      </c>
      <c r="AJ437" s="1">
        <v>43870</v>
      </c>
      <c r="AS437">
        <v>65.7</v>
      </c>
    </row>
    <row r="438" spans="19:50" hidden="1" x14ac:dyDescent="0.45">
      <c r="S438" s="1">
        <v>43861</v>
      </c>
      <c r="T438">
        <v>82.4</v>
      </c>
      <c r="U438">
        <v>2.5</v>
      </c>
      <c r="V438">
        <v>3.5</v>
      </c>
      <c r="Y438">
        <v>104.3</v>
      </c>
      <c r="Z438">
        <v>15410</v>
      </c>
      <c r="AA438">
        <v>1.9</v>
      </c>
      <c r="AB438">
        <v>1.75</v>
      </c>
      <c r="AC438">
        <v>1.54</v>
      </c>
      <c r="AD438">
        <v>1.51</v>
      </c>
      <c r="AJ438" s="1">
        <v>43869</v>
      </c>
    </row>
    <row r="439" spans="19:50" hidden="1" x14ac:dyDescent="0.45">
      <c r="S439" s="1">
        <v>43860</v>
      </c>
      <c r="AB439">
        <v>1.75</v>
      </c>
      <c r="AC439">
        <v>1.55</v>
      </c>
      <c r="AD439">
        <v>1.59</v>
      </c>
      <c r="AJ439" s="1">
        <v>43868</v>
      </c>
    </row>
    <row r="440" spans="19:50" hidden="1" x14ac:dyDescent="0.45">
      <c r="S440" s="1">
        <v>43859</v>
      </c>
      <c r="AB440">
        <v>1.75</v>
      </c>
      <c r="AC440">
        <v>1.54</v>
      </c>
      <c r="AD440">
        <v>1.58</v>
      </c>
      <c r="AJ440" s="1">
        <v>43867</v>
      </c>
    </row>
    <row r="441" spans="19:50" hidden="1" x14ac:dyDescent="0.45">
      <c r="S441" s="1">
        <v>43858</v>
      </c>
      <c r="AB441">
        <v>1.75</v>
      </c>
      <c r="AC441">
        <v>1.55</v>
      </c>
      <c r="AD441">
        <v>1.66</v>
      </c>
      <c r="AJ441" s="1">
        <v>43866</v>
      </c>
    </row>
    <row r="442" spans="19:50" hidden="1" x14ac:dyDescent="0.45">
      <c r="S442" s="1">
        <v>43857</v>
      </c>
      <c r="AB442">
        <v>1.75</v>
      </c>
      <c r="AC442">
        <v>1.53</v>
      </c>
      <c r="AD442">
        <v>1.61</v>
      </c>
      <c r="AJ442" s="1">
        <v>43865</v>
      </c>
    </row>
    <row r="443" spans="19:50" hidden="1" x14ac:dyDescent="0.45">
      <c r="S443" s="1">
        <v>43856</v>
      </c>
      <c r="AJ443" s="1">
        <v>43864</v>
      </c>
    </row>
    <row r="444" spans="19:50" hidden="1" x14ac:dyDescent="0.45">
      <c r="S444" s="1">
        <v>43855</v>
      </c>
      <c r="AJ444" s="1">
        <v>43863</v>
      </c>
      <c r="AS444">
        <v>66.5</v>
      </c>
    </row>
    <row r="445" spans="19:50" hidden="1" x14ac:dyDescent="0.45">
      <c r="S445" s="1">
        <v>43854</v>
      </c>
      <c r="AB445">
        <v>1.75</v>
      </c>
      <c r="AC445">
        <v>1.53</v>
      </c>
      <c r="AD445">
        <v>1.68</v>
      </c>
      <c r="AJ445" s="1">
        <v>43862</v>
      </c>
    </row>
    <row r="446" spans="19:50" hidden="1" x14ac:dyDescent="0.45">
      <c r="S446" s="1">
        <v>43853</v>
      </c>
      <c r="AB446">
        <v>1.75</v>
      </c>
      <c r="AC446">
        <v>1.55</v>
      </c>
      <c r="AD446">
        <v>1.73</v>
      </c>
      <c r="AJ446" s="1">
        <v>43861</v>
      </c>
      <c r="AK446">
        <v>0.6</v>
      </c>
      <c r="AL446">
        <v>-1.29</v>
      </c>
      <c r="AM446">
        <v>1536</v>
      </c>
      <c r="AN446">
        <v>209.9</v>
      </c>
      <c r="AO446">
        <v>41.4</v>
      </c>
      <c r="AP446">
        <v>4.7</v>
      </c>
      <c r="AQ446">
        <v>4.3</v>
      </c>
      <c r="AR446">
        <v>56</v>
      </c>
      <c r="AT446">
        <v>99.8</v>
      </c>
      <c r="AU446">
        <v>6.7</v>
      </c>
      <c r="AV446">
        <v>-66.772000000000006</v>
      </c>
      <c r="AW446">
        <v>0.6</v>
      </c>
      <c r="AX446">
        <v>0.2</v>
      </c>
    </row>
    <row r="447" spans="19:50" hidden="1" x14ac:dyDescent="0.45">
      <c r="S447" s="1">
        <v>43852</v>
      </c>
      <c r="AB447">
        <v>1.75</v>
      </c>
      <c r="AC447">
        <v>1.54</v>
      </c>
      <c r="AD447">
        <v>1.77</v>
      </c>
      <c r="AJ447" s="1">
        <v>43860</v>
      </c>
    </row>
    <row r="448" spans="19:50" hidden="1" x14ac:dyDescent="0.45">
      <c r="S448" s="1">
        <v>43851</v>
      </c>
      <c r="AB448">
        <v>1.75</v>
      </c>
      <c r="AC448">
        <v>1.53</v>
      </c>
      <c r="AD448">
        <v>1.77</v>
      </c>
      <c r="AJ448" s="1">
        <v>43859</v>
      </c>
    </row>
    <row r="449" spans="19:45" hidden="1" x14ac:dyDescent="0.45">
      <c r="S449" s="1">
        <v>43850</v>
      </c>
      <c r="AB449">
        <v>1.75</v>
      </c>
      <c r="AC449">
        <v>1.55</v>
      </c>
      <c r="AD449">
        <v>1.82</v>
      </c>
      <c r="AJ449" s="1">
        <v>43858</v>
      </c>
    </row>
    <row r="450" spans="19:45" hidden="1" x14ac:dyDescent="0.45">
      <c r="S450" s="1">
        <v>43849</v>
      </c>
      <c r="AJ450" s="1">
        <v>43857</v>
      </c>
    </row>
    <row r="451" spans="19:45" hidden="1" x14ac:dyDescent="0.45">
      <c r="S451" s="1">
        <v>43848</v>
      </c>
      <c r="AJ451" s="1">
        <v>43856</v>
      </c>
      <c r="AS451">
        <v>67.3</v>
      </c>
    </row>
    <row r="452" spans="19:45" hidden="1" x14ac:dyDescent="0.45">
      <c r="S452" s="1">
        <v>43847</v>
      </c>
      <c r="AB452">
        <v>1.75</v>
      </c>
      <c r="AC452">
        <v>1.55</v>
      </c>
      <c r="AD452">
        <v>1.82</v>
      </c>
      <c r="AJ452" s="1">
        <v>43855</v>
      </c>
    </row>
    <row r="453" spans="19:45" hidden="1" x14ac:dyDescent="0.45">
      <c r="S453" s="1">
        <v>43846</v>
      </c>
      <c r="AB453">
        <v>1.75</v>
      </c>
      <c r="AC453">
        <v>1.55</v>
      </c>
      <c r="AD453">
        <v>1.81</v>
      </c>
      <c r="AJ453" s="1">
        <v>43854</v>
      </c>
    </row>
    <row r="454" spans="19:45" hidden="1" x14ac:dyDescent="0.45">
      <c r="S454" s="1">
        <v>43845</v>
      </c>
      <c r="AB454">
        <v>1.75</v>
      </c>
      <c r="AC454">
        <v>1.56</v>
      </c>
      <c r="AD454">
        <v>1.78</v>
      </c>
      <c r="AJ454" s="1">
        <v>43853</v>
      </c>
    </row>
    <row r="455" spans="19:45" hidden="1" x14ac:dyDescent="0.45">
      <c r="S455" s="1">
        <v>43844</v>
      </c>
      <c r="AB455">
        <v>1.75</v>
      </c>
      <c r="AC455">
        <v>1.55</v>
      </c>
      <c r="AD455">
        <v>1.81</v>
      </c>
      <c r="AJ455" s="1">
        <v>43852</v>
      </c>
    </row>
    <row r="456" spans="19:45" hidden="1" x14ac:dyDescent="0.45">
      <c r="S456" s="1">
        <v>43843</v>
      </c>
      <c r="AB456">
        <v>1.75</v>
      </c>
      <c r="AC456">
        <v>1.54</v>
      </c>
      <c r="AD456">
        <v>1.85</v>
      </c>
      <c r="AJ456" s="1">
        <v>43851</v>
      </c>
    </row>
    <row r="457" spans="19:45" hidden="1" x14ac:dyDescent="0.45">
      <c r="S457" s="1">
        <v>43842</v>
      </c>
      <c r="AJ457" s="1">
        <v>43850</v>
      </c>
    </row>
    <row r="458" spans="19:45" hidden="1" x14ac:dyDescent="0.45">
      <c r="S458" s="1">
        <v>43841</v>
      </c>
      <c r="AJ458" s="1">
        <v>43849</v>
      </c>
      <c r="AS458">
        <v>66</v>
      </c>
    </row>
    <row r="459" spans="19:45" hidden="1" x14ac:dyDescent="0.45">
      <c r="S459" s="1">
        <v>43840</v>
      </c>
      <c r="AB459">
        <v>1.75</v>
      </c>
      <c r="AC459">
        <v>1.53</v>
      </c>
      <c r="AD459">
        <v>1.82</v>
      </c>
      <c r="AJ459" s="1">
        <v>43848</v>
      </c>
    </row>
    <row r="460" spans="19:45" hidden="1" x14ac:dyDescent="0.45">
      <c r="S460" s="1">
        <v>43839</v>
      </c>
      <c r="AB460">
        <v>1.75</v>
      </c>
      <c r="AC460">
        <v>1.52</v>
      </c>
      <c r="AD460">
        <v>1.85</v>
      </c>
      <c r="AJ460" s="1">
        <v>43847</v>
      </c>
    </row>
    <row r="461" spans="19:45" hidden="1" x14ac:dyDescent="0.45">
      <c r="S461" s="1">
        <v>43838</v>
      </c>
      <c r="AB461">
        <v>1.75</v>
      </c>
      <c r="AC461">
        <v>1.53</v>
      </c>
      <c r="AD461">
        <v>1.87</v>
      </c>
      <c r="AJ461" s="1">
        <v>43846</v>
      </c>
    </row>
    <row r="462" spans="19:45" hidden="1" x14ac:dyDescent="0.45">
      <c r="S462" s="1">
        <v>43837</v>
      </c>
      <c r="AB462">
        <v>1.75</v>
      </c>
      <c r="AC462">
        <v>1.51</v>
      </c>
      <c r="AD462">
        <v>1.82</v>
      </c>
      <c r="AJ462" s="1">
        <v>43845</v>
      </c>
    </row>
    <row r="463" spans="19:45" hidden="1" x14ac:dyDescent="0.45">
      <c r="S463" s="1">
        <v>43836</v>
      </c>
      <c r="AB463">
        <v>1.75</v>
      </c>
      <c r="AC463">
        <v>1.52</v>
      </c>
      <c r="AD463">
        <v>1.81</v>
      </c>
      <c r="AJ463" s="1">
        <v>43844</v>
      </c>
    </row>
    <row r="464" spans="19:45" hidden="1" x14ac:dyDescent="0.45">
      <c r="S464" s="1">
        <v>43835</v>
      </c>
      <c r="AJ464" s="1">
        <v>43843</v>
      </c>
    </row>
    <row r="465" spans="19:50" hidden="1" x14ac:dyDescent="0.45">
      <c r="S465" s="1">
        <v>43834</v>
      </c>
      <c r="AJ465" s="1">
        <v>43842</v>
      </c>
      <c r="AS465">
        <v>66</v>
      </c>
    </row>
    <row r="466" spans="19:50" hidden="1" x14ac:dyDescent="0.45">
      <c r="S466" s="1">
        <v>43833</v>
      </c>
      <c r="AB466">
        <v>1.75</v>
      </c>
      <c r="AC466">
        <v>1.51</v>
      </c>
      <c r="AD466">
        <v>1.79</v>
      </c>
      <c r="AJ466" s="1">
        <v>43841</v>
      </c>
    </row>
    <row r="467" spans="19:50" hidden="1" x14ac:dyDescent="0.45">
      <c r="S467" s="1">
        <v>43832</v>
      </c>
      <c r="AB467">
        <v>1.75</v>
      </c>
      <c r="AC467">
        <v>1.53</v>
      </c>
      <c r="AD467">
        <v>1.88</v>
      </c>
      <c r="AJ467" s="1">
        <v>43840</v>
      </c>
    </row>
    <row r="468" spans="19:50" hidden="1" x14ac:dyDescent="0.45">
      <c r="S468" s="1">
        <v>43831</v>
      </c>
      <c r="AB468">
        <v>1.75</v>
      </c>
      <c r="AC468">
        <v>1.54</v>
      </c>
      <c r="AD468">
        <v>1.92</v>
      </c>
      <c r="AJ468" s="1">
        <v>43839</v>
      </c>
    </row>
    <row r="469" spans="19:50" hidden="1" x14ac:dyDescent="0.45">
      <c r="S469" s="1">
        <v>43830</v>
      </c>
      <c r="T469">
        <v>80.684600000000003</v>
      </c>
      <c r="U469">
        <v>2.2999999999999998</v>
      </c>
      <c r="V469">
        <v>3.6</v>
      </c>
      <c r="W469">
        <v>13</v>
      </c>
      <c r="X469">
        <v>8</v>
      </c>
      <c r="Y469">
        <v>102.7</v>
      </c>
      <c r="Z469">
        <v>15329.0996</v>
      </c>
      <c r="AA469">
        <v>1.7</v>
      </c>
      <c r="AB469">
        <v>1.75</v>
      </c>
      <c r="AC469">
        <v>1.54</v>
      </c>
      <c r="AD469">
        <v>1.92</v>
      </c>
      <c r="AJ469" s="1">
        <v>43838</v>
      </c>
    </row>
    <row r="470" spans="19:50" hidden="1" x14ac:dyDescent="0.45">
      <c r="S470" s="1">
        <v>43829</v>
      </c>
      <c r="AB470">
        <v>1.75</v>
      </c>
      <c r="AC470">
        <v>1.52</v>
      </c>
      <c r="AD470">
        <v>1.88</v>
      </c>
      <c r="AJ470" s="1">
        <v>43837</v>
      </c>
    </row>
    <row r="471" spans="19:50" hidden="1" x14ac:dyDescent="0.45">
      <c r="S471" s="1">
        <v>43828</v>
      </c>
      <c r="AJ471" s="1">
        <v>43836</v>
      </c>
    </row>
    <row r="472" spans="19:50" hidden="1" x14ac:dyDescent="0.45">
      <c r="S472" s="1">
        <v>43827</v>
      </c>
      <c r="AJ472" s="1">
        <v>43835</v>
      </c>
      <c r="AS472">
        <v>65.099999999999994</v>
      </c>
    </row>
    <row r="473" spans="19:50" hidden="1" x14ac:dyDescent="0.45">
      <c r="S473" s="1">
        <v>43826</v>
      </c>
      <c r="AB473">
        <v>1.75</v>
      </c>
      <c r="AC473">
        <v>1.55</v>
      </c>
      <c r="AD473">
        <v>1.88</v>
      </c>
      <c r="AJ473" s="1">
        <v>43834</v>
      </c>
    </row>
    <row r="474" spans="19:50" hidden="1" x14ac:dyDescent="0.45">
      <c r="S474" s="1">
        <v>43825</v>
      </c>
      <c r="AB474">
        <v>1.75</v>
      </c>
      <c r="AC474">
        <v>1.56</v>
      </c>
      <c r="AD474">
        <v>1.89</v>
      </c>
      <c r="AJ474" s="1">
        <v>43833</v>
      </c>
    </row>
    <row r="475" spans="19:50" hidden="1" x14ac:dyDescent="0.45">
      <c r="S475" s="1">
        <v>43824</v>
      </c>
      <c r="AB475">
        <v>1.75</v>
      </c>
      <c r="AC475">
        <v>1.57</v>
      </c>
      <c r="AD475">
        <v>1.9</v>
      </c>
      <c r="AJ475" s="1">
        <v>43832</v>
      </c>
    </row>
    <row r="476" spans="19:50" hidden="1" x14ac:dyDescent="0.45">
      <c r="S476" s="1">
        <v>43823</v>
      </c>
      <c r="AB476">
        <v>1.75</v>
      </c>
      <c r="AC476">
        <v>1.57</v>
      </c>
      <c r="AD476">
        <v>1.9</v>
      </c>
      <c r="AJ476" s="1">
        <v>43831</v>
      </c>
    </row>
    <row r="477" spans="19:50" hidden="1" x14ac:dyDescent="0.45">
      <c r="S477" s="1">
        <v>43822</v>
      </c>
      <c r="AB477">
        <v>1.75</v>
      </c>
      <c r="AC477">
        <v>1.56</v>
      </c>
      <c r="AD477">
        <v>1.93</v>
      </c>
      <c r="AJ477" s="1">
        <v>43830</v>
      </c>
      <c r="AK477">
        <v>0.57999999999999996</v>
      </c>
      <c r="AL477">
        <v>-1.1599999999999999</v>
      </c>
      <c r="AM477">
        <v>1457</v>
      </c>
      <c r="AN477">
        <v>225.9</v>
      </c>
      <c r="AO477">
        <v>41.4</v>
      </c>
      <c r="AP477">
        <v>5.8</v>
      </c>
      <c r="AQ477">
        <v>6.2</v>
      </c>
      <c r="AR477">
        <v>56.5</v>
      </c>
      <c r="AT477">
        <v>99.3</v>
      </c>
      <c r="AU477">
        <v>6.6</v>
      </c>
      <c r="AV477">
        <v>-69.974999999999994</v>
      </c>
      <c r="AW477">
        <v>-0.2</v>
      </c>
      <c r="AX477">
        <v>0.2</v>
      </c>
    </row>
    <row r="478" spans="19:50" hidden="1" x14ac:dyDescent="0.45">
      <c r="S478" s="1">
        <v>43821</v>
      </c>
      <c r="AJ478" s="1">
        <v>43829</v>
      </c>
    </row>
    <row r="479" spans="19:50" hidden="1" x14ac:dyDescent="0.45">
      <c r="S479" s="1">
        <v>43820</v>
      </c>
      <c r="AJ479" s="1">
        <v>43828</v>
      </c>
      <c r="AS479">
        <v>63.9</v>
      </c>
    </row>
    <row r="480" spans="19:50" hidden="1" x14ac:dyDescent="0.45">
      <c r="S480" s="1">
        <v>43819</v>
      </c>
      <c r="AB480">
        <v>1.75</v>
      </c>
      <c r="AC480">
        <v>1.56</v>
      </c>
      <c r="AD480">
        <v>1.92</v>
      </c>
      <c r="AJ480" s="1">
        <v>43827</v>
      </c>
    </row>
    <row r="481" spans="19:45" hidden="1" x14ac:dyDescent="0.45">
      <c r="S481" s="1">
        <v>43818</v>
      </c>
      <c r="AB481">
        <v>1.75</v>
      </c>
      <c r="AC481">
        <v>1.56</v>
      </c>
      <c r="AD481">
        <v>1.92</v>
      </c>
      <c r="AJ481" s="1">
        <v>43826</v>
      </c>
    </row>
    <row r="482" spans="19:45" hidden="1" x14ac:dyDescent="0.45">
      <c r="S482" s="1">
        <v>43817</v>
      </c>
      <c r="AB482">
        <v>1.75</v>
      </c>
      <c r="AC482">
        <v>1.55</v>
      </c>
      <c r="AD482">
        <v>1.92</v>
      </c>
      <c r="AJ482" s="1">
        <v>43825</v>
      </c>
    </row>
    <row r="483" spans="19:45" hidden="1" x14ac:dyDescent="0.45">
      <c r="S483" s="1">
        <v>43816</v>
      </c>
      <c r="AB483">
        <v>1.75</v>
      </c>
      <c r="AC483">
        <v>1.54</v>
      </c>
      <c r="AD483">
        <v>1.88</v>
      </c>
      <c r="AJ483" s="1">
        <v>43824</v>
      </c>
    </row>
    <row r="484" spans="19:45" hidden="1" x14ac:dyDescent="0.45">
      <c r="S484" s="1">
        <v>43815</v>
      </c>
      <c r="AB484">
        <v>1.75</v>
      </c>
      <c r="AC484">
        <v>1.55</v>
      </c>
      <c r="AD484">
        <v>1.87</v>
      </c>
      <c r="AJ484" s="1">
        <v>43823</v>
      </c>
    </row>
    <row r="485" spans="19:45" hidden="1" x14ac:dyDescent="0.45">
      <c r="S485" s="1">
        <v>43814</v>
      </c>
      <c r="AJ485" s="1">
        <v>43822</v>
      </c>
    </row>
    <row r="486" spans="19:45" hidden="1" x14ac:dyDescent="0.45">
      <c r="S486" s="1">
        <v>43813</v>
      </c>
      <c r="AJ486" s="1">
        <v>43821</v>
      </c>
      <c r="AS486">
        <v>62.3</v>
      </c>
    </row>
    <row r="487" spans="19:45" hidden="1" x14ac:dyDescent="0.45">
      <c r="S487" s="1">
        <v>43812</v>
      </c>
      <c r="AB487">
        <v>1.75</v>
      </c>
      <c r="AC487">
        <v>1.56</v>
      </c>
      <c r="AD487">
        <v>1.82</v>
      </c>
      <c r="AJ487" s="1">
        <v>43820</v>
      </c>
    </row>
    <row r="488" spans="19:45" hidden="1" x14ac:dyDescent="0.45">
      <c r="S488" s="1">
        <v>43811</v>
      </c>
      <c r="AB488">
        <v>1.75</v>
      </c>
      <c r="AC488">
        <v>1.55</v>
      </c>
      <c r="AD488">
        <v>1.89</v>
      </c>
      <c r="AJ488" s="1">
        <v>43819</v>
      </c>
    </row>
    <row r="489" spans="19:45" hidden="1" x14ac:dyDescent="0.45">
      <c r="S489" s="1">
        <v>43810</v>
      </c>
      <c r="AB489">
        <v>1.75</v>
      </c>
      <c r="AC489">
        <v>1.56</v>
      </c>
      <c r="AD489">
        <v>1.79</v>
      </c>
      <c r="AJ489" s="1">
        <v>43818</v>
      </c>
    </row>
    <row r="490" spans="19:45" hidden="1" x14ac:dyDescent="0.45">
      <c r="S490" s="1">
        <v>43809</v>
      </c>
      <c r="AB490">
        <v>1.75</v>
      </c>
      <c r="AC490">
        <v>1.54</v>
      </c>
      <c r="AD490">
        <v>1.84</v>
      </c>
      <c r="AJ490" s="1">
        <v>43817</v>
      </c>
    </row>
    <row r="491" spans="19:45" hidden="1" x14ac:dyDescent="0.45">
      <c r="S491" s="1">
        <v>43808</v>
      </c>
      <c r="AB491">
        <v>1.75</v>
      </c>
      <c r="AC491">
        <v>1.53</v>
      </c>
      <c r="AD491">
        <v>1.82</v>
      </c>
      <c r="AJ491" s="1">
        <v>43816</v>
      </c>
    </row>
    <row r="492" spans="19:45" hidden="1" x14ac:dyDescent="0.45">
      <c r="S492" s="1">
        <v>43807</v>
      </c>
      <c r="AJ492" s="1">
        <v>43815</v>
      </c>
    </row>
    <row r="493" spans="19:45" hidden="1" x14ac:dyDescent="0.45">
      <c r="S493" s="1">
        <v>43806</v>
      </c>
      <c r="AJ493" s="1">
        <v>43814</v>
      </c>
      <c r="AS493">
        <v>61.1</v>
      </c>
    </row>
    <row r="494" spans="19:45" hidden="1" x14ac:dyDescent="0.45">
      <c r="S494" s="1">
        <v>43805</v>
      </c>
      <c r="AB494">
        <v>1.75</v>
      </c>
      <c r="AC494">
        <v>1.5</v>
      </c>
      <c r="AD494">
        <v>1.84</v>
      </c>
      <c r="AJ494" s="1">
        <v>43813</v>
      </c>
    </row>
    <row r="495" spans="19:45" hidden="1" x14ac:dyDescent="0.45">
      <c r="S495" s="1">
        <v>43804</v>
      </c>
      <c r="AB495">
        <v>1.75</v>
      </c>
      <c r="AC495">
        <v>1.53</v>
      </c>
      <c r="AD495">
        <v>1.81</v>
      </c>
      <c r="AJ495" s="1">
        <v>43812</v>
      </c>
    </row>
    <row r="496" spans="19:45" hidden="1" x14ac:dyDescent="0.45">
      <c r="S496" s="1">
        <v>43803</v>
      </c>
      <c r="AB496">
        <v>1.75</v>
      </c>
      <c r="AC496">
        <v>1.54</v>
      </c>
      <c r="AD496">
        <v>1.77</v>
      </c>
      <c r="AJ496" s="1">
        <v>43811</v>
      </c>
    </row>
    <row r="497" spans="19:50" hidden="1" x14ac:dyDescent="0.45">
      <c r="S497" s="1">
        <v>43802</v>
      </c>
      <c r="AB497">
        <v>1.75</v>
      </c>
      <c r="AC497">
        <v>1.56</v>
      </c>
      <c r="AD497">
        <v>1.72</v>
      </c>
      <c r="AJ497" s="1">
        <v>43810</v>
      </c>
    </row>
    <row r="498" spans="19:50" hidden="1" x14ac:dyDescent="0.45">
      <c r="S498" s="1">
        <v>43801</v>
      </c>
      <c r="AB498">
        <v>1.75</v>
      </c>
      <c r="AC498">
        <v>1.55</v>
      </c>
      <c r="AD498">
        <v>1.82</v>
      </c>
      <c r="AJ498" s="1">
        <v>43809</v>
      </c>
    </row>
    <row r="499" spans="19:50" hidden="1" x14ac:dyDescent="0.45">
      <c r="S499" s="1">
        <v>43800</v>
      </c>
      <c r="AJ499" s="1">
        <v>43808</v>
      </c>
    </row>
    <row r="500" spans="19:50" hidden="1" x14ac:dyDescent="0.45">
      <c r="S500" s="1">
        <v>43799</v>
      </c>
      <c r="T500">
        <v>78.793999999999997</v>
      </c>
      <c r="U500">
        <v>2.1</v>
      </c>
      <c r="V500">
        <v>3.6</v>
      </c>
      <c r="Y500">
        <v>104.7</v>
      </c>
      <c r="Z500">
        <v>15254.4004</v>
      </c>
      <c r="AA500">
        <v>1.4</v>
      </c>
      <c r="AJ500" s="1">
        <v>43807</v>
      </c>
      <c r="AS500">
        <v>62.1</v>
      </c>
    </row>
    <row r="501" spans="19:50" hidden="1" x14ac:dyDescent="0.45">
      <c r="S501" s="1">
        <v>43798</v>
      </c>
      <c r="AB501">
        <v>1.75</v>
      </c>
      <c r="AC501">
        <v>1.57</v>
      </c>
      <c r="AD501">
        <v>1.78</v>
      </c>
      <c r="AJ501" s="1">
        <v>43806</v>
      </c>
    </row>
    <row r="502" spans="19:50" hidden="1" x14ac:dyDescent="0.45">
      <c r="S502" s="1">
        <v>43797</v>
      </c>
      <c r="AB502">
        <v>1.75</v>
      </c>
      <c r="AC502">
        <v>1.59</v>
      </c>
      <c r="AD502">
        <v>1.77</v>
      </c>
      <c r="AJ502" s="1">
        <v>43805</v>
      </c>
    </row>
    <row r="503" spans="19:50" hidden="1" x14ac:dyDescent="0.45">
      <c r="S503" s="1">
        <v>43796</v>
      </c>
      <c r="AB503">
        <v>1.75</v>
      </c>
      <c r="AC503">
        <v>1.59</v>
      </c>
      <c r="AD503">
        <v>1.77</v>
      </c>
      <c r="AJ503" s="1">
        <v>43804</v>
      </c>
    </row>
    <row r="504" spans="19:50" hidden="1" x14ac:dyDescent="0.45">
      <c r="S504" s="1">
        <v>43795</v>
      </c>
      <c r="AB504">
        <v>1.75</v>
      </c>
      <c r="AC504">
        <v>1.58</v>
      </c>
      <c r="AD504">
        <v>1.74</v>
      </c>
      <c r="AJ504" s="1">
        <v>43803</v>
      </c>
    </row>
    <row r="505" spans="19:50" hidden="1" x14ac:dyDescent="0.45">
      <c r="S505" s="1">
        <v>43794</v>
      </c>
      <c r="AB505">
        <v>1.75</v>
      </c>
      <c r="AC505">
        <v>1.58</v>
      </c>
      <c r="AD505">
        <v>1.76</v>
      </c>
      <c r="AJ505" s="1">
        <v>43802</v>
      </c>
    </row>
    <row r="506" spans="19:50" hidden="1" x14ac:dyDescent="0.45">
      <c r="S506" s="1">
        <v>43793</v>
      </c>
      <c r="AJ506" s="1">
        <v>43801</v>
      </c>
    </row>
    <row r="507" spans="19:50" hidden="1" x14ac:dyDescent="0.45">
      <c r="S507" s="1">
        <v>43792</v>
      </c>
      <c r="AJ507" s="1">
        <v>43800</v>
      </c>
      <c r="AS507">
        <v>61.7</v>
      </c>
    </row>
    <row r="508" spans="19:50" hidden="1" x14ac:dyDescent="0.45">
      <c r="S508" s="1">
        <v>43791</v>
      </c>
      <c r="AB508">
        <v>1.75</v>
      </c>
      <c r="AC508">
        <v>1.58</v>
      </c>
      <c r="AD508">
        <v>1.77</v>
      </c>
      <c r="AJ508" s="1">
        <v>43799</v>
      </c>
      <c r="AK508">
        <v>0.26</v>
      </c>
      <c r="AL508">
        <v>-0.84</v>
      </c>
      <c r="AM508">
        <v>1510</v>
      </c>
      <c r="AN508">
        <v>215.9</v>
      </c>
      <c r="AO508">
        <v>41.4</v>
      </c>
      <c r="AP508">
        <v>3.3</v>
      </c>
      <c r="AQ508">
        <v>2.4</v>
      </c>
      <c r="AR508">
        <v>51.5</v>
      </c>
      <c r="AT508">
        <v>96.8</v>
      </c>
      <c r="AU508">
        <v>7</v>
      </c>
      <c r="AV508">
        <v>-65.391000000000005</v>
      </c>
      <c r="AW508">
        <v>0.1</v>
      </c>
      <c r="AX508">
        <v>0.2</v>
      </c>
    </row>
    <row r="509" spans="19:50" hidden="1" x14ac:dyDescent="0.45">
      <c r="S509" s="1">
        <v>43790</v>
      </c>
      <c r="AB509">
        <v>1.75</v>
      </c>
      <c r="AC509">
        <v>1.56</v>
      </c>
      <c r="AD509">
        <v>1.77</v>
      </c>
      <c r="AJ509" s="1">
        <v>43798</v>
      </c>
    </row>
    <row r="510" spans="19:50" hidden="1" x14ac:dyDescent="0.45">
      <c r="S510" s="1">
        <v>43789</v>
      </c>
      <c r="AB510">
        <v>1.75</v>
      </c>
      <c r="AC510">
        <v>1.56</v>
      </c>
      <c r="AD510">
        <v>1.74</v>
      </c>
      <c r="AJ510" s="1">
        <v>43797</v>
      </c>
    </row>
    <row r="511" spans="19:50" hidden="1" x14ac:dyDescent="0.45">
      <c r="S511" s="1">
        <v>43788</v>
      </c>
      <c r="AB511">
        <v>1.75</v>
      </c>
      <c r="AC511">
        <v>1.55</v>
      </c>
      <c r="AD511">
        <v>1.78</v>
      </c>
      <c r="AJ511" s="1">
        <v>43796</v>
      </c>
    </row>
    <row r="512" spans="19:50" hidden="1" x14ac:dyDescent="0.45">
      <c r="S512" s="1">
        <v>43787</v>
      </c>
      <c r="AB512">
        <v>1.75</v>
      </c>
      <c r="AC512">
        <v>1.55</v>
      </c>
      <c r="AD512">
        <v>1.82</v>
      </c>
      <c r="AJ512" s="1">
        <v>43795</v>
      </c>
    </row>
    <row r="513" spans="19:45" hidden="1" x14ac:dyDescent="0.45">
      <c r="S513" s="1">
        <v>43786</v>
      </c>
      <c r="AJ513" s="1">
        <v>43794</v>
      </c>
    </row>
    <row r="514" spans="19:45" hidden="1" x14ac:dyDescent="0.45">
      <c r="S514" s="1">
        <v>43785</v>
      </c>
      <c r="AJ514" s="1">
        <v>43793</v>
      </c>
      <c r="AS514">
        <v>60.5</v>
      </c>
    </row>
    <row r="515" spans="19:45" hidden="1" x14ac:dyDescent="0.45">
      <c r="S515" s="1">
        <v>43784</v>
      </c>
      <c r="AB515">
        <v>1.75</v>
      </c>
      <c r="AC515">
        <v>1.56</v>
      </c>
      <c r="AD515">
        <v>1.83</v>
      </c>
      <c r="AJ515" s="1">
        <v>43792</v>
      </c>
    </row>
    <row r="516" spans="19:45" hidden="1" x14ac:dyDescent="0.45">
      <c r="S516" s="1">
        <v>43783</v>
      </c>
      <c r="AB516">
        <v>1.75</v>
      </c>
      <c r="AC516">
        <v>1.56</v>
      </c>
      <c r="AD516">
        <v>1.82</v>
      </c>
      <c r="AJ516" s="1">
        <v>43791</v>
      </c>
    </row>
    <row r="517" spans="19:45" hidden="1" x14ac:dyDescent="0.45">
      <c r="S517" s="1">
        <v>43782</v>
      </c>
      <c r="AB517">
        <v>1.75</v>
      </c>
      <c r="AC517">
        <v>1.56</v>
      </c>
      <c r="AD517">
        <v>1.89</v>
      </c>
      <c r="AJ517" s="1">
        <v>43790</v>
      </c>
    </row>
    <row r="518" spans="19:45" hidden="1" x14ac:dyDescent="0.45">
      <c r="S518" s="1">
        <v>43781</v>
      </c>
      <c r="AB518">
        <v>1.75</v>
      </c>
      <c r="AC518">
        <v>1.56</v>
      </c>
      <c r="AD518">
        <v>1.93</v>
      </c>
      <c r="AJ518" s="1">
        <v>43789</v>
      </c>
    </row>
    <row r="519" spans="19:45" hidden="1" x14ac:dyDescent="0.45">
      <c r="S519" s="1">
        <v>43780</v>
      </c>
      <c r="AB519">
        <v>1.75</v>
      </c>
      <c r="AC519">
        <v>1.54</v>
      </c>
      <c r="AD519">
        <v>1.94</v>
      </c>
      <c r="AJ519" s="1">
        <v>43788</v>
      </c>
    </row>
    <row r="520" spans="19:45" hidden="1" x14ac:dyDescent="0.45">
      <c r="S520" s="1">
        <v>43779</v>
      </c>
      <c r="AJ520" s="1">
        <v>43787</v>
      </c>
    </row>
    <row r="521" spans="19:45" hidden="1" x14ac:dyDescent="0.45">
      <c r="S521" s="1">
        <v>43778</v>
      </c>
      <c r="AJ521" s="1">
        <v>43786</v>
      </c>
      <c r="AS521">
        <v>59.1</v>
      </c>
    </row>
    <row r="522" spans="19:45" hidden="1" x14ac:dyDescent="0.45">
      <c r="S522" s="1">
        <v>43777</v>
      </c>
      <c r="AB522">
        <v>1.75</v>
      </c>
      <c r="AC522">
        <v>1.54</v>
      </c>
      <c r="AD522">
        <v>1.94</v>
      </c>
      <c r="AJ522" s="1">
        <v>43785</v>
      </c>
    </row>
    <row r="523" spans="19:45" hidden="1" x14ac:dyDescent="0.45">
      <c r="S523" s="1">
        <v>43776</v>
      </c>
      <c r="AB523">
        <v>1.75</v>
      </c>
      <c r="AC523">
        <v>1.55</v>
      </c>
      <c r="AD523">
        <v>1.92</v>
      </c>
      <c r="AJ523" s="1">
        <v>43784</v>
      </c>
    </row>
    <row r="524" spans="19:45" hidden="1" x14ac:dyDescent="0.45">
      <c r="S524" s="1">
        <v>43775</v>
      </c>
      <c r="AB524">
        <v>1.75</v>
      </c>
      <c r="AC524">
        <v>1.54</v>
      </c>
      <c r="AD524">
        <v>1.83</v>
      </c>
      <c r="AJ524" s="1">
        <v>43783</v>
      </c>
    </row>
    <row r="525" spans="19:45" hidden="1" x14ac:dyDescent="0.45">
      <c r="S525" s="1">
        <v>43774</v>
      </c>
      <c r="AB525">
        <v>1.75</v>
      </c>
      <c r="AC525">
        <v>1.54</v>
      </c>
      <c r="AD525">
        <v>1.86</v>
      </c>
      <c r="AJ525" s="1">
        <v>43782</v>
      </c>
    </row>
    <row r="526" spans="19:45" hidden="1" x14ac:dyDescent="0.45">
      <c r="S526" s="1">
        <v>43773</v>
      </c>
      <c r="AB526">
        <v>1.75</v>
      </c>
      <c r="AC526">
        <v>1.53</v>
      </c>
      <c r="AD526">
        <v>1.78</v>
      </c>
      <c r="AJ526" s="1">
        <v>43781</v>
      </c>
    </row>
    <row r="527" spans="19:45" hidden="1" x14ac:dyDescent="0.45">
      <c r="S527" s="1">
        <v>43772</v>
      </c>
      <c r="AJ527" s="1">
        <v>43780</v>
      </c>
    </row>
    <row r="528" spans="19:45" hidden="1" x14ac:dyDescent="0.45">
      <c r="S528" s="1">
        <v>43771</v>
      </c>
      <c r="AJ528" s="1">
        <v>43779</v>
      </c>
      <c r="AS528">
        <v>58</v>
      </c>
    </row>
    <row r="529" spans="19:50" hidden="1" x14ac:dyDescent="0.45">
      <c r="S529" s="1">
        <v>43770</v>
      </c>
      <c r="AB529">
        <v>1.75</v>
      </c>
      <c r="AC529">
        <v>1.51</v>
      </c>
      <c r="AD529">
        <v>1.71</v>
      </c>
      <c r="AJ529" s="1">
        <v>43778</v>
      </c>
    </row>
    <row r="530" spans="19:50" hidden="1" x14ac:dyDescent="0.45">
      <c r="S530" s="1">
        <v>43769</v>
      </c>
      <c r="T530">
        <v>79.080200000000005</v>
      </c>
      <c r="U530">
        <v>1.8</v>
      </c>
      <c r="V530">
        <v>3.6</v>
      </c>
      <c r="Y530">
        <v>102.4</v>
      </c>
      <c r="Z530">
        <v>15156.700199999999</v>
      </c>
      <c r="AA530">
        <v>1.1000000000000001</v>
      </c>
      <c r="AB530">
        <v>1.75</v>
      </c>
      <c r="AC530">
        <v>1.52</v>
      </c>
      <c r="AD530">
        <v>1.69</v>
      </c>
      <c r="AJ530" s="1">
        <v>43777</v>
      </c>
    </row>
    <row r="531" spans="19:50" hidden="1" x14ac:dyDescent="0.45">
      <c r="S531" s="1">
        <v>43768</v>
      </c>
      <c r="AB531">
        <v>1.75</v>
      </c>
      <c r="AC531">
        <v>1.57</v>
      </c>
      <c r="AD531">
        <v>1.77</v>
      </c>
      <c r="AJ531" s="1">
        <v>43776</v>
      </c>
    </row>
    <row r="532" spans="19:50" hidden="1" x14ac:dyDescent="0.45">
      <c r="S532" s="1">
        <v>43767</v>
      </c>
      <c r="AB532">
        <v>2</v>
      </c>
      <c r="AC532">
        <v>1.6</v>
      </c>
      <c r="AD532">
        <v>1.84</v>
      </c>
      <c r="AJ532" s="1">
        <v>43775</v>
      </c>
    </row>
    <row r="533" spans="19:50" hidden="1" x14ac:dyDescent="0.45">
      <c r="S533" s="1">
        <v>43766</v>
      </c>
      <c r="AB533">
        <v>2</v>
      </c>
      <c r="AC533">
        <v>1.63</v>
      </c>
      <c r="AD533">
        <v>1.84</v>
      </c>
      <c r="AJ533" s="1">
        <v>43774</v>
      </c>
    </row>
    <row r="534" spans="19:50" hidden="1" x14ac:dyDescent="0.45">
      <c r="S534" s="1">
        <v>43765</v>
      </c>
      <c r="AJ534" s="1">
        <v>43773</v>
      </c>
    </row>
    <row r="535" spans="19:50" hidden="1" x14ac:dyDescent="0.45">
      <c r="S535" s="1">
        <v>43764</v>
      </c>
      <c r="AJ535" s="1">
        <v>43772</v>
      </c>
      <c r="AS535">
        <v>59.1</v>
      </c>
    </row>
    <row r="536" spans="19:50" hidden="1" x14ac:dyDescent="0.45">
      <c r="S536" s="1">
        <v>43763</v>
      </c>
      <c r="AB536">
        <v>2</v>
      </c>
      <c r="AC536">
        <v>1.66</v>
      </c>
      <c r="AD536">
        <v>1.79</v>
      </c>
      <c r="AJ536" s="1">
        <v>43771</v>
      </c>
    </row>
    <row r="537" spans="19:50" hidden="1" x14ac:dyDescent="0.45">
      <c r="S537" s="1">
        <v>43762</v>
      </c>
      <c r="AB537">
        <v>2</v>
      </c>
      <c r="AC537">
        <v>1.66</v>
      </c>
      <c r="AD537">
        <v>1.77</v>
      </c>
      <c r="AJ537" s="1">
        <v>43770</v>
      </c>
    </row>
    <row r="538" spans="19:50" hidden="1" x14ac:dyDescent="0.45">
      <c r="S538" s="1">
        <v>43761</v>
      </c>
      <c r="AB538">
        <v>2</v>
      </c>
      <c r="AC538">
        <v>1.65</v>
      </c>
      <c r="AD538">
        <v>1.76</v>
      </c>
      <c r="AJ538" s="1">
        <v>43769</v>
      </c>
      <c r="AK538">
        <v>0.11</v>
      </c>
      <c r="AL538">
        <v>-0.28000000000000003</v>
      </c>
      <c r="AM538">
        <v>1503</v>
      </c>
      <c r="AN538">
        <v>214.9</v>
      </c>
      <c r="AO538">
        <v>41.4</v>
      </c>
      <c r="AP538">
        <v>3.1</v>
      </c>
      <c r="AQ538">
        <v>2.8</v>
      </c>
      <c r="AR538">
        <v>49</v>
      </c>
      <c r="AT538">
        <v>95.5</v>
      </c>
      <c r="AU538">
        <v>6.4</v>
      </c>
      <c r="AV538">
        <v>-67.131</v>
      </c>
      <c r="AW538">
        <v>0</v>
      </c>
      <c r="AX538">
        <v>-0.4</v>
      </c>
    </row>
    <row r="539" spans="19:50" hidden="1" x14ac:dyDescent="0.45">
      <c r="S539" s="1">
        <v>43760</v>
      </c>
      <c r="AB539">
        <v>2</v>
      </c>
      <c r="AC539">
        <v>1.64</v>
      </c>
      <c r="AD539">
        <v>1.76</v>
      </c>
      <c r="AJ539" s="1">
        <v>43768</v>
      </c>
    </row>
    <row r="540" spans="19:50" hidden="1" x14ac:dyDescent="0.45">
      <c r="S540" s="1">
        <v>43759</v>
      </c>
      <c r="AB540">
        <v>2</v>
      </c>
      <c r="AC540">
        <v>1.65</v>
      </c>
      <c r="AD540">
        <v>1.8</v>
      </c>
      <c r="AJ540" s="1">
        <v>43767</v>
      </c>
    </row>
    <row r="541" spans="19:50" hidden="1" x14ac:dyDescent="0.45">
      <c r="S541" s="1">
        <v>43758</v>
      </c>
      <c r="AJ541" s="1">
        <v>43766</v>
      </c>
    </row>
    <row r="542" spans="19:50" hidden="1" x14ac:dyDescent="0.45">
      <c r="S542" s="1">
        <v>43757</v>
      </c>
      <c r="AJ542" s="1">
        <v>43765</v>
      </c>
      <c r="AS542">
        <v>61</v>
      </c>
    </row>
    <row r="543" spans="19:50" hidden="1" x14ac:dyDescent="0.45">
      <c r="S543" s="1">
        <v>43756</v>
      </c>
      <c r="AB543">
        <v>2</v>
      </c>
      <c r="AC543">
        <v>1.66</v>
      </c>
      <c r="AD543">
        <v>1.75</v>
      </c>
      <c r="AJ543" s="1">
        <v>43764</v>
      </c>
    </row>
    <row r="544" spans="19:50" hidden="1" x14ac:dyDescent="0.45">
      <c r="S544" s="1">
        <v>43755</v>
      </c>
      <c r="AB544">
        <v>2</v>
      </c>
      <c r="AC544">
        <v>1.66</v>
      </c>
      <c r="AD544">
        <v>1.75</v>
      </c>
      <c r="AJ544" s="1">
        <v>43763</v>
      </c>
    </row>
    <row r="545" spans="19:45" hidden="1" x14ac:dyDescent="0.45">
      <c r="S545" s="1">
        <v>43754</v>
      </c>
      <c r="AB545">
        <v>2</v>
      </c>
      <c r="AC545">
        <v>1.65</v>
      </c>
      <c r="AD545">
        <v>1.74</v>
      </c>
      <c r="AJ545" s="1">
        <v>43762</v>
      </c>
    </row>
    <row r="546" spans="19:45" hidden="1" x14ac:dyDescent="0.45">
      <c r="S546" s="1">
        <v>43753</v>
      </c>
      <c r="AB546">
        <v>2</v>
      </c>
      <c r="AC546">
        <v>1.65</v>
      </c>
      <c r="AD546">
        <v>1.77</v>
      </c>
      <c r="AJ546" s="1">
        <v>43761</v>
      </c>
    </row>
    <row r="547" spans="19:45" hidden="1" x14ac:dyDescent="0.45">
      <c r="S547" s="1">
        <v>43752</v>
      </c>
      <c r="AB547">
        <v>2</v>
      </c>
      <c r="AC547">
        <v>1.66</v>
      </c>
      <c r="AD547">
        <v>1.73</v>
      </c>
      <c r="AJ547" s="1">
        <v>43760</v>
      </c>
    </row>
    <row r="548" spans="19:45" hidden="1" x14ac:dyDescent="0.45">
      <c r="S548" s="1">
        <v>43751</v>
      </c>
      <c r="AJ548" s="1">
        <v>43759</v>
      </c>
    </row>
    <row r="549" spans="19:45" hidden="1" x14ac:dyDescent="0.45">
      <c r="S549" s="1">
        <v>43750</v>
      </c>
      <c r="AJ549" s="1">
        <v>43758</v>
      </c>
      <c r="AS549">
        <v>63.4</v>
      </c>
    </row>
    <row r="550" spans="19:45" hidden="1" x14ac:dyDescent="0.45">
      <c r="S550" s="1">
        <v>43749</v>
      </c>
      <c r="AB550">
        <v>2</v>
      </c>
      <c r="AC550">
        <v>1.66</v>
      </c>
      <c r="AD550">
        <v>1.73</v>
      </c>
      <c r="AJ550" s="1">
        <v>43757</v>
      </c>
    </row>
    <row r="551" spans="19:45" hidden="1" x14ac:dyDescent="0.45">
      <c r="S551" s="1">
        <v>43748</v>
      </c>
      <c r="AB551">
        <v>2</v>
      </c>
      <c r="AC551">
        <v>1.66</v>
      </c>
      <c r="AD551">
        <v>1.67</v>
      </c>
      <c r="AJ551" s="1">
        <v>43756</v>
      </c>
    </row>
    <row r="552" spans="19:45" hidden="1" x14ac:dyDescent="0.45">
      <c r="S552" s="1">
        <v>43747</v>
      </c>
      <c r="AB552">
        <v>2</v>
      </c>
      <c r="AC552">
        <v>1.67</v>
      </c>
      <c r="AD552">
        <v>1.58</v>
      </c>
      <c r="AJ552" s="1">
        <v>43755</v>
      </c>
    </row>
    <row r="553" spans="19:45" hidden="1" x14ac:dyDescent="0.45">
      <c r="S553" s="1">
        <v>43746</v>
      </c>
      <c r="AB553">
        <v>2</v>
      </c>
      <c r="AC553">
        <v>1.67</v>
      </c>
      <c r="AD553">
        <v>1.53</v>
      </c>
      <c r="AJ553" s="1">
        <v>43754</v>
      </c>
    </row>
    <row r="554" spans="19:45" hidden="1" x14ac:dyDescent="0.45">
      <c r="S554" s="1">
        <v>43745</v>
      </c>
      <c r="AB554">
        <v>2</v>
      </c>
      <c r="AC554">
        <v>1.7</v>
      </c>
      <c r="AD554">
        <v>1.56</v>
      </c>
      <c r="AJ554" s="1">
        <v>43753</v>
      </c>
    </row>
    <row r="555" spans="19:45" hidden="1" x14ac:dyDescent="0.45">
      <c r="S555" s="1">
        <v>43744</v>
      </c>
      <c r="AJ555" s="1">
        <v>43752</v>
      </c>
    </row>
    <row r="556" spans="19:45" hidden="1" x14ac:dyDescent="0.45">
      <c r="S556" s="1">
        <v>43743</v>
      </c>
      <c r="AJ556" s="1">
        <v>43751</v>
      </c>
      <c r="AS556">
        <v>63.5</v>
      </c>
    </row>
    <row r="557" spans="19:45" hidden="1" x14ac:dyDescent="0.45">
      <c r="S557" s="1">
        <v>43742</v>
      </c>
      <c r="AB557">
        <v>2</v>
      </c>
      <c r="AC557">
        <v>1.69</v>
      </c>
      <c r="AD557">
        <v>1.53</v>
      </c>
      <c r="AJ557" s="1">
        <v>43750</v>
      </c>
    </row>
    <row r="558" spans="19:45" hidden="1" x14ac:dyDescent="0.45">
      <c r="S558" s="1">
        <v>43741</v>
      </c>
      <c r="AB558">
        <v>2</v>
      </c>
      <c r="AC558">
        <v>1.69</v>
      </c>
      <c r="AD558">
        <v>1.53</v>
      </c>
      <c r="AJ558" s="1">
        <v>43749</v>
      </c>
    </row>
    <row r="559" spans="19:45" hidden="1" x14ac:dyDescent="0.45">
      <c r="S559" s="1">
        <v>43740</v>
      </c>
      <c r="AB559">
        <v>2</v>
      </c>
      <c r="AC559">
        <v>1.74</v>
      </c>
      <c r="AD559">
        <v>1.6</v>
      </c>
      <c r="AJ559" s="1">
        <v>43748</v>
      </c>
    </row>
    <row r="560" spans="19:45" hidden="1" x14ac:dyDescent="0.45">
      <c r="S560" s="1">
        <v>43739</v>
      </c>
      <c r="AB560">
        <v>2</v>
      </c>
      <c r="AC560">
        <v>1.76</v>
      </c>
      <c r="AD560">
        <v>1.64</v>
      </c>
      <c r="AJ560" s="1">
        <v>43747</v>
      </c>
    </row>
    <row r="561" spans="19:50" hidden="1" x14ac:dyDescent="0.45">
      <c r="S561" s="1">
        <v>43738</v>
      </c>
      <c r="T561">
        <v>79.998400000000004</v>
      </c>
      <c r="U561">
        <v>1.7</v>
      </c>
      <c r="V561">
        <v>3.5</v>
      </c>
      <c r="W561">
        <v>11</v>
      </c>
      <c r="X561">
        <v>4</v>
      </c>
      <c r="Y561">
        <v>101.8</v>
      </c>
      <c r="Z561">
        <v>15030.0996</v>
      </c>
      <c r="AA561">
        <v>0.8</v>
      </c>
      <c r="AB561">
        <v>2</v>
      </c>
      <c r="AC561">
        <v>1.81</v>
      </c>
      <c r="AD561">
        <v>1.66</v>
      </c>
      <c r="AJ561" s="1">
        <v>43746</v>
      </c>
    </row>
    <row r="562" spans="19:50" hidden="1" x14ac:dyDescent="0.45">
      <c r="S562" s="1">
        <v>43737</v>
      </c>
      <c r="AJ562" s="1">
        <v>43745</v>
      </c>
    </row>
    <row r="563" spans="19:50" hidden="1" x14ac:dyDescent="0.45">
      <c r="S563" s="1">
        <v>43736</v>
      </c>
      <c r="AJ563" s="1">
        <v>43744</v>
      </c>
      <c r="AS563">
        <v>62.7</v>
      </c>
    </row>
    <row r="564" spans="19:50" hidden="1" x14ac:dyDescent="0.45">
      <c r="S564" s="1">
        <v>43735</v>
      </c>
      <c r="AB564">
        <v>2</v>
      </c>
      <c r="AC564">
        <v>1.78</v>
      </c>
      <c r="AD564">
        <v>1.68</v>
      </c>
      <c r="AJ564" s="1">
        <v>43743</v>
      </c>
    </row>
    <row r="565" spans="19:50" hidden="1" x14ac:dyDescent="0.45">
      <c r="S565" s="1">
        <v>43734</v>
      </c>
      <c r="AB565">
        <v>2</v>
      </c>
      <c r="AC565">
        <v>1.8</v>
      </c>
      <c r="AD565">
        <v>1.69</v>
      </c>
      <c r="AJ565" s="1">
        <v>43742</v>
      </c>
    </row>
    <row r="566" spans="19:50" hidden="1" x14ac:dyDescent="0.45">
      <c r="S566" s="1">
        <v>43733</v>
      </c>
      <c r="AB566">
        <v>2</v>
      </c>
      <c r="AC566">
        <v>1.88</v>
      </c>
      <c r="AD566">
        <v>1.74</v>
      </c>
      <c r="AJ566" s="1">
        <v>43741</v>
      </c>
    </row>
    <row r="567" spans="19:50" hidden="1" x14ac:dyDescent="0.45">
      <c r="S567" s="1">
        <v>43732</v>
      </c>
      <c r="AB567">
        <v>2</v>
      </c>
      <c r="AC567">
        <v>1.9</v>
      </c>
      <c r="AD567">
        <v>1.65</v>
      </c>
      <c r="AJ567" s="1">
        <v>43740</v>
      </c>
    </row>
    <row r="568" spans="19:50" hidden="1" x14ac:dyDescent="0.45">
      <c r="S568" s="1">
        <v>43731</v>
      </c>
      <c r="AB568">
        <v>2</v>
      </c>
      <c r="AC568">
        <v>1.89</v>
      </c>
      <c r="AD568">
        <v>1.73</v>
      </c>
      <c r="AJ568" s="1">
        <v>43739</v>
      </c>
    </row>
    <row r="569" spans="19:50" hidden="1" x14ac:dyDescent="0.45">
      <c r="S569" s="1">
        <v>43730</v>
      </c>
      <c r="AJ569" s="1">
        <v>43738</v>
      </c>
      <c r="AK569">
        <v>0.05</v>
      </c>
      <c r="AL569">
        <v>-0.79</v>
      </c>
      <c r="AM569">
        <v>1437</v>
      </c>
      <c r="AN569">
        <v>213.2</v>
      </c>
      <c r="AO569">
        <v>41.5</v>
      </c>
      <c r="AP569">
        <v>3.7</v>
      </c>
      <c r="AQ569">
        <v>3.5</v>
      </c>
      <c r="AR569">
        <v>49.5</v>
      </c>
      <c r="AT569">
        <v>93.2</v>
      </c>
      <c r="AU569">
        <v>5.6</v>
      </c>
      <c r="AV569">
        <v>-71.924999999999997</v>
      </c>
      <c r="AW569">
        <v>-0.3</v>
      </c>
      <c r="AX569">
        <v>0.1</v>
      </c>
    </row>
    <row r="570" spans="19:50" hidden="1" x14ac:dyDescent="0.45">
      <c r="S570" s="1">
        <v>43729</v>
      </c>
      <c r="AJ570" s="1">
        <v>43737</v>
      </c>
      <c r="AS570">
        <v>62</v>
      </c>
    </row>
    <row r="571" spans="19:50" hidden="1" x14ac:dyDescent="0.45">
      <c r="S571" s="1">
        <v>43728</v>
      </c>
      <c r="AB571">
        <v>2</v>
      </c>
      <c r="AC571">
        <v>1.9</v>
      </c>
      <c r="AD571">
        <v>1.72</v>
      </c>
      <c r="AJ571" s="1">
        <v>43736</v>
      </c>
    </row>
    <row r="572" spans="19:50" hidden="1" x14ac:dyDescent="0.45">
      <c r="S572" s="1">
        <v>43727</v>
      </c>
      <c r="AB572">
        <v>2</v>
      </c>
      <c r="AC572">
        <v>1.92</v>
      </c>
      <c r="AD572">
        <v>1.78</v>
      </c>
      <c r="AJ572" s="1">
        <v>43735</v>
      </c>
    </row>
    <row r="573" spans="19:50" hidden="1" x14ac:dyDescent="0.45">
      <c r="S573" s="1">
        <v>43726</v>
      </c>
      <c r="AB573">
        <v>2</v>
      </c>
      <c r="AC573">
        <v>1.93</v>
      </c>
      <c r="AD573">
        <v>1.8</v>
      </c>
      <c r="AJ573" s="1">
        <v>43734</v>
      </c>
    </row>
    <row r="574" spans="19:50" hidden="1" x14ac:dyDescent="0.45">
      <c r="S574" s="1">
        <v>43725</v>
      </c>
      <c r="AB574">
        <v>2.25</v>
      </c>
      <c r="AC574">
        <v>1.97</v>
      </c>
      <c r="AD574">
        <v>1.8</v>
      </c>
      <c r="AJ574" s="1">
        <v>43733</v>
      </c>
    </row>
    <row r="575" spans="19:50" hidden="1" x14ac:dyDescent="0.45">
      <c r="S575" s="1">
        <v>43724</v>
      </c>
      <c r="AB575">
        <v>2.25</v>
      </c>
      <c r="AC575">
        <v>1.98</v>
      </c>
      <c r="AD575">
        <v>1.85</v>
      </c>
      <c r="AJ575" s="1">
        <v>43732</v>
      </c>
    </row>
    <row r="576" spans="19:50" hidden="1" x14ac:dyDescent="0.45">
      <c r="S576" s="1">
        <v>43723</v>
      </c>
      <c r="AJ576" s="1">
        <v>43731</v>
      </c>
    </row>
    <row r="577" spans="19:45" hidden="1" x14ac:dyDescent="0.45">
      <c r="S577" s="1">
        <v>43722</v>
      </c>
      <c r="AJ577" s="1">
        <v>43730</v>
      </c>
      <c r="AS577">
        <v>61.7</v>
      </c>
    </row>
    <row r="578" spans="19:45" hidden="1" x14ac:dyDescent="0.45">
      <c r="S578" s="1">
        <v>43721</v>
      </c>
      <c r="AB578">
        <v>2.25</v>
      </c>
      <c r="AC578">
        <v>1.96</v>
      </c>
      <c r="AD578">
        <v>1.9</v>
      </c>
      <c r="AJ578" s="1">
        <v>43729</v>
      </c>
    </row>
    <row r="579" spans="19:45" hidden="1" x14ac:dyDescent="0.45">
      <c r="S579" s="1">
        <v>43720</v>
      </c>
      <c r="AB579">
        <v>2.25</v>
      </c>
      <c r="AC579">
        <v>1.95</v>
      </c>
      <c r="AD579">
        <v>1.77</v>
      </c>
      <c r="AJ579" s="1">
        <v>43728</v>
      </c>
    </row>
    <row r="580" spans="19:45" hidden="1" x14ac:dyDescent="0.45">
      <c r="S580" s="1">
        <v>43719</v>
      </c>
      <c r="AB580">
        <v>2.25</v>
      </c>
      <c r="AC580">
        <v>1.94</v>
      </c>
      <c r="AD580">
        <v>1.74</v>
      </c>
      <c r="AJ580" s="1">
        <v>43727</v>
      </c>
    </row>
    <row r="581" spans="19:45" hidden="1" x14ac:dyDescent="0.45">
      <c r="S581" s="1">
        <v>43718</v>
      </c>
      <c r="AB581">
        <v>2.25</v>
      </c>
      <c r="AC581">
        <v>1.93</v>
      </c>
      <c r="AD581">
        <v>1.73</v>
      </c>
      <c r="AJ581" s="1">
        <v>43726</v>
      </c>
    </row>
    <row r="582" spans="19:45" hidden="1" x14ac:dyDescent="0.45">
      <c r="S582" s="1">
        <v>43717</v>
      </c>
      <c r="AB582">
        <v>2.25</v>
      </c>
      <c r="AC582">
        <v>1.95</v>
      </c>
      <c r="AD582">
        <v>1.64</v>
      </c>
      <c r="AJ582" s="1">
        <v>43725</v>
      </c>
    </row>
    <row r="583" spans="19:45" hidden="1" x14ac:dyDescent="0.45">
      <c r="S583" s="1">
        <v>43716</v>
      </c>
      <c r="AJ583" s="1">
        <v>43724</v>
      </c>
    </row>
    <row r="584" spans="19:45" hidden="1" x14ac:dyDescent="0.45">
      <c r="S584" s="1">
        <v>43715</v>
      </c>
      <c r="AJ584" s="1">
        <v>43723</v>
      </c>
      <c r="AS584">
        <v>62.7</v>
      </c>
    </row>
    <row r="585" spans="19:45" hidden="1" x14ac:dyDescent="0.45">
      <c r="S585" s="1">
        <v>43714</v>
      </c>
      <c r="AB585">
        <v>2.25</v>
      </c>
      <c r="AC585">
        <v>1.95</v>
      </c>
      <c r="AD585">
        <v>1.56</v>
      </c>
      <c r="AJ585" s="1">
        <v>43722</v>
      </c>
    </row>
    <row r="586" spans="19:45" hidden="1" x14ac:dyDescent="0.45">
      <c r="S586" s="1">
        <v>43713</v>
      </c>
      <c r="AB586">
        <v>2.25</v>
      </c>
      <c r="AC586">
        <v>1.95</v>
      </c>
      <c r="AD586">
        <v>1.56</v>
      </c>
      <c r="AJ586" s="1">
        <v>43721</v>
      </c>
    </row>
    <row r="587" spans="19:45" hidden="1" x14ac:dyDescent="0.45">
      <c r="S587" s="1">
        <v>43712</v>
      </c>
      <c r="AB587">
        <v>2.25</v>
      </c>
      <c r="AC587">
        <v>1.94</v>
      </c>
      <c r="AD587">
        <v>1.47</v>
      </c>
      <c r="AJ587" s="1">
        <v>43720</v>
      </c>
    </row>
    <row r="588" spans="19:45" hidden="1" x14ac:dyDescent="0.45">
      <c r="S588" s="1">
        <v>43711</v>
      </c>
      <c r="AB588">
        <v>2.25</v>
      </c>
      <c r="AC588">
        <v>1.95</v>
      </c>
      <c r="AD588">
        <v>1.46</v>
      </c>
      <c r="AJ588" s="1">
        <v>43719</v>
      </c>
    </row>
    <row r="589" spans="19:45" hidden="1" x14ac:dyDescent="0.45">
      <c r="S589" s="1">
        <v>43710</v>
      </c>
      <c r="AB589">
        <v>2.25</v>
      </c>
      <c r="AC589">
        <v>1.98</v>
      </c>
      <c r="AD589">
        <v>1.5</v>
      </c>
      <c r="AJ589" s="1">
        <v>43718</v>
      </c>
    </row>
    <row r="590" spans="19:45" hidden="1" x14ac:dyDescent="0.45">
      <c r="S590" s="1">
        <v>43709</v>
      </c>
      <c r="AJ590" s="1">
        <v>43717</v>
      </c>
    </row>
    <row r="591" spans="19:45" hidden="1" x14ac:dyDescent="0.45">
      <c r="S591" s="1">
        <v>43708</v>
      </c>
      <c r="T591">
        <v>78.480599999999995</v>
      </c>
      <c r="U591">
        <v>1.7</v>
      </c>
      <c r="V591">
        <v>3.7</v>
      </c>
      <c r="Y591">
        <v>103.1</v>
      </c>
      <c r="Z591">
        <v>14938.799800000001</v>
      </c>
      <c r="AA591">
        <v>0.7</v>
      </c>
      <c r="AJ591" s="1">
        <v>43716</v>
      </c>
      <c r="AS591">
        <v>63.2</v>
      </c>
    </row>
    <row r="592" spans="19:45" hidden="1" x14ac:dyDescent="0.45">
      <c r="S592" s="1">
        <v>43707</v>
      </c>
      <c r="AB592">
        <v>2.25</v>
      </c>
      <c r="AC592">
        <v>1.98</v>
      </c>
      <c r="AD592">
        <v>1.5</v>
      </c>
      <c r="AJ592" s="1">
        <v>43715</v>
      </c>
    </row>
    <row r="593" spans="19:50" hidden="1" x14ac:dyDescent="0.45">
      <c r="S593" s="1">
        <v>43706</v>
      </c>
      <c r="AB593">
        <v>2.25</v>
      </c>
      <c r="AC593">
        <v>1.98</v>
      </c>
      <c r="AD593">
        <v>1.49</v>
      </c>
      <c r="AJ593" s="1">
        <v>43714</v>
      </c>
    </row>
    <row r="594" spans="19:50" hidden="1" x14ac:dyDescent="0.45">
      <c r="S594" s="1">
        <v>43705</v>
      </c>
      <c r="AB594">
        <v>2.25</v>
      </c>
      <c r="AC594">
        <v>1.98</v>
      </c>
      <c r="AD594">
        <v>1.48</v>
      </c>
      <c r="AJ594" s="1">
        <v>43713</v>
      </c>
    </row>
    <row r="595" spans="19:50" hidden="1" x14ac:dyDescent="0.45">
      <c r="S595" s="1">
        <v>43704</v>
      </c>
      <c r="AB595">
        <v>2.25</v>
      </c>
      <c r="AC595">
        <v>1.97</v>
      </c>
      <c r="AD595">
        <v>1.47</v>
      </c>
      <c r="AJ595" s="1">
        <v>43712</v>
      </c>
    </row>
    <row r="596" spans="19:50" hidden="1" x14ac:dyDescent="0.45">
      <c r="S596" s="1">
        <v>43703</v>
      </c>
      <c r="AB596">
        <v>2.25</v>
      </c>
      <c r="AC596">
        <v>1.98</v>
      </c>
      <c r="AD596">
        <v>1.54</v>
      </c>
      <c r="AJ596" s="1">
        <v>43711</v>
      </c>
    </row>
    <row r="597" spans="19:50" hidden="1" x14ac:dyDescent="0.45">
      <c r="S597" s="1">
        <v>43702</v>
      </c>
      <c r="AJ597" s="1">
        <v>43710</v>
      </c>
    </row>
    <row r="598" spans="19:50" hidden="1" x14ac:dyDescent="0.45">
      <c r="S598" s="1">
        <v>43701</v>
      </c>
      <c r="AJ598" s="1">
        <v>43709</v>
      </c>
      <c r="AS598">
        <v>63.4</v>
      </c>
    </row>
    <row r="599" spans="19:50" hidden="1" x14ac:dyDescent="0.45">
      <c r="S599" s="1">
        <v>43700</v>
      </c>
      <c r="AB599">
        <v>2.25</v>
      </c>
      <c r="AC599">
        <v>1.95</v>
      </c>
      <c r="AD599">
        <v>1.54</v>
      </c>
      <c r="AJ599" s="1">
        <v>43708</v>
      </c>
      <c r="AK599">
        <v>0.28000000000000003</v>
      </c>
      <c r="AL599">
        <v>-0.56000000000000005</v>
      </c>
      <c r="AM599">
        <v>1471</v>
      </c>
      <c r="AN599">
        <v>216.7</v>
      </c>
      <c r="AO599">
        <v>41.5</v>
      </c>
      <c r="AP599">
        <v>4.3</v>
      </c>
      <c r="AQ599">
        <v>3.5</v>
      </c>
      <c r="AR599">
        <v>48.5</v>
      </c>
      <c r="AT599">
        <v>89.8</v>
      </c>
      <c r="AU599">
        <v>5.2</v>
      </c>
      <c r="AV599">
        <v>-74.597999999999999</v>
      </c>
      <c r="AW599">
        <v>-0.6</v>
      </c>
      <c r="AX599">
        <v>-0.6</v>
      </c>
    </row>
    <row r="600" spans="19:50" hidden="1" x14ac:dyDescent="0.45">
      <c r="S600" s="1">
        <v>43699</v>
      </c>
      <c r="AB600">
        <v>2.25</v>
      </c>
      <c r="AC600">
        <v>1.98</v>
      </c>
      <c r="AD600">
        <v>1.61</v>
      </c>
      <c r="AJ600" s="1">
        <v>43707</v>
      </c>
    </row>
    <row r="601" spans="19:50" hidden="1" x14ac:dyDescent="0.45">
      <c r="S601" s="1">
        <v>43698</v>
      </c>
      <c r="AB601">
        <v>2.25</v>
      </c>
      <c r="AC601">
        <v>1.97</v>
      </c>
      <c r="AD601">
        <v>1.59</v>
      </c>
      <c r="AJ601" s="1">
        <v>43706</v>
      </c>
    </row>
    <row r="602" spans="19:50" hidden="1" x14ac:dyDescent="0.45">
      <c r="S602" s="1">
        <v>43697</v>
      </c>
      <c r="AB602">
        <v>2.25</v>
      </c>
      <c r="AC602">
        <v>1.9</v>
      </c>
      <c r="AD602">
        <v>1.56</v>
      </c>
      <c r="AJ602" s="1">
        <v>43705</v>
      </c>
    </row>
    <row r="603" spans="19:50" hidden="1" x14ac:dyDescent="0.45">
      <c r="S603" s="1">
        <v>43696</v>
      </c>
      <c r="AB603">
        <v>2.25</v>
      </c>
      <c r="AC603">
        <v>1.89</v>
      </c>
      <c r="AD603">
        <v>1.61</v>
      </c>
      <c r="AJ603" s="1">
        <v>43704</v>
      </c>
    </row>
    <row r="604" spans="19:50" hidden="1" x14ac:dyDescent="0.45">
      <c r="S604" s="1">
        <v>43695</v>
      </c>
      <c r="AJ604" s="1">
        <v>43703</v>
      </c>
    </row>
    <row r="605" spans="19:50" hidden="1" x14ac:dyDescent="0.45">
      <c r="S605" s="1">
        <v>43694</v>
      </c>
      <c r="AJ605" s="1">
        <v>43702</v>
      </c>
      <c r="AS605">
        <v>62.5</v>
      </c>
    </row>
    <row r="606" spans="19:50" hidden="1" x14ac:dyDescent="0.45">
      <c r="S606" s="1">
        <v>43693</v>
      </c>
      <c r="AB606">
        <v>2.25</v>
      </c>
      <c r="AC606">
        <v>1.86</v>
      </c>
      <c r="AD606">
        <v>1.55</v>
      </c>
      <c r="AJ606" s="1">
        <v>43701</v>
      </c>
    </row>
    <row r="607" spans="19:50" hidden="1" x14ac:dyDescent="0.45">
      <c r="S607" s="1">
        <v>43692</v>
      </c>
      <c r="AB607">
        <v>2.25</v>
      </c>
      <c r="AC607">
        <v>1.88</v>
      </c>
      <c r="AD607">
        <v>1.53</v>
      </c>
      <c r="AJ607" s="1">
        <v>43700</v>
      </c>
    </row>
    <row r="608" spans="19:50" hidden="1" x14ac:dyDescent="0.45">
      <c r="S608" s="1">
        <v>43691</v>
      </c>
      <c r="AB608">
        <v>2.25</v>
      </c>
      <c r="AC608">
        <v>1.94</v>
      </c>
      <c r="AD608">
        <v>1.58</v>
      </c>
      <c r="AJ608" s="1">
        <v>43699</v>
      </c>
    </row>
    <row r="609" spans="19:45" hidden="1" x14ac:dyDescent="0.45">
      <c r="S609" s="1">
        <v>43690</v>
      </c>
      <c r="AB609">
        <v>2.25</v>
      </c>
      <c r="AC609">
        <v>1.99</v>
      </c>
      <c r="AD609">
        <v>1.7</v>
      </c>
      <c r="AJ609" s="1">
        <v>43698</v>
      </c>
    </row>
    <row r="610" spans="19:45" hidden="1" x14ac:dyDescent="0.45">
      <c r="S610" s="1">
        <v>43689</v>
      </c>
      <c r="AB610">
        <v>2.25</v>
      </c>
      <c r="AC610">
        <v>1.97</v>
      </c>
      <c r="AD610">
        <v>1.65</v>
      </c>
      <c r="AJ610" s="1">
        <v>43697</v>
      </c>
    </row>
    <row r="611" spans="19:45" hidden="1" x14ac:dyDescent="0.45">
      <c r="S611" s="1">
        <v>43688</v>
      </c>
      <c r="AJ611" s="1">
        <v>43696</v>
      </c>
    </row>
    <row r="612" spans="19:45" hidden="1" x14ac:dyDescent="0.45">
      <c r="S612" s="1">
        <v>43687</v>
      </c>
      <c r="AJ612" s="1">
        <v>43695</v>
      </c>
      <c r="AS612">
        <v>61.5</v>
      </c>
    </row>
    <row r="613" spans="19:45" hidden="1" x14ac:dyDescent="0.45">
      <c r="S613" s="1">
        <v>43686</v>
      </c>
      <c r="AB613">
        <v>2.25</v>
      </c>
      <c r="AC613">
        <v>1.99</v>
      </c>
      <c r="AD613">
        <v>1.74</v>
      </c>
      <c r="AJ613" s="1">
        <v>43694</v>
      </c>
    </row>
    <row r="614" spans="19:45" hidden="1" x14ac:dyDescent="0.45">
      <c r="S614" s="1">
        <v>43685</v>
      </c>
      <c r="AB614">
        <v>2.25</v>
      </c>
      <c r="AC614">
        <v>2.0099999999999998</v>
      </c>
      <c r="AD614">
        <v>1.72</v>
      </c>
      <c r="AJ614" s="1">
        <v>43693</v>
      </c>
    </row>
    <row r="615" spans="19:45" hidden="1" x14ac:dyDescent="0.45">
      <c r="S615" s="1">
        <v>43684</v>
      </c>
      <c r="AB615">
        <v>2.25</v>
      </c>
      <c r="AC615">
        <v>2.0099999999999998</v>
      </c>
      <c r="AD615">
        <v>1.73</v>
      </c>
      <c r="AJ615" s="1">
        <v>43692</v>
      </c>
    </row>
    <row r="616" spans="19:45" hidden="1" x14ac:dyDescent="0.45">
      <c r="S616" s="1">
        <v>43683</v>
      </c>
      <c r="AB616">
        <v>2.25</v>
      </c>
      <c r="AC616">
        <v>2.0299999999999998</v>
      </c>
      <c r="AD616">
        <v>1.7</v>
      </c>
      <c r="AJ616" s="1">
        <v>43691</v>
      </c>
    </row>
    <row r="617" spans="19:45" hidden="1" x14ac:dyDescent="0.45">
      <c r="S617" s="1">
        <v>43682</v>
      </c>
      <c r="AB617">
        <v>2.25</v>
      </c>
      <c r="AC617">
        <v>2</v>
      </c>
      <c r="AD617">
        <v>1.71</v>
      </c>
      <c r="AJ617" s="1">
        <v>43690</v>
      </c>
    </row>
    <row r="618" spans="19:45" hidden="1" x14ac:dyDescent="0.45">
      <c r="S618" s="1">
        <v>43681</v>
      </c>
      <c r="AJ618" s="1">
        <v>43689</v>
      </c>
    </row>
    <row r="619" spans="19:45" hidden="1" x14ac:dyDescent="0.45">
      <c r="S619" s="1">
        <v>43680</v>
      </c>
      <c r="AJ619" s="1">
        <v>43688</v>
      </c>
      <c r="AS619">
        <v>61.2</v>
      </c>
    </row>
    <row r="620" spans="19:45" hidden="1" x14ac:dyDescent="0.45">
      <c r="S620" s="1">
        <v>43679</v>
      </c>
      <c r="AB620">
        <v>2.25</v>
      </c>
      <c r="AC620">
        <v>2.0499999999999998</v>
      </c>
      <c r="AD620">
        <v>1.85</v>
      </c>
      <c r="AJ620" s="1">
        <v>43687</v>
      </c>
    </row>
    <row r="621" spans="19:45" hidden="1" x14ac:dyDescent="0.45">
      <c r="S621" s="1">
        <v>43678</v>
      </c>
      <c r="AB621">
        <v>2.25</v>
      </c>
      <c r="AC621">
        <v>2.0699999999999998</v>
      </c>
      <c r="AD621">
        <v>1.89</v>
      </c>
      <c r="AJ621" s="1">
        <v>43686</v>
      </c>
    </row>
    <row r="622" spans="19:45" hidden="1" x14ac:dyDescent="0.45">
      <c r="S622" s="1">
        <v>43677</v>
      </c>
      <c r="T622">
        <v>79.915199999999999</v>
      </c>
      <c r="U622">
        <v>1.8</v>
      </c>
      <c r="V622">
        <v>3.6</v>
      </c>
      <c r="Y622">
        <v>104.7</v>
      </c>
      <c r="Z622">
        <v>14862.0996</v>
      </c>
      <c r="AA622">
        <v>0.7</v>
      </c>
      <c r="AB622">
        <v>2.25</v>
      </c>
      <c r="AC622">
        <v>2.06</v>
      </c>
      <c r="AD622">
        <v>2.0099999999999998</v>
      </c>
      <c r="AJ622" s="1">
        <v>43685</v>
      </c>
    </row>
    <row r="623" spans="19:45" hidden="1" x14ac:dyDescent="0.45">
      <c r="S623" s="1">
        <v>43676</v>
      </c>
      <c r="AB623">
        <v>2.5</v>
      </c>
      <c r="AC623">
        <v>2.06</v>
      </c>
      <c r="AD623">
        <v>2.06</v>
      </c>
      <c r="AJ623" s="1">
        <v>43684</v>
      </c>
    </row>
    <row r="624" spans="19:45" hidden="1" x14ac:dyDescent="0.45">
      <c r="S624" s="1">
        <v>43675</v>
      </c>
      <c r="AB624">
        <v>2.5</v>
      </c>
      <c r="AC624">
        <v>2.1</v>
      </c>
      <c r="AD624">
        <v>2.0699999999999998</v>
      </c>
      <c r="AJ624" s="1">
        <v>43683</v>
      </c>
    </row>
    <row r="625" spans="19:50" hidden="1" x14ac:dyDescent="0.45">
      <c r="S625" s="1">
        <v>43674</v>
      </c>
      <c r="AJ625" s="1">
        <v>43682</v>
      </c>
    </row>
    <row r="626" spans="19:50" hidden="1" x14ac:dyDescent="0.45">
      <c r="S626" s="1">
        <v>43673</v>
      </c>
      <c r="AJ626" s="1">
        <v>43681</v>
      </c>
      <c r="AS626">
        <v>62.9</v>
      </c>
    </row>
    <row r="627" spans="19:50" hidden="1" x14ac:dyDescent="0.45">
      <c r="S627" s="1">
        <v>43672</v>
      </c>
      <c r="AB627">
        <v>2.5</v>
      </c>
      <c r="AC627">
        <v>2.11</v>
      </c>
      <c r="AD627">
        <v>2.0699999999999998</v>
      </c>
      <c r="AJ627" s="1">
        <v>43680</v>
      </c>
    </row>
    <row r="628" spans="19:50" hidden="1" x14ac:dyDescent="0.45">
      <c r="S628" s="1">
        <v>43671</v>
      </c>
      <c r="AB628">
        <v>2.5</v>
      </c>
      <c r="AC628">
        <v>2.1</v>
      </c>
      <c r="AD628">
        <v>2.08</v>
      </c>
      <c r="AJ628" s="1">
        <v>43679</v>
      </c>
    </row>
    <row r="629" spans="19:50" hidden="1" x14ac:dyDescent="0.45">
      <c r="S629" s="1">
        <v>43670</v>
      </c>
      <c r="AB629">
        <v>2.5</v>
      </c>
      <c r="AC629">
        <v>2.09</v>
      </c>
      <c r="AD629">
        <v>2.04</v>
      </c>
      <c r="AJ629" s="1">
        <v>43678</v>
      </c>
    </row>
    <row r="630" spans="19:50" hidden="1" x14ac:dyDescent="0.45">
      <c r="S630" s="1">
        <v>43669</v>
      </c>
      <c r="AB630">
        <v>2.5</v>
      </c>
      <c r="AC630">
        <v>2.04</v>
      </c>
      <c r="AD630">
        <v>2.08</v>
      </c>
      <c r="AJ630" s="1">
        <v>43677</v>
      </c>
      <c r="AK630">
        <v>0.86</v>
      </c>
      <c r="AL630">
        <v>-1.54</v>
      </c>
      <c r="AM630">
        <v>1366</v>
      </c>
      <c r="AN630">
        <v>213.6</v>
      </c>
      <c r="AO630">
        <v>41.5</v>
      </c>
      <c r="AP630">
        <v>3.6</v>
      </c>
      <c r="AQ630">
        <v>3.6</v>
      </c>
      <c r="AR630">
        <v>55</v>
      </c>
      <c r="AT630">
        <v>98.4</v>
      </c>
      <c r="AU630">
        <v>5</v>
      </c>
      <c r="AV630">
        <v>-74.605999999999995</v>
      </c>
      <c r="AW630">
        <v>0.2</v>
      </c>
      <c r="AX630">
        <v>0</v>
      </c>
    </row>
    <row r="631" spans="19:50" hidden="1" x14ac:dyDescent="0.45">
      <c r="S631" s="1">
        <v>43668</v>
      </c>
      <c r="AB631">
        <v>2.5</v>
      </c>
      <c r="AC631">
        <v>2.0699999999999998</v>
      </c>
      <c r="AD631">
        <v>2.0499999999999998</v>
      </c>
      <c r="AJ631" s="1">
        <v>43676</v>
      </c>
    </row>
    <row r="632" spans="19:50" hidden="1" x14ac:dyDescent="0.45">
      <c r="S632" s="1">
        <v>43667</v>
      </c>
      <c r="AJ632" s="1">
        <v>43675</v>
      </c>
    </row>
    <row r="633" spans="19:50" hidden="1" x14ac:dyDescent="0.45">
      <c r="S633" s="1">
        <v>43666</v>
      </c>
      <c r="AJ633" s="1">
        <v>43674</v>
      </c>
      <c r="AS633">
        <v>64.7</v>
      </c>
    </row>
    <row r="634" spans="19:50" hidden="1" x14ac:dyDescent="0.45">
      <c r="S634" s="1">
        <v>43665</v>
      </c>
      <c r="AB634">
        <v>2.5</v>
      </c>
      <c r="AC634">
        <v>2.06</v>
      </c>
      <c r="AD634">
        <v>2.06</v>
      </c>
      <c r="AJ634" s="1">
        <v>43673</v>
      </c>
    </row>
    <row r="635" spans="19:50" hidden="1" x14ac:dyDescent="0.45">
      <c r="S635" s="1">
        <v>43664</v>
      </c>
      <c r="AB635">
        <v>2.5</v>
      </c>
      <c r="AC635">
        <v>2.02</v>
      </c>
      <c r="AD635">
        <v>2.02</v>
      </c>
      <c r="AJ635" s="1">
        <v>43672</v>
      </c>
    </row>
    <row r="636" spans="19:50" hidden="1" x14ac:dyDescent="0.45">
      <c r="S636" s="1">
        <v>43663</v>
      </c>
      <c r="AB636">
        <v>2.5</v>
      </c>
      <c r="AC636">
        <v>2.11</v>
      </c>
      <c r="AD636">
        <v>2.0499999999999998</v>
      </c>
      <c r="AJ636" s="1">
        <v>43671</v>
      </c>
    </row>
    <row r="637" spans="19:50" hidden="1" x14ac:dyDescent="0.45">
      <c r="S637" s="1">
        <v>43662</v>
      </c>
      <c r="AB637">
        <v>2.5</v>
      </c>
      <c r="AC637">
        <v>2.14</v>
      </c>
      <c r="AD637">
        <v>2.1</v>
      </c>
      <c r="AJ637" s="1">
        <v>43670</v>
      </c>
    </row>
    <row r="638" spans="19:50" hidden="1" x14ac:dyDescent="0.45">
      <c r="S638" s="1">
        <v>43661</v>
      </c>
      <c r="AB638">
        <v>2.5</v>
      </c>
      <c r="AC638">
        <v>2.13</v>
      </c>
      <c r="AD638">
        <v>2.09</v>
      </c>
      <c r="AJ638" s="1">
        <v>43669</v>
      </c>
    </row>
    <row r="639" spans="19:50" hidden="1" x14ac:dyDescent="0.45">
      <c r="S639" s="1">
        <v>43660</v>
      </c>
      <c r="AJ639" s="1">
        <v>43668</v>
      </c>
    </row>
    <row r="640" spans="19:50" hidden="1" x14ac:dyDescent="0.45">
      <c r="S640" s="1">
        <v>43659</v>
      </c>
      <c r="AJ640" s="1">
        <v>43667</v>
      </c>
      <c r="AS640">
        <v>63.7</v>
      </c>
    </row>
    <row r="641" spans="19:45" hidden="1" x14ac:dyDescent="0.45">
      <c r="S641" s="1">
        <v>43658</v>
      </c>
      <c r="AB641">
        <v>2.5</v>
      </c>
      <c r="AC641">
        <v>2.13</v>
      </c>
      <c r="AD641">
        <v>2.12</v>
      </c>
      <c r="AJ641" s="1">
        <v>43666</v>
      </c>
    </row>
    <row r="642" spans="19:45" hidden="1" x14ac:dyDescent="0.45">
      <c r="S642" s="1">
        <v>43657</v>
      </c>
      <c r="AB642">
        <v>2.5</v>
      </c>
      <c r="AC642">
        <v>2.14</v>
      </c>
      <c r="AD642">
        <v>2.14</v>
      </c>
      <c r="AJ642" s="1">
        <v>43665</v>
      </c>
    </row>
    <row r="643" spans="19:45" hidden="1" x14ac:dyDescent="0.45">
      <c r="S643" s="1">
        <v>43656</v>
      </c>
      <c r="AB643">
        <v>2.5</v>
      </c>
      <c r="AC643">
        <v>2.17</v>
      </c>
      <c r="AD643">
        <v>2.06</v>
      </c>
      <c r="AJ643" s="1">
        <v>43664</v>
      </c>
    </row>
    <row r="644" spans="19:45" hidden="1" x14ac:dyDescent="0.45">
      <c r="S644" s="1">
        <v>43655</v>
      </c>
      <c r="AB644">
        <v>2.5</v>
      </c>
      <c r="AC644">
        <v>2.2400000000000002</v>
      </c>
      <c r="AD644">
        <v>2.06</v>
      </c>
      <c r="AJ644" s="1">
        <v>43663</v>
      </c>
    </row>
    <row r="645" spans="19:45" hidden="1" x14ac:dyDescent="0.45">
      <c r="S645" s="1">
        <v>43654</v>
      </c>
      <c r="AB645">
        <v>2.5</v>
      </c>
      <c r="AC645">
        <v>2.23</v>
      </c>
      <c r="AD645">
        <v>2.0499999999999998</v>
      </c>
      <c r="AJ645" s="1">
        <v>43662</v>
      </c>
    </row>
    <row r="646" spans="19:45" hidden="1" x14ac:dyDescent="0.45">
      <c r="S646" s="1">
        <v>43653</v>
      </c>
      <c r="AJ646" s="1">
        <v>43661</v>
      </c>
    </row>
    <row r="647" spans="19:45" hidden="1" x14ac:dyDescent="0.45">
      <c r="S647" s="1">
        <v>43652</v>
      </c>
      <c r="AJ647" s="1">
        <v>43660</v>
      </c>
      <c r="AS647">
        <v>64.7</v>
      </c>
    </row>
    <row r="648" spans="19:45" hidden="1" x14ac:dyDescent="0.45">
      <c r="S648" s="1">
        <v>43651</v>
      </c>
      <c r="AB648">
        <v>2.5</v>
      </c>
      <c r="AC648">
        <v>2.2200000000000002</v>
      </c>
      <c r="AD648">
        <v>2.0299999999999998</v>
      </c>
      <c r="AJ648" s="1">
        <v>43659</v>
      </c>
    </row>
    <row r="649" spans="19:45" hidden="1" x14ac:dyDescent="0.45">
      <c r="S649" s="1">
        <v>43650</v>
      </c>
      <c r="AB649">
        <v>2.5</v>
      </c>
      <c r="AC649">
        <v>2.2000000000000002</v>
      </c>
      <c r="AD649">
        <v>1.95</v>
      </c>
      <c r="AJ649" s="1">
        <v>43658</v>
      </c>
    </row>
    <row r="650" spans="19:45" hidden="1" x14ac:dyDescent="0.45">
      <c r="S650" s="1">
        <v>43649</v>
      </c>
      <c r="AB650">
        <v>2.5</v>
      </c>
      <c r="AC650">
        <v>2.2000000000000002</v>
      </c>
      <c r="AD650">
        <v>1.95</v>
      </c>
      <c r="AJ650" s="1">
        <v>43657</v>
      </c>
    </row>
    <row r="651" spans="19:45" hidden="1" x14ac:dyDescent="0.45">
      <c r="S651" s="1">
        <v>43648</v>
      </c>
      <c r="AB651">
        <v>2.5</v>
      </c>
      <c r="AC651">
        <v>2.17</v>
      </c>
      <c r="AD651">
        <v>1.97</v>
      </c>
      <c r="AJ651" s="1">
        <v>43656</v>
      </c>
    </row>
    <row r="652" spans="19:45" hidden="1" x14ac:dyDescent="0.45">
      <c r="S652" s="1">
        <v>43647</v>
      </c>
      <c r="AB652">
        <v>2.5</v>
      </c>
      <c r="AC652">
        <v>2.11</v>
      </c>
      <c r="AD652">
        <v>2.02</v>
      </c>
      <c r="AJ652" s="1">
        <v>43655</v>
      </c>
    </row>
    <row r="653" spans="19:45" hidden="1" x14ac:dyDescent="0.45">
      <c r="S653" s="1">
        <v>43646</v>
      </c>
      <c r="T653">
        <v>79.903099999999995</v>
      </c>
      <c r="U653">
        <v>1.6</v>
      </c>
      <c r="V653">
        <v>3.6</v>
      </c>
      <c r="W653">
        <v>11</v>
      </c>
      <c r="X653">
        <v>3</v>
      </c>
      <c r="Y653">
        <v>103.3</v>
      </c>
      <c r="Z653">
        <v>14791.200199999999</v>
      </c>
      <c r="AA653">
        <v>0.7</v>
      </c>
      <c r="AJ653" s="1">
        <v>43654</v>
      </c>
    </row>
    <row r="654" spans="19:45" hidden="1" x14ac:dyDescent="0.45">
      <c r="S654" s="1">
        <v>43645</v>
      </c>
      <c r="AJ654" s="1">
        <v>43653</v>
      </c>
      <c r="AS654">
        <v>63.8</v>
      </c>
    </row>
    <row r="655" spans="19:45" hidden="1" x14ac:dyDescent="0.45">
      <c r="S655" s="1">
        <v>43644</v>
      </c>
      <c r="AB655">
        <v>2.5</v>
      </c>
      <c r="AC655">
        <v>2.09</v>
      </c>
      <c r="AD655">
        <v>2.0099999999999998</v>
      </c>
      <c r="AJ655" s="1">
        <v>43652</v>
      </c>
    </row>
    <row r="656" spans="19:45" hidden="1" x14ac:dyDescent="0.45">
      <c r="S656" s="1">
        <v>43643</v>
      </c>
      <c r="AB656">
        <v>2.5</v>
      </c>
      <c r="AC656">
        <v>2.13</v>
      </c>
      <c r="AD656">
        <v>2.0099999999999998</v>
      </c>
      <c r="AJ656" s="1">
        <v>43651</v>
      </c>
    </row>
    <row r="657" spans="19:50" hidden="1" x14ac:dyDescent="0.45">
      <c r="S657" s="1">
        <v>43642</v>
      </c>
      <c r="AB657">
        <v>2.5</v>
      </c>
      <c r="AC657">
        <v>2.14</v>
      </c>
      <c r="AD657">
        <v>2.0499999999999998</v>
      </c>
      <c r="AJ657" s="1">
        <v>43650</v>
      </c>
    </row>
    <row r="658" spans="19:50" hidden="1" x14ac:dyDescent="0.45">
      <c r="S658" s="1">
        <v>43641</v>
      </c>
      <c r="AB658">
        <v>2.5</v>
      </c>
      <c r="AC658">
        <v>2.12</v>
      </c>
      <c r="AD658">
        <v>1.98</v>
      </c>
      <c r="AJ658" s="1">
        <v>43649</v>
      </c>
    </row>
    <row r="659" spans="19:50" hidden="1" x14ac:dyDescent="0.45">
      <c r="S659" s="1">
        <v>43640</v>
      </c>
      <c r="AB659">
        <v>2.5</v>
      </c>
      <c r="AC659">
        <v>2.1</v>
      </c>
      <c r="AD659">
        <v>2.0099999999999998</v>
      </c>
      <c r="AJ659" s="1">
        <v>43648</v>
      </c>
    </row>
    <row r="660" spans="19:50" hidden="1" x14ac:dyDescent="0.45">
      <c r="S660" s="1">
        <v>43639</v>
      </c>
      <c r="AJ660" s="1">
        <v>43647</v>
      </c>
    </row>
    <row r="661" spans="19:50" hidden="1" x14ac:dyDescent="0.45">
      <c r="S661" s="1">
        <v>43638</v>
      </c>
      <c r="AJ661" s="1">
        <v>43646</v>
      </c>
      <c r="AK661">
        <v>0.28000000000000003</v>
      </c>
      <c r="AL661">
        <v>-1.71</v>
      </c>
      <c r="AM661">
        <v>1273</v>
      </c>
      <c r="AN661">
        <v>221.6</v>
      </c>
      <c r="AO661">
        <v>41.6</v>
      </c>
      <c r="AP661">
        <v>3.4</v>
      </c>
      <c r="AQ661">
        <v>3.6</v>
      </c>
      <c r="AR661">
        <v>50.5</v>
      </c>
      <c r="AS661">
        <v>62.6</v>
      </c>
      <c r="AT661">
        <v>98.2</v>
      </c>
      <c r="AU661">
        <v>4.7</v>
      </c>
      <c r="AV661">
        <v>-75.298000000000002</v>
      </c>
      <c r="AW661">
        <v>-0.6</v>
      </c>
      <c r="AX661">
        <v>-1.1000000000000001</v>
      </c>
    </row>
    <row r="662" spans="19:50" hidden="1" x14ac:dyDescent="0.45">
      <c r="S662" s="1">
        <v>43637</v>
      </c>
      <c r="AB662">
        <v>2.5</v>
      </c>
      <c r="AC662">
        <v>2.1</v>
      </c>
      <c r="AD662">
        <v>2.0499999999999998</v>
      </c>
      <c r="AJ662" s="1">
        <v>43645</v>
      </c>
    </row>
    <row r="663" spans="19:50" hidden="1" x14ac:dyDescent="0.45">
      <c r="S663" s="1">
        <v>43636</v>
      </c>
      <c r="AB663">
        <v>2.5</v>
      </c>
      <c r="AC663">
        <v>2.13</v>
      </c>
      <c r="AD663">
        <v>2.0299999999999998</v>
      </c>
      <c r="AJ663" s="1">
        <v>43644</v>
      </c>
    </row>
    <row r="664" spans="19:50" hidden="1" x14ac:dyDescent="0.45">
      <c r="S664" s="1">
        <v>43635</v>
      </c>
      <c r="AB664">
        <v>2.5</v>
      </c>
      <c r="AC664">
        <v>2.16</v>
      </c>
      <c r="AD664">
        <v>2.02</v>
      </c>
      <c r="AJ664" s="1">
        <v>43643</v>
      </c>
    </row>
    <row r="665" spans="19:50" hidden="1" x14ac:dyDescent="0.45">
      <c r="S665" s="1">
        <v>43634</v>
      </c>
      <c r="AB665">
        <v>2.5</v>
      </c>
      <c r="AC665">
        <v>2.21</v>
      </c>
      <c r="AD665">
        <v>2.06</v>
      </c>
      <c r="AJ665" s="1">
        <v>43642</v>
      </c>
    </row>
    <row r="666" spans="19:50" hidden="1" x14ac:dyDescent="0.45">
      <c r="S666" s="1">
        <v>43633</v>
      </c>
      <c r="AB666">
        <v>2.5</v>
      </c>
      <c r="AC666">
        <v>2.1800000000000002</v>
      </c>
      <c r="AD666">
        <v>2.09</v>
      </c>
      <c r="AJ666" s="1">
        <v>43641</v>
      </c>
    </row>
    <row r="667" spans="19:50" hidden="1" x14ac:dyDescent="0.45">
      <c r="S667" s="1">
        <v>43632</v>
      </c>
      <c r="AJ667" s="1">
        <v>43640</v>
      </c>
    </row>
    <row r="668" spans="19:50" hidden="1" x14ac:dyDescent="0.45">
      <c r="S668" s="1">
        <v>43631</v>
      </c>
      <c r="AJ668" s="1">
        <v>43639</v>
      </c>
      <c r="AS668">
        <v>63.6</v>
      </c>
    </row>
    <row r="669" spans="19:50" hidden="1" x14ac:dyDescent="0.45">
      <c r="S669" s="1">
        <v>43630</v>
      </c>
      <c r="AB669">
        <v>2.5</v>
      </c>
      <c r="AC669">
        <v>2.17</v>
      </c>
      <c r="AD669">
        <v>2.08</v>
      </c>
      <c r="AJ669" s="1">
        <v>43638</v>
      </c>
    </row>
    <row r="670" spans="19:50" hidden="1" x14ac:dyDescent="0.45">
      <c r="S670" s="1">
        <v>43629</v>
      </c>
      <c r="AB670">
        <v>2.5</v>
      </c>
      <c r="AC670">
        <v>2.17</v>
      </c>
      <c r="AD670">
        <v>2.09</v>
      </c>
      <c r="AJ670" s="1">
        <v>43637</v>
      </c>
    </row>
    <row r="671" spans="19:50" hidden="1" x14ac:dyDescent="0.45">
      <c r="S671" s="1">
        <v>43628</v>
      </c>
      <c r="AB671">
        <v>2.5</v>
      </c>
      <c r="AC671">
        <v>2.21</v>
      </c>
      <c r="AD671">
        <v>2.12</v>
      </c>
      <c r="AJ671" s="1">
        <v>43636</v>
      </c>
    </row>
    <row r="672" spans="19:50" hidden="1" x14ac:dyDescent="0.45">
      <c r="S672" s="1">
        <v>43627</v>
      </c>
      <c r="AB672">
        <v>2.5</v>
      </c>
      <c r="AC672">
        <v>2.25</v>
      </c>
      <c r="AD672">
        <v>2.14</v>
      </c>
      <c r="AJ672" s="1">
        <v>43635</v>
      </c>
    </row>
    <row r="673" spans="19:45" hidden="1" x14ac:dyDescent="0.45">
      <c r="S673" s="1">
        <v>43626</v>
      </c>
      <c r="AB673">
        <v>2.5</v>
      </c>
      <c r="AC673">
        <v>2.27</v>
      </c>
      <c r="AD673">
        <v>2.15</v>
      </c>
      <c r="AJ673" s="1">
        <v>43634</v>
      </c>
    </row>
    <row r="674" spans="19:45" hidden="1" x14ac:dyDescent="0.45">
      <c r="S674" s="1">
        <v>43625</v>
      </c>
      <c r="AJ674" s="1">
        <v>43633</v>
      </c>
    </row>
    <row r="675" spans="19:45" hidden="1" x14ac:dyDescent="0.45">
      <c r="S675" s="1">
        <v>43624</v>
      </c>
      <c r="AJ675" s="1">
        <v>43632</v>
      </c>
      <c r="AS675">
        <v>61.8</v>
      </c>
    </row>
    <row r="676" spans="19:45" hidden="1" x14ac:dyDescent="0.45">
      <c r="S676" s="1">
        <v>43623</v>
      </c>
      <c r="AB676">
        <v>2.5</v>
      </c>
      <c r="AC676">
        <v>2.27</v>
      </c>
      <c r="AD676">
        <v>2.08</v>
      </c>
      <c r="AJ676" s="1">
        <v>43631</v>
      </c>
    </row>
    <row r="677" spans="19:45" hidden="1" x14ac:dyDescent="0.45">
      <c r="S677" s="1">
        <v>43622</v>
      </c>
      <c r="AB677">
        <v>2.5</v>
      </c>
      <c r="AC677">
        <v>2.31</v>
      </c>
      <c r="AD677">
        <v>2.12</v>
      </c>
      <c r="AJ677" s="1">
        <v>43630</v>
      </c>
    </row>
    <row r="678" spans="19:45" hidden="1" x14ac:dyDescent="0.45">
      <c r="S678" s="1">
        <v>43621</v>
      </c>
      <c r="AB678">
        <v>2.5</v>
      </c>
      <c r="AC678">
        <v>2.34</v>
      </c>
      <c r="AD678">
        <v>2.13</v>
      </c>
      <c r="AJ678" s="1">
        <v>43629</v>
      </c>
    </row>
    <row r="679" spans="19:45" hidden="1" x14ac:dyDescent="0.45">
      <c r="S679" s="1">
        <v>43620</v>
      </c>
      <c r="AB679">
        <v>2.5</v>
      </c>
      <c r="AC679">
        <v>2.33</v>
      </c>
      <c r="AD679">
        <v>2.13</v>
      </c>
      <c r="AJ679" s="1">
        <v>43628</v>
      </c>
    </row>
    <row r="680" spans="19:45" hidden="1" x14ac:dyDescent="0.45">
      <c r="S680" s="1">
        <v>43619</v>
      </c>
      <c r="AB680">
        <v>2.5</v>
      </c>
      <c r="AC680">
        <v>2.3199999999999998</v>
      </c>
      <c r="AD680">
        <v>2.0699999999999998</v>
      </c>
      <c r="AJ680" s="1">
        <v>43627</v>
      </c>
    </row>
    <row r="681" spans="19:45" hidden="1" x14ac:dyDescent="0.45">
      <c r="S681" s="1">
        <v>43618</v>
      </c>
      <c r="AJ681" s="1">
        <v>43626</v>
      </c>
    </row>
    <row r="682" spans="19:45" hidden="1" x14ac:dyDescent="0.45">
      <c r="S682" s="1">
        <v>43617</v>
      </c>
      <c r="AJ682" s="1">
        <v>43625</v>
      </c>
      <c r="AS682">
        <v>61.6</v>
      </c>
    </row>
    <row r="683" spans="19:45" hidden="1" x14ac:dyDescent="0.45">
      <c r="S683" s="1">
        <v>43616</v>
      </c>
      <c r="T683">
        <v>81.656700000000001</v>
      </c>
      <c r="U683">
        <v>1.8</v>
      </c>
      <c r="V683">
        <v>3.7</v>
      </c>
      <c r="Y683">
        <v>105</v>
      </c>
      <c r="Z683">
        <v>14672.5</v>
      </c>
      <c r="AA683">
        <v>0.8</v>
      </c>
      <c r="AB683">
        <v>2.5</v>
      </c>
      <c r="AC683">
        <v>2.34</v>
      </c>
      <c r="AD683">
        <v>2.12</v>
      </c>
      <c r="AJ683" s="1">
        <v>43624</v>
      </c>
    </row>
    <row r="684" spans="19:45" hidden="1" x14ac:dyDescent="0.45">
      <c r="S684" s="1">
        <v>43615</v>
      </c>
      <c r="AB684">
        <v>2.5</v>
      </c>
      <c r="AC684">
        <v>2.36</v>
      </c>
      <c r="AD684">
        <v>2.21</v>
      </c>
      <c r="AJ684" s="1">
        <v>43623</v>
      </c>
    </row>
    <row r="685" spans="19:45" hidden="1" x14ac:dyDescent="0.45">
      <c r="S685" s="1">
        <v>43614</v>
      </c>
      <c r="AB685">
        <v>2.5</v>
      </c>
      <c r="AC685">
        <v>2.35</v>
      </c>
      <c r="AD685">
        <v>2.2599999999999998</v>
      </c>
      <c r="AJ685" s="1">
        <v>43622</v>
      </c>
    </row>
    <row r="686" spans="19:45" hidden="1" x14ac:dyDescent="0.45">
      <c r="S686" s="1">
        <v>43613</v>
      </c>
      <c r="AB686">
        <v>2.5</v>
      </c>
      <c r="AC686">
        <v>2.34</v>
      </c>
      <c r="AD686">
        <v>2.27</v>
      </c>
      <c r="AJ686" s="1">
        <v>43621</v>
      </c>
    </row>
    <row r="687" spans="19:45" hidden="1" x14ac:dyDescent="0.45">
      <c r="S687" s="1">
        <v>43612</v>
      </c>
      <c r="AB687">
        <v>2.5</v>
      </c>
      <c r="AC687">
        <v>2.34</v>
      </c>
      <c r="AD687">
        <v>2.3199999999999998</v>
      </c>
      <c r="AJ687" s="1">
        <v>43620</v>
      </c>
    </row>
    <row r="688" spans="19:45" hidden="1" x14ac:dyDescent="0.45">
      <c r="S688" s="1">
        <v>43611</v>
      </c>
      <c r="AJ688" s="1">
        <v>43619</v>
      </c>
    </row>
    <row r="689" spans="19:50" hidden="1" x14ac:dyDescent="0.45">
      <c r="S689" s="1">
        <v>43610</v>
      </c>
      <c r="AJ689" s="1">
        <v>43618</v>
      </c>
      <c r="AS689">
        <v>61.7</v>
      </c>
    </row>
    <row r="690" spans="19:50" hidden="1" x14ac:dyDescent="0.45">
      <c r="S690" s="1">
        <v>43609</v>
      </c>
      <c r="AB690">
        <v>2.5</v>
      </c>
      <c r="AC690">
        <v>2.34</v>
      </c>
      <c r="AD690">
        <v>2.3199999999999998</v>
      </c>
      <c r="AJ690" s="1">
        <v>43617</v>
      </c>
    </row>
    <row r="691" spans="19:50" hidden="1" x14ac:dyDescent="0.45">
      <c r="S691" s="1">
        <v>43608</v>
      </c>
      <c r="AB691">
        <v>2.5</v>
      </c>
      <c r="AC691">
        <v>2.35</v>
      </c>
      <c r="AD691">
        <v>2.3199999999999998</v>
      </c>
      <c r="AJ691" s="1">
        <v>43616</v>
      </c>
      <c r="AK691">
        <v>0.88</v>
      </c>
      <c r="AL691">
        <v>-1.3</v>
      </c>
      <c r="AM691">
        <v>1338</v>
      </c>
      <c r="AN691">
        <v>217</v>
      </c>
      <c r="AO691">
        <v>41.5</v>
      </c>
      <c r="AP691">
        <v>2.9</v>
      </c>
      <c r="AQ691">
        <v>2.9</v>
      </c>
      <c r="AR691">
        <v>52.5</v>
      </c>
      <c r="AT691">
        <v>100</v>
      </c>
      <c r="AU691">
        <v>4.3</v>
      </c>
      <c r="AV691">
        <v>-75.962000000000003</v>
      </c>
      <c r="AW691">
        <v>-0.3</v>
      </c>
      <c r="AX691">
        <v>0.2</v>
      </c>
    </row>
    <row r="692" spans="19:50" hidden="1" x14ac:dyDescent="0.45">
      <c r="S692" s="1">
        <v>43607</v>
      </c>
      <c r="AB692">
        <v>2.5</v>
      </c>
      <c r="AC692">
        <v>2.37</v>
      </c>
      <c r="AD692">
        <v>2.38</v>
      </c>
      <c r="AJ692" s="1">
        <v>43615</v>
      </c>
    </row>
    <row r="693" spans="19:50" hidden="1" x14ac:dyDescent="0.45">
      <c r="S693" s="1">
        <v>43606</v>
      </c>
      <c r="AB693">
        <v>2.5</v>
      </c>
      <c r="AC693">
        <v>2.37</v>
      </c>
      <c r="AD693">
        <v>2.4300000000000002</v>
      </c>
      <c r="AJ693" s="1">
        <v>43614</v>
      </c>
    </row>
    <row r="694" spans="19:50" hidden="1" x14ac:dyDescent="0.45">
      <c r="S694" s="1">
        <v>43605</v>
      </c>
      <c r="AB694">
        <v>2.5</v>
      </c>
      <c r="AC694">
        <v>2.37</v>
      </c>
      <c r="AD694">
        <v>2.42</v>
      </c>
      <c r="AJ694" s="1">
        <v>43613</v>
      </c>
    </row>
    <row r="695" spans="19:50" hidden="1" x14ac:dyDescent="0.45">
      <c r="S695" s="1">
        <v>43604</v>
      </c>
      <c r="AJ695" s="1">
        <v>43612</v>
      </c>
    </row>
    <row r="696" spans="19:50" hidden="1" x14ac:dyDescent="0.45">
      <c r="S696" s="1">
        <v>43603</v>
      </c>
      <c r="AJ696" s="1">
        <v>43611</v>
      </c>
      <c r="AS696">
        <v>60.8</v>
      </c>
    </row>
    <row r="697" spans="19:50" hidden="1" x14ac:dyDescent="0.45">
      <c r="S697" s="1">
        <v>43602</v>
      </c>
      <c r="AB697">
        <v>2.5</v>
      </c>
      <c r="AC697">
        <v>2.37</v>
      </c>
      <c r="AD697">
        <v>2.39</v>
      </c>
      <c r="AJ697" s="1">
        <v>43610</v>
      </c>
    </row>
    <row r="698" spans="19:50" hidden="1" x14ac:dyDescent="0.45">
      <c r="S698" s="1">
        <v>43601</v>
      </c>
      <c r="AB698">
        <v>2.5</v>
      </c>
      <c r="AC698">
        <v>2.39</v>
      </c>
      <c r="AD698">
        <v>2.39</v>
      </c>
      <c r="AJ698" s="1">
        <v>43609</v>
      </c>
    </row>
    <row r="699" spans="19:50" hidden="1" x14ac:dyDescent="0.45">
      <c r="S699" s="1">
        <v>43600</v>
      </c>
      <c r="AB699">
        <v>2.5</v>
      </c>
      <c r="AC699">
        <v>2.39</v>
      </c>
      <c r="AD699">
        <v>2.37</v>
      </c>
      <c r="AJ699" s="1">
        <v>43608</v>
      </c>
    </row>
    <row r="700" spans="19:50" hidden="1" x14ac:dyDescent="0.45">
      <c r="S700" s="1">
        <v>43599</v>
      </c>
      <c r="AB700">
        <v>2.5</v>
      </c>
      <c r="AC700">
        <v>2.39</v>
      </c>
      <c r="AD700">
        <v>2.41</v>
      </c>
      <c r="AJ700" s="1">
        <v>43607</v>
      </c>
    </row>
    <row r="701" spans="19:50" hidden="1" x14ac:dyDescent="0.45">
      <c r="S701" s="1">
        <v>43598</v>
      </c>
      <c r="AB701">
        <v>2.5</v>
      </c>
      <c r="AC701">
        <v>2.4</v>
      </c>
      <c r="AD701">
        <v>2.4</v>
      </c>
      <c r="AJ701" s="1">
        <v>43606</v>
      </c>
    </row>
    <row r="702" spans="19:50" hidden="1" x14ac:dyDescent="0.45">
      <c r="S702" s="1">
        <v>43597</v>
      </c>
      <c r="AJ702" s="1">
        <v>43605</v>
      </c>
    </row>
    <row r="703" spans="19:50" hidden="1" x14ac:dyDescent="0.45">
      <c r="S703" s="1">
        <v>43596</v>
      </c>
      <c r="AJ703" s="1">
        <v>43604</v>
      </c>
      <c r="AS703">
        <v>60.3</v>
      </c>
    </row>
    <row r="704" spans="19:50" hidden="1" x14ac:dyDescent="0.45">
      <c r="S704" s="1">
        <v>43595</v>
      </c>
      <c r="AB704">
        <v>2.5</v>
      </c>
      <c r="AC704">
        <v>2.42</v>
      </c>
      <c r="AD704">
        <v>2.4700000000000002</v>
      </c>
      <c r="AJ704" s="1">
        <v>43603</v>
      </c>
    </row>
    <row r="705" spans="19:45" hidden="1" x14ac:dyDescent="0.45">
      <c r="S705" s="1">
        <v>43594</v>
      </c>
      <c r="AB705">
        <v>2.5</v>
      </c>
      <c r="AC705">
        <v>2.42</v>
      </c>
      <c r="AD705">
        <v>2.44</v>
      </c>
      <c r="AJ705" s="1">
        <v>43602</v>
      </c>
    </row>
    <row r="706" spans="19:45" hidden="1" x14ac:dyDescent="0.45">
      <c r="S706" s="1">
        <v>43593</v>
      </c>
      <c r="AB706">
        <v>2.5</v>
      </c>
      <c r="AC706">
        <v>2.42</v>
      </c>
      <c r="AD706">
        <v>2.48</v>
      </c>
      <c r="AJ706" s="1">
        <v>43601</v>
      </c>
    </row>
    <row r="707" spans="19:45" hidden="1" x14ac:dyDescent="0.45">
      <c r="S707" s="1">
        <v>43592</v>
      </c>
      <c r="AB707">
        <v>2.5</v>
      </c>
      <c r="AC707">
        <v>2.41</v>
      </c>
      <c r="AD707">
        <v>2.46</v>
      </c>
      <c r="AJ707" s="1">
        <v>43600</v>
      </c>
    </row>
    <row r="708" spans="19:45" hidden="1" x14ac:dyDescent="0.45">
      <c r="S708" s="1">
        <v>43591</v>
      </c>
      <c r="AB708">
        <v>2.5</v>
      </c>
      <c r="AC708">
        <v>2.41</v>
      </c>
      <c r="AD708">
        <v>2.4700000000000002</v>
      </c>
      <c r="AJ708" s="1">
        <v>43599</v>
      </c>
    </row>
    <row r="709" spans="19:45" hidden="1" x14ac:dyDescent="0.45">
      <c r="S709" s="1">
        <v>43590</v>
      </c>
      <c r="AJ709" s="1">
        <v>43598</v>
      </c>
    </row>
    <row r="710" spans="19:45" hidden="1" x14ac:dyDescent="0.45">
      <c r="S710" s="1">
        <v>43589</v>
      </c>
      <c r="AJ710" s="1">
        <v>43597</v>
      </c>
      <c r="AS710">
        <v>59.9</v>
      </c>
    </row>
    <row r="711" spans="19:45" hidden="1" x14ac:dyDescent="0.45">
      <c r="S711" s="1">
        <v>43588</v>
      </c>
      <c r="AB711">
        <v>2.5</v>
      </c>
      <c r="AC711">
        <v>2.42</v>
      </c>
      <c r="AD711">
        <v>2.5299999999999998</v>
      </c>
      <c r="AJ711" s="1">
        <v>43596</v>
      </c>
    </row>
    <row r="712" spans="19:45" hidden="1" x14ac:dyDescent="0.45">
      <c r="S712" s="1">
        <v>43587</v>
      </c>
      <c r="AB712">
        <v>2.5</v>
      </c>
      <c r="AC712">
        <v>2.42</v>
      </c>
      <c r="AD712">
        <v>2.54</v>
      </c>
      <c r="AJ712" s="1">
        <v>43595</v>
      </c>
    </row>
    <row r="713" spans="19:45" hidden="1" x14ac:dyDescent="0.45">
      <c r="S713" s="1">
        <v>43586</v>
      </c>
      <c r="AB713">
        <v>2.5</v>
      </c>
      <c r="AC713">
        <v>2.41</v>
      </c>
      <c r="AD713">
        <v>2.5</v>
      </c>
      <c r="AJ713" s="1">
        <v>43594</v>
      </c>
    </row>
    <row r="714" spans="19:45" hidden="1" x14ac:dyDescent="0.45">
      <c r="S714" s="1">
        <v>43585</v>
      </c>
      <c r="T714">
        <v>77.236599999999996</v>
      </c>
      <c r="U714">
        <v>2</v>
      </c>
      <c r="V714">
        <v>3.7</v>
      </c>
      <c r="Y714">
        <v>103.5</v>
      </c>
      <c r="Z714">
        <v>14572.700199999999</v>
      </c>
      <c r="AA714">
        <v>0.9</v>
      </c>
      <c r="AB714">
        <v>2.5</v>
      </c>
      <c r="AC714">
        <v>2.41</v>
      </c>
      <c r="AD714">
        <v>2.5</v>
      </c>
      <c r="AJ714" s="1">
        <v>43593</v>
      </c>
    </row>
    <row r="715" spans="19:45" hidden="1" x14ac:dyDescent="0.45">
      <c r="S715" s="1">
        <v>43584</v>
      </c>
      <c r="AB715">
        <v>2.5</v>
      </c>
      <c r="AC715">
        <v>2.41</v>
      </c>
      <c r="AD715">
        <v>2.5299999999999998</v>
      </c>
      <c r="AJ715" s="1">
        <v>43592</v>
      </c>
    </row>
    <row r="716" spans="19:45" hidden="1" x14ac:dyDescent="0.45">
      <c r="S716" s="1">
        <v>43583</v>
      </c>
      <c r="AJ716" s="1">
        <v>43591</v>
      </c>
    </row>
    <row r="717" spans="19:45" hidden="1" x14ac:dyDescent="0.45">
      <c r="S717" s="1">
        <v>43582</v>
      </c>
      <c r="AJ717" s="1">
        <v>43590</v>
      </c>
      <c r="AS717">
        <v>59.8</v>
      </c>
    </row>
    <row r="718" spans="19:45" hidden="1" x14ac:dyDescent="0.45">
      <c r="S718" s="1">
        <v>43581</v>
      </c>
      <c r="AB718">
        <v>2.5</v>
      </c>
      <c r="AC718">
        <v>2.41</v>
      </c>
      <c r="AD718">
        <v>2.5</v>
      </c>
      <c r="AJ718" s="1">
        <v>43589</v>
      </c>
    </row>
    <row r="719" spans="19:45" hidden="1" x14ac:dyDescent="0.45">
      <c r="S719" s="1">
        <v>43580</v>
      </c>
      <c r="AB719">
        <v>2.5</v>
      </c>
      <c r="AC719">
        <v>2.41</v>
      </c>
      <c r="AD719">
        <v>2.5299999999999998</v>
      </c>
      <c r="AJ719" s="1">
        <v>43588</v>
      </c>
    </row>
    <row r="720" spans="19:45" hidden="1" x14ac:dyDescent="0.45">
      <c r="S720" s="1">
        <v>43579</v>
      </c>
      <c r="AB720">
        <v>2.5</v>
      </c>
      <c r="AC720">
        <v>2.42</v>
      </c>
      <c r="AD720">
        <v>2.52</v>
      </c>
      <c r="AJ720" s="1">
        <v>43587</v>
      </c>
    </row>
    <row r="721" spans="19:50" hidden="1" x14ac:dyDescent="0.45">
      <c r="S721" s="1">
        <v>43578</v>
      </c>
      <c r="AB721">
        <v>2.5</v>
      </c>
      <c r="AC721">
        <v>2.42</v>
      </c>
      <c r="AD721">
        <v>2.56</v>
      </c>
      <c r="AJ721" s="1">
        <v>43586</v>
      </c>
    </row>
    <row r="722" spans="19:50" hidden="1" x14ac:dyDescent="0.45">
      <c r="S722" s="1">
        <v>43577</v>
      </c>
      <c r="AB722">
        <v>2.5</v>
      </c>
      <c r="AC722">
        <v>2.42</v>
      </c>
      <c r="AD722">
        <v>2.59</v>
      </c>
      <c r="AJ722" s="1">
        <v>43585</v>
      </c>
      <c r="AK722">
        <v>0.5</v>
      </c>
      <c r="AL722">
        <v>-1.64</v>
      </c>
      <c r="AM722">
        <v>1330</v>
      </c>
      <c r="AN722">
        <v>215.6</v>
      </c>
      <c r="AO722">
        <v>41.6</v>
      </c>
      <c r="AP722">
        <v>3.9</v>
      </c>
      <c r="AQ722">
        <v>4.0999999999999996</v>
      </c>
      <c r="AR722">
        <v>50</v>
      </c>
      <c r="AT722">
        <v>97.2</v>
      </c>
      <c r="AU722">
        <v>4</v>
      </c>
      <c r="AV722">
        <v>-73.311999999999998</v>
      </c>
      <c r="AW722">
        <v>0.1</v>
      </c>
      <c r="AX722">
        <v>0.2</v>
      </c>
    </row>
    <row r="723" spans="19:50" hidden="1" x14ac:dyDescent="0.45">
      <c r="S723" s="1">
        <v>43576</v>
      </c>
      <c r="AJ723" s="1">
        <v>43584</v>
      </c>
    </row>
    <row r="724" spans="19:50" hidden="1" x14ac:dyDescent="0.45">
      <c r="S724" s="1">
        <v>43575</v>
      </c>
      <c r="AJ724" s="1">
        <v>43583</v>
      </c>
      <c r="AS724">
        <v>60.4</v>
      </c>
    </row>
    <row r="725" spans="19:50" hidden="1" x14ac:dyDescent="0.45">
      <c r="S725" s="1">
        <v>43574</v>
      </c>
      <c r="AB725">
        <v>2.5</v>
      </c>
      <c r="AC725">
        <v>2.41</v>
      </c>
      <c r="AD725">
        <v>2.56</v>
      </c>
      <c r="AJ725" s="1">
        <v>43582</v>
      </c>
    </row>
    <row r="726" spans="19:50" hidden="1" x14ac:dyDescent="0.45">
      <c r="S726" s="1">
        <v>43573</v>
      </c>
      <c r="AB726">
        <v>2.5</v>
      </c>
      <c r="AC726">
        <v>2.41</v>
      </c>
      <c r="AD726">
        <v>2.56</v>
      </c>
      <c r="AJ726" s="1">
        <v>43581</v>
      </c>
    </row>
    <row r="727" spans="19:50" hidden="1" x14ac:dyDescent="0.45">
      <c r="S727" s="1">
        <v>43572</v>
      </c>
      <c r="AB727">
        <v>2.5</v>
      </c>
      <c r="AC727">
        <v>2.4300000000000002</v>
      </c>
      <c r="AD727">
        <v>2.59</v>
      </c>
      <c r="AJ727" s="1">
        <v>43580</v>
      </c>
    </row>
    <row r="728" spans="19:50" hidden="1" x14ac:dyDescent="0.45">
      <c r="S728" s="1">
        <v>43571</v>
      </c>
      <c r="AB728">
        <v>2.5</v>
      </c>
      <c r="AC728">
        <v>2.42</v>
      </c>
      <c r="AD728">
        <v>2.59</v>
      </c>
      <c r="AJ728" s="1">
        <v>43579</v>
      </c>
    </row>
    <row r="729" spans="19:50" hidden="1" x14ac:dyDescent="0.45">
      <c r="S729" s="1">
        <v>43570</v>
      </c>
      <c r="AB729">
        <v>2.5</v>
      </c>
      <c r="AC729">
        <v>2.4</v>
      </c>
      <c r="AD729">
        <v>2.5499999999999998</v>
      </c>
      <c r="AJ729" s="1">
        <v>43578</v>
      </c>
    </row>
    <row r="730" spans="19:50" hidden="1" x14ac:dyDescent="0.45">
      <c r="S730" s="1">
        <v>43569</v>
      </c>
      <c r="AJ730" s="1">
        <v>43577</v>
      </c>
    </row>
    <row r="731" spans="19:50" hidden="1" x14ac:dyDescent="0.45">
      <c r="S731" s="1">
        <v>43568</v>
      </c>
      <c r="AJ731" s="1">
        <v>43576</v>
      </c>
      <c r="AS731">
        <v>60.8</v>
      </c>
    </row>
    <row r="732" spans="19:50" hidden="1" x14ac:dyDescent="0.45">
      <c r="S732" s="1">
        <v>43567</v>
      </c>
      <c r="AB732">
        <v>2.5</v>
      </c>
      <c r="AC732">
        <v>2.42</v>
      </c>
      <c r="AD732">
        <v>2.57</v>
      </c>
      <c r="AJ732" s="1">
        <v>43575</v>
      </c>
    </row>
    <row r="733" spans="19:50" hidden="1" x14ac:dyDescent="0.45">
      <c r="S733" s="1">
        <v>43566</v>
      </c>
      <c r="AB733">
        <v>2.5</v>
      </c>
      <c r="AC733">
        <v>2.42</v>
      </c>
      <c r="AD733">
        <v>2.5</v>
      </c>
      <c r="AJ733" s="1">
        <v>43574</v>
      </c>
    </row>
    <row r="734" spans="19:50" hidden="1" x14ac:dyDescent="0.45">
      <c r="S734" s="1">
        <v>43565</v>
      </c>
      <c r="AB734">
        <v>2.5</v>
      </c>
      <c r="AC734">
        <v>2.41</v>
      </c>
      <c r="AD734">
        <v>2.46</v>
      </c>
      <c r="AJ734" s="1">
        <v>43573</v>
      </c>
    </row>
    <row r="735" spans="19:50" hidden="1" x14ac:dyDescent="0.45">
      <c r="S735" s="1">
        <v>43564</v>
      </c>
      <c r="AB735">
        <v>2.5</v>
      </c>
      <c r="AC735">
        <v>2.4</v>
      </c>
      <c r="AD735">
        <v>2.5</v>
      </c>
      <c r="AJ735" s="1">
        <v>43572</v>
      </c>
    </row>
    <row r="736" spans="19:50" hidden="1" x14ac:dyDescent="0.45">
      <c r="S736" s="1">
        <v>43563</v>
      </c>
      <c r="AB736">
        <v>2.5</v>
      </c>
      <c r="AC736">
        <v>2.41</v>
      </c>
      <c r="AD736">
        <v>2.52</v>
      </c>
      <c r="AJ736" s="1">
        <v>43571</v>
      </c>
    </row>
    <row r="737" spans="19:50" hidden="1" x14ac:dyDescent="0.45">
      <c r="S737" s="1">
        <v>43562</v>
      </c>
      <c r="AJ737" s="1">
        <v>43570</v>
      </c>
    </row>
    <row r="738" spans="19:50" hidden="1" x14ac:dyDescent="0.45">
      <c r="S738" s="1">
        <v>43561</v>
      </c>
      <c r="AJ738" s="1">
        <v>43569</v>
      </c>
      <c r="AS738">
        <v>60.3</v>
      </c>
    </row>
    <row r="739" spans="19:50" hidden="1" x14ac:dyDescent="0.45">
      <c r="S739" s="1">
        <v>43560</v>
      </c>
      <c r="AB739">
        <v>2.5</v>
      </c>
      <c r="AC739">
        <v>2.42</v>
      </c>
      <c r="AD739">
        <v>2.5</v>
      </c>
      <c r="AJ739" s="1">
        <v>43568</v>
      </c>
    </row>
    <row r="740" spans="19:50" hidden="1" x14ac:dyDescent="0.45">
      <c r="S740" s="1">
        <v>43559</v>
      </c>
      <c r="AB740">
        <v>2.5</v>
      </c>
      <c r="AC740">
        <v>2.42</v>
      </c>
      <c r="AD740">
        <v>2.52</v>
      </c>
      <c r="AJ740" s="1">
        <v>43567</v>
      </c>
    </row>
    <row r="741" spans="19:50" hidden="1" x14ac:dyDescent="0.45">
      <c r="S741" s="1">
        <v>43558</v>
      </c>
      <c r="AB741">
        <v>2.5</v>
      </c>
      <c r="AC741">
        <v>2.42</v>
      </c>
      <c r="AD741">
        <v>2.52</v>
      </c>
      <c r="AJ741" s="1">
        <v>43566</v>
      </c>
    </row>
    <row r="742" spans="19:50" hidden="1" x14ac:dyDescent="0.45">
      <c r="S742" s="1">
        <v>43557</v>
      </c>
      <c r="AB742">
        <v>2.5</v>
      </c>
      <c r="AC742">
        <v>2.41</v>
      </c>
      <c r="AD742">
        <v>2.4700000000000002</v>
      </c>
      <c r="AJ742" s="1">
        <v>43565</v>
      </c>
    </row>
    <row r="743" spans="19:50" hidden="1" x14ac:dyDescent="0.45">
      <c r="S743" s="1">
        <v>43556</v>
      </c>
      <c r="AB743">
        <v>2.5</v>
      </c>
      <c r="AC743">
        <v>2.38</v>
      </c>
      <c r="AD743">
        <v>2.5</v>
      </c>
      <c r="AJ743" s="1">
        <v>43564</v>
      </c>
    </row>
    <row r="744" spans="19:50" hidden="1" x14ac:dyDescent="0.45">
      <c r="S744" s="1">
        <v>43555</v>
      </c>
      <c r="T744">
        <v>79.281700000000001</v>
      </c>
      <c r="U744">
        <v>1.9</v>
      </c>
      <c r="V744">
        <v>3.8</v>
      </c>
      <c r="W744">
        <v>14</v>
      </c>
      <c r="X744">
        <v>13</v>
      </c>
      <c r="Y744">
        <v>101.8</v>
      </c>
      <c r="Z744">
        <v>14536.700199999999</v>
      </c>
      <c r="AA744">
        <v>1.1000000000000001</v>
      </c>
      <c r="AJ744" s="1">
        <v>43563</v>
      </c>
    </row>
    <row r="745" spans="19:50" hidden="1" x14ac:dyDescent="0.45">
      <c r="S745" s="1">
        <v>43554</v>
      </c>
      <c r="AJ745" s="1">
        <v>43562</v>
      </c>
      <c r="AS745">
        <v>59.8</v>
      </c>
    </row>
    <row r="746" spans="19:50" hidden="1" x14ac:dyDescent="0.45">
      <c r="S746" s="1">
        <v>43553</v>
      </c>
      <c r="AB746">
        <v>2.5</v>
      </c>
      <c r="AC746">
        <v>2.38</v>
      </c>
      <c r="AD746">
        <v>2.41</v>
      </c>
      <c r="AJ746" s="1">
        <v>43561</v>
      </c>
    </row>
    <row r="747" spans="19:50" hidden="1" x14ac:dyDescent="0.45">
      <c r="S747" s="1">
        <v>43552</v>
      </c>
      <c r="AB747">
        <v>2.5</v>
      </c>
      <c r="AC747">
        <v>2.41</v>
      </c>
      <c r="AD747">
        <v>2.39</v>
      </c>
      <c r="AJ747" s="1">
        <v>43560</v>
      </c>
    </row>
    <row r="748" spans="19:50" hidden="1" x14ac:dyDescent="0.45">
      <c r="S748" s="1">
        <v>43551</v>
      </c>
      <c r="AB748">
        <v>2.5</v>
      </c>
      <c r="AC748">
        <v>2.42</v>
      </c>
      <c r="AD748">
        <v>2.37</v>
      </c>
      <c r="AJ748" s="1">
        <v>43559</v>
      </c>
    </row>
    <row r="749" spans="19:50" hidden="1" x14ac:dyDescent="0.45">
      <c r="S749" s="1">
        <v>43550</v>
      </c>
      <c r="AB749">
        <v>2.5</v>
      </c>
      <c r="AC749">
        <v>2.4500000000000002</v>
      </c>
      <c r="AD749">
        <v>2.42</v>
      </c>
      <c r="AJ749" s="1">
        <v>43558</v>
      </c>
    </row>
    <row r="750" spans="19:50" hidden="1" x14ac:dyDescent="0.45">
      <c r="S750" s="1">
        <v>43549</v>
      </c>
      <c r="AB750">
        <v>2.5</v>
      </c>
      <c r="AC750">
        <v>2.44</v>
      </c>
      <c r="AD750">
        <v>2.4</v>
      </c>
      <c r="AJ750" s="1">
        <v>43557</v>
      </c>
    </row>
    <row r="751" spans="19:50" hidden="1" x14ac:dyDescent="0.45">
      <c r="S751" s="1">
        <v>43548</v>
      </c>
      <c r="AJ751" s="1">
        <v>43556</v>
      </c>
    </row>
    <row r="752" spans="19:50" hidden="1" x14ac:dyDescent="0.45">
      <c r="S752" s="1">
        <v>43547</v>
      </c>
      <c r="AJ752" s="1">
        <v>43555</v>
      </c>
      <c r="AK752">
        <v>0.46</v>
      </c>
      <c r="AL752">
        <v>-0.98</v>
      </c>
      <c r="AM752">
        <v>1327</v>
      </c>
      <c r="AN752">
        <v>217</v>
      </c>
      <c r="AO752">
        <v>41.7</v>
      </c>
      <c r="AP752">
        <v>3.6</v>
      </c>
      <c r="AQ752">
        <v>3.5</v>
      </c>
      <c r="AR752">
        <v>47.5</v>
      </c>
      <c r="AS752">
        <v>58.9</v>
      </c>
      <c r="AT752">
        <v>98.4</v>
      </c>
      <c r="AU752">
        <v>4</v>
      </c>
      <c r="AV752">
        <v>-72.731999999999999</v>
      </c>
      <c r="AW752">
        <v>0.7</v>
      </c>
      <c r="AX752">
        <v>0.6</v>
      </c>
    </row>
    <row r="753" spans="19:45" hidden="1" x14ac:dyDescent="0.45">
      <c r="S753" s="1">
        <v>43546</v>
      </c>
      <c r="AB753">
        <v>2.5</v>
      </c>
      <c r="AC753">
        <v>2.44</v>
      </c>
      <c r="AD753">
        <v>2.44</v>
      </c>
      <c r="AJ753" s="1">
        <v>43554</v>
      </c>
    </row>
    <row r="754" spans="19:45" hidden="1" x14ac:dyDescent="0.45">
      <c r="S754" s="1">
        <v>43545</v>
      </c>
      <c r="AB754">
        <v>2.5</v>
      </c>
      <c r="AC754">
        <v>2.46</v>
      </c>
      <c r="AD754">
        <v>2.54</v>
      </c>
      <c r="AJ754" s="1">
        <v>43553</v>
      </c>
    </row>
    <row r="755" spans="19:45" hidden="1" x14ac:dyDescent="0.45">
      <c r="S755" s="1">
        <v>43544</v>
      </c>
      <c r="AB755">
        <v>2.5</v>
      </c>
      <c r="AC755">
        <v>2.4500000000000002</v>
      </c>
      <c r="AD755">
        <v>2.5299999999999998</v>
      </c>
      <c r="AJ755" s="1">
        <v>43552</v>
      </c>
    </row>
    <row r="756" spans="19:45" hidden="1" x14ac:dyDescent="0.45">
      <c r="S756" s="1">
        <v>43543</v>
      </c>
      <c r="AB756">
        <v>2.5</v>
      </c>
      <c r="AC756">
        <v>2.44</v>
      </c>
      <c r="AD756">
        <v>2.61</v>
      </c>
      <c r="AJ756" s="1">
        <v>43551</v>
      </c>
    </row>
    <row r="757" spans="19:45" hidden="1" x14ac:dyDescent="0.45">
      <c r="S757" s="1">
        <v>43542</v>
      </c>
      <c r="AB757">
        <v>2.5</v>
      </c>
      <c r="AC757">
        <v>2.4300000000000002</v>
      </c>
      <c r="AD757">
        <v>2.6</v>
      </c>
      <c r="AJ757" s="1">
        <v>43550</v>
      </c>
    </row>
    <row r="758" spans="19:45" hidden="1" x14ac:dyDescent="0.45">
      <c r="S758" s="1">
        <v>43541</v>
      </c>
      <c r="AJ758" s="1">
        <v>43549</v>
      </c>
    </row>
    <row r="759" spans="19:45" hidden="1" x14ac:dyDescent="0.45">
      <c r="S759" s="1">
        <v>43540</v>
      </c>
      <c r="AJ759" s="1">
        <v>43548</v>
      </c>
      <c r="AS759">
        <v>60</v>
      </c>
    </row>
    <row r="760" spans="19:45" hidden="1" x14ac:dyDescent="0.45">
      <c r="S760" s="1">
        <v>43539</v>
      </c>
      <c r="AB760">
        <v>2.5</v>
      </c>
      <c r="AC760">
        <v>2.4300000000000002</v>
      </c>
      <c r="AD760">
        <v>2.59</v>
      </c>
      <c r="AJ760" s="1">
        <v>43547</v>
      </c>
    </row>
    <row r="761" spans="19:45" hidden="1" x14ac:dyDescent="0.45">
      <c r="S761" s="1">
        <v>43538</v>
      </c>
      <c r="AB761">
        <v>2.5</v>
      </c>
      <c r="AC761">
        <v>2.44</v>
      </c>
      <c r="AD761">
        <v>2.63</v>
      </c>
      <c r="AJ761" s="1">
        <v>43546</v>
      </c>
    </row>
    <row r="762" spans="19:45" hidden="1" x14ac:dyDescent="0.45">
      <c r="S762" s="1">
        <v>43537</v>
      </c>
      <c r="AB762">
        <v>2.5</v>
      </c>
      <c r="AC762">
        <v>2.44</v>
      </c>
      <c r="AD762">
        <v>2.62</v>
      </c>
      <c r="AJ762" s="1">
        <v>43545</v>
      </c>
    </row>
    <row r="763" spans="19:45" hidden="1" x14ac:dyDescent="0.45">
      <c r="S763" s="1">
        <v>43536</v>
      </c>
      <c r="AB763">
        <v>2.5</v>
      </c>
      <c r="AC763">
        <v>2.44</v>
      </c>
      <c r="AD763">
        <v>2.6</v>
      </c>
      <c r="AJ763" s="1">
        <v>43544</v>
      </c>
    </row>
    <row r="764" spans="19:45" hidden="1" x14ac:dyDescent="0.45">
      <c r="S764" s="1">
        <v>43535</v>
      </c>
      <c r="AB764">
        <v>2.5</v>
      </c>
      <c r="AC764">
        <v>2.4300000000000002</v>
      </c>
      <c r="AD764">
        <v>2.64</v>
      </c>
      <c r="AJ764" s="1">
        <v>43543</v>
      </c>
    </row>
    <row r="765" spans="19:45" hidden="1" x14ac:dyDescent="0.45">
      <c r="S765" s="1">
        <v>43534</v>
      </c>
      <c r="AJ765" s="1">
        <v>43542</v>
      </c>
    </row>
    <row r="766" spans="19:45" hidden="1" x14ac:dyDescent="0.45">
      <c r="S766" s="1">
        <v>43533</v>
      </c>
      <c r="AJ766" s="1">
        <v>43541</v>
      </c>
      <c r="AS766">
        <v>61.5</v>
      </c>
    </row>
    <row r="767" spans="19:45" hidden="1" x14ac:dyDescent="0.45">
      <c r="S767" s="1">
        <v>43532</v>
      </c>
      <c r="AB767">
        <v>2.5</v>
      </c>
      <c r="AC767">
        <v>2.44</v>
      </c>
      <c r="AD767">
        <v>2.63</v>
      </c>
      <c r="AJ767" s="1">
        <v>43540</v>
      </c>
    </row>
    <row r="768" spans="19:45" hidden="1" x14ac:dyDescent="0.45">
      <c r="S768" s="1">
        <v>43531</v>
      </c>
      <c r="AB768">
        <v>2.5</v>
      </c>
      <c r="AC768">
        <v>2.4500000000000002</v>
      </c>
      <c r="AD768">
        <v>2.64</v>
      </c>
      <c r="AJ768" s="1">
        <v>43539</v>
      </c>
    </row>
    <row r="769" spans="19:50" hidden="1" x14ac:dyDescent="0.45">
      <c r="S769" s="1">
        <v>43530</v>
      </c>
      <c r="AB769">
        <v>2.5</v>
      </c>
      <c r="AC769">
        <v>2.4500000000000002</v>
      </c>
      <c r="AD769">
        <v>2.69</v>
      </c>
      <c r="AJ769" s="1">
        <v>43538</v>
      </c>
    </row>
    <row r="770" spans="19:50" hidden="1" x14ac:dyDescent="0.45">
      <c r="S770" s="1">
        <v>43529</v>
      </c>
      <c r="AB770">
        <v>2.5</v>
      </c>
      <c r="AC770">
        <v>2.4300000000000002</v>
      </c>
      <c r="AD770">
        <v>2.72</v>
      </c>
      <c r="AJ770" s="1">
        <v>43537</v>
      </c>
    </row>
    <row r="771" spans="19:50" hidden="1" x14ac:dyDescent="0.45">
      <c r="S771" s="1">
        <v>43528</v>
      </c>
      <c r="AB771">
        <v>2.5</v>
      </c>
      <c r="AC771">
        <v>2.42</v>
      </c>
      <c r="AD771">
        <v>2.72</v>
      </c>
      <c r="AJ771" s="1">
        <v>43536</v>
      </c>
    </row>
    <row r="772" spans="19:50" hidden="1" x14ac:dyDescent="0.45">
      <c r="S772" s="1">
        <v>43527</v>
      </c>
      <c r="AJ772" s="1">
        <v>43535</v>
      </c>
    </row>
    <row r="773" spans="19:50" hidden="1" x14ac:dyDescent="0.45">
      <c r="S773" s="1">
        <v>43526</v>
      </c>
      <c r="AJ773" s="1">
        <v>43534</v>
      </c>
      <c r="AS773">
        <v>60.8</v>
      </c>
    </row>
    <row r="774" spans="19:50" hidden="1" x14ac:dyDescent="0.45">
      <c r="S774" s="1">
        <v>43525</v>
      </c>
      <c r="AB774">
        <v>2.5</v>
      </c>
      <c r="AC774">
        <v>2.4300000000000002</v>
      </c>
      <c r="AD774">
        <v>2.75</v>
      </c>
      <c r="AJ774" s="1">
        <v>43533</v>
      </c>
    </row>
    <row r="775" spans="19:50" hidden="1" x14ac:dyDescent="0.45">
      <c r="S775" s="1">
        <v>43524</v>
      </c>
      <c r="T775">
        <v>81.183499999999995</v>
      </c>
      <c r="U775">
        <v>1.5</v>
      </c>
      <c r="V775">
        <v>3.8</v>
      </c>
      <c r="Y775">
        <v>101.7</v>
      </c>
      <c r="Z775">
        <v>14489.799800000001</v>
      </c>
      <c r="AA775">
        <v>1.3</v>
      </c>
      <c r="AB775">
        <v>2.5</v>
      </c>
      <c r="AC775">
        <v>2.4300000000000002</v>
      </c>
      <c r="AD775">
        <v>2.71</v>
      </c>
      <c r="AJ775" s="1">
        <v>43532</v>
      </c>
    </row>
    <row r="776" spans="19:50" hidden="1" x14ac:dyDescent="0.45">
      <c r="S776" s="1">
        <v>43523</v>
      </c>
      <c r="AB776">
        <v>2.5</v>
      </c>
      <c r="AC776">
        <v>2.44</v>
      </c>
      <c r="AD776">
        <v>2.68</v>
      </c>
      <c r="AJ776" s="1">
        <v>43531</v>
      </c>
    </row>
    <row r="777" spans="19:50" hidden="1" x14ac:dyDescent="0.45">
      <c r="S777" s="1">
        <v>43522</v>
      </c>
      <c r="AB777">
        <v>2.5</v>
      </c>
      <c r="AC777">
        <v>2.44</v>
      </c>
      <c r="AD777">
        <v>2.64</v>
      </c>
      <c r="AJ777" s="1">
        <v>43530</v>
      </c>
    </row>
    <row r="778" spans="19:50" hidden="1" x14ac:dyDescent="0.45">
      <c r="S778" s="1">
        <v>43521</v>
      </c>
      <c r="AB778">
        <v>2.5</v>
      </c>
      <c r="AC778">
        <v>2.44</v>
      </c>
      <c r="AD778">
        <v>2.66</v>
      </c>
      <c r="AJ778" s="1">
        <v>43529</v>
      </c>
    </row>
    <row r="779" spans="19:50" hidden="1" x14ac:dyDescent="0.45">
      <c r="S779" s="1">
        <v>43520</v>
      </c>
      <c r="AJ779" s="1">
        <v>43528</v>
      </c>
    </row>
    <row r="780" spans="19:50" hidden="1" x14ac:dyDescent="0.45">
      <c r="S780" s="1">
        <v>43519</v>
      </c>
      <c r="AJ780" s="1">
        <v>43527</v>
      </c>
      <c r="AS780">
        <v>62.1</v>
      </c>
    </row>
    <row r="781" spans="19:50" hidden="1" x14ac:dyDescent="0.45">
      <c r="S781" s="1">
        <v>43518</v>
      </c>
      <c r="AB781">
        <v>2.5</v>
      </c>
      <c r="AC781">
        <v>2.44</v>
      </c>
      <c r="AD781">
        <v>2.65</v>
      </c>
      <c r="AJ781" s="1">
        <v>43526</v>
      </c>
    </row>
    <row r="782" spans="19:50" hidden="1" x14ac:dyDescent="0.45">
      <c r="S782" s="1">
        <v>43517</v>
      </c>
      <c r="AB782">
        <v>2.5</v>
      </c>
      <c r="AC782">
        <v>2.44</v>
      </c>
      <c r="AD782">
        <v>2.69</v>
      </c>
      <c r="AJ782" s="1">
        <v>43525</v>
      </c>
    </row>
    <row r="783" spans="19:50" hidden="1" x14ac:dyDescent="0.45">
      <c r="S783" s="1">
        <v>43516</v>
      </c>
      <c r="AB783">
        <v>2.5</v>
      </c>
      <c r="AC783">
        <v>2.44</v>
      </c>
      <c r="AD783">
        <v>2.64</v>
      </c>
      <c r="AJ783" s="1">
        <v>43524</v>
      </c>
      <c r="AK783">
        <v>0.36</v>
      </c>
      <c r="AL783">
        <v>-0.89</v>
      </c>
      <c r="AM783">
        <v>1305</v>
      </c>
      <c r="AN783">
        <v>222.5</v>
      </c>
      <c r="AO783">
        <v>41.7</v>
      </c>
      <c r="AP783">
        <v>2</v>
      </c>
      <c r="AQ783">
        <v>2.2000000000000002</v>
      </c>
      <c r="AR783">
        <v>54.5</v>
      </c>
      <c r="AT783">
        <v>93.8</v>
      </c>
      <c r="AU783">
        <v>4.0999999999999996</v>
      </c>
      <c r="AV783">
        <v>-71.031999999999996</v>
      </c>
      <c r="AW783">
        <v>0.6</v>
      </c>
      <c r="AX783">
        <v>1</v>
      </c>
    </row>
    <row r="784" spans="19:50" hidden="1" x14ac:dyDescent="0.45">
      <c r="S784" s="1">
        <v>43515</v>
      </c>
      <c r="AB784">
        <v>2.5</v>
      </c>
      <c r="AC784">
        <v>2.42</v>
      </c>
      <c r="AD784">
        <v>2.63</v>
      </c>
      <c r="AJ784" s="1">
        <v>43523</v>
      </c>
    </row>
    <row r="785" spans="19:45" hidden="1" x14ac:dyDescent="0.45">
      <c r="S785" s="1">
        <v>43514</v>
      </c>
      <c r="AB785">
        <v>2.5</v>
      </c>
      <c r="AC785">
        <v>2.42</v>
      </c>
      <c r="AD785">
        <v>2.66</v>
      </c>
      <c r="AJ785" s="1">
        <v>43522</v>
      </c>
    </row>
    <row r="786" spans="19:45" hidden="1" x14ac:dyDescent="0.45">
      <c r="S786" s="1">
        <v>43513</v>
      </c>
      <c r="AJ786" s="1">
        <v>43521</v>
      </c>
    </row>
    <row r="787" spans="19:45" hidden="1" x14ac:dyDescent="0.45">
      <c r="S787" s="1">
        <v>43512</v>
      </c>
      <c r="AJ787" s="1">
        <v>43520</v>
      </c>
      <c r="AS787">
        <v>61</v>
      </c>
    </row>
    <row r="788" spans="19:45" hidden="1" x14ac:dyDescent="0.45">
      <c r="S788" s="1">
        <v>43511</v>
      </c>
      <c r="AB788">
        <v>2.5</v>
      </c>
      <c r="AC788">
        <v>2.42</v>
      </c>
      <c r="AD788">
        <v>2.66</v>
      </c>
      <c r="AJ788" s="1">
        <v>43519</v>
      </c>
    </row>
    <row r="789" spans="19:45" hidden="1" x14ac:dyDescent="0.45">
      <c r="S789" s="1">
        <v>43510</v>
      </c>
      <c r="AB789">
        <v>2.5</v>
      </c>
      <c r="AC789">
        <v>2.42</v>
      </c>
      <c r="AD789">
        <v>2.65</v>
      </c>
      <c r="AJ789" s="1">
        <v>43518</v>
      </c>
    </row>
    <row r="790" spans="19:45" hidden="1" x14ac:dyDescent="0.45">
      <c r="S790" s="1">
        <v>43509</v>
      </c>
      <c r="AB790">
        <v>2.5</v>
      </c>
      <c r="AC790">
        <v>2.4300000000000002</v>
      </c>
      <c r="AD790">
        <v>2.7</v>
      </c>
      <c r="AJ790" s="1">
        <v>43517</v>
      </c>
    </row>
    <row r="791" spans="19:45" hidden="1" x14ac:dyDescent="0.45">
      <c r="S791" s="1">
        <v>43508</v>
      </c>
      <c r="AB791">
        <v>2.5</v>
      </c>
      <c r="AC791">
        <v>2.4300000000000002</v>
      </c>
      <c r="AD791">
        <v>2.69</v>
      </c>
      <c r="AJ791" s="1">
        <v>43516</v>
      </c>
    </row>
    <row r="792" spans="19:45" hidden="1" x14ac:dyDescent="0.45">
      <c r="S792" s="1">
        <v>43507</v>
      </c>
      <c r="AB792">
        <v>2.5</v>
      </c>
      <c r="AC792">
        <v>2.42</v>
      </c>
      <c r="AD792">
        <v>2.65</v>
      </c>
      <c r="AJ792" s="1">
        <v>43515</v>
      </c>
    </row>
    <row r="793" spans="19:45" hidden="1" x14ac:dyDescent="0.45">
      <c r="S793" s="1">
        <v>43506</v>
      </c>
      <c r="AJ793" s="1">
        <v>43514</v>
      </c>
    </row>
    <row r="794" spans="19:45" hidden="1" x14ac:dyDescent="0.45">
      <c r="S794" s="1">
        <v>43505</v>
      </c>
      <c r="AJ794" s="1">
        <v>43513</v>
      </c>
      <c r="AS794">
        <v>59.6</v>
      </c>
    </row>
    <row r="795" spans="19:45" hidden="1" x14ac:dyDescent="0.45">
      <c r="S795" s="1">
        <v>43504</v>
      </c>
      <c r="AB795">
        <v>2.5</v>
      </c>
      <c r="AC795">
        <v>2.41</v>
      </c>
      <c r="AD795">
        <v>2.63</v>
      </c>
      <c r="AJ795" s="1">
        <v>43512</v>
      </c>
    </row>
    <row r="796" spans="19:45" hidden="1" x14ac:dyDescent="0.45">
      <c r="S796" s="1">
        <v>43503</v>
      </c>
      <c r="AB796">
        <v>2.5</v>
      </c>
      <c r="AC796">
        <v>2.4</v>
      </c>
      <c r="AD796">
        <v>2.66</v>
      </c>
      <c r="AJ796" s="1">
        <v>43511</v>
      </c>
    </row>
    <row r="797" spans="19:45" hidden="1" x14ac:dyDescent="0.45">
      <c r="S797" s="1">
        <v>43502</v>
      </c>
      <c r="AB797">
        <v>2.5</v>
      </c>
      <c r="AC797">
        <v>2.41</v>
      </c>
      <c r="AD797">
        <v>2.69</v>
      </c>
      <c r="AJ797" s="1">
        <v>43510</v>
      </c>
    </row>
    <row r="798" spans="19:45" hidden="1" x14ac:dyDescent="0.45">
      <c r="S798" s="1">
        <v>43501</v>
      </c>
      <c r="AB798">
        <v>2.5</v>
      </c>
      <c r="AC798">
        <v>2.4</v>
      </c>
      <c r="AD798">
        <v>2.7</v>
      </c>
      <c r="AJ798" s="1">
        <v>43509</v>
      </c>
    </row>
    <row r="799" spans="19:45" hidden="1" x14ac:dyDescent="0.45">
      <c r="S799" s="1">
        <v>43500</v>
      </c>
      <c r="AB799">
        <v>2.5</v>
      </c>
      <c r="AC799">
        <v>2.38</v>
      </c>
      <c r="AD799">
        <v>2.72</v>
      </c>
      <c r="AJ799" s="1">
        <v>43508</v>
      </c>
    </row>
    <row r="800" spans="19:45" hidden="1" x14ac:dyDescent="0.45">
      <c r="S800" s="1">
        <v>43499</v>
      </c>
      <c r="AJ800" s="1">
        <v>43507</v>
      </c>
    </row>
    <row r="801" spans="19:50" hidden="1" x14ac:dyDescent="0.45">
      <c r="S801" s="1">
        <v>43498</v>
      </c>
      <c r="AJ801" s="1">
        <v>43506</v>
      </c>
      <c r="AS801">
        <v>60</v>
      </c>
    </row>
    <row r="802" spans="19:50" hidden="1" x14ac:dyDescent="0.45">
      <c r="S802" s="1">
        <v>43497</v>
      </c>
      <c r="AB802">
        <v>2.5</v>
      </c>
      <c r="AC802">
        <v>2.39</v>
      </c>
      <c r="AD802">
        <v>2.68</v>
      </c>
      <c r="AJ802" s="1">
        <v>43505</v>
      </c>
    </row>
    <row r="803" spans="19:50" hidden="1" x14ac:dyDescent="0.45">
      <c r="S803" s="1">
        <v>43496</v>
      </c>
      <c r="T803">
        <v>80.566299999999998</v>
      </c>
      <c r="U803">
        <v>1.6</v>
      </c>
      <c r="V803">
        <v>4</v>
      </c>
      <c r="Y803">
        <v>101.2</v>
      </c>
      <c r="Z803">
        <v>14446.799800000001</v>
      </c>
      <c r="AA803">
        <v>1.6</v>
      </c>
      <c r="AB803">
        <v>2.5</v>
      </c>
      <c r="AC803">
        <v>2.38</v>
      </c>
      <c r="AD803">
        <v>2.63</v>
      </c>
      <c r="AJ803" s="1">
        <v>43504</v>
      </c>
    </row>
    <row r="804" spans="19:50" hidden="1" x14ac:dyDescent="0.45">
      <c r="S804" s="1">
        <v>43495</v>
      </c>
      <c r="AB804">
        <v>2.5</v>
      </c>
      <c r="AC804">
        <v>2.41</v>
      </c>
      <c r="AD804">
        <v>2.68</v>
      </c>
      <c r="AJ804" s="1">
        <v>43503</v>
      </c>
    </row>
    <row r="805" spans="19:50" hidden="1" x14ac:dyDescent="0.45">
      <c r="S805" s="1">
        <v>43494</v>
      </c>
      <c r="AB805">
        <v>2.5</v>
      </c>
      <c r="AC805">
        <v>2.41</v>
      </c>
      <c r="AD805">
        <v>2.71</v>
      </c>
      <c r="AJ805" s="1">
        <v>43502</v>
      </c>
    </row>
    <row r="806" spans="19:50" hidden="1" x14ac:dyDescent="0.45">
      <c r="S806" s="1">
        <v>43493</v>
      </c>
      <c r="AB806">
        <v>2.5</v>
      </c>
      <c r="AC806">
        <v>2.38</v>
      </c>
      <c r="AD806">
        <v>2.74</v>
      </c>
      <c r="AJ806" s="1">
        <v>43501</v>
      </c>
    </row>
    <row r="807" spans="19:50" hidden="1" x14ac:dyDescent="0.45">
      <c r="S807" s="1">
        <v>43492</v>
      </c>
      <c r="AJ807" s="1">
        <v>43500</v>
      </c>
    </row>
    <row r="808" spans="19:50" hidden="1" x14ac:dyDescent="0.45">
      <c r="S808" s="1">
        <v>43491</v>
      </c>
      <c r="AJ808" s="1">
        <v>43499</v>
      </c>
      <c r="AS808">
        <v>58.2</v>
      </c>
    </row>
    <row r="809" spans="19:50" hidden="1" x14ac:dyDescent="0.45">
      <c r="S809" s="1">
        <v>43490</v>
      </c>
      <c r="AB809">
        <v>2.5</v>
      </c>
      <c r="AC809">
        <v>2.37</v>
      </c>
      <c r="AD809">
        <v>2.76</v>
      </c>
      <c r="AJ809" s="1">
        <v>43498</v>
      </c>
    </row>
    <row r="810" spans="19:50" hidden="1" x14ac:dyDescent="0.45">
      <c r="S810" s="1">
        <v>43489</v>
      </c>
      <c r="AB810">
        <v>2.5</v>
      </c>
      <c r="AC810">
        <v>2.35</v>
      </c>
      <c r="AD810">
        <v>2.72</v>
      </c>
      <c r="AJ810" s="1">
        <v>43497</v>
      </c>
    </row>
    <row r="811" spans="19:50" hidden="1" x14ac:dyDescent="0.45">
      <c r="S811" s="1">
        <v>43488</v>
      </c>
      <c r="AB811">
        <v>2.5</v>
      </c>
      <c r="AC811">
        <v>2.4</v>
      </c>
      <c r="AD811">
        <v>2.74</v>
      </c>
      <c r="AJ811" s="1">
        <v>43496</v>
      </c>
      <c r="AK811">
        <v>-0.49</v>
      </c>
      <c r="AL811">
        <v>-0.51</v>
      </c>
      <c r="AM811">
        <v>1316</v>
      </c>
      <c r="AN811">
        <v>222.9</v>
      </c>
      <c r="AO811">
        <v>41.9</v>
      </c>
      <c r="AP811">
        <v>2.5</v>
      </c>
      <c r="AQ811">
        <v>3.2</v>
      </c>
      <c r="AR811">
        <v>44.5</v>
      </c>
      <c r="AT811">
        <v>91.2</v>
      </c>
      <c r="AU811">
        <v>4.0999999999999996</v>
      </c>
      <c r="AV811">
        <v>-72.369</v>
      </c>
      <c r="AW811">
        <v>-0.6</v>
      </c>
      <c r="AX811">
        <v>0.2</v>
      </c>
    </row>
    <row r="812" spans="19:50" hidden="1" x14ac:dyDescent="0.45">
      <c r="S812" s="1">
        <v>43487</v>
      </c>
      <c r="AB812">
        <v>2.5</v>
      </c>
      <c r="AC812">
        <v>2.39</v>
      </c>
      <c r="AD812">
        <v>2.74</v>
      </c>
      <c r="AJ812" s="1">
        <v>43495</v>
      </c>
    </row>
    <row r="813" spans="19:50" hidden="1" x14ac:dyDescent="0.45">
      <c r="S813" s="1">
        <v>43486</v>
      </c>
      <c r="AB813">
        <v>2.5</v>
      </c>
      <c r="AC813">
        <v>2.39</v>
      </c>
      <c r="AD813">
        <v>2.78</v>
      </c>
      <c r="AJ813" s="1">
        <v>43494</v>
      </c>
    </row>
    <row r="814" spans="19:50" hidden="1" x14ac:dyDescent="0.45">
      <c r="S814" s="1">
        <v>43485</v>
      </c>
      <c r="AJ814" s="1">
        <v>43493</v>
      </c>
    </row>
    <row r="815" spans="19:50" hidden="1" x14ac:dyDescent="0.45">
      <c r="S815" s="1">
        <v>43484</v>
      </c>
      <c r="AJ815" s="1">
        <v>43492</v>
      </c>
      <c r="AS815">
        <v>57.4</v>
      </c>
    </row>
    <row r="816" spans="19:50" hidden="1" x14ac:dyDescent="0.45">
      <c r="S816" s="1">
        <v>43483</v>
      </c>
      <c r="AB816">
        <v>2.5</v>
      </c>
      <c r="AC816">
        <v>2.39</v>
      </c>
      <c r="AD816">
        <v>2.78</v>
      </c>
      <c r="AJ816" s="1">
        <v>43491</v>
      </c>
    </row>
    <row r="817" spans="19:45" hidden="1" x14ac:dyDescent="0.45">
      <c r="S817" s="1">
        <v>43482</v>
      </c>
      <c r="AB817">
        <v>2.5</v>
      </c>
      <c r="AC817">
        <v>2.4</v>
      </c>
      <c r="AD817">
        <v>2.75</v>
      </c>
      <c r="AJ817" s="1">
        <v>43490</v>
      </c>
    </row>
    <row r="818" spans="19:45" hidden="1" x14ac:dyDescent="0.45">
      <c r="S818" s="1">
        <v>43481</v>
      </c>
      <c r="AB818">
        <v>2.5</v>
      </c>
      <c r="AC818">
        <v>2.41</v>
      </c>
      <c r="AD818">
        <v>2.72</v>
      </c>
      <c r="AJ818" s="1">
        <v>43489</v>
      </c>
    </row>
    <row r="819" spans="19:45" hidden="1" x14ac:dyDescent="0.45">
      <c r="S819" s="1">
        <v>43480</v>
      </c>
      <c r="AB819">
        <v>2.5</v>
      </c>
      <c r="AC819">
        <v>2.42</v>
      </c>
      <c r="AD819">
        <v>2.71</v>
      </c>
      <c r="AJ819" s="1">
        <v>43488</v>
      </c>
    </row>
    <row r="820" spans="19:45" hidden="1" x14ac:dyDescent="0.45">
      <c r="S820" s="1">
        <v>43479</v>
      </c>
      <c r="AB820">
        <v>2.5</v>
      </c>
      <c r="AC820">
        <v>2.41</v>
      </c>
      <c r="AD820">
        <v>2.7</v>
      </c>
      <c r="AJ820" s="1">
        <v>43487</v>
      </c>
    </row>
    <row r="821" spans="19:45" hidden="1" x14ac:dyDescent="0.45">
      <c r="S821" s="1">
        <v>43478</v>
      </c>
      <c r="AJ821" s="1">
        <v>43486</v>
      </c>
    </row>
    <row r="822" spans="19:45" hidden="1" x14ac:dyDescent="0.45">
      <c r="S822" s="1">
        <v>43477</v>
      </c>
      <c r="AJ822" s="1">
        <v>43485</v>
      </c>
      <c r="AS822">
        <v>57.4</v>
      </c>
    </row>
    <row r="823" spans="19:45" hidden="1" x14ac:dyDescent="0.45">
      <c r="S823" s="1">
        <v>43476</v>
      </c>
      <c r="AB823">
        <v>2.5</v>
      </c>
      <c r="AC823">
        <v>2.41</v>
      </c>
      <c r="AD823">
        <v>2.7</v>
      </c>
      <c r="AJ823" s="1">
        <v>43484</v>
      </c>
    </row>
    <row r="824" spans="19:45" hidden="1" x14ac:dyDescent="0.45">
      <c r="S824" s="1">
        <v>43475</v>
      </c>
      <c r="AB824">
        <v>2.5</v>
      </c>
      <c r="AC824">
        <v>2.42</v>
      </c>
      <c r="AD824">
        <v>2.74</v>
      </c>
      <c r="AJ824" s="1">
        <v>43483</v>
      </c>
    </row>
    <row r="825" spans="19:45" hidden="1" x14ac:dyDescent="0.45">
      <c r="S825" s="1">
        <v>43474</v>
      </c>
      <c r="AB825">
        <v>2.5</v>
      </c>
      <c r="AC825">
        <v>2.44</v>
      </c>
      <c r="AD825">
        <v>2.71</v>
      </c>
      <c r="AJ825" s="1">
        <v>43482</v>
      </c>
    </row>
    <row r="826" spans="19:45" hidden="1" x14ac:dyDescent="0.45">
      <c r="S826" s="1">
        <v>43473</v>
      </c>
      <c r="AB826">
        <v>2.5</v>
      </c>
      <c r="AC826">
        <v>2.44</v>
      </c>
      <c r="AD826">
        <v>2.73</v>
      </c>
      <c r="AJ826" s="1">
        <v>43481</v>
      </c>
    </row>
    <row r="827" spans="19:45" hidden="1" x14ac:dyDescent="0.45">
      <c r="S827" s="1">
        <v>43472</v>
      </c>
      <c r="AB827">
        <v>2.5</v>
      </c>
      <c r="AC827">
        <v>2.4</v>
      </c>
      <c r="AD827">
        <v>2.7</v>
      </c>
      <c r="AJ827" s="1">
        <v>43480</v>
      </c>
    </row>
    <row r="828" spans="19:45" hidden="1" x14ac:dyDescent="0.45">
      <c r="S828" s="1">
        <v>43471</v>
      </c>
      <c r="AJ828" s="1">
        <v>43479</v>
      </c>
    </row>
    <row r="829" spans="19:45" hidden="1" x14ac:dyDescent="0.45">
      <c r="S829" s="1">
        <v>43470</v>
      </c>
      <c r="AJ829" s="1">
        <v>43478</v>
      </c>
      <c r="AS829">
        <v>58.1</v>
      </c>
    </row>
    <row r="830" spans="19:45" hidden="1" x14ac:dyDescent="0.45">
      <c r="S830" s="1">
        <v>43469</v>
      </c>
      <c r="AB830">
        <v>2.5</v>
      </c>
      <c r="AC830">
        <v>2.41</v>
      </c>
      <c r="AD830">
        <v>2.67</v>
      </c>
      <c r="AJ830" s="1">
        <v>43477</v>
      </c>
    </row>
    <row r="831" spans="19:45" hidden="1" x14ac:dyDescent="0.45">
      <c r="S831" s="1">
        <v>43468</v>
      </c>
      <c r="AB831">
        <v>2.5</v>
      </c>
      <c r="AC831">
        <v>2.4</v>
      </c>
      <c r="AD831">
        <v>2.5499999999999998</v>
      </c>
      <c r="AJ831" s="1">
        <v>43476</v>
      </c>
    </row>
    <row r="832" spans="19:45" hidden="1" x14ac:dyDescent="0.45">
      <c r="S832" s="1">
        <v>43467</v>
      </c>
      <c r="AB832">
        <v>2.5</v>
      </c>
      <c r="AC832">
        <v>2.41</v>
      </c>
      <c r="AD832">
        <v>2.62</v>
      </c>
      <c r="AJ832" s="1">
        <v>43475</v>
      </c>
    </row>
    <row r="833" spans="19:50" hidden="1" x14ac:dyDescent="0.45">
      <c r="S833" s="1">
        <v>43466</v>
      </c>
      <c r="AB833">
        <v>2.5</v>
      </c>
      <c r="AC833">
        <v>2.35</v>
      </c>
      <c r="AD833">
        <v>2.68</v>
      </c>
      <c r="AJ833" s="1">
        <v>43474</v>
      </c>
    </row>
    <row r="834" spans="19:50" hidden="1" x14ac:dyDescent="0.45">
      <c r="S834" s="1">
        <v>43465</v>
      </c>
      <c r="T834">
        <v>81.1066</v>
      </c>
      <c r="U834">
        <v>1.9</v>
      </c>
      <c r="V834">
        <v>3.9</v>
      </c>
      <c r="W834">
        <v>14</v>
      </c>
      <c r="X834">
        <v>13</v>
      </c>
      <c r="Y834">
        <v>104.4</v>
      </c>
      <c r="Z834">
        <v>14377.200199999999</v>
      </c>
      <c r="AA834">
        <v>1.9</v>
      </c>
      <c r="AB834">
        <v>2.5</v>
      </c>
      <c r="AC834">
        <v>2.35</v>
      </c>
      <c r="AD834">
        <v>2.68</v>
      </c>
      <c r="AJ834" s="1">
        <v>43473</v>
      </c>
    </row>
    <row r="835" spans="19:50" hidden="1" x14ac:dyDescent="0.45">
      <c r="S835" s="1">
        <v>43464</v>
      </c>
      <c r="AJ835" s="1">
        <v>43472</v>
      </c>
    </row>
    <row r="836" spans="19:50" hidden="1" x14ac:dyDescent="0.45">
      <c r="S836" s="1">
        <v>43463</v>
      </c>
      <c r="AJ836" s="1">
        <v>43471</v>
      </c>
      <c r="AS836">
        <v>58.5</v>
      </c>
    </row>
    <row r="837" spans="19:50" hidden="1" x14ac:dyDescent="0.45">
      <c r="S837" s="1">
        <v>43462</v>
      </c>
      <c r="AB837">
        <v>2.5</v>
      </c>
      <c r="AC837">
        <v>2.37</v>
      </c>
      <c r="AD837">
        <v>2.72</v>
      </c>
      <c r="AJ837" s="1">
        <v>43470</v>
      </c>
    </row>
    <row r="838" spans="19:50" hidden="1" x14ac:dyDescent="0.45">
      <c r="S838" s="1">
        <v>43461</v>
      </c>
      <c r="AB838">
        <v>2.5</v>
      </c>
      <c r="AC838">
        <v>2.4</v>
      </c>
      <c r="AD838">
        <v>2.77</v>
      </c>
      <c r="AJ838" s="1">
        <v>43469</v>
      </c>
    </row>
    <row r="839" spans="19:50" hidden="1" x14ac:dyDescent="0.45">
      <c r="S839" s="1">
        <v>43460</v>
      </c>
      <c r="AB839">
        <v>2.5</v>
      </c>
      <c r="AC839">
        <v>2.4300000000000002</v>
      </c>
      <c r="AD839">
        <v>2.81</v>
      </c>
      <c r="AJ839" s="1">
        <v>43468</v>
      </c>
    </row>
    <row r="840" spans="19:50" hidden="1" x14ac:dyDescent="0.45">
      <c r="S840" s="1">
        <v>43459</v>
      </c>
      <c r="AB840">
        <v>2.5</v>
      </c>
      <c r="AC840">
        <v>2.37</v>
      </c>
      <c r="AD840">
        <v>2.74</v>
      </c>
      <c r="AJ840" s="1">
        <v>43467</v>
      </c>
    </row>
    <row r="841" spans="19:50" hidden="1" x14ac:dyDescent="0.45">
      <c r="S841" s="1">
        <v>43458</v>
      </c>
      <c r="AB841">
        <v>2.5</v>
      </c>
      <c r="AC841">
        <v>2.37</v>
      </c>
      <c r="AD841">
        <v>2.74</v>
      </c>
      <c r="AJ841" s="1">
        <v>43466</v>
      </c>
    </row>
    <row r="842" spans="19:50" hidden="1" x14ac:dyDescent="0.45">
      <c r="S842" s="1">
        <v>43457</v>
      </c>
      <c r="AJ842" s="1">
        <v>43465</v>
      </c>
      <c r="AK842">
        <v>0.34</v>
      </c>
      <c r="AL842">
        <v>-0.02</v>
      </c>
      <c r="AM842">
        <v>1334</v>
      </c>
      <c r="AN842">
        <v>216.4</v>
      </c>
      <c r="AO842">
        <v>42.1</v>
      </c>
      <c r="AP842">
        <v>0.9</v>
      </c>
      <c r="AQ842">
        <v>0.7</v>
      </c>
      <c r="AR842">
        <v>50</v>
      </c>
      <c r="AT842">
        <v>98.3</v>
      </c>
      <c r="AU842">
        <v>3.7</v>
      </c>
      <c r="AV842">
        <v>-80.209000000000003</v>
      </c>
      <c r="AW842">
        <v>-0.6</v>
      </c>
      <c r="AX842">
        <v>-1.4</v>
      </c>
    </row>
    <row r="843" spans="19:50" hidden="1" x14ac:dyDescent="0.45">
      <c r="S843" s="1">
        <v>43456</v>
      </c>
      <c r="AJ843" s="1">
        <v>43464</v>
      </c>
      <c r="AS843">
        <v>59.6</v>
      </c>
    </row>
    <row r="844" spans="19:50" hidden="1" x14ac:dyDescent="0.45">
      <c r="S844" s="1">
        <v>43455</v>
      </c>
      <c r="AB844">
        <v>2.5</v>
      </c>
      <c r="AC844">
        <v>2.38</v>
      </c>
      <c r="AD844">
        <v>2.79</v>
      </c>
      <c r="AJ844" s="1">
        <v>43463</v>
      </c>
    </row>
    <row r="845" spans="19:50" hidden="1" x14ac:dyDescent="0.45">
      <c r="S845" s="1">
        <v>43454</v>
      </c>
      <c r="AB845">
        <v>2.5</v>
      </c>
      <c r="AC845">
        <v>2.38</v>
      </c>
      <c r="AD845">
        <v>2.81</v>
      </c>
      <c r="AJ845" s="1">
        <v>43462</v>
      </c>
    </row>
    <row r="846" spans="19:50" hidden="1" x14ac:dyDescent="0.45">
      <c r="S846" s="1">
        <v>43453</v>
      </c>
      <c r="AB846">
        <v>2.5</v>
      </c>
      <c r="AC846">
        <v>2.39</v>
      </c>
      <c r="AD846">
        <v>2.75</v>
      </c>
      <c r="AJ846" s="1">
        <v>43461</v>
      </c>
    </row>
    <row r="847" spans="19:50" hidden="1" x14ac:dyDescent="0.45">
      <c r="S847" s="1">
        <v>43452</v>
      </c>
      <c r="AB847">
        <v>2.25</v>
      </c>
      <c r="AC847">
        <v>2.38</v>
      </c>
      <c r="AD847">
        <v>2.82</v>
      </c>
      <c r="AJ847" s="1">
        <v>43460</v>
      </c>
    </row>
    <row r="848" spans="19:50" hidden="1" x14ac:dyDescent="0.45">
      <c r="S848" s="1">
        <v>43451</v>
      </c>
      <c r="AB848">
        <v>2.25</v>
      </c>
      <c r="AC848">
        <v>2.38</v>
      </c>
      <c r="AD848">
        <v>2.86</v>
      </c>
      <c r="AJ848" s="1">
        <v>43459</v>
      </c>
    </row>
    <row r="849" spans="19:45" hidden="1" x14ac:dyDescent="0.45">
      <c r="S849" s="1">
        <v>43450</v>
      </c>
      <c r="AJ849" s="1">
        <v>43458</v>
      </c>
    </row>
    <row r="850" spans="19:45" hidden="1" x14ac:dyDescent="0.45">
      <c r="S850" s="1">
        <v>43449</v>
      </c>
      <c r="AJ850" s="1">
        <v>43457</v>
      </c>
      <c r="AS850">
        <v>59.4</v>
      </c>
    </row>
    <row r="851" spans="19:45" hidden="1" x14ac:dyDescent="0.45">
      <c r="S851" s="1">
        <v>43448</v>
      </c>
      <c r="AB851">
        <v>2.25</v>
      </c>
      <c r="AC851">
        <v>2.41</v>
      </c>
      <c r="AD851">
        <v>2.89</v>
      </c>
      <c r="AJ851" s="1">
        <v>43456</v>
      </c>
    </row>
    <row r="852" spans="19:45" hidden="1" x14ac:dyDescent="0.45">
      <c r="S852" s="1">
        <v>43447</v>
      </c>
      <c r="AB852">
        <v>2.25</v>
      </c>
      <c r="AC852">
        <v>2.41</v>
      </c>
      <c r="AD852">
        <v>2.91</v>
      </c>
      <c r="AJ852" s="1">
        <v>43455</v>
      </c>
    </row>
    <row r="853" spans="19:45" hidden="1" x14ac:dyDescent="0.45">
      <c r="S853" s="1">
        <v>43446</v>
      </c>
      <c r="AB853">
        <v>2.25</v>
      </c>
      <c r="AC853">
        <v>2.42</v>
      </c>
      <c r="AD853">
        <v>2.91</v>
      </c>
      <c r="AJ853" s="1">
        <v>43454</v>
      </c>
    </row>
    <row r="854" spans="19:45" hidden="1" x14ac:dyDescent="0.45">
      <c r="S854" s="1">
        <v>43445</v>
      </c>
      <c r="AB854">
        <v>2.25</v>
      </c>
      <c r="AC854">
        <v>2.39</v>
      </c>
      <c r="AD854">
        <v>2.88</v>
      </c>
      <c r="AJ854" s="1">
        <v>43453</v>
      </c>
    </row>
    <row r="855" spans="19:45" hidden="1" x14ac:dyDescent="0.45">
      <c r="S855" s="1">
        <v>43444</v>
      </c>
      <c r="AB855">
        <v>2.25</v>
      </c>
      <c r="AC855">
        <v>2.37</v>
      </c>
      <c r="AD855">
        <v>2.86</v>
      </c>
      <c r="AJ855" s="1">
        <v>43452</v>
      </c>
    </row>
    <row r="856" spans="19:45" hidden="1" x14ac:dyDescent="0.45">
      <c r="S856" s="1">
        <v>43443</v>
      </c>
      <c r="AJ856" s="1">
        <v>43451</v>
      </c>
    </row>
    <row r="857" spans="19:45" hidden="1" x14ac:dyDescent="0.45">
      <c r="S857" s="1">
        <v>43442</v>
      </c>
      <c r="AJ857" s="1">
        <v>43450</v>
      </c>
      <c r="AS857">
        <v>58.8</v>
      </c>
    </row>
    <row r="858" spans="19:45" hidden="1" x14ac:dyDescent="0.45">
      <c r="S858" s="1">
        <v>43441</v>
      </c>
      <c r="AB858">
        <v>2.25</v>
      </c>
      <c r="AC858">
        <v>2.39</v>
      </c>
      <c r="AD858">
        <v>2.85</v>
      </c>
      <c r="AJ858" s="1">
        <v>43449</v>
      </c>
    </row>
    <row r="859" spans="19:45" hidden="1" x14ac:dyDescent="0.45">
      <c r="S859" s="1">
        <v>43440</v>
      </c>
      <c r="AB859">
        <v>2.25</v>
      </c>
      <c r="AC859">
        <v>2.4</v>
      </c>
      <c r="AD859">
        <v>2.9</v>
      </c>
      <c r="AJ859" s="1">
        <v>43448</v>
      </c>
    </row>
    <row r="860" spans="19:45" hidden="1" x14ac:dyDescent="0.45">
      <c r="S860" s="1">
        <v>43439</v>
      </c>
      <c r="AB860">
        <v>2.25</v>
      </c>
      <c r="AC860">
        <v>2.41</v>
      </c>
      <c r="AD860">
        <v>2.91</v>
      </c>
      <c r="AJ860" s="1">
        <v>43447</v>
      </c>
    </row>
    <row r="861" spans="19:45" hidden="1" x14ac:dyDescent="0.45">
      <c r="S861" s="1">
        <v>43438</v>
      </c>
      <c r="AB861">
        <v>2.25</v>
      </c>
      <c r="AC861">
        <v>2.41</v>
      </c>
      <c r="AD861">
        <v>2.91</v>
      </c>
      <c r="AJ861" s="1">
        <v>43446</v>
      </c>
    </row>
    <row r="862" spans="19:45" hidden="1" x14ac:dyDescent="0.45">
      <c r="S862" s="1">
        <v>43437</v>
      </c>
      <c r="AB862">
        <v>2.25</v>
      </c>
      <c r="AC862">
        <v>2.33</v>
      </c>
      <c r="AD862">
        <v>2.97</v>
      </c>
      <c r="AJ862" s="1">
        <v>43445</v>
      </c>
    </row>
    <row r="863" spans="19:45" hidden="1" x14ac:dyDescent="0.45">
      <c r="S863" s="1">
        <v>43436</v>
      </c>
      <c r="AJ863" s="1">
        <v>43444</v>
      </c>
    </row>
    <row r="864" spans="19:45" hidden="1" x14ac:dyDescent="0.45">
      <c r="S864" s="1">
        <v>43435</v>
      </c>
      <c r="AJ864" s="1">
        <v>43443</v>
      </c>
      <c r="AS864">
        <v>59.4</v>
      </c>
    </row>
    <row r="865" spans="19:50" hidden="1" x14ac:dyDescent="0.45">
      <c r="S865" s="1">
        <v>43434</v>
      </c>
      <c r="T865">
        <v>80.741699999999994</v>
      </c>
      <c r="U865">
        <v>2.2000000000000002</v>
      </c>
      <c r="V865">
        <v>3.8</v>
      </c>
      <c r="Y865">
        <v>104.8</v>
      </c>
      <c r="Z865">
        <v>14258.299800000001</v>
      </c>
      <c r="AA865">
        <v>2.2999999999999998</v>
      </c>
      <c r="AB865">
        <v>2.25</v>
      </c>
      <c r="AC865">
        <v>2.34</v>
      </c>
      <c r="AD865">
        <v>2.99</v>
      </c>
      <c r="AJ865" s="1">
        <v>43442</v>
      </c>
    </row>
    <row r="866" spans="19:50" hidden="1" x14ac:dyDescent="0.45">
      <c r="S866" s="1">
        <v>43433</v>
      </c>
      <c r="AB866">
        <v>2.25</v>
      </c>
      <c r="AC866">
        <v>2.35</v>
      </c>
      <c r="AD866">
        <v>3.03</v>
      </c>
      <c r="AJ866" s="1">
        <v>43441</v>
      </c>
    </row>
    <row r="867" spans="19:50" hidden="1" x14ac:dyDescent="0.45">
      <c r="S867" s="1">
        <v>43432</v>
      </c>
      <c r="AB867">
        <v>2.25</v>
      </c>
      <c r="AC867">
        <v>2.38</v>
      </c>
      <c r="AD867">
        <v>3.06</v>
      </c>
      <c r="AJ867" s="1">
        <v>43440</v>
      </c>
    </row>
    <row r="868" spans="19:50" hidden="1" x14ac:dyDescent="0.45">
      <c r="S868" s="1">
        <v>43431</v>
      </c>
      <c r="AB868">
        <v>2.25</v>
      </c>
      <c r="AC868">
        <v>2.39</v>
      </c>
      <c r="AD868">
        <v>3.06</v>
      </c>
      <c r="AJ868" s="1">
        <v>43439</v>
      </c>
    </row>
    <row r="869" spans="19:50" hidden="1" x14ac:dyDescent="0.45">
      <c r="S869" s="1">
        <v>43430</v>
      </c>
      <c r="AB869">
        <v>2.25</v>
      </c>
      <c r="AC869">
        <v>2.39</v>
      </c>
      <c r="AD869">
        <v>3.05</v>
      </c>
      <c r="AJ869" s="1">
        <v>43438</v>
      </c>
    </row>
    <row r="870" spans="19:50" hidden="1" x14ac:dyDescent="0.45">
      <c r="S870" s="1">
        <v>43429</v>
      </c>
      <c r="AJ870" s="1">
        <v>43437</v>
      </c>
    </row>
    <row r="871" spans="19:50" hidden="1" x14ac:dyDescent="0.45">
      <c r="S871" s="1">
        <v>43428</v>
      </c>
      <c r="AJ871" s="1">
        <v>43436</v>
      </c>
      <c r="AS871">
        <v>60.3</v>
      </c>
    </row>
    <row r="872" spans="19:50" hidden="1" x14ac:dyDescent="0.45">
      <c r="S872" s="1">
        <v>43427</v>
      </c>
      <c r="AB872">
        <v>2.25</v>
      </c>
      <c r="AC872">
        <v>2.4</v>
      </c>
      <c r="AD872">
        <v>3.04</v>
      </c>
      <c r="AJ872" s="1">
        <v>43435</v>
      </c>
    </row>
    <row r="873" spans="19:50" hidden="1" x14ac:dyDescent="0.45">
      <c r="S873" s="1">
        <v>43426</v>
      </c>
      <c r="AB873">
        <v>2.25</v>
      </c>
      <c r="AC873">
        <v>2.4</v>
      </c>
      <c r="AD873">
        <v>3.06</v>
      </c>
      <c r="AJ873" s="1">
        <v>43434</v>
      </c>
      <c r="AK873">
        <v>0.71</v>
      </c>
      <c r="AL873">
        <v>-0.88</v>
      </c>
      <c r="AM873">
        <v>1319</v>
      </c>
      <c r="AN873">
        <v>226</v>
      </c>
      <c r="AO873">
        <v>42</v>
      </c>
      <c r="AP873">
        <v>3.6</v>
      </c>
      <c r="AQ873">
        <v>4.4000000000000004</v>
      </c>
      <c r="AR873">
        <v>56</v>
      </c>
      <c r="AT873">
        <v>97.5</v>
      </c>
      <c r="AU873">
        <v>3.3</v>
      </c>
      <c r="AV873">
        <v>-73.884</v>
      </c>
      <c r="AW873">
        <v>-0.8</v>
      </c>
      <c r="AX873">
        <v>-1.6</v>
      </c>
    </row>
    <row r="874" spans="19:50" hidden="1" x14ac:dyDescent="0.45">
      <c r="S874" s="1">
        <v>43425</v>
      </c>
      <c r="AB874">
        <v>2.25</v>
      </c>
      <c r="AC874">
        <v>2.4</v>
      </c>
      <c r="AD874">
        <v>3.06</v>
      </c>
      <c r="AJ874" s="1">
        <v>43433</v>
      </c>
    </row>
    <row r="875" spans="19:50" hidden="1" x14ac:dyDescent="0.45">
      <c r="S875" s="1">
        <v>43424</v>
      </c>
      <c r="AB875">
        <v>2.25</v>
      </c>
      <c r="AC875">
        <v>2.38</v>
      </c>
      <c r="AD875">
        <v>3.06</v>
      </c>
      <c r="AJ875" s="1">
        <v>43432</v>
      </c>
    </row>
    <row r="876" spans="19:50" hidden="1" x14ac:dyDescent="0.45">
      <c r="S876" s="1">
        <v>43423</v>
      </c>
      <c r="AB876">
        <v>2.25</v>
      </c>
      <c r="AC876">
        <v>2.35</v>
      </c>
      <c r="AD876">
        <v>3.06</v>
      </c>
      <c r="AJ876" s="1">
        <v>43431</v>
      </c>
    </row>
    <row r="877" spans="19:50" hidden="1" x14ac:dyDescent="0.45">
      <c r="S877" s="1">
        <v>43422</v>
      </c>
      <c r="AJ877" s="1">
        <v>43430</v>
      </c>
    </row>
    <row r="878" spans="19:50" hidden="1" x14ac:dyDescent="0.45">
      <c r="S878" s="1">
        <v>43421</v>
      </c>
      <c r="AJ878" s="1">
        <v>43429</v>
      </c>
      <c r="AS878">
        <v>60.6</v>
      </c>
    </row>
    <row r="879" spans="19:50" hidden="1" x14ac:dyDescent="0.45">
      <c r="S879" s="1">
        <v>43420</v>
      </c>
      <c r="AB879">
        <v>2.25</v>
      </c>
      <c r="AC879">
        <v>2.34</v>
      </c>
      <c r="AD879">
        <v>3.06</v>
      </c>
      <c r="AJ879" s="1">
        <v>43428</v>
      </c>
    </row>
    <row r="880" spans="19:50" hidden="1" x14ac:dyDescent="0.45">
      <c r="S880" s="1">
        <v>43419</v>
      </c>
      <c r="AB880">
        <v>2.25</v>
      </c>
      <c r="AC880">
        <v>2.36</v>
      </c>
      <c r="AD880">
        <v>3.11</v>
      </c>
      <c r="AJ880" s="1">
        <v>43427</v>
      </c>
    </row>
    <row r="881" spans="19:45" hidden="1" x14ac:dyDescent="0.45">
      <c r="S881" s="1">
        <v>43418</v>
      </c>
      <c r="AB881">
        <v>2.25</v>
      </c>
      <c r="AC881">
        <v>2.37</v>
      </c>
      <c r="AD881">
        <v>3.13</v>
      </c>
      <c r="AJ881" s="1">
        <v>43426</v>
      </c>
    </row>
    <row r="882" spans="19:45" hidden="1" x14ac:dyDescent="0.45">
      <c r="S882" s="1">
        <v>43417</v>
      </c>
      <c r="AB882">
        <v>2.25</v>
      </c>
      <c r="AC882">
        <v>2.34</v>
      </c>
      <c r="AD882">
        <v>3.14</v>
      </c>
      <c r="AJ882" s="1">
        <v>43425</v>
      </c>
    </row>
    <row r="883" spans="19:45" hidden="1" x14ac:dyDescent="0.45">
      <c r="S883" s="1">
        <v>43416</v>
      </c>
      <c r="AB883">
        <v>2.25</v>
      </c>
      <c r="AC883">
        <v>2.34</v>
      </c>
      <c r="AD883">
        <v>3.18</v>
      </c>
      <c r="AJ883" s="1">
        <v>43424</v>
      </c>
    </row>
    <row r="884" spans="19:45" hidden="1" x14ac:dyDescent="0.45">
      <c r="S884" s="1">
        <v>43415</v>
      </c>
      <c r="AJ884" s="1">
        <v>43423</v>
      </c>
    </row>
    <row r="885" spans="19:45" hidden="1" x14ac:dyDescent="0.45">
      <c r="S885" s="1">
        <v>43414</v>
      </c>
      <c r="AJ885" s="1">
        <v>43422</v>
      </c>
      <c r="AS885">
        <v>61.3</v>
      </c>
    </row>
    <row r="886" spans="19:45" hidden="1" x14ac:dyDescent="0.45">
      <c r="S886" s="1">
        <v>43413</v>
      </c>
      <c r="AB886">
        <v>2.25</v>
      </c>
      <c r="AC886">
        <v>2.34</v>
      </c>
      <c r="AD886">
        <v>3.18</v>
      </c>
      <c r="AJ886" s="1">
        <v>43421</v>
      </c>
    </row>
    <row r="887" spans="19:45" hidden="1" x14ac:dyDescent="0.45">
      <c r="S887" s="1">
        <v>43412</v>
      </c>
      <c r="AB887">
        <v>2.25</v>
      </c>
      <c r="AC887">
        <v>2.35</v>
      </c>
      <c r="AD887">
        <v>3.24</v>
      </c>
      <c r="AJ887" s="1">
        <v>43420</v>
      </c>
    </row>
    <row r="888" spans="19:45" hidden="1" x14ac:dyDescent="0.45">
      <c r="S888" s="1">
        <v>43411</v>
      </c>
      <c r="AB888">
        <v>2.25</v>
      </c>
      <c r="AC888">
        <v>2.35</v>
      </c>
      <c r="AD888">
        <v>3.24</v>
      </c>
      <c r="AJ888" s="1">
        <v>43419</v>
      </c>
    </row>
    <row r="889" spans="19:45" hidden="1" x14ac:dyDescent="0.45">
      <c r="S889" s="1">
        <v>43410</v>
      </c>
      <c r="AB889">
        <v>2.25</v>
      </c>
      <c r="AC889">
        <v>2.34</v>
      </c>
      <c r="AD889">
        <v>3.23</v>
      </c>
      <c r="AJ889" s="1">
        <v>43418</v>
      </c>
    </row>
    <row r="890" spans="19:45" hidden="1" x14ac:dyDescent="0.45">
      <c r="S890" s="1">
        <v>43409</v>
      </c>
      <c r="AB890">
        <v>2.25</v>
      </c>
      <c r="AC890">
        <v>2.31</v>
      </c>
      <c r="AD890">
        <v>3.2</v>
      </c>
      <c r="AJ890" s="1">
        <v>43417</v>
      </c>
    </row>
    <row r="891" spans="19:45" hidden="1" x14ac:dyDescent="0.45">
      <c r="S891" s="1">
        <v>43408</v>
      </c>
      <c r="AJ891" s="1">
        <v>43416</v>
      </c>
    </row>
    <row r="892" spans="19:45" hidden="1" x14ac:dyDescent="0.45">
      <c r="S892" s="1">
        <v>43407</v>
      </c>
      <c r="AJ892" s="1">
        <v>43415</v>
      </c>
      <c r="AS892">
        <v>60.5</v>
      </c>
    </row>
    <row r="893" spans="19:45" hidden="1" x14ac:dyDescent="0.45">
      <c r="S893" s="1">
        <v>43406</v>
      </c>
      <c r="AB893">
        <v>2.25</v>
      </c>
      <c r="AC893">
        <v>2.31</v>
      </c>
      <c r="AD893">
        <v>3.21</v>
      </c>
      <c r="AJ893" s="1">
        <v>43414</v>
      </c>
    </row>
    <row r="894" spans="19:45" hidden="1" x14ac:dyDescent="0.45">
      <c r="S894" s="1">
        <v>43405</v>
      </c>
      <c r="AB894">
        <v>2.25</v>
      </c>
      <c r="AC894">
        <v>2.31</v>
      </c>
      <c r="AD894">
        <v>3.13</v>
      </c>
      <c r="AJ894" s="1">
        <v>43413</v>
      </c>
    </row>
    <row r="895" spans="19:45" hidden="1" x14ac:dyDescent="0.45">
      <c r="S895" s="1">
        <v>43404</v>
      </c>
      <c r="T895">
        <v>80.469700000000003</v>
      </c>
      <c r="U895">
        <v>2.5</v>
      </c>
      <c r="V895">
        <v>3.8</v>
      </c>
      <c r="Y895">
        <v>107.4</v>
      </c>
      <c r="Z895">
        <v>14239.700199999999</v>
      </c>
      <c r="AA895">
        <v>2.6</v>
      </c>
      <c r="AB895">
        <v>2.25</v>
      </c>
      <c r="AC895">
        <v>2.33</v>
      </c>
      <c r="AD895">
        <v>3.14</v>
      </c>
      <c r="AJ895" s="1">
        <v>43412</v>
      </c>
    </row>
    <row r="896" spans="19:45" hidden="1" x14ac:dyDescent="0.45">
      <c r="S896" s="1">
        <v>43403</v>
      </c>
      <c r="AB896">
        <v>2.25</v>
      </c>
      <c r="AC896">
        <v>2.3199999999999998</v>
      </c>
      <c r="AD896">
        <v>3.12</v>
      </c>
      <c r="AJ896" s="1">
        <v>43411</v>
      </c>
    </row>
    <row r="897" spans="19:50" hidden="1" x14ac:dyDescent="0.45">
      <c r="S897" s="1">
        <v>43402</v>
      </c>
      <c r="AB897">
        <v>2.25</v>
      </c>
      <c r="AC897">
        <v>2.2999999999999998</v>
      </c>
      <c r="AD897">
        <v>3.08</v>
      </c>
      <c r="AJ897" s="1">
        <v>43410</v>
      </c>
    </row>
    <row r="898" spans="19:50" hidden="1" x14ac:dyDescent="0.45">
      <c r="S898" s="1">
        <v>43401</v>
      </c>
      <c r="AJ898" s="1">
        <v>43409</v>
      </c>
    </row>
    <row r="899" spans="19:50" hidden="1" x14ac:dyDescent="0.45">
      <c r="S899" s="1">
        <v>43400</v>
      </c>
      <c r="AJ899" s="1">
        <v>43408</v>
      </c>
      <c r="AS899">
        <v>61.3</v>
      </c>
    </row>
    <row r="900" spans="19:50" hidden="1" x14ac:dyDescent="0.45">
      <c r="S900" s="1">
        <v>43399</v>
      </c>
      <c r="AB900">
        <v>2.25</v>
      </c>
      <c r="AC900">
        <v>2.3199999999999998</v>
      </c>
      <c r="AD900">
        <v>3.08</v>
      </c>
      <c r="AJ900" s="1">
        <v>43407</v>
      </c>
    </row>
    <row r="901" spans="19:50" hidden="1" x14ac:dyDescent="0.45">
      <c r="S901" s="1">
        <v>43398</v>
      </c>
      <c r="AB901">
        <v>2.25</v>
      </c>
      <c r="AC901">
        <v>2.3199999999999998</v>
      </c>
      <c r="AD901">
        <v>3.12</v>
      </c>
      <c r="AJ901" s="1">
        <v>43406</v>
      </c>
    </row>
    <row r="902" spans="19:50" hidden="1" x14ac:dyDescent="0.45">
      <c r="S902" s="1">
        <v>43397</v>
      </c>
      <c r="AB902">
        <v>2.25</v>
      </c>
      <c r="AC902">
        <v>2.33</v>
      </c>
      <c r="AD902">
        <v>3.1</v>
      </c>
      <c r="AJ902" s="1">
        <v>43405</v>
      </c>
    </row>
    <row r="903" spans="19:50" hidden="1" x14ac:dyDescent="0.45">
      <c r="S903" s="1">
        <v>43396</v>
      </c>
      <c r="AB903">
        <v>2.25</v>
      </c>
      <c r="AC903">
        <v>2.3199999999999998</v>
      </c>
      <c r="AD903">
        <v>3.17</v>
      </c>
      <c r="AJ903" s="1">
        <v>43404</v>
      </c>
      <c r="AK903">
        <v>1.06</v>
      </c>
      <c r="AL903">
        <v>-0.92</v>
      </c>
      <c r="AM903">
        <v>1267</v>
      </c>
      <c r="AN903">
        <v>215.5</v>
      </c>
      <c r="AO903">
        <v>42.1</v>
      </c>
      <c r="AP903">
        <v>4.4000000000000004</v>
      </c>
      <c r="AQ903">
        <v>5.8</v>
      </c>
      <c r="AR903">
        <v>58.5</v>
      </c>
      <c r="AT903">
        <v>98.6</v>
      </c>
      <c r="AU903">
        <v>3.4</v>
      </c>
      <c r="AV903">
        <v>-76.614999999999995</v>
      </c>
      <c r="AW903">
        <v>0.5</v>
      </c>
      <c r="AX903">
        <v>0.5</v>
      </c>
    </row>
    <row r="904" spans="19:50" hidden="1" x14ac:dyDescent="0.45">
      <c r="S904" s="1">
        <v>43395</v>
      </c>
      <c r="AB904">
        <v>2.25</v>
      </c>
      <c r="AC904">
        <v>2.2999999999999998</v>
      </c>
      <c r="AD904">
        <v>3.2</v>
      </c>
      <c r="AJ904" s="1">
        <v>43403</v>
      </c>
    </row>
    <row r="905" spans="19:50" hidden="1" x14ac:dyDescent="0.45">
      <c r="S905" s="1">
        <v>43394</v>
      </c>
      <c r="AJ905" s="1">
        <v>43402</v>
      </c>
    </row>
    <row r="906" spans="19:50" hidden="1" x14ac:dyDescent="0.45">
      <c r="S906" s="1">
        <v>43393</v>
      </c>
      <c r="AJ906" s="1">
        <v>43401</v>
      </c>
      <c r="AS906">
        <v>60.3</v>
      </c>
    </row>
    <row r="907" spans="19:50" hidden="1" x14ac:dyDescent="0.45">
      <c r="S907" s="1">
        <v>43392</v>
      </c>
      <c r="AB907">
        <v>2.25</v>
      </c>
      <c r="AC907">
        <v>2.2999999999999998</v>
      </c>
      <c r="AD907">
        <v>3.19</v>
      </c>
      <c r="AJ907" s="1">
        <v>43400</v>
      </c>
    </row>
    <row r="908" spans="19:50" hidden="1" x14ac:dyDescent="0.45">
      <c r="S908" s="1">
        <v>43391</v>
      </c>
      <c r="AB908">
        <v>2.25</v>
      </c>
      <c r="AC908">
        <v>2.2999999999999998</v>
      </c>
      <c r="AD908">
        <v>3.18</v>
      </c>
      <c r="AJ908" s="1">
        <v>43399</v>
      </c>
    </row>
    <row r="909" spans="19:50" hidden="1" x14ac:dyDescent="0.45">
      <c r="S909" s="1">
        <v>43390</v>
      </c>
      <c r="AB909">
        <v>2.25</v>
      </c>
      <c r="AC909">
        <v>2.2999999999999998</v>
      </c>
      <c r="AD909">
        <v>3.21</v>
      </c>
      <c r="AJ909" s="1">
        <v>43398</v>
      </c>
    </row>
    <row r="910" spans="19:50" hidden="1" x14ac:dyDescent="0.45">
      <c r="S910" s="1">
        <v>43389</v>
      </c>
      <c r="AB910">
        <v>2.25</v>
      </c>
      <c r="AC910">
        <v>2.2999999999999998</v>
      </c>
      <c r="AD910">
        <v>3.16</v>
      </c>
      <c r="AJ910" s="1">
        <v>43397</v>
      </c>
    </row>
    <row r="911" spans="19:50" hidden="1" x14ac:dyDescent="0.45">
      <c r="S911" s="1">
        <v>43388</v>
      </c>
      <c r="AB911">
        <v>2.25</v>
      </c>
      <c r="AC911">
        <v>2.27</v>
      </c>
      <c r="AD911">
        <v>3.16</v>
      </c>
      <c r="AJ911" s="1">
        <v>43396</v>
      </c>
    </row>
    <row r="912" spans="19:50" hidden="1" x14ac:dyDescent="0.45">
      <c r="S912" s="1">
        <v>43387</v>
      </c>
      <c r="AJ912" s="1">
        <v>43395</v>
      </c>
    </row>
    <row r="913" spans="19:45" hidden="1" x14ac:dyDescent="0.45">
      <c r="S913" s="1">
        <v>43386</v>
      </c>
      <c r="AJ913" s="1">
        <v>43394</v>
      </c>
      <c r="AS913">
        <v>60.1</v>
      </c>
    </row>
    <row r="914" spans="19:45" hidden="1" x14ac:dyDescent="0.45">
      <c r="S914" s="1">
        <v>43385</v>
      </c>
      <c r="AB914">
        <v>2.25</v>
      </c>
      <c r="AC914">
        <v>2.2599999999999998</v>
      </c>
      <c r="AD914">
        <v>3.16</v>
      </c>
      <c r="AJ914" s="1">
        <v>43393</v>
      </c>
    </row>
    <row r="915" spans="19:45" hidden="1" x14ac:dyDescent="0.45">
      <c r="S915" s="1">
        <v>43384</v>
      </c>
      <c r="AB915">
        <v>2.25</v>
      </c>
      <c r="AC915">
        <v>2.2599999999999998</v>
      </c>
      <c r="AD915">
        <v>3.15</v>
      </c>
      <c r="AJ915" s="1">
        <v>43392</v>
      </c>
    </row>
    <row r="916" spans="19:45" hidden="1" x14ac:dyDescent="0.45">
      <c r="S916" s="1">
        <v>43383</v>
      </c>
      <c r="AB916">
        <v>2.25</v>
      </c>
      <c r="AC916">
        <v>2.2599999999999998</v>
      </c>
      <c r="AD916">
        <v>3.16</v>
      </c>
      <c r="AJ916" s="1">
        <v>43391</v>
      </c>
    </row>
    <row r="917" spans="19:45" hidden="1" x14ac:dyDescent="0.45">
      <c r="S917" s="1">
        <v>43382</v>
      </c>
      <c r="AB917">
        <v>2.25</v>
      </c>
      <c r="AC917">
        <v>2.23</v>
      </c>
      <c r="AD917">
        <v>3.21</v>
      </c>
      <c r="AJ917" s="1">
        <v>43390</v>
      </c>
    </row>
    <row r="918" spans="19:45" hidden="1" x14ac:dyDescent="0.45">
      <c r="S918" s="1">
        <v>43381</v>
      </c>
      <c r="AB918">
        <v>2.25</v>
      </c>
      <c r="AC918">
        <v>2.21</v>
      </c>
      <c r="AD918">
        <v>3.23</v>
      </c>
      <c r="AJ918" s="1">
        <v>43389</v>
      </c>
    </row>
    <row r="919" spans="19:45" hidden="1" x14ac:dyDescent="0.45">
      <c r="S919" s="1">
        <v>43380</v>
      </c>
      <c r="AJ919" s="1">
        <v>43388</v>
      </c>
    </row>
    <row r="920" spans="19:45" hidden="1" x14ac:dyDescent="0.45">
      <c r="S920" s="1">
        <v>43379</v>
      </c>
      <c r="AJ920" s="1">
        <v>43387</v>
      </c>
      <c r="AS920">
        <v>60.8</v>
      </c>
    </row>
    <row r="921" spans="19:45" hidden="1" x14ac:dyDescent="0.45">
      <c r="S921" s="1">
        <v>43378</v>
      </c>
      <c r="AB921">
        <v>2.25</v>
      </c>
      <c r="AC921">
        <v>2.21</v>
      </c>
      <c r="AD921">
        <v>3.23</v>
      </c>
      <c r="AJ921" s="1">
        <v>43386</v>
      </c>
    </row>
    <row r="922" spans="19:45" hidden="1" x14ac:dyDescent="0.45">
      <c r="S922" s="1">
        <v>43377</v>
      </c>
      <c r="AB922">
        <v>2.25</v>
      </c>
      <c r="AC922">
        <v>2.21</v>
      </c>
      <c r="AD922">
        <v>3.19</v>
      </c>
      <c r="AJ922" s="1">
        <v>43385</v>
      </c>
    </row>
    <row r="923" spans="19:45" hidden="1" x14ac:dyDescent="0.45">
      <c r="S923" s="1">
        <v>43376</v>
      </c>
      <c r="AB923">
        <v>2.25</v>
      </c>
      <c r="AC923">
        <v>2.2200000000000002</v>
      </c>
      <c r="AD923">
        <v>3.18</v>
      </c>
      <c r="AJ923" s="1">
        <v>43384</v>
      </c>
    </row>
    <row r="924" spans="19:45" hidden="1" x14ac:dyDescent="0.45">
      <c r="S924" s="1">
        <v>43375</v>
      </c>
      <c r="AB924">
        <v>2.25</v>
      </c>
      <c r="AC924">
        <v>2.21</v>
      </c>
      <c r="AD924">
        <v>3.06</v>
      </c>
      <c r="AJ924" s="1">
        <v>43383</v>
      </c>
    </row>
    <row r="925" spans="19:45" hidden="1" x14ac:dyDescent="0.45">
      <c r="S925" s="1">
        <v>43374</v>
      </c>
      <c r="AB925">
        <v>2.25</v>
      </c>
      <c r="AC925">
        <v>2.19</v>
      </c>
      <c r="AD925">
        <v>3.08</v>
      </c>
      <c r="AJ925" s="1">
        <v>43382</v>
      </c>
    </row>
    <row r="926" spans="19:45" hidden="1" x14ac:dyDescent="0.45">
      <c r="S926" s="1">
        <v>43373</v>
      </c>
      <c r="T926">
        <v>83.016300000000001</v>
      </c>
      <c r="U926">
        <v>2.2999999999999998</v>
      </c>
      <c r="V926">
        <v>3.7</v>
      </c>
      <c r="W926">
        <v>14</v>
      </c>
      <c r="X926">
        <v>13</v>
      </c>
      <c r="Y926">
        <v>107.9</v>
      </c>
      <c r="Z926">
        <v>14232.4004</v>
      </c>
      <c r="AA926">
        <v>2.9</v>
      </c>
      <c r="AJ926" s="1">
        <v>43381</v>
      </c>
    </row>
    <row r="927" spans="19:45" hidden="1" x14ac:dyDescent="0.45">
      <c r="S927" s="1">
        <v>43372</v>
      </c>
      <c r="AJ927" s="1">
        <v>43380</v>
      </c>
      <c r="AS927">
        <v>59.5</v>
      </c>
    </row>
    <row r="928" spans="19:45" hidden="1" x14ac:dyDescent="0.45">
      <c r="S928" s="1">
        <v>43371</v>
      </c>
      <c r="AB928">
        <v>2.25</v>
      </c>
      <c r="AC928">
        <v>2.2000000000000002</v>
      </c>
      <c r="AD928">
        <v>3.06</v>
      </c>
      <c r="AJ928" s="1">
        <v>43379</v>
      </c>
    </row>
    <row r="929" spans="19:50" hidden="1" x14ac:dyDescent="0.45">
      <c r="S929" s="1">
        <v>43370</v>
      </c>
      <c r="AB929">
        <v>2.25</v>
      </c>
      <c r="AC929">
        <v>2.1800000000000002</v>
      </c>
      <c r="AD929">
        <v>3.05</v>
      </c>
      <c r="AJ929" s="1">
        <v>43378</v>
      </c>
    </row>
    <row r="930" spans="19:50" hidden="1" x14ac:dyDescent="0.45">
      <c r="S930" s="1">
        <v>43369</v>
      </c>
      <c r="AB930">
        <v>2.25</v>
      </c>
      <c r="AC930">
        <v>2.19</v>
      </c>
      <c r="AD930">
        <v>3.05</v>
      </c>
      <c r="AJ930" s="1">
        <v>43377</v>
      </c>
    </row>
    <row r="931" spans="19:50" hidden="1" x14ac:dyDescent="0.45">
      <c r="S931" s="1">
        <v>43368</v>
      </c>
      <c r="AB931">
        <v>2</v>
      </c>
      <c r="AC931">
        <v>2.2000000000000002</v>
      </c>
      <c r="AD931">
        <v>3.1</v>
      </c>
      <c r="AJ931" s="1">
        <v>43376</v>
      </c>
    </row>
    <row r="932" spans="19:50" hidden="1" x14ac:dyDescent="0.45">
      <c r="S932" s="1">
        <v>43367</v>
      </c>
      <c r="AB932">
        <v>2</v>
      </c>
      <c r="AC932">
        <v>2.17</v>
      </c>
      <c r="AD932">
        <v>3.09</v>
      </c>
      <c r="AJ932" s="1">
        <v>43375</v>
      </c>
    </row>
    <row r="933" spans="19:50" hidden="1" x14ac:dyDescent="0.45">
      <c r="S933" s="1">
        <v>43366</v>
      </c>
      <c r="AJ933" s="1">
        <v>43374</v>
      </c>
    </row>
    <row r="934" spans="19:50" hidden="1" x14ac:dyDescent="0.45">
      <c r="S934" s="1">
        <v>43365</v>
      </c>
      <c r="AJ934" s="1">
        <v>43373</v>
      </c>
      <c r="AK934">
        <v>0.94</v>
      </c>
      <c r="AL934">
        <v>-1.08</v>
      </c>
      <c r="AM934">
        <v>1290</v>
      </c>
      <c r="AN934">
        <v>213.1</v>
      </c>
      <c r="AO934">
        <v>42.1</v>
      </c>
      <c r="AP934">
        <v>3.4</v>
      </c>
      <c r="AQ934">
        <v>4.5999999999999996</v>
      </c>
      <c r="AR934">
        <v>57.5</v>
      </c>
      <c r="AS934">
        <v>61.6</v>
      </c>
      <c r="AT934">
        <v>100.1</v>
      </c>
      <c r="AU934">
        <v>3.7</v>
      </c>
      <c r="AV934">
        <v>-76.394999999999996</v>
      </c>
      <c r="AW934">
        <v>0</v>
      </c>
      <c r="AX934">
        <v>0.1</v>
      </c>
    </row>
    <row r="935" spans="19:50" hidden="1" x14ac:dyDescent="0.45">
      <c r="S935" s="1">
        <v>43364</v>
      </c>
      <c r="AB935">
        <v>2</v>
      </c>
      <c r="AC935">
        <v>2.16</v>
      </c>
      <c r="AD935">
        <v>3.06</v>
      </c>
      <c r="AJ935" s="1">
        <v>43372</v>
      </c>
    </row>
    <row r="936" spans="19:50" hidden="1" x14ac:dyDescent="0.45">
      <c r="S936" s="1">
        <v>43363</v>
      </c>
      <c r="AB936">
        <v>2</v>
      </c>
      <c r="AC936">
        <v>2.16</v>
      </c>
      <c r="AD936">
        <v>3.06</v>
      </c>
      <c r="AJ936" s="1">
        <v>43371</v>
      </c>
    </row>
    <row r="937" spans="19:50" hidden="1" x14ac:dyDescent="0.45">
      <c r="S937" s="1">
        <v>43362</v>
      </c>
      <c r="AB937">
        <v>2</v>
      </c>
      <c r="AC937">
        <v>2.16</v>
      </c>
      <c r="AD937">
        <v>3.06</v>
      </c>
      <c r="AJ937" s="1">
        <v>43370</v>
      </c>
    </row>
    <row r="938" spans="19:50" hidden="1" x14ac:dyDescent="0.45">
      <c r="S938" s="1">
        <v>43361</v>
      </c>
      <c r="AB938">
        <v>2</v>
      </c>
      <c r="AC938">
        <v>2.16</v>
      </c>
      <c r="AD938">
        <v>3.06</v>
      </c>
      <c r="AJ938" s="1">
        <v>43369</v>
      </c>
    </row>
    <row r="939" spans="19:50" hidden="1" x14ac:dyDescent="0.45">
      <c r="S939" s="1">
        <v>43360</v>
      </c>
      <c r="AB939">
        <v>2</v>
      </c>
      <c r="AC939">
        <v>2.15</v>
      </c>
      <c r="AD939">
        <v>2.99</v>
      </c>
      <c r="AJ939" s="1">
        <v>43368</v>
      </c>
    </row>
    <row r="940" spans="19:50" hidden="1" x14ac:dyDescent="0.45">
      <c r="S940" s="1">
        <v>43359</v>
      </c>
      <c r="AJ940" s="1">
        <v>43367</v>
      </c>
    </row>
    <row r="941" spans="19:50" hidden="1" x14ac:dyDescent="0.45">
      <c r="S941" s="1">
        <v>43358</v>
      </c>
      <c r="AJ941" s="1">
        <v>43366</v>
      </c>
      <c r="AS941">
        <v>61.2</v>
      </c>
    </row>
    <row r="942" spans="19:50" hidden="1" x14ac:dyDescent="0.45">
      <c r="S942" s="1">
        <v>43357</v>
      </c>
      <c r="AB942">
        <v>2</v>
      </c>
      <c r="AC942">
        <v>2.14</v>
      </c>
      <c r="AD942">
        <v>3</v>
      </c>
      <c r="AJ942" s="1">
        <v>43365</v>
      </c>
    </row>
    <row r="943" spans="19:50" hidden="1" x14ac:dyDescent="0.45">
      <c r="S943" s="1">
        <v>43356</v>
      </c>
      <c r="AB943">
        <v>2</v>
      </c>
      <c r="AC943">
        <v>2.13</v>
      </c>
      <c r="AD943">
        <v>2.97</v>
      </c>
      <c r="AJ943" s="1">
        <v>43364</v>
      </c>
    </row>
    <row r="944" spans="19:50" hidden="1" x14ac:dyDescent="0.45">
      <c r="S944" s="1">
        <v>43355</v>
      </c>
      <c r="AB944">
        <v>2</v>
      </c>
      <c r="AC944">
        <v>2.14</v>
      </c>
      <c r="AD944">
        <v>2.96</v>
      </c>
      <c r="AJ944" s="1">
        <v>43363</v>
      </c>
    </row>
    <row r="945" spans="19:45" hidden="1" x14ac:dyDescent="0.45">
      <c r="S945" s="1">
        <v>43354</v>
      </c>
      <c r="AB945">
        <v>2</v>
      </c>
      <c r="AC945">
        <v>2.14</v>
      </c>
      <c r="AD945">
        <v>2.98</v>
      </c>
      <c r="AJ945" s="1">
        <v>43362</v>
      </c>
    </row>
    <row r="946" spans="19:45" hidden="1" x14ac:dyDescent="0.45">
      <c r="S946" s="1">
        <v>43353</v>
      </c>
      <c r="AB946">
        <v>2</v>
      </c>
      <c r="AC946">
        <v>2.12</v>
      </c>
      <c r="AD946">
        <v>2.93</v>
      </c>
      <c r="AJ946" s="1">
        <v>43361</v>
      </c>
    </row>
    <row r="947" spans="19:45" hidden="1" x14ac:dyDescent="0.45">
      <c r="S947" s="1">
        <v>43352</v>
      </c>
      <c r="AJ947" s="1">
        <v>43360</v>
      </c>
    </row>
    <row r="948" spans="19:45" hidden="1" x14ac:dyDescent="0.45">
      <c r="S948" s="1">
        <v>43351</v>
      </c>
      <c r="AJ948" s="1">
        <v>43359</v>
      </c>
      <c r="AS948">
        <v>60.2</v>
      </c>
    </row>
    <row r="949" spans="19:45" hidden="1" x14ac:dyDescent="0.45">
      <c r="S949" s="1">
        <v>43350</v>
      </c>
      <c r="AB949">
        <v>2</v>
      </c>
      <c r="AC949">
        <v>2.13</v>
      </c>
      <c r="AD949">
        <v>2.94</v>
      </c>
      <c r="AJ949" s="1">
        <v>43358</v>
      </c>
    </row>
    <row r="950" spans="19:45" hidden="1" x14ac:dyDescent="0.45">
      <c r="S950" s="1">
        <v>43349</v>
      </c>
      <c r="AB950">
        <v>2</v>
      </c>
      <c r="AC950">
        <v>2.13</v>
      </c>
      <c r="AD950">
        <v>2.87</v>
      </c>
      <c r="AJ950" s="1">
        <v>43357</v>
      </c>
    </row>
    <row r="951" spans="19:45" hidden="1" x14ac:dyDescent="0.45">
      <c r="S951" s="1">
        <v>43348</v>
      </c>
      <c r="AB951">
        <v>2</v>
      </c>
      <c r="AC951">
        <v>2.13</v>
      </c>
      <c r="AD951">
        <v>2.9</v>
      </c>
      <c r="AJ951" s="1">
        <v>43356</v>
      </c>
    </row>
    <row r="952" spans="19:45" hidden="1" x14ac:dyDescent="0.45">
      <c r="S952" s="1">
        <v>43347</v>
      </c>
      <c r="AB952">
        <v>2</v>
      </c>
      <c r="AC952">
        <v>2.11</v>
      </c>
      <c r="AD952">
        <v>2.9</v>
      </c>
      <c r="AJ952" s="1">
        <v>43355</v>
      </c>
    </row>
    <row r="953" spans="19:45" hidden="1" x14ac:dyDescent="0.45">
      <c r="S953" s="1">
        <v>43346</v>
      </c>
      <c r="AB953">
        <v>2</v>
      </c>
      <c r="AC953">
        <v>2.09</v>
      </c>
      <c r="AD953">
        <v>2.86</v>
      </c>
      <c r="AJ953" s="1">
        <v>43354</v>
      </c>
    </row>
    <row r="954" spans="19:45" hidden="1" x14ac:dyDescent="0.45">
      <c r="S954" s="1">
        <v>43345</v>
      </c>
      <c r="AJ954" s="1">
        <v>43353</v>
      </c>
    </row>
    <row r="955" spans="19:45" hidden="1" x14ac:dyDescent="0.45">
      <c r="S955" s="1">
        <v>43344</v>
      </c>
      <c r="AJ955" s="1">
        <v>43352</v>
      </c>
      <c r="AS955">
        <v>59</v>
      </c>
    </row>
    <row r="956" spans="19:45" hidden="1" x14ac:dyDescent="0.45">
      <c r="S956" s="1">
        <v>43343</v>
      </c>
      <c r="T956">
        <v>81.6952</v>
      </c>
      <c r="U956">
        <v>2.7</v>
      </c>
      <c r="V956">
        <v>3.8</v>
      </c>
      <c r="Y956">
        <v>108.8</v>
      </c>
      <c r="Z956">
        <v>14201.799800000001</v>
      </c>
      <c r="AA956">
        <v>3.2</v>
      </c>
      <c r="AB956">
        <v>2</v>
      </c>
      <c r="AC956">
        <v>2.09</v>
      </c>
      <c r="AD956">
        <v>2.86</v>
      </c>
      <c r="AJ956" s="1">
        <v>43351</v>
      </c>
    </row>
    <row r="957" spans="19:45" hidden="1" x14ac:dyDescent="0.45">
      <c r="S957" s="1">
        <v>43342</v>
      </c>
      <c r="AB957">
        <v>2</v>
      </c>
      <c r="AC957">
        <v>2.1</v>
      </c>
      <c r="AD957">
        <v>2.85</v>
      </c>
      <c r="AJ957" s="1">
        <v>43350</v>
      </c>
    </row>
    <row r="958" spans="19:45" hidden="1" x14ac:dyDescent="0.45">
      <c r="S958" s="1">
        <v>43341</v>
      </c>
      <c r="AB958">
        <v>2</v>
      </c>
      <c r="AC958">
        <v>2.12</v>
      </c>
      <c r="AD958">
        <v>2.88</v>
      </c>
      <c r="AJ958" s="1">
        <v>43349</v>
      </c>
    </row>
    <row r="959" spans="19:45" hidden="1" x14ac:dyDescent="0.45">
      <c r="S959" s="1">
        <v>43340</v>
      </c>
      <c r="AB959">
        <v>2</v>
      </c>
      <c r="AC959">
        <v>2.11</v>
      </c>
      <c r="AD959">
        <v>2.88</v>
      </c>
      <c r="AJ959" s="1">
        <v>43348</v>
      </c>
    </row>
    <row r="960" spans="19:45" hidden="1" x14ac:dyDescent="0.45">
      <c r="S960" s="1">
        <v>43339</v>
      </c>
      <c r="AB960">
        <v>2</v>
      </c>
      <c r="AC960">
        <v>2.1</v>
      </c>
      <c r="AD960">
        <v>2.85</v>
      </c>
      <c r="AJ960" s="1">
        <v>43347</v>
      </c>
    </row>
    <row r="961" spans="19:50" hidden="1" x14ac:dyDescent="0.45">
      <c r="S961" s="1">
        <v>43338</v>
      </c>
      <c r="AJ961" s="1">
        <v>43346</v>
      </c>
    </row>
    <row r="962" spans="19:50" hidden="1" x14ac:dyDescent="0.45">
      <c r="S962" s="1">
        <v>43337</v>
      </c>
      <c r="AJ962" s="1">
        <v>43345</v>
      </c>
      <c r="AS962">
        <v>58</v>
      </c>
    </row>
    <row r="963" spans="19:50" hidden="1" x14ac:dyDescent="0.45">
      <c r="S963" s="1">
        <v>43336</v>
      </c>
      <c r="AB963">
        <v>2</v>
      </c>
      <c r="AC963">
        <v>2.09</v>
      </c>
      <c r="AD963">
        <v>2.81</v>
      </c>
      <c r="AJ963" s="1">
        <v>43344</v>
      </c>
    </row>
    <row r="964" spans="19:50" hidden="1" x14ac:dyDescent="0.45">
      <c r="S964" s="1">
        <v>43335</v>
      </c>
      <c r="AB964">
        <v>2</v>
      </c>
      <c r="AC964">
        <v>2.0699999999999998</v>
      </c>
      <c r="AD964">
        <v>2.83</v>
      </c>
      <c r="AJ964" s="1">
        <v>43343</v>
      </c>
      <c r="AK964">
        <v>0.67</v>
      </c>
      <c r="AL964">
        <v>-0.86</v>
      </c>
      <c r="AM964">
        <v>1258</v>
      </c>
      <c r="AN964">
        <v>213</v>
      </c>
      <c r="AO964">
        <v>42.1</v>
      </c>
      <c r="AP964">
        <v>5.7</v>
      </c>
      <c r="AQ964">
        <v>6.4</v>
      </c>
      <c r="AR964">
        <v>57</v>
      </c>
      <c r="AT964">
        <v>96.2</v>
      </c>
      <c r="AU964">
        <v>3.8</v>
      </c>
      <c r="AV964">
        <v>-75.350999999999999</v>
      </c>
      <c r="AW964">
        <v>-0.1</v>
      </c>
      <c r="AX964">
        <v>-0.4</v>
      </c>
    </row>
    <row r="965" spans="19:50" hidden="1" x14ac:dyDescent="0.45">
      <c r="S965" s="1">
        <v>43334</v>
      </c>
      <c r="AB965">
        <v>2</v>
      </c>
      <c r="AC965">
        <v>2.0699999999999998</v>
      </c>
      <c r="AD965">
        <v>2.82</v>
      </c>
      <c r="AJ965" s="1">
        <v>43342</v>
      </c>
    </row>
    <row r="966" spans="19:50" hidden="1" x14ac:dyDescent="0.45">
      <c r="S966" s="1">
        <v>43333</v>
      </c>
      <c r="AB966">
        <v>2</v>
      </c>
      <c r="AC966">
        <v>2.06</v>
      </c>
      <c r="AD966">
        <v>2.83</v>
      </c>
      <c r="AJ966" s="1">
        <v>43341</v>
      </c>
    </row>
    <row r="967" spans="19:50" hidden="1" x14ac:dyDescent="0.45">
      <c r="S967" s="1">
        <v>43332</v>
      </c>
      <c r="AB967">
        <v>2</v>
      </c>
      <c r="AC967">
        <v>2.0299999999999998</v>
      </c>
      <c r="AD967">
        <v>2.82</v>
      </c>
      <c r="AJ967" s="1">
        <v>43340</v>
      </c>
    </row>
    <row r="968" spans="19:50" hidden="1" x14ac:dyDescent="0.45">
      <c r="S968" s="1">
        <v>43331</v>
      </c>
      <c r="AJ968" s="1">
        <v>43339</v>
      </c>
    </row>
    <row r="969" spans="19:50" hidden="1" x14ac:dyDescent="0.45">
      <c r="S969" s="1">
        <v>43330</v>
      </c>
      <c r="AJ969" s="1">
        <v>43338</v>
      </c>
      <c r="AS969">
        <v>58.3</v>
      </c>
    </row>
    <row r="970" spans="19:50" hidden="1" x14ac:dyDescent="0.45">
      <c r="S970" s="1">
        <v>43329</v>
      </c>
      <c r="AB970">
        <v>2</v>
      </c>
      <c r="AC970">
        <v>2.0299999999999998</v>
      </c>
      <c r="AD970">
        <v>2.86</v>
      </c>
      <c r="AJ970" s="1">
        <v>43337</v>
      </c>
    </row>
    <row r="971" spans="19:50" hidden="1" x14ac:dyDescent="0.45">
      <c r="S971" s="1">
        <v>43328</v>
      </c>
      <c r="AB971">
        <v>2</v>
      </c>
      <c r="AC971">
        <v>2.0499999999999998</v>
      </c>
      <c r="AD971">
        <v>2.87</v>
      </c>
      <c r="AJ971" s="1">
        <v>43336</v>
      </c>
    </row>
    <row r="972" spans="19:50" hidden="1" x14ac:dyDescent="0.45">
      <c r="S972" s="1">
        <v>43327</v>
      </c>
      <c r="AB972">
        <v>2</v>
      </c>
      <c r="AC972">
        <v>2.0499999999999998</v>
      </c>
      <c r="AD972">
        <v>2.86</v>
      </c>
      <c r="AJ972" s="1">
        <v>43335</v>
      </c>
    </row>
    <row r="973" spans="19:50" hidden="1" x14ac:dyDescent="0.45">
      <c r="S973" s="1">
        <v>43326</v>
      </c>
      <c r="AB973">
        <v>2</v>
      </c>
      <c r="AC973">
        <v>2.0699999999999998</v>
      </c>
      <c r="AD973">
        <v>2.9</v>
      </c>
      <c r="AJ973" s="1">
        <v>43334</v>
      </c>
    </row>
    <row r="974" spans="19:50" hidden="1" x14ac:dyDescent="0.45">
      <c r="S974" s="1">
        <v>43325</v>
      </c>
      <c r="AB974">
        <v>2</v>
      </c>
      <c r="AC974">
        <v>2.04</v>
      </c>
      <c r="AD974">
        <v>2.88</v>
      </c>
      <c r="AJ974" s="1">
        <v>43333</v>
      </c>
    </row>
    <row r="975" spans="19:50" hidden="1" x14ac:dyDescent="0.45">
      <c r="S975" s="1">
        <v>43324</v>
      </c>
      <c r="AJ975" s="1">
        <v>43332</v>
      </c>
    </row>
    <row r="976" spans="19:50" hidden="1" x14ac:dyDescent="0.45">
      <c r="S976" s="1">
        <v>43323</v>
      </c>
      <c r="AJ976" s="1">
        <v>43331</v>
      </c>
      <c r="AS976">
        <v>58.6</v>
      </c>
    </row>
    <row r="977" spans="19:45" hidden="1" x14ac:dyDescent="0.45">
      <c r="S977" s="1">
        <v>43322</v>
      </c>
      <c r="AB977">
        <v>2</v>
      </c>
      <c r="AC977">
        <v>2.04</v>
      </c>
      <c r="AD977">
        <v>2.87</v>
      </c>
      <c r="AJ977" s="1">
        <v>43330</v>
      </c>
    </row>
    <row r="978" spans="19:45" hidden="1" x14ac:dyDescent="0.45">
      <c r="S978" s="1">
        <v>43321</v>
      </c>
      <c r="AB978">
        <v>2</v>
      </c>
      <c r="AC978">
        <v>2.04</v>
      </c>
      <c r="AD978">
        <v>2.93</v>
      </c>
      <c r="AJ978" s="1">
        <v>43329</v>
      </c>
    </row>
    <row r="979" spans="19:45" hidden="1" x14ac:dyDescent="0.45">
      <c r="S979" s="1">
        <v>43320</v>
      </c>
      <c r="AB979">
        <v>2</v>
      </c>
      <c r="AC979">
        <v>2.0499999999999998</v>
      </c>
      <c r="AD979">
        <v>2.96</v>
      </c>
      <c r="AJ979" s="1">
        <v>43328</v>
      </c>
    </row>
    <row r="980" spans="19:45" hidden="1" x14ac:dyDescent="0.45">
      <c r="S980" s="1">
        <v>43319</v>
      </c>
      <c r="AB980">
        <v>2</v>
      </c>
      <c r="AC980">
        <v>2.04</v>
      </c>
      <c r="AD980">
        <v>2.97</v>
      </c>
      <c r="AJ980" s="1">
        <v>43327</v>
      </c>
    </row>
    <row r="981" spans="19:45" hidden="1" x14ac:dyDescent="0.45">
      <c r="S981" s="1">
        <v>43318</v>
      </c>
      <c r="AB981">
        <v>2</v>
      </c>
      <c r="AC981">
        <v>2.0099999999999998</v>
      </c>
      <c r="AD981">
        <v>2.94</v>
      </c>
      <c r="AJ981" s="1">
        <v>43326</v>
      </c>
    </row>
    <row r="982" spans="19:45" hidden="1" x14ac:dyDescent="0.45">
      <c r="S982" s="1">
        <v>43317</v>
      </c>
      <c r="AJ982" s="1">
        <v>43325</v>
      </c>
    </row>
    <row r="983" spans="19:45" hidden="1" x14ac:dyDescent="0.45">
      <c r="S983" s="1">
        <v>43316</v>
      </c>
      <c r="AJ983" s="1">
        <v>43324</v>
      </c>
      <c r="AS983">
        <v>58.9</v>
      </c>
    </row>
    <row r="984" spans="19:45" hidden="1" x14ac:dyDescent="0.45">
      <c r="S984" s="1">
        <v>43315</v>
      </c>
      <c r="AB984">
        <v>2</v>
      </c>
      <c r="AC984">
        <v>2</v>
      </c>
      <c r="AD984">
        <v>2.95</v>
      </c>
      <c r="AJ984" s="1">
        <v>43323</v>
      </c>
    </row>
    <row r="985" spans="19:45" hidden="1" x14ac:dyDescent="0.45">
      <c r="S985" s="1">
        <v>43314</v>
      </c>
      <c r="AB985">
        <v>2</v>
      </c>
      <c r="AC985">
        <v>2</v>
      </c>
      <c r="AD985">
        <v>2.99</v>
      </c>
      <c r="AJ985" s="1">
        <v>43322</v>
      </c>
    </row>
    <row r="986" spans="19:45" hidden="1" x14ac:dyDescent="0.45">
      <c r="S986" s="1">
        <v>43313</v>
      </c>
      <c r="AB986">
        <v>2</v>
      </c>
      <c r="AC986">
        <v>2.02</v>
      </c>
      <c r="AD986">
        <v>3.01</v>
      </c>
      <c r="AJ986" s="1">
        <v>43321</v>
      </c>
    </row>
    <row r="987" spans="19:45" hidden="1" x14ac:dyDescent="0.45">
      <c r="S987" s="1">
        <v>43312</v>
      </c>
      <c r="T987">
        <v>82.180400000000006</v>
      </c>
      <c r="U987">
        <v>2.9</v>
      </c>
      <c r="V987">
        <v>3.8</v>
      </c>
      <c r="Y987">
        <v>107.9</v>
      </c>
      <c r="Z987">
        <v>14159.4004</v>
      </c>
      <c r="AA987">
        <v>3.3</v>
      </c>
      <c r="AB987">
        <v>2</v>
      </c>
      <c r="AC987">
        <v>2.02</v>
      </c>
      <c r="AD987">
        <v>2.96</v>
      </c>
      <c r="AJ987" s="1">
        <v>43320</v>
      </c>
    </row>
    <row r="988" spans="19:45" hidden="1" x14ac:dyDescent="0.45">
      <c r="S988" s="1">
        <v>43311</v>
      </c>
      <c r="AB988">
        <v>2</v>
      </c>
      <c r="AC988">
        <v>1.98</v>
      </c>
      <c r="AD988">
        <v>2.97</v>
      </c>
      <c r="AJ988" s="1">
        <v>43319</v>
      </c>
    </row>
    <row r="989" spans="19:45" hidden="1" x14ac:dyDescent="0.45">
      <c r="S989" s="1">
        <v>43310</v>
      </c>
      <c r="AJ989" s="1">
        <v>43318</v>
      </c>
    </row>
    <row r="990" spans="19:45" hidden="1" x14ac:dyDescent="0.45">
      <c r="S990" s="1">
        <v>43309</v>
      </c>
      <c r="AJ990" s="1">
        <v>43317</v>
      </c>
      <c r="AS990">
        <v>59.3</v>
      </c>
    </row>
    <row r="991" spans="19:45" hidden="1" x14ac:dyDescent="0.45">
      <c r="S991" s="1">
        <v>43308</v>
      </c>
      <c r="AB991">
        <v>2</v>
      </c>
      <c r="AC991">
        <v>1.98</v>
      </c>
      <c r="AD991">
        <v>2.95</v>
      </c>
      <c r="AJ991" s="1">
        <v>43316</v>
      </c>
    </row>
    <row r="992" spans="19:45" hidden="1" x14ac:dyDescent="0.45">
      <c r="S992" s="1">
        <v>43307</v>
      </c>
      <c r="AB992">
        <v>2</v>
      </c>
      <c r="AC992">
        <v>1.98</v>
      </c>
      <c r="AD992">
        <v>2.98</v>
      </c>
      <c r="AJ992" s="1">
        <v>43315</v>
      </c>
    </row>
    <row r="993" spans="19:50" hidden="1" x14ac:dyDescent="0.45">
      <c r="S993" s="1">
        <v>43306</v>
      </c>
      <c r="AB993">
        <v>2</v>
      </c>
      <c r="AC993">
        <v>1.99</v>
      </c>
      <c r="AD993">
        <v>2.97</v>
      </c>
      <c r="AJ993" s="1">
        <v>43314</v>
      </c>
    </row>
    <row r="994" spans="19:50" hidden="1" x14ac:dyDescent="0.45">
      <c r="S994" s="1">
        <v>43305</v>
      </c>
      <c r="AB994">
        <v>2</v>
      </c>
      <c r="AC994">
        <v>1.98</v>
      </c>
      <c r="AD994">
        <v>2.95</v>
      </c>
      <c r="AJ994" s="1">
        <v>43313</v>
      </c>
    </row>
    <row r="995" spans="19:50" hidden="1" x14ac:dyDescent="0.45">
      <c r="S995" s="1">
        <v>43304</v>
      </c>
      <c r="AB995">
        <v>2</v>
      </c>
      <c r="AC995">
        <v>1.96</v>
      </c>
      <c r="AD995">
        <v>2.95</v>
      </c>
      <c r="AJ995" s="1">
        <v>43312</v>
      </c>
      <c r="AK995">
        <v>0.54</v>
      </c>
      <c r="AL995">
        <v>-0.67</v>
      </c>
      <c r="AM995">
        <v>1331</v>
      </c>
      <c r="AN995">
        <v>216.5</v>
      </c>
      <c r="AO995">
        <v>42.2</v>
      </c>
      <c r="AP995">
        <v>6.1</v>
      </c>
      <c r="AQ995">
        <v>7.1</v>
      </c>
      <c r="AR995">
        <v>53.5</v>
      </c>
      <c r="AT995">
        <v>97.9</v>
      </c>
      <c r="AU995">
        <v>3.9</v>
      </c>
      <c r="AV995">
        <v>-75.137</v>
      </c>
      <c r="AW995">
        <v>-0.5</v>
      </c>
      <c r="AX995">
        <v>-0.1</v>
      </c>
    </row>
    <row r="996" spans="19:50" hidden="1" x14ac:dyDescent="0.45">
      <c r="S996" s="1">
        <v>43303</v>
      </c>
      <c r="AJ996" s="1">
        <v>43311</v>
      </c>
    </row>
    <row r="997" spans="19:50" hidden="1" x14ac:dyDescent="0.45">
      <c r="S997" s="1">
        <v>43302</v>
      </c>
      <c r="AJ997" s="1">
        <v>43310</v>
      </c>
      <c r="AS997">
        <v>58.6</v>
      </c>
    </row>
    <row r="998" spans="19:50" hidden="1" x14ac:dyDescent="0.45">
      <c r="S998" s="1">
        <v>43301</v>
      </c>
      <c r="AB998">
        <v>2</v>
      </c>
      <c r="AC998">
        <v>1.97</v>
      </c>
      <c r="AD998">
        <v>2.89</v>
      </c>
      <c r="AJ998" s="1">
        <v>43309</v>
      </c>
    </row>
    <row r="999" spans="19:50" hidden="1" x14ac:dyDescent="0.45">
      <c r="S999" s="1">
        <v>43300</v>
      </c>
      <c r="AB999">
        <v>2</v>
      </c>
      <c r="AC999">
        <v>1.98</v>
      </c>
      <c r="AD999">
        <v>2.84</v>
      </c>
      <c r="AJ999" s="1">
        <v>43308</v>
      </c>
    </row>
    <row r="1000" spans="19:50" hidden="1" x14ac:dyDescent="0.45">
      <c r="S1000" s="1">
        <v>43299</v>
      </c>
      <c r="AB1000">
        <v>2</v>
      </c>
      <c r="AC1000">
        <v>2</v>
      </c>
      <c r="AD1000">
        <v>2.87</v>
      </c>
      <c r="AJ1000" s="1">
        <v>43307</v>
      </c>
    </row>
    <row r="1001" spans="19:50" hidden="1" x14ac:dyDescent="0.45">
      <c r="S1001" s="1">
        <v>43298</v>
      </c>
      <c r="AB1001">
        <v>2</v>
      </c>
      <c r="AC1001">
        <v>2.0099999999999998</v>
      </c>
      <c r="AD1001">
        <v>2.86</v>
      </c>
      <c r="AJ1001" s="1">
        <v>43306</v>
      </c>
    </row>
    <row r="1002" spans="19:50" hidden="1" x14ac:dyDescent="0.45">
      <c r="S1002" s="1">
        <v>43297</v>
      </c>
      <c r="AB1002">
        <v>2</v>
      </c>
      <c r="AC1002">
        <v>1.98</v>
      </c>
      <c r="AD1002">
        <v>2.86</v>
      </c>
      <c r="AJ1002" s="1">
        <v>43305</v>
      </c>
    </row>
    <row r="1003" spans="19:50" hidden="1" x14ac:dyDescent="0.45">
      <c r="S1003" s="1">
        <v>43296</v>
      </c>
      <c r="AJ1003" s="1">
        <v>43304</v>
      </c>
    </row>
    <row r="1004" spans="19:50" hidden="1" x14ac:dyDescent="0.45">
      <c r="S1004" s="1">
        <v>43295</v>
      </c>
      <c r="AJ1004" s="1">
        <v>43303</v>
      </c>
      <c r="AS1004">
        <v>59</v>
      </c>
    </row>
    <row r="1005" spans="19:50" hidden="1" x14ac:dyDescent="0.45">
      <c r="S1005" s="1">
        <v>43294</v>
      </c>
      <c r="AB1005">
        <v>2</v>
      </c>
      <c r="AC1005">
        <v>1.97</v>
      </c>
      <c r="AD1005">
        <v>2.83</v>
      </c>
      <c r="AJ1005" s="1">
        <v>43302</v>
      </c>
    </row>
    <row r="1006" spans="19:50" hidden="1" x14ac:dyDescent="0.45">
      <c r="S1006" s="1">
        <v>43293</v>
      </c>
      <c r="AB1006">
        <v>2</v>
      </c>
      <c r="AC1006">
        <v>1.96</v>
      </c>
      <c r="AD1006">
        <v>2.85</v>
      </c>
      <c r="AJ1006" s="1">
        <v>43301</v>
      </c>
    </row>
    <row r="1007" spans="19:50" hidden="1" x14ac:dyDescent="0.45">
      <c r="S1007" s="1">
        <v>43292</v>
      </c>
      <c r="AB1007">
        <v>2</v>
      </c>
      <c r="AC1007">
        <v>1.95</v>
      </c>
      <c r="AD1007">
        <v>2.85</v>
      </c>
      <c r="AJ1007" s="1">
        <v>43300</v>
      </c>
    </row>
    <row r="1008" spans="19:50" hidden="1" x14ac:dyDescent="0.45">
      <c r="S1008" s="1">
        <v>43291</v>
      </c>
      <c r="AB1008">
        <v>2</v>
      </c>
      <c r="AC1008">
        <v>1.97</v>
      </c>
      <c r="AD1008">
        <v>2.85</v>
      </c>
      <c r="AJ1008" s="1">
        <v>43299</v>
      </c>
    </row>
    <row r="1009" spans="19:45" hidden="1" x14ac:dyDescent="0.45">
      <c r="S1009" s="1">
        <v>43290</v>
      </c>
      <c r="AB1009">
        <v>2</v>
      </c>
      <c r="AC1009">
        <v>1.95</v>
      </c>
      <c r="AD1009">
        <v>2.86</v>
      </c>
      <c r="AJ1009" s="1">
        <v>43298</v>
      </c>
    </row>
    <row r="1010" spans="19:45" hidden="1" x14ac:dyDescent="0.45">
      <c r="S1010" s="1">
        <v>43289</v>
      </c>
      <c r="AJ1010" s="1">
        <v>43297</v>
      </c>
    </row>
    <row r="1011" spans="19:45" hidden="1" x14ac:dyDescent="0.45">
      <c r="S1011" s="1">
        <v>43288</v>
      </c>
      <c r="AJ1011" s="1">
        <v>43296</v>
      </c>
      <c r="AS1011">
        <v>58.8</v>
      </c>
    </row>
    <row r="1012" spans="19:45" hidden="1" x14ac:dyDescent="0.45">
      <c r="S1012" s="1">
        <v>43287</v>
      </c>
      <c r="AB1012">
        <v>2</v>
      </c>
      <c r="AC1012">
        <v>1.94</v>
      </c>
      <c r="AD1012">
        <v>2.82</v>
      </c>
      <c r="AJ1012" s="1">
        <v>43295</v>
      </c>
    </row>
    <row r="1013" spans="19:45" hidden="1" x14ac:dyDescent="0.45">
      <c r="S1013" s="1">
        <v>43286</v>
      </c>
      <c r="AB1013">
        <v>2</v>
      </c>
      <c r="AC1013">
        <v>1.94</v>
      </c>
      <c r="AD1013">
        <v>2.83</v>
      </c>
      <c r="AJ1013" s="1">
        <v>43294</v>
      </c>
    </row>
    <row r="1014" spans="19:45" hidden="1" x14ac:dyDescent="0.45">
      <c r="S1014" s="1">
        <v>43285</v>
      </c>
      <c r="AB1014">
        <v>2</v>
      </c>
      <c r="AC1014">
        <v>1.96</v>
      </c>
      <c r="AD1014">
        <v>2.83</v>
      </c>
      <c r="AJ1014" s="1">
        <v>43293</v>
      </c>
    </row>
    <row r="1015" spans="19:45" hidden="1" x14ac:dyDescent="0.45">
      <c r="S1015" s="1">
        <v>43284</v>
      </c>
      <c r="AB1015">
        <v>2</v>
      </c>
      <c r="AC1015">
        <v>1.96</v>
      </c>
      <c r="AD1015">
        <v>2.83</v>
      </c>
      <c r="AJ1015" s="1">
        <v>43292</v>
      </c>
    </row>
    <row r="1016" spans="19:45" hidden="1" x14ac:dyDescent="0.45">
      <c r="S1016" s="1">
        <v>43283</v>
      </c>
      <c r="AB1016">
        <v>2</v>
      </c>
      <c r="AC1016">
        <v>1.92</v>
      </c>
      <c r="AD1016">
        <v>2.87</v>
      </c>
      <c r="AJ1016" s="1">
        <v>43291</v>
      </c>
    </row>
    <row r="1017" spans="19:45" hidden="1" x14ac:dyDescent="0.45">
      <c r="S1017" s="1">
        <v>43282</v>
      </c>
      <c r="AJ1017" s="1">
        <v>43290</v>
      </c>
    </row>
    <row r="1018" spans="19:45" hidden="1" x14ac:dyDescent="0.45">
      <c r="S1018" s="1">
        <v>43281</v>
      </c>
      <c r="T1018">
        <v>82.959000000000003</v>
      </c>
      <c r="U1018">
        <v>2.9</v>
      </c>
      <c r="V1018">
        <v>4</v>
      </c>
      <c r="W1018">
        <v>14</v>
      </c>
      <c r="X1018">
        <v>12</v>
      </c>
      <c r="Y1018">
        <v>107.2</v>
      </c>
      <c r="Z1018">
        <v>14130.299800000001</v>
      </c>
      <c r="AA1018">
        <v>3.4</v>
      </c>
      <c r="AJ1018" s="1">
        <v>43289</v>
      </c>
      <c r="AS1018">
        <v>58</v>
      </c>
    </row>
    <row r="1019" spans="19:45" hidden="1" x14ac:dyDescent="0.45">
      <c r="S1019" s="1">
        <v>43280</v>
      </c>
      <c r="AB1019">
        <v>2</v>
      </c>
      <c r="AC1019">
        <v>1.91</v>
      </c>
      <c r="AD1019">
        <v>2.86</v>
      </c>
      <c r="AJ1019" s="1">
        <v>43288</v>
      </c>
    </row>
    <row r="1020" spans="19:45" hidden="1" x14ac:dyDescent="0.45">
      <c r="S1020" s="1">
        <v>43279</v>
      </c>
      <c r="AB1020">
        <v>2</v>
      </c>
      <c r="AC1020">
        <v>1.91</v>
      </c>
      <c r="AD1020">
        <v>2.84</v>
      </c>
      <c r="AJ1020" s="1">
        <v>43287</v>
      </c>
    </row>
    <row r="1021" spans="19:45" hidden="1" x14ac:dyDescent="0.45">
      <c r="S1021" s="1">
        <v>43278</v>
      </c>
      <c r="AB1021">
        <v>2</v>
      </c>
      <c r="AC1021">
        <v>1.92</v>
      </c>
      <c r="AD1021">
        <v>2.83</v>
      </c>
      <c r="AJ1021" s="1">
        <v>43286</v>
      </c>
    </row>
    <row r="1022" spans="19:45" hidden="1" x14ac:dyDescent="0.45">
      <c r="S1022" s="1">
        <v>43277</v>
      </c>
      <c r="AB1022">
        <v>2</v>
      </c>
      <c r="AC1022">
        <v>1.92</v>
      </c>
      <c r="AD1022">
        <v>2.88</v>
      </c>
      <c r="AJ1022" s="1">
        <v>43285</v>
      </c>
    </row>
    <row r="1023" spans="19:45" hidden="1" x14ac:dyDescent="0.45">
      <c r="S1023" s="1">
        <v>43276</v>
      </c>
      <c r="AB1023">
        <v>2</v>
      </c>
      <c r="AC1023">
        <v>1.88</v>
      </c>
      <c r="AD1023">
        <v>2.88</v>
      </c>
      <c r="AJ1023" s="1">
        <v>43284</v>
      </c>
    </row>
    <row r="1024" spans="19:45" hidden="1" x14ac:dyDescent="0.45">
      <c r="S1024" s="1">
        <v>43275</v>
      </c>
      <c r="AJ1024" s="1">
        <v>43283</v>
      </c>
    </row>
    <row r="1025" spans="19:50" hidden="1" x14ac:dyDescent="0.45">
      <c r="S1025" s="1">
        <v>43274</v>
      </c>
      <c r="AJ1025" s="1">
        <v>43282</v>
      </c>
      <c r="AS1025">
        <v>57.6</v>
      </c>
    </row>
    <row r="1026" spans="19:50" hidden="1" x14ac:dyDescent="0.45">
      <c r="S1026" s="1">
        <v>43273</v>
      </c>
      <c r="AB1026">
        <v>2</v>
      </c>
      <c r="AC1026">
        <v>1.91</v>
      </c>
      <c r="AD1026">
        <v>2.89</v>
      </c>
      <c r="AJ1026" s="1">
        <v>43281</v>
      </c>
      <c r="AK1026">
        <v>0.56000000000000005</v>
      </c>
      <c r="AL1026">
        <v>-0.63</v>
      </c>
      <c r="AM1026">
        <v>1317</v>
      </c>
      <c r="AN1026">
        <v>221.7</v>
      </c>
      <c r="AO1026">
        <v>42.1</v>
      </c>
      <c r="AP1026">
        <v>5.5</v>
      </c>
      <c r="AQ1026">
        <v>6.5</v>
      </c>
      <c r="AR1026">
        <v>56</v>
      </c>
      <c r="AT1026">
        <v>98.2</v>
      </c>
      <c r="AU1026">
        <v>4.0999999999999996</v>
      </c>
      <c r="AV1026">
        <v>-69.11</v>
      </c>
      <c r="AW1026">
        <v>0.2</v>
      </c>
      <c r="AX1026">
        <v>0</v>
      </c>
    </row>
    <row r="1027" spans="19:50" hidden="1" x14ac:dyDescent="0.45">
      <c r="S1027" s="1">
        <v>43272</v>
      </c>
      <c r="AB1027">
        <v>2</v>
      </c>
      <c r="AC1027">
        <v>1.93</v>
      </c>
      <c r="AD1027">
        <v>2.9</v>
      </c>
      <c r="AJ1027" s="1">
        <v>43280</v>
      </c>
    </row>
    <row r="1028" spans="19:50" hidden="1" x14ac:dyDescent="0.45">
      <c r="S1028" s="1">
        <v>43271</v>
      </c>
      <c r="AB1028">
        <v>2</v>
      </c>
      <c r="AC1028">
        <v>1.92</v>
      </c>
      <c r="AD1028">
        <v>2.94</v>
      </c>
      <c r="AJ1028" s="1">
        <v>43279</v>
      </c>
    </row>
    <row r="1029" spans="19:50" hidden="1" x14ac:dyDescent="0.45">
      <c r="S1029" s="1">
        <v>43270</v>
      </c>
      <c r="AB1029">
        <v>2</v>
      </c>
      <c r="AC1029">
        <v>1.92</v>
      </c>
      <c r="AD1029">
        <v>2.9</v>
      </c>
      <c r="AJ1029" s="1">
        <v>43278</v>
      </c>
    </row>
    <row r="1030" spans="19:50" hidden="1" x14ac:dyDescent="0.45">
      <c r="S1030" s="1">
        <v>43269</v>
      </c>
      <c r="AB1030">
        <v>2</v>
      </c>
      <c r="AC1030">
        <v>1.92</v>
      </c>
      <c r="AD1030">
        <v>2.92</v>
      </c>
      <c r="AJ1030" s="1">
        <v>43277</v>
      </c>
    </row>
    <row r="1031" spans="19:50" hidden="1" x14ac:dyDescent="0.45">
      <c r="S1031" s="1">
        <v>43268</v>
      </c>
      <c r="AJ1031" s="1">
        <v>43276</v>
      </c>
    </row>
    <row r="1032" spans="19:50" hidden="1" x14ac:dyDescent="0.45">
      <c r="S1032" s="1">
        <v>43267</v>
      </c>
      <c r="AJ1032" s="1">
        <v>43275</v>
      </c>
      <c r="AS1032">
        <v>57.3</v>
      </c>
    </row>
    <row r="1033" spans="19:50" hidden="1" x14ac:dyDescent="0.45">
      <c r="S1033" s="1">
        <v>43266</v>
      </c>
      <c r="AB1033">
        <v>2</v>
      </c>
      <c r="AC1033">
        <v>1.92</v>
      </c>
      <c r="AD1033">
        <v>2.92</v>
      </c>
      <c r="AJ1033" s="1">
        <v>43274</v>
      </c>
    </row>
    <row r="1034" spans="19:50" hidden="1" x14ac:dyDescent="0.45">
      <c r="S1034" s="1">
        <v>43265</v>
      </c>
      <c r="AB1034">
        <v>2</v>
      </c>
      <c r="AC1034">
        <v>1.92</v>
      </c>
      <c r="AD1034">
        <v>2.94</v>
      </c>
      <c r="AJ1034" s="1">
        <v>43273</v>
      </c>
    </row>
    <row r="1035" spans="19:50" hidden="1" x14ac:dyDescent="0.45">
      <c r="S1035" s="1">
        <v>43264</v>
      </c>
      <c r="AB1035">
        <v>2</v>
      </c>
      <c r="AC1035">
        <v>1.92</v>
      </c>
      <c r="AD1035">
        <v>2.97</v>
      </c>
      <c r="AJ1035" s="1">
        <v>43272</v>
      </c>
    </row>
    <row r="1036" spans="19:50" hidden="1" x14ac:dyDescent="0.45">
      <c r="S1036" s="1">
        <v>43263</v>
      </c>
      <c r="AB1036">
        <v>1.75</v>
      </c>
      <c r="AC1036">
        <v>1.92</v>
      </c>
      <c r="AD1036">
        <v>2.96</v>
      </c>
      <c r="AJ1036" s="1">
        <v>43271</v>
      </c>
    </row>
    <row r="1037" spans="19:50" hidden="1" x14ac:dyDescent="0.45">
      <c r="S1037" s="1">
        <v>43262</v>
      </c>
      <c r="AB1037">
        <v>1.75</v>
      </c>
      <c r="AC1037">
        <v>1.9</v>
      </c>
      <c r="AD1037">
        <v>2.95</v>
      </c>
      <c r="AJ1037" s="1">
        <v>43270</v>
      </c>
    </row>
    <row r="1038" spans="19:50" hidden="1" x14ac:dyDescent="0.45">
      <c r="S1038" s="1">
        <v>43261</v>
      </c>
      <c r="AJ1038" s="1">
        <v>43269</v>
      </c>
    </row>
    <row r="1039" spans="19:50" hidden="1" x14ac:dyDescent="0.45">
      <c r="S1039" s="1">
        <v>43260</v>
      </c>
      <c r="AJ1039" s="1">
        <v>43268</v>
      </c>
      <c r="AS1039">
        <v>56.5</v>
      </c>
    </row>
    <row r="1040" spans="19:50" hidden="1" x14ac:dyDescent="0.45">
      <c r="S1040" s="1">
        <v>43259</v>
      </c>
      <c r="AB1040">
        <v>1.75</v>
      </c>
      <c r="AC1040">
        <v>1.91</v>
      </c>
      <c r="AD1040">
        <v>2.95</v>
      </c>
      <c r="AJ1040" s="1">
        <v>43267</v>
      </c>
    </row>
    <row r="1041" spans="19:50" hidden="1" x14ac:dyDescent="0.45">
      <c r="S1041" s="1">
        <v>43258</v>
      </c>
      <c r="AB1041">
        <v>1.75</v>
      </c>
      <c r="AC1041">
        <v>1.92</v>
      </c>
      <c r="AD1041">
        <v>2.92</v>
      </c>
      <c r="AJ1041" s="1">
        <v>43266</v>
      </c>
    </row>
    <row r="1042" spans="19:50" hidden="1" x14ac:dyDescent="0.45">
      <c r="S1042" s="1">
        <v>43257</v>
      </c>
      <c r="AB1042">
        <v>1.75</v>
      </c>
      <c r="AC1042">
        <v>1.93</v>
      </c>
      <c r="AD1042">
        <v>2.97</v>
      </c>
      <c r="AJ1042" s="1">
        <v>43265</v>
      </c>
    </row>
    <row r="1043" spans="19:50" hidden="1" x14ac:dyDescent="0.45">
      <c r="S1043" s="1">
        <v>43256</v>
      </c>
      <c r="AB1043">
        <v>1.75</v>
      </c>
      <c r="AC1043">
        <v>1.93</v>
      </c>
      <c r="AD1043">
        <v>2.93</v>
      </c>
      <c r="AJ1043" s="1">
        <v>43264</v>
      </c>
    </row>
    <row r="1044" spans="19:50" hidden="1" x14ac:dyDescent="0.45">
      <c r="S1044" s="1">
        <v>43255</v>
      </c>
      <c r="AB1044">
        <v>1.75</v>
      </c>
      <c r="AC1044">
        <v>1.9</v>
      </c>
      <c r="AD1044">
        <v>2.94</v>
      </c>
      <c r="AJ1044" s="1">
        <v>43263</v>
      </c>
    </row>
    <row r="1045" spans="19:50" hidden="1" x14ac:dyDescent="0.45">
      <c r="S1045" s="1">
        <v>43254</v>
      </c>
      <c r="AJ1045" s="1">
        <v>43262</v>
      </c>
    </row>
    <row r="1046" spans="19:50" hidden="1" x14ac:dyDescent="0.45">
      <c r="S1046" s="1">
        <v>43253</v>
      </c>
      <c r="AJ1046" s="1">
        <v>43261</v>
      </c>
      <c r="AS1046">
        <v>55.8</v>
      </c>
    </row>
    <row r="1047" spans="19:50" hidden="1" x14ac:dyDescent="0.45">
      <c r="S1047" s="1">
        <v>43252</v>
      </c>
      <c r="AB1047">
        <v>1.75</v>
      </c>
      <c r="AC1047">
        <v>1.9</v>
      </c>
      <c r="AD1047">
        <v>2.9</v>
      </c>
      <c r="AJ1047" s="1">
        <v>43260</v>
      </c>
    </row>
    <row r="1048" spans="19:50" hidden="1" x14ac:dyDescent="0.45">
      <c r="S1048" s="1">
        <v>43251</v>
      </c>
      <c r="T1048">
        <v>83.641800000000003</v>
      </c>
      <c r="U1048">
        <v>2.8</v>
      </c>
      <c r="V1048">
        <v>3.8</v>
      </c>
      <c r="Y1048">
        <v>107.8</v>
      </c>
      <c r="Z1048">
        <v>14070.5996</v>
      </c>
      <c r="AA1048">
        <v>3.5</v>
      </c>
      <c r="AB1048">
        <v>1.75</v>
      </c>
      <c r="AC1048">
        <v>1.89</v>
      </c>
      <c r="AD1048">
        <v>2.86</v>
      </c>
      <c r="AJ1048" s="1">
        <v>43259</v>
      </c>
    </row>
    <row r="1049" spans="19:50" hidden="1" x14ac:dyDescent="0.45">
      <c r="S1049" s="1">
        <v>43250</v>
      </c>
      <c r="AB1049">
        <v>1.75</v>
      </c>
      <c r="AC1049">
        <v>1.91</v>
      </c>
      <c r="AD1049">
        <v>2.85</v>
      </c>
      <c r="AJ1049" s="1">
        <v>43258</v>
      </c>
    </row>
    <row r="1050" spans="19:50" hidden="1" x14ac:dyDescent="0.45">
      <c r="S1050" s="1">
        <v>43249</v>
      </c>
      <c r="AB1050">
        <v>1.75</v>
      </c>
      <c r="AC1050">
        <v>1.87</v>
      </c>
      <c r="AD1050">
        <v>2.78</v>
      </c>
      <c r="AJ1050" s="1">
        <v>43257</v>
      </c>
    </row>
    <row r="1051" spans="19:50" hidden="1" x14ac:dyDescent="0.45">
      <c r="S1051" s="1">
        <v>43248</v>
      </c>
      <c r="AB1051">
        <v>1.75</v>
      </c>
      <c r="AC1051">
        <v>1.89</v>
      </c>
      <c r="AD1051">
        <v>2.93</v>
      </c>
      <c r="AJ1051" s="1">
        <v>43256</v>
      </c>
    </row>
    <row r="1052" spans="19:50" hidden="1" x14ac:dyDescent="0.45">
      <c r="S1052" s="1">
        <v>43247</v>
      </c>
      <c r="AJ1052" s="1">
        <v>43255</v>
      </c>
    </row>
    <row r="1053" spans="19:50" hidden="1" x14ac:dyDescent="0.45">
      <c r="S1053" s="1">
        <v>43246</v>
      </c>
      <c r="AJ1053" s="1">
        <v>43254</v>
      </c>
      <c r="AS1053">
        <v>54.8</v>
      </c>
    </row>
    <row r="1054" spans="19:50" hidden="1" x14ac:dyDescent="0.45">
      <c r="S1054" s="1">
        <v>43245</v>
      </c>
      <c r="AB1054">
        <v>1.75</v>
      </c>
      <c r="AC1054">
        <v>1.89</v>
      </c>
      <c r="AD1054">
        <v>2.93</v>
      </c>
      <c r="AJ1054" s="1">
        <v>43253</v>
      </c>
    </row>
    <row r="1055" spans="19:50" hidden="1" x14ac:dyDescent="0.45">
      <c r="S1055" s="1">
        <v>43244</v>
      </c>
      <c r="AB1055">
        <v>1.75</v>
      </c>
      <c r="AC1055">
        <v>1.89</v>
      </c>
      <c r="AD1055">
        <v>2.98</v>
      </c>
      <c r="AJ1055" s="1">
        <v>43252</v>
      </c>
    </row>
    <row r="1056" spans="19:50" hidden="1" x14ac:dyDescent="0.45">
      <c r="S1056" s="1">
        <v>43243</v>
      </c>
      <c r="AB1056">
        <v>1.75</v>
      </c>
      <c r="AC1056">
        <v>1.9</v>
      </c>
      <c r="AD1056">
        <v>2.99</v>
      </c>
      <c r="AJ1056" s="1">
        <v>43251</v>
      </c>
      <c r="AK1056">
        <v>0.89</v>
      </c>
      <c r="AL1056">
        <v>-1.01</v>
      </c>
      <c r="AM1056">
        <v>1330</v>
      </c>
      <c r="AN1056">
        <v>223.9</v>
      </c>
      <c r="AO1056">
        <v>42</v>
      </c>
      <c r="AP1056">
        <v>6.2</v>
      </c>
      <c r="AQ1056">
        <v>7</v>
      </c>
      <c r="AR1056">
        <v>54.5</v>
      </c>
      <c r="AT1056">
        <v>98</v>
      </c>
      <c r="AU1056">
        <v>3.9</v>
      </c>
      <c r="AV1056">
        <v>-66.212000000000003</v>
      </c>
      <c r="AW1056">
        <v>0.7</v>
      </c>
      <c r="AX1056">
        <v>0.9</v>
      </c>
    </row>
    <row r="1057" spans="19:45" hidden="1" x14ac:dyDescent="0.45">
      <c r="S1057" s="1">
        <v>43242</v>
      </c>
      <c r="AB1057">
        <v>1.75</v>
      </c>
      <c r="AC1057">
        <v>1.92</v>
      </c>
      <c r="AD1057">
        <v>3.06</v>
      </c>
      <c r="AJ1057" s="1">
        <v>43250</v>
      </c>
    </row>
    <row r="1058" spans="19:45" hidden="1" x14ac:dyDescent="0.45">
      <c r="S1058" s="1">
        <v>43241</v>
      </c>
      <c r="AB1058">
        <v>1.75</v>
      </c>
      <c r="AC1058">
        <v>1.9</v>
      </c>
      <c r="AD1058">
        <v>3.06</v>
      </c>
      <c r="AJ1058" s="1">
        <v>43249</v>
      </c>
    </row>
    <row r="1059" spans="19:45" hidden="1" x14ac:dyDescent="0.45">
      <c r="S1059" s="1">
        <v>43240</v>
      </c>
      <c r="AJ1059" s="1">
        <v>43248</v>
      </c>
    </row>
    <row r="1060" spans="19:45" hidden="1" x14ac:dyDescent="0.45">
      <c r="S1060" s="1">
        <v>43239</v>
      </c>
      <c r="AJ1060" s="1">
        <v>43247</v>
      </c>
      <c r="AS1060">
        <v>55.2</v>
      </c>
    </row>
    <row r="1061" spans="19:45" hidden="1" x14ac:dyDescent="0.45">
      <c r="S1061" s="1">
        <v>43238</v>
      </c>
      <c r="AB1061">
        <v>1.75</v>
      </c>
      <c r="AC1061">
        <v>1.88</v>
      </c>
      <c r="AD1061">
        <v>3.06</v>
      </c>
      <c r="AJ1061" s="1">
        <v>43246</v>
      </c>
    </row>
    <row r="1062" spans="19:45" hidden="1" x14ac:dyDescent="0.45">
      <c r="S1062" s="1">
        <v>43237</v>
      </c>
      <c r="AB1062">
        <v>1.75</v>
      </c>
      <c r="AC1062">
        <v>1.9</v>
      </c>
      <c r="AD1062">
        <v>3.11</v>
      </c>
      <c r="AJ1062" s="1">
        <v>43245</v>
      </c>
    </row>
    <row r="1063" spans="19:45" hidden="1" x14ac:dyDescent="0.45">
      <c r="S1063" s="1">
        <v>43236</v>
      </c>
      <c r="AB1063">
        <v>1.75</v>
      </c>
      <c r="AC1063">
        <v>1.9</v>
      </c>
      <c r="AD1063">
        <v>3.1</v>
      </c>
      <c r="AJ1063" s="1">
        <v>43244</v>
      </c>
    </row>
    <row r="1064" spans="19:45" hidden="1" x14ac:dyDescent="0.45">
      <c r="S1064" s="1">
        <v>43235</v>
      </c>
      <c r="AB1064">
        <v>1.75</v>
      </c>
      <c r="AC1064">
        <v>1.9</v>
      </c>
      <c r="AD1064">
        <v>3.07</v>
      </c>
      <c r="AJ1064" s="1">
        <v>43243</v>
      </c>
    </row>
    <row r="1065" spans="19:45" hidden="1" x14ac:dyDescent="0.45">
      <c r="S1065" s="1">
        <v>43234</v>
      </c>
      <c r="AB1065">
        <v>1.75</v>
      </c>
      <c r="AC1065">
        <v>1.89</v>
      </c>
      <c r="AD1065">
        <v>3</v>
      </c>
      <c r="AJ1065" s="1">
        <v>43242</v>
      </c>
    </row>
    <row r="1066" spans="19:45" hidden="1" x14ac:dyDescent="0.45">
      <c r="S1066" s="1">
        <v>43233</v>
      </c>
      <c r="AJ1066" s="1">
        <v>43241</v>
      </c>
    </row>
    <row r="1067" spans="19:45" hidden="1" x14ac:dyDescent="0.45">
      <c r="S1067" s="1">
        <v>43232</v>
      </c>
      <c r="AJ1067" s="1">
        <v>43240</v>
      </c>
      <c r="AS1067">
        <v>55.2</v>
      </c>
    </row>
    <row r="1068" spans="19:45" hidden="1" x14ac:dyDescent="0.45">
      <c r="S1068" s="1">
        <v>43231</v>
      </c>
      <c r="AB1068">
        <v>1.75</v>
      </c>
      <c r="AC1068">
        <v>1.9</v>
      </c>
      <c r="AD1068">
        <v>2.97</v>
      </c>
      <c r="AJ1068" s="1">
        <v>43239</v>
      </c>
    </row>
    <row r="1069" spans="19:45" hidden="1" x14ac:dyDescent="0.45">
      <c r="S1069" s="1">
        <v>43230</v>
      </c>
      <c r="AB1069">
        <v>1.75</v>
      </c>
      <c r="AC1069">
        <v>1.88</v>
      </c>
      <c r="AD1069">
        <v>2.96</v>
      </c>
      <c r="AJ1069" s="1">
        <v>43238</v>
      </c>
    </row>
    <row r="1070" spans="19:45" hidden="1" x14ac:dyDescent="0.45">
      <c r="S1070" s="1">
        <v>43229</v>
      </c>
      <c r="AB1070">
        <v>1.75</v>
      </c>
      <c r="AC1070">
        <v>1.88</v>
      </c>
      <c r="AD1070">
        <v>3</v>
      </c>
      <c r="AJ1070" s="1">
        <v>43237</v>
      </c>
    </row>
    <row r="1071" spans="19:45" hidden="1" x14ac:dyDescent="0.45">
      <c r="S1071" s="1">
        <v>43228</v>
      </c>
      <c r="AB1071">
        <v>1.75</v>
      </c>
      <c r="AC1071">
        <v>1.85</v>
      </c>
      <c r="AD1071">
        <v>2.98</v>
      </c>
      <c r="AJ1071" s="1">
        <v>43236</v>
      </c>
    </row>
    <row r="1072" spans="19:45" hidden="1" x14ac:dyDescent="0.45">
      <c r="S1072" s="1">
        <v>43227</v>
      </c>
      <c r="AB1072">
        <v>1.75</v>
      </c>
      <c r="AC1072">
        <v>1.83</v>
      </c>
      <c r="AD1072">
        <v>2.95</v>
      </c>
      <c r="AJ1072" s="1">
        <v>43235</v>
      </c>
    </row>
    <row r="1073" spans="19:50" hidden="1" x14ac:dyDescent="0.45">
      <c r="S1073" s="1">
        <v>43226</v>
      </c>
      <c r="AJ1073" s="1">
        <v>43234</v>
      </c>
    </row>
    <row r="1074" spans="19:50" hidden="1" x14ac:dyDescent="0.45">
      <c r="S1074" s="1">
        <v>43225</v>
      </c>
      <c r="AJ1074" s="1">
        <v>43233</v>
      </c>
      <c r="AS1074">
        <v>54.6</v>
      </c>
    </row>
    <row r="1075" spans="19:50" hidden="1" x14ac:dyDescent="0.45">
      <c r="S1075" s="1">
        <v>43224</v>
      </c>
      <c r="AB1075">
        <v>1.75</v>
      </c>
      <c r="AC1075">
        <v>1.83</v>
      </c>
      <c r="AD1075">
        <v>2.95</v>
      </c>
      <c r="AJ1075" s="1">
        <v>43232</v>
      </c>
    </row>
    <row r="1076" spans="19:50" hidden="1" x14ac:dyDescent="0.45">
      <c r="S1076" s="1">
        <v>43223</v>
      </c>
      <c r="AB1076">
        <v>1.75</v>
      </c>
      <c r="AC1076">
        <v>1.82</v>
      </c>
      <c r="AD1076">
        <v>2.95</v>
      </c>
      <c r="AJ1076" s="1">
        <v>43231</v>
      </c>
    </row>
    <row r="1077" spans="19:50" hidden="1" x14ac:dyDescent="0.45">
      <c r="S1077" s="1">
        <v>43222</v>
      </c>
      <c r="AB1077">
        <v>1.75</v>
      </c>
      <c r="AC1077">
        <v>1.82</v>
      </c>
      <c r="AD1077">
        <v>2.97</v>
      </c>
      <c r="AJ1077" s="1">
        <v>43230</v>
      </c>
    </row>
    <row r="1078" spans="19:50" hidden="1" x14ac:dyDescent="0.45">
      <c r="S1078" s="1">
        <v>43221</v>
      </c>
      <c r="AB1078">
        <v>1.75</v>
      </c>
      <c r="AC1078">
        <v>1.83</v>
      </c>
      <c r="AD1078">
        <v>2.96</v>
      </c>
      <c r="AJ1078" s="1">
        <v>43229</v>
      </c>
    </row>
    <row r="1079" spans="19:50" hidden="1" x14ac:dyDescent="0.45">
      <c r="S1079" s="1">
        <v>43220</v>
      </c>
      <c r="T1079">
        <v>82.731899999999996</v>
      </c>
      <c r="U1079">
        <v>2.5</v>
      </c>
      <c r="V1079">
        <v>4</v>
      </c>
      <c r="Y1079">
        <v>104.8</v>
      </c>
      <c r="Z1079">
        <v>14005.5</v>
      </c>
      <c r="AA1079">
        <v>3.5</v>
      </c>
      <c r="AB1079">
        <v>1.75</v>
      </c>
      <c r="AC1079">
        <v>1.8</v>
      </c>
      <c r="AD1079">
        <v>2.95</v>
      </c>
      <c r="AJ1079" s="1">
        <v>43228</v>
      </c>
    </row>
    <row r="1080" spans="19:50" hidden="1" x14ac:dyDescent="0.45">
      <c r="S1080" s="1">
        <v>43219</v>
      </c>
      <c r="AJ1080" s="1">
        <v>43227</v>
      </c>
    </row>
    <row r="1081" spans="19:50" hidden="1" x14ac:dyDescent="0.45">
      <c r="S1081" s="1">
        <v>43218</v>
      </c>
      <c r="AJ1081" s="1">
        <v>43226</v>
      </c>
      <c r="AS1081">
        <v>55.8</v>
      </c>
    </row>
    <row r="1082" spans="19:50" hidden="1" x14ac:dyDescent="0.45">
      <c r="S1082" s="1">
        <v>43217</v>
      </c>
      <c r="AB1082">
        <v>1.75</v>
      </c>
      <c r="AC1082">
        <v>1.8</v>
      </c>
      <c r="AD1082">
        <v>2.96</v>
      </c>
      <c r="AJ1082" s="1">
        <v>43225</v>
      </c>
    </row>
    <row r="1083" spans="19:50" hidden="1" x14ac:dyDescent="0.45">
      <c r="S1083" s="1">
        <v>43216</v>
      </c>
      <c r="AB1083">
        <v>1.75</v>
      </c>
      <c r="AC1083">
        <v>1.81</v>
      </c>
      <c r="AD1083">
        <v>2.98</v>
      </c>
      <c r="AJ1083" s="1">
        <v>43224</v>
      </c>
    </row>
    <row r="1084" spans="19:50" hidden="1" x14ac:dyDescent="0.45">
      <c r="S1084" s="1">
        <v>43215</v>
      </c>
      <c r="AB1084">
        <v>1.75</v>
      </c>
      <c r="AC1084">
        <v>1.84</v>
      </c>
      <c r="AD1084">
        <v>3.03</v>
      </c>
      <c r="AJ1084" s="1">
        <v>43223</v>
      </c>
    </row>
    <row r="1085" spans="19:50" hidden="1" x14ac:dyDescent="0.45">
      <c r="S1085" s="1">
        <v>43214</v>
      </c>
      <c r="AB1085">
        <v>1.75</v>
      </c>
      <c r="AC1085">
        <v>1.85</v>
      </c>
      <c r="AD1085">
        <v>3</v>
      </c>
      <c r="AJ1085" s="1">
        <v>43222</v>
      </c>
    </row>
    <row r="1086" spans="19:50" hidden="1" x14ac:dyDescent="0.45">
      <c r="S1086" s="1">
        <v>43213</v>
      </c>
      <c r="AB1086">
        <v>1.75</v>
      </c>
      <c r="AC1086">
        <v>1.82</v>
      </c>
      <c r="AD1086">
        <v>2.98</v>
      </c>
      <c r="AJ1086" s="1">
        <v>43221</v>
      </c>
    </row>
    <row r="1087" spans="19:50" hidden="1" x14ac:dyDescent="0.45">
      <c r="S1087" s="1">
        <v>43212</v>
      </c>
      <c r="AJ1087" s="1">
        <v>43220</v>
      </c>
      <c r="AK1087">
        <v>0.56000000000000005</v>
      </c>
      <c r="AL1087">
        <v>-0.08</v>
      </c>
      <c r="AM1087">
        <v>1387</v>
      </c>
      <c r="AN1087">
        <v>221.9</v>
      </c>
      <c r="AO1087">
        <v>42.3</v>
      </c>
      <c r="AP1087">
        <v>4.3</v>
      </c>
      <c r="AQ1087">
        <v>4.7</v>
      </c>
      <c r="AR1087">
        <v>52.5</v>
      </c>
      <c r="AT1087">
        <v>98.8</v>
      </c>
      <c r="AU1087">
        <v>3.8</v>
      </c>
      <c r="AV1087">
        <v>-69.483000000000004</v>
      </c>
      <c r="AW1087">
        <v>0.5</v>
      </c>
      <c r="AX1087">
        <v>0.5</v>
      </c>
    </row>
    <row r="1088" spans="19:50" hidden="1" x14ac:dyDescent="0.45">
      <c r="S1088" s="1">
        <v>43211</v>
      </c>
      <c r="AJ1088" s="1">
        <v>43219</v>
      </c>
      <c r="AS1088">
        <v>56.5</v>
      </c>
    </row>
    <row r="1089" spans="19:45" hidden="1" x14ac:dyDescent="0.45">
      <c r="S1089" s="1">
        <v>43210</v>
      </c>
      <c r="AB1089">
        <v>1.75</v>
      </c>
      <c r="AC1089">
        <v>1.8</v>
      </c>
      <c r="AD1089">
        <v>2.96</v>
      </c>
      <c r="AJ1089" s="1">
        <v>43218</v>
      </c>
    </row>
    <row r="1090" spans="19:45" hidden="1" x14ac:dyDescent="0.45">
      <c r="S1090" s="1">
        <v>43209</v>
      </c>
      <c r="AB1090">
        <v>1.75</v>
      </c>
      <c r="AC1090">
        <v>1.81</v>
      </c>
      <c r="AD1090">
        <v>2.91</v>
      </c>
      <c r="AJ1090" s="1">
        <v>43217</v>
      </c>
    </row>
    <row r="1091" spans="19:45" hidden="1" x14ac:dyDescent="0.45">
      <c r="S1091" s="1">
        <v>43208</v>
      </c>
      <c r="AB1091">
        <v>1.75</v>
      </c>
      <c r="AC1091">
        <v>1.81</v>
      </c>
      <c r="AD1091">
        <v>2.87</v>
      </c>
      <c r="AJ1091" s="1">
        <v>43216</v>
      </c>
    </row>
    <row r="1092" spans="19:45" hidden="1" x14ac:dyDescent="0.45">
      <c r="S1092" s="1">
        <v>43207</v>
      </c>
      <c r="AB1092">
        <v>1.75</v>
      </c>
      <c r="AC1092">
        <v>1.78</v>
      </c>
      <c r="AD1092">
        <v>2.83</v>
      </c>
      <c r="AJ1092" s="1">
        <v>43215</v>
      </c>
    </row>
    <row r="1093" spans="19:45" hidden="1" x14ac:dyDescent="0.45">
      <c r="S1093" s="1">
        <v>43206</v>
      </c>
      <c r="AB1093">
        <v>1.75</v>
      </c>
      <c r="AC1093">
        <v>1.74</v>
      </c>
      <c r="AD1093">
        <v>2.83</v>
      </c>
      <c r="AJ1093" s="1">
        <v>43214</v>
      </c>
    </row>
    <row r="1094" spans="19:45" hidden="1" x14ac:dyDescent="0.45">
      <c r="S1094" s="1">
        <v>43205</v>
      </c>
      <c r="AJ1094" s="1">
        <v>43213</v>
      </c>
    </row>
    <row r="1095" spans="19:45" hidden="1" x14ac:dyDescent="0.45">
      <c r="S1095" s="1">
        <v>43204</v>
      </c>
      <c r="AJ1095" s="1">
        <v>43212</v>
      </c>
      <c r="AS1095">
        <v>57.5</v>
      </c>
    </row>
    <row r="1096" spans="19:45" hidden="1" x14ac:dyDescent="0.45">
      <c r="S1096" s="1">
        <v>43203</v>
      </c>
      <c r="AB1096">
        <v>1.75</v>
      </c>
      <c r="AC1096">
        <v>1.75</v>
      </c>
      <c r="AD1096">
        <v>2.83</v>
      </c>
      <c r="AJ1096" s="1">
        <v>43211</v>
      </c>
    </row>
    <row r="1097" spans="19:45" hidden="1" x14ac:dyDescent="0.45">
      <c r="S1097" s="1">
        <v>43202</v>
      </c>
      <c r="AB1097">
        <v>1.75</v>
      </c>
      <c r="AC1097">
        <v>1.74</v>
      </c>
      <c r="AD1097">
        <v>2.84</v>
      </c>
      <c r="AJ1097" s="1">
        <v>43210</v>
      </c>
    </row>
    <row r="1098" spans="19:45" hidden="1" x14ac:dyDescent="0.45">
      <c r="S1098" s="1">
        <v>43201</v>
      </c>
      <c r="AB1098">
        <v>1.75</v>
      </c>
      <c r="AC1098">
        <v>1.72</v>
      </c>
      <c r="AD1098">
        <v>2.78</v>
      </c>
      <c r="AJ1098" s="1">
        <v>43209</v>
      </c>
    </row>
    <row r="1099" spans="19:45" hidden="1" x14ac:dyDescent="0.45">
      <c r="S1099" s="1">
        <v>43200</v>
      </c>
      <c r="AB1099">
        <v>1.75</v>
      </c>
      <c r="AC1099">
        <v>1.72</v>
      </c>
      <c r="AD1099">
        <v>2.8</v>
      </c>
      <c r="AJ1099" s="1">
        <v>43208</v>
      </c>
    </row>
    <row r="1100" spans="19:45" hidden="1" x14ac:dyDescent="0.45">
      <c r="S1100" s="1">
        <v>43199</v>
      </c>
      <c r="AB1100">
        <v>1.75</v>
      </c>
      <c r="AC1100">
        <v>1.71</v>
      </c>
      <c r="AD1100">
        <v>2.78</v>
      </c>
      <c r="AJ1100" s="1">
        <v>43207</v>
      </c>
    </row>
    <row r="1101" spans="19:45" hidden="1" x14ac:dyDescent="0.45">
      <c r="S1101" s="1">
        <v>43198</v>
      </c>
      <c r="AJ1101" s="1">
        <v>43206</v>
      </c>
    </row>
    <row r="1102" spans="19:45" hidden="1" x14ac:dyDescent="0.45">
      <c r="S1102" s="1">
        <v>43197</v>
      </c>
      <c r="AJ1102" s="1">
        <v>43205</v>
      </c>
      <c r="AS1102">
        <v>58.1</v>
      </c>
    </row>
    <row r="1103" spans="19:45" hidden="1" x14ac:dyDescent="0.45">
      <c r="S1103" s="1">
        <v>43196</v>
      </c>
      <c r="AB1103">
        <v>1.75</v>
      </c>
      <c r="AC1103">
        <v>1.71</v>
      </c>
      <c r="AD1103">
        <v>2.77</v>
      </c>
      <c r="AJ1103" s="1">
        <v>43204</v>
      </c>
    </row>
    <row r="1104" spans="19:45" hidden="1" x14ac:dyDescent="0.45">
      <c r="S1104" s="1">
        <v>43195</v>
      </c>
      <c r="AB1104">
        <v>1.75</v>
      </c>
      <c r="AC1104">
        <v>1.71</v>
      </c>
      <c r="AD1104">
        <v>2.83</v>
      </c>
      <c r="AJ1104" s="1">
        <v>43203</v>
      </c>
    </row>
    <row r="1105" spans="19:50" hidden="1" x14ac:dyDescent="0.45">
      <c r="S1105" s="1">
        <v>43194</v>
      </c>
      <c r="AB1105">
        <v>1.75</v>
      </c>
      <c r="AC1105">
        <v>1.7</v>
      </c>
      <c r="AD1105">
        <v>2.8</v>
      </c>
      <c r="AJ1105" s="1">
        <v>43202</v>
      </c>
    </row>
    <row r="1106" spans="19:50" hidden="1" x14ac:dyDescent="0.45">
      <c r="S1106" s="1">
        <v>43193</v>
      </c>
      <c r="AB1106">
        <v>1.75</v>
      </c>
      <c r="AC1106">
        <v>1.74</v>
      </c>
      <c r="AD1106">
        <v>2.78</v>
      </c>
      <c r="AJ1106" s="1">
        <v>43201</v>
      </c>
    </row>
    <row r="1107" spans="19:50" hidden="1" x14ac:dyDescent="0.45">
      <c r="S1107" s="1">
        <v>43192</v>
      </c>
      <c r="AB1107">
        <v>1.75</v>
      </c>
      <c r="AC1107">
        <v>1.72</v>
      </c>
      <c r="AD1107">
        <v>2.73</v>
      </c>
      <c r="AJ1107" s="1">
        <v>43200</v>
      </c>
    </row>
    <row r="1108" spans="19:50" hidden="1" x14ac:dyDescent="0.45">
      <c r="S1108" s="1">
        <v>43191</v>
      </c>
      <c r="AJ1108" s="1">
        <v>43199</v>
      </c>
    </row>
    <row r="1109" spans="19:50" hidden="1" x14ac:dyDescent="0.45">
      <c r="S1109" s="1">
        <v>43190</v>
      </c>
      <c r="T1109">
        <v>82.556100000000001</v>
      </c>
      <c r="U1109">
        <v>2.4</v>
      </c>
      <c r="V1109">
        <v>4</v>
      </c>
      <c r="W1109">
        <v>14</v>
      </c>
      <c r="X1109">
        <v>10</v>
      </c>
      <c r="Y1109">
        <v>104.7</v>
      </c>
      <c r="Z1109">
        <v>13975.0996</v>
      </c>
      <c r="AA1109">
        <v>3.5</v>
      </c>
      <c r="AJ1109" s="1">
        <v>43198</v>
      </c>
      <c r="AS1109">
        <v>58</v>
      </c>
    </row>
    <row r="1110" spans="19:50" hidden="1" x14ac:dyDescent="0.45">
      <c r="S1110" s="1">
        <v>43189</v>
      </c>
      <c r="AB1110">
        <v>1.75</v>
      </c>
      <c r="AC1110">
        <v>1.7</v>
      </c>
      <c r="AD1110">
        <v>2.74</v>
      </c>
      <c r="AJ1110" s="1">
        <v>43197</v>
      </c>
    </row>
    <row r="1111" spans="19:50" hidden="1" x14ac:dyDescent="0.45">
      <c r="S1111" s="1">
        <v>43188</v>
      </c>
      <c r="AB1111">
        <v>1.75</v>
      </c>
      <c r="AC1111">
        <v>1.7</v>
      </c>
      <c r="AD1111">
        <v>2.74</v>
      </c>
      <c r="AJ1111" s="1">
        <v>43196</v>
      </c>
    </row>
    <row r="1112" spans="19:50" hidden="1" x14ac:dyDescent="0.45">
      <c r="S1112" s="1">
        <v>43187</v>
      </c>
      <c r="AB1112">
        <v>1.75</v>
      </c>
      <c r="AC1112">
        <v>1.72</v>
      </c>
      <c r="AD1112">
        <v>2.78</v>
      </c>
      <c r="AJ1112" s="1">
        <v>43195</v>
      </c>
    </row>
    <row r="1113" spans="19:50" hidden="1" x14ac:dyDescent="0.45">
      <c r="S1113" s="1">
        <v>43186</v>
      </c>
      <c r="AB1113">
        <v>1.75</v>
      </c>
      <c r="AC1113">
        <v>1.75</v>
      </c>
      <c r="AD1113">
        <v>2.78</v>
      </c>
      <c r="AJ1113" s="1">
        <v>43194</v>
      </c>
    </row>
    <row r="1114" spans="19:50" hidden="1" x14ac:dyDescent="0.45">
      <c r="S1114" s="1">
        <v>43185</v>
      </c>
      <c r="AB1114">
        <v>1.75</v>
      </c>
      <c r="AC1114">
        <v>1.74</v>
      </c>
      <c r="AD1114">
        <v>2.85</v>
      </c>
      <c r="AJ1114" s="1">
        <v>43193</v>
      </c>
    </row>
    <row r="1115" spans="19:50" hidden="1" x14ac:dyDescent="0.45">
      <c r="S1115" s="1">
        <v>43184</v>
      </c>
      <c r="AJ1115" s="1">
        <v>43192</v>
      </c>
    </row>
    <row r="1116" spans="19:50" hidden="1" x14ac:dyDescent="0.45">
      <c r="S1116" s="1">
        <v>43183</v>
      </c>
      <c r="AJ1116" s="1">
        <v>43191</v>
      </c>
      <c r="AS1116">
        <v>57.2</v>
      </c>
    </row>
    <row r="1117" spans="19:50" hidden="1" x14ac:dyDescent="0.45">
      <c r="S1117" s="1">
        <v>43182</v>
      </c>
      <c r="AB1117">
        <v>1.75</v>
      </c>
      <c r="AC1117">
        <v>1.72</v>
      </c>
      <c r="AD1117">
        <v>2.81</v>
      </c>
      <c r="AJ1117" s="1">
        <v>43190</v>
      </c>
      <c r="AK1117">
        <v>0.64</v>
      </c>
      <c r="AL1117">
        <v>0.41</v>
      </c>
      <c r="AM1117">
        <v>1415</v>
      </c>
      <c r="AN1117">
        <v>225.8</v>
      </c>
      <c r="AO1117">
        <v>42.2</v>
      </c>
      <c r="AP1117">
        <v>4.7</v>
      </c>
      <c r="AQ1117">
        <v>5</v>
      </c>
      <c r="AR1117">
        <v>56</v>
      </c>
      <c r="AT1117">
        <v>101.4</v>
      </c>
      <c r="AU1117">
        <v>4</v>
      </c>
      <c r="AV1117">
        <v>-69.48</v>
      </c>
      <c r="AW1117">
        <v>0.4</v>
      </c>
      <c r="AX1117">
        <v>-0.2</v>
      </c>
    </row>
    <row r="1118" spans="19:50" hidden="1" x14ac:dyDescent="0.45">
      <c r="S1118" s="1">
        <v>43181</v>
      </c>
      <c r="AB1118">
        <v>1.75</v>
      </c>
      <c r="AC1118">
        <v>1.71</v>
      </c>
      <c r="AD1118">
        <v>2.82</v>
      </c>
      <c r="AJ1118" s="1">
        <v>43189</v>
      </c>
    </row>
    <row r="1119" spans="19:50" hidden="1" x14ac:dyDescent="0.45">
      <c r="S1119" s="1">
        <v>43180</v>
      </c>
      <c r="AB1119">
        <v>1.75</v>
      </c>
      <c r="AC1119">
        <v>1.74</v>
      </c>
      <c r="AD1119">
        <v>2.88</v>
      </c>
      <c r="AJ1119" s="1">
        <v>43188</v>
      </c>
    </row>
    <row r="1120" spans="19:50" hidden="1" x14ac:dyDescent="0.45">
      <c r="S1120" s="1">
        <v>43179</v>
      </c>
      <c r="AB1120">
        <v>1.5</v>
      </c>
      <c r="AC1120">
        <v>1.79</v>
      </c>
      <c r="AD1120">
        <v>2.9</v>
      </c>
      <c r="AJ1120" s="1">
        <v>43187</v>
      </c>
    </row>
    <row r="1121" spans="19:45" hidden="1" x14ac:dyDescent="0.45">
      <c r="S1121" s="1">
        <v>43178</v>
      </c>
      <c r="AB1121">
        <v>1.5</v>
      </c>
      <c r="AC1121">
        <v>1.76</v>
      </c>
      <c r="AD1121">
        <v>2.86</v>
      </c>
      <c r="AJ1121" s="1">
        <v>43186</v>
      </c>
    </row>
    <row r="1122" spans="19:45" hidden="1" x14ac:dyDescent="0.45">
      <c r="S1122" s="1">
        <v>43177</v>
      </c>
      <c r="AJ1122" s="1">
        <v>43185</v>
      </c>
    </row>
    <row r="1123" spans="19:45" hidden="1" x14ac:dyDescent="0.45">
      <c r="S1123" s="1">
        <v>43176</v>
      </c>
      <c r="AJ1123" s="1">
        <v>43184</v>
      </c>
      <c r="AS1123">
        <v>56.8</v>
      </c>
    </row>
    <row r="1124" spans="19:45" hidden="1" x14ac:dyDescent="0.45">
      <c r="S1124" s="1">
        <v>43175</v>
      </c>
      <c r="AB1124">
        <v>1.5</v>
      </c>
      <c r="AC1124">
        <v>1.77</v>
      </c>
      <c r="AD1124">
        <v>2.84</v>
      </c>
      <c r="AJ1124" s="1">
        <v>43183</v>
      </c>
    </row>
    <row r="1125" spans="19:45" hidden="1" x14ac:dyDescent="0.45">
      <c r="S1125" s="1">
        <v>43174</v>
      </c>
      <c r="AB1125">
        <v>1.5</v>
      </c>
      <c r="AC1125">
        <v>1.76</v>
      </c>
      <c r="AD1125">
        <v>2.83</v>
      </c>
      <c r="AJ1125" s="1">
        <v>43182</v>
      </c>
    </row>
    <row r="1126" spans="19:45" hidden="1" x14ac:dyDescent="0.45">
      <c r="S1126" s="1">
        <v>43173</v>
      </c>
      <c r="AB1126">
        <v>1.5</v>
      </c>
      <c r="AC1126">
        <v>1.75</v>
      </c>
      <c r="AD1126">
        <v>2.82</v>
      </c>
      <c r="AJ1126" s="1">
        <v>43181</v>
      </c>
    </row>
    <row r="1127" spans="19:45" hidden="1" x14ac:dyDescent="0.45">
      <c r="S1127" s="1">
        <v>43172</v>
      </c>
      <c r="AB1127">
        <v>1.5</v>
      </c>
      <c r="AC1127">
        <v>1.7</v>
      </c>
      <c r="AD1127">
        <v>2.84</v>
      </c>
      <c r="AJ1127" s="1">
        <v>43180</v>
      </c>
    </row>
    <row r="1128" spans="19:45" hidden="1" x14ac:dyDescent="0.45">
      <c r="S1128" s="1">
        <v>43171</v>
      </c>
      <c r="AB1128">
        <v>1.5</v>
      </c>
      <c r="AC1128">
        <v>1.67</v>
      </c>
      <c r="AD1128">
        <v>2.87</v>
      </c>
      <c r="AJ1128" s="1">
        <v>43179</v>
      </c>
    </row>
    <row r="1129" spans="19:45" hidden="1" x14ac:dyDescent="0.45">
      <c r="S1129" s="1">
        <v>43170</v>
      </c>
      <c r="AJ1129" s="1">
        <v>43178</v>
      </c>
    </row>
    <row r="1130" spans="19:45" hidden="1" x14ac:dyDescent="0.45">
      <c r="S1130" s="1">
        <v>43169</v>
      </c>
      <c r="AJ1130" s="1">
        <v>43177</v>
      </c>
      <c r="AS1130">
        <v>56.8</v>
      </c>
    </row>
    <row r="1131" spans="19:45" hidden="1" x14ac:dyDescent="0.45">
      <c r="S1131" s="1">
        <v>43168</v>
      </c>
      <c r="AB1131">
        <v>1.5</v>
      </c>
      <c r="AC1131">
        <v>1.66</v>
      </c>
      <c r="AD1131">
        <v>2.89</v>
      </c>
      <c r="AJ1131" s="1">
        <v>43176</v>
      </c>
    </row>
    <row r="1132" spans="19:45" hidden="1" x14ac:dyDescent="0.45">
      <c r="S1132" s="1">
        <v>43167</v>
      </c>
      <c r="AB1132">
        <v>1.5</v>
      </c>
      <c r="AC1132">
        <v>1.65</v>
      </c>
      <c r="AD1132">
        <v>2.86</v>
      </c>
      <c r="AJ1132" s="1">
        <v>43175</v>
      </c>
    </row>
    <row r="1133" spans="19:45" hidden="1" x14ac:dyDescent="0.45">
      <c r="S1133" s="1">
        <v>43166</v>
      </c>
      <c r="AB1133">
        <v>1.5</v>
      </c>
      <c r="AC1133">
        <v>1.67</v>
      </c>
      <c r="AD1133">
        <v>2.88</v>
      </c>
      <c r="AJ1133" s="1">
        <v>43174</v>
      </c>
    </row>
    <row r="1134" spans="19:45" hidden="1" x14ac:dyDescent="0.45">
      <c r="S1134" s="1">
        <v>43165</v>
      </c>
      <c r="AB1134">
        <v>1.5</v>
      </c>
      <c r="AC1134">
        <v>1.66</v>
      </c>
      <c r="AD1134">
        <v>2.89</v>
      </c>
      <c r="AJ1134" s="1">
        <v>43173</v>
      </c>
    </row>
    <row r="1135" spans="19:45" hidden="1" x14ac:dyDescent="0.45">
      <c r="S1135" s="1">
        <v>43164</v>
      </c>
      <c r="AB1135">
        <v>1.5</v>
      </c>
      <c r="AC1135">
        <v>1.66</v>
      </c>
      <c r="AD1135">
        <v>2.88</v>
      </c>
      <c r="AJ1135" s="1">
        <v>43172</v>
      </c>
    </row>
    <row r="1136" spans="19:45" hidden="1" x14ac:dyDescent="0.45">
      <c r="S1136" s="1">
        <v>43163</v>
      </c>
      <c r="AJ1136" s="1">
        <v>43171</v>
      </c>
    </row>
    <row r="1137" spans="19:50" hidden="1" x14ac:dyDescent="0.45">
      <c r="S1137" s="1">
        <v>43162</v>
      </c>
      <c r="AJ1137" s="1">
        <v>43170</v>
      </c>
      <c r="AS1137">
        <v>56.2</v>
      </c>
    </row>
    <row r="1138" spans="19:50" hidden="1" x14ac:dyDescent="0.45">
      <c r="S1138" s="1">
        <v>43161</v>
      </c>
      <c r="AB1138">
        <v>1.5</v>
      </c>
      <c r="AC1138">
        <v>1.64</v>
      </c>
      <c r="AD1138">
        <v>2.86</v>
      </c>
      <c r="AJ1138" s="1">
        <v>43169</v>
      </c>
    </row>
    <row r="1139" spans="19:50" hidden="1" x14ac:dyDescent="0.45">
      <c r="S1139" s="1">
        <v>43160</v>
      </c>
      <c r="AB1139">
        <v>1.5</v>
      </c>
      <c r="AC1139">
        <v>1.61</v>
      </c>
      <c r="AD1139">
        <v>2.81</v>
      </c>
      <c r="AJ1139" s="1">
        <v>43168</v>
      </c>
    </row>
    <row r="1140" spans="19:50" hidden="1" x14ac:dyDescent="0.45">
      <c r="S1140" s="1">
        <v>43159</v>
      </c>
      <c r="T1140">
        <v>83.101299999999995</v>
      </c>
      <c r="U1140">
        <v>2.2000000000000002</v>
      </c>
      <c r="V1140">
        <v>4.0999999999999996</v>
      </c>
      <c r="Y1140">
        <v>107.6</v>
      </c>
      <c r="Z1140">
        <v>13918.700199999999</v>
      </c>
      <c r="AA1140">
        <v>3.5</v>
      </c>
      <c r="AB1140">
        <v>1.5</v>
      </c>
      <c r="AC1140">
        <v>1.65</v>
      </c>
      <c r="AD1140">
        <v>2.86</v>
      </c>
      <c r="AJ1140" s="1">
        <v>43167</v>
      </c>
    </row>
    <row r="1141" spans="19:50" hidden="1" x14ac:dyDescent="0.45">
      <c r="S1141" s="1">
        <v>43158</v>
      </c>
      <c r="AB1141">
        <v>1.5</v>
      </c>
      <c r="AC1141">
        <v>1.66</v>
      </c>
      <c r="AD1141">
        <v>2.89</v>
      </c>
      <c r="AJ1141" s="1">
        <v>43166</v>
      </c>
    </row>
    <row r="1142" spans="19:50" hidden="1" x14ac:dyDescent="0.45">
      <c r="S1142" s="1">
        <v>43157</v>
      </c>
      <c r="AB1142">
        <v>1.5</v>
      </c>
      <c r="AC1142">
        <v>1.64</v>
      </c>
      <c r="AD1142">
        <v>2.86</v>
      </c>
      <c r="AJ1142" s="1">
        <v>43165</v>
      </c>
    </row>
    <row r="1143" spans="19:50" hidden="1" x14ac:dyDescent="0.45">
      <c r="S1143" s="1">
        <v>43156</v>
      </c>
      <c r="AJ1143" s="1">
        <v>43164</v>
      </c>
    </row>
    <row r="1144" spans="19:50" hidden="1" x14ac:dyDescent="0.45">
      <c r="S1144" s="1">
        <v>43155</v>
      </c>
      <c r="AJ1144" s="1">
        <v>43163</v>
      </c>
      <c r="AS1144">
        <v>56.8</v>
      </c>
    </row>
    <row r="1145" spans="19:50" hidden="1" x14ac:dyDescent="0.45">
      <c r="S1145" s="1">
        <v>43154</v>
      </c>
      <c r="AB1145">
        <v>1.5</v>
      </c>
      <c r="AC1145">
        <v>1.64</v>
      </c>
      <c r="AD1145">
        <v>2.87</v>
      </c>
      <c r="AJ1145" s="1">
        <v>43162</v>
      </c>
    </row>
    <row r="1146" spans="19:50" hidden="1" x14ac:dyDescent="0.45">
      <c r="S1146" s="1">
        <v>43153</v>
      </c>
      <c r="AB1146">
        <v>1.5</v>
      </c>
      <c r="AC1146">
        <v>1.63</v>
      </c>
      <c r="AD1146">
        <v>2.92</v>
      </c>
      <c r="AJ1146" s="1">
        <v>43161</v>
      </c>
    </row>
    <row r="1147" spans="19:50" hidden="1" x14ac:dyDescent="0.45">
      <c r="S1147" s="1">
        <v>43152</v>
      </c>
      <c r="AB1147">
        <v>1.5</v>
      </c>
      <c r="AC1147">
        <v>1.64</v>
      </c>
      <c r="AD1147">
        <v>2.95</v>
      </c>
      <c r="AJ1147" s="1">
        <v>43160</v>
      </c>
    </row>
    <row r="1148" spans="19:50" hidden="1" x14ac:dyDescent="0.45">
      <c r="S1148" s="1">
        <v>43151</v>
      </c>
      <c r="AB1148">
        <v>1.5</v>
      </c>
      <c r="AC1148">
        <v>1.6</v>
      </c>
      <c r="AD1148">
        <v>2.89</v>
      </c>
      <c r="AJ1148" s="1">
        <v>43159</v>
      </c>
      <c r="AK1148">
        <v>0.84</v>
      </c>
      <c r="AL1148">
        <v>0.28999999999999998</v>
      </c>
      <c r="AM1148">
        <v>1332</v>
      </c>
      <c r="AN1148">
        <v>221.3</v>
      </c>
      <c r="AO1148">
        <v>42.2</v>
      </c>
      <c r="AP1148">
        <v>4.5</v>
      </c>
      <c r="AQ1148">
        <v>5.5</v>
      </c>
      <c r="AR1148">
        <v>54.5</v>
      </c>
      <c r="AT1148">
        <v>99.7</v>
      </c>
      <c r="AU1148">
        <v>4.0999999999999996</v>
      </c>
      <c r="AV1148">
        <v>-74.608000000000004</v>
      </c>
      <c r="AW1148">
        <v>0.2</v>
      </c>
      <c r="AX1148">
        <v>0.2</v>
      </c>
    </row>
    <row r="1149" spans="19:50" hidden="1" x14ac:dyDescent="0.45">
      <c r="S1149" s="1">
        <v>43150</v>
      </c>
      <c r="AB1149">
        <v>1.5</v>
      </c>
      <c r="AC1149">
        <v>1.59</v>
      </c>
      <c r="AD1149">
        <v>2.87</v>
      </c>
      <c r="AJ1149" s="1">
        <v>43158</v>
      </c>
    </row>
    <row r="1150" spans="19:50" hidden="1" x14ac:dyDescent="0.45">
      <c r="S1150" s="1">
        <v>43149</v>
      </c>
      <c r="AJ1150" s="1">
        <v>43157</v>
      </c>
    </row>
    <row r="1151" spans="19:50" hidden="1" x14ac:dyDescent="0.45">
      <c r="S1151" s="1">
        <v>43148</v>
      </c>
      <c r="AJ1151" s="1">
        <v>43156</v>
      </c>
      <c r="AS1151">
        <v>56.2</v>
      </c>
    </row>
    <row r="1152" spans="19:50" hidden="1" x14ac:dyDescent="0.45">
      <c r="S1152" s="1">
        <v>43147</v>
      </c>
      <c r="AB1152">
        <v>1.5</v>
      </c>
      <c r="AC1152">
        <v>1.59</v>
      </c>
      <c r="AD1152">
        <v>2.87</v>
      </c>
      <c r="AJ1152" s="1">
        <v>43155</v>
      </c>
    </row>
    <row r="1153" spans="19:45" hidden="1" x14ac:dyDescent="0.45">
      <c r="S1153" s="1">
        <v>43146</v>
      </c>
      <c r="AB1153">
        <v>1.5</v>
      </c>
      <c r="AC1153">
        <v>1.59</v>
      </c>
      <c r="AD1153">
        <v>2.91</v>
      </c>
      <c r="AJ1153" s="1">
        <v>43154</v>
      </c>
    </row>
    <row r="1154" spans="19:45" hidden="1" x14ac:dyDescent="0.45">
      <c r="S1154" s="1">
        <v>43145</v>
      </c>
      <c r="AB1154">
        <v>1.5</v>
      </c>
      <c r="AC1154">
        <v>1.57</v>
      </c>
      <c r="AD1154">
        <v>2.9</v>
      </c>
      <c r="AJ1154" s="1">
        <v>43153</v>
      </c>
    </row>
    <row r="1155" spans="19:45" hidden="1" x14ac:dyDescent="0.45">
      <c r="S1155" s="1">
        <v>43144</v>
      </c>
      <c r="AB1155">
        <v>1.5</v>
      </c>
      <c r="AC1155">
        <v>1.58</v>
      </c>
      <c r="AD1155">
        <v>2.83</v>
      </c>
      <c r="AJ1155" s="1">
        <v>43152</v>
      </c>
    </row>
    <row r="1156" spans="19:45" hidden="1" x14ac:dyDescent="0.45">
      <c r="S1156" s="1">
        <v>43143</v>
      </c>
      <c r="AB1156">
        <v>1.5</v>
      </c>
      <c r="AC1156">
        <v>1.57</v>
      </c>
      <c r="AD1156">
        <v>2.86</v>
      </c>
      <c r="AJ1156" s="1">
        <v>43151</v>
      </c>
    </row>
    <row r="1157" spans="19:45" hidden="1" x14ac:dyDescent="0.45">
      <c r="S1157" s="1">
        <v>43142</v>
      </c>
      <c r="AJ1157" s="1">
        <v>43150</v>
      </c>
    </row>
    <row r="1158" spans="19:45" hidden="1" x14ac:dyDescent="0.45">
      <c r="S1158" s="1">
        <v>43141</v>
      </c>
      <c r="AJ1158" s="1">
        <v>43149</v>
      </c>
      <c r="AS1158">
        <v>56.6</v>
      </c>
    </row>
    <row r="1159" spans="19:45" hidden="1" x14ac:dyDescent="0.45">
      <c r="S1159" s="1">
        <v>43140</v>
      </c>
      <c r="AB1159">
        <v>1.5</v>
      </c>
      <c r="AC1159">
        <v>1.55</v>
      </c>
      <c r="AD1159">
        <v>2.85</v>
      </c>
      <c r="AJ1159" s="1">
        <v>43148</v>
      </c>
    </row>
    <row r="1160" spans="19:45" hidden="1" x14ac:dyDescent="0.45">
      <c r="S1160" s="1">
        <v>43139</v>
      </c>
      <c r="AB1160">
        <v>1.5</v>
      </c>
      <c r="AC1160">
        <v>1.54</v>
      </c>
      <c r="AD1160">
        <v>2.82</v>
      </c>
      <c r="AJ1160" s="1">
        <v>43147</v>
      </c>
    </row>
    <row r="1161" spans="19:45" hidden="1" x14ac:dyDescent="0.45">
      <c r="S1161" s="1">
        <v>43138</v>
      </c>
      <c r="AB1161">
        <v>1.5</v>
      </c>
      <c r="AC1161">
        <v>1.54</v>
      </c>
      <c r="AD1161">
        <v>2.84</v>
      </c>
      <c r="AJ1161" s="1">
        <v>43146</v>
      </c>
    </row>
    <row r="1162" spans="19:45" hidden="1" x14ac:dyDescent="0.45">
      <c r="S1162" s="1">
        <v>43137</v>
      </c>
      <c r="AB1162">
        <v>1.5</v>
      </c>
      <c r="AC1162">
        <v>1.52</v>
      </c>
      <c r="AD1162">
        <v>2.8</v>
      </c>
      <c r="AJ1162" s="1">
        <v>43145</v>
      </c>
    </row>
    <row r="1163" spans="19:45" hidden="1" x14ac:dyDescent="0.45">
      <c r="S1163" s="1">
        <v>43136</v>
      </c>
      <c r="AB1163">
        <v>1.5</v>
      </c>
      <c r="AC1163">
        <v>1.48</v>
      </c>
      <c r="AD1163">
        <v>2.71</v>
      </c>
      <c r="AJ1163" s="1">
        <v>43144</v>
      </c>
    </row>
    <row r="1164" spans="19:45" hidden="1" x14ac:dyDescent="0.45">
      <c r="S1164" s="1">
        <v>43135</v>
      </c>
      <c r="AJ1164" s="1">
        <v>43143</v>
      </c>
    </row>
    <row r="1165" spans="19:45" hidden="1" x14ac:dyDescent="0.45">
      <c r="S1165" s="1">
        <v>43134</v>
      </c>
      <c r="AJ1165" s="1">
        <v>43142</v>
      </c>
      <c r="AS1165">
        <v>57</v>
      </c>
    </row>
    <row r="1166" spans="19:45" hidden="1" x14ac:dyDescent="0.45">
      <c r="S1166" s="1">
        <v>43133</v>
      </c>
      <c r="AB1166">
        <v>1.5</v>
      </c>
      <c r="AC1166">
        <v>1.47</v>
      </c>
      <c r="AD1166">
        <v>2.84</v>
      </c>
      <c r="AJ1166" s="1">
        <v>43141</v>
      </c>
    </row>
    <row r="1167" spans="19:45" hidden="1" x14ac:dyDescent="0.45">
      <c r="S1167" s="1">
        <v>43132</v>
      </c>
      <c r="AB1167">
        <v>1.5</v>
      </c>
      <c r="AC1167">
        <v>1.48</v>
      </c>
      <c r="AD1167">
        <v>2.79</v>
      </c>
      <c r="AJ1167" s="1">
        <v>43140</v>
      </c>
    </row>
    <row r="1168" spans="19:45" hidden="1" x14ac:dyDescent="0.45">
      <c r="S1168" s="1">
        <v>43131</v>
      </c>
      <c r="T1168">
        <v>81.622100000000003</v>
      </c>
      <c r="U1168">
        <v>2.1</v>
      </c>
      <c r="V1168">
        <v>4</v>
      </c>
      <c r="Y1168">
        <v>106.9</v>
      </c>
      <c r="Z1168">
        <v>13876.0996</v>
      </c>
      <c r="AA1168">
        <v>3.5</v>
      </c>
      <c r="AB1168">
        <v>1.5</v>
      </c>
      <c r="AC1168">
        <v>1.46</v>
      </c>
      <c r="AD1168">
        <v>2.71</v>
      </c>
      <c r="AJ1168" s="1">
        <v>43139</v>
      </c>
    </row>
    <row r="1169" spans="19:50" hidden="1" x14ac:dyDescent="0.45">
      <c r="S1169" s="1">
        <v>43130</v>
      </c>
      <c r="AB1169">
        <v>1.5</v>
      </c>
      <c r="AC1169">
        <v>1.44</v>
      </c>
      <c r="AD1169">
        <v>2.72</v>
      </c>
      <c r="AJ1169" s="1">
        <v>43138</v>
      </c>
    </row>
    <row r="1170" spans="19:50" hidden="1" x14ac:dyDescent="0.45">
      <c r="S1170" s="1">
        <v>43129</v>
      </c>
      <c r="AB1170">
        <v>1.5</v>
      </c>
      <c r="AC1170">
        <v>1.4</v>
      </c>
      <c r="AD1170">
        <v>2.69</v>
      </c>
      <c r="AJ1170" s="1">
        <v>43137</v>
      </c>
    </row>
    <row r="1171" spans="19:50" hidden="1" x14ac:dyDescent="0.45">
      <c r="S1171" s="1">
        <v>43128</v>
      </c>
      <c r="AJ1171" s="1">
        <v>43136</v>
      </c>
    </row>
    <row r="1172" spans="19:50" hidden="1" x14ac:dyDescent="0.45">
      <c r="S1172" s="1">
        <v>43127</v>
      </c>
      <c r="AJ1172" s="1">
        <v>43135</v>
      </c>
      <c r="AS1172">
        <v>54.4</v>
      </c>
    </row>
    <row r="1173" spans="19:50" hidden="1" x14ac:dyDescent="0.45">
      <c r="S1173" s="1">
        <v>43126</v>
      </c>
      <c r="AB1173">
        <v>1.5</v>
      </c>
      <c r="AC1173">
        <v>1.41</v>
      </c>
      <c r="AD1173">
        <v>2.66</v>
      </c>
      <c r="AJ1173" s="1">
        <v>43134</v>
      </c>
    </row>
    <row r="1174" spans="19:50" hidden="1" x14ac:dyDescent="0.45">
      <c r="S1174" s="1">
        <v>43125</v>
      </c>
      <c r="AB1174">
        <v>1.5</v>
      </c>
      <c r="AC1174">
        <v>1.42</v>
      </c>
      <c r="AD1174">
        <v>2.62</v>
      </c>
      <c r="AJ1174" s="1">
        <v>43133</v>
      </c>
    </row>
    <row r="1175" spans="19:50" hidden="1" x14ac:dyDescent="0.45">
      <c r="S1175" s="1">
        <v>43124</v>
      </c>
      <c r="AB1175">
        <v>1.5</v>
      </c>
      <c r="AC1175">
        <v>1.43</v>
      </c>
      <c r="AD1175">
        <v>2.65</v>
      </c>
      <c r="AJ1175" s="1">
        <v>43132</v>
      </c>
    </row>
    <row r="1176" spans="19:50" hidden="1" x14ac:dyDescent="0.45">
      <c r="S1176" s="1">
        <v>43123</v>
      </c>
      <c r="AB1176">
        <v>1.5</v>
      </c>
      <c r="AC1176">
        <v>1.43</v>
      </c>
      <c r="AD1176">
        <v>2.61</v>
      </c>
      <c r="AJ1176" s="1">
        <v>43131</v>
      </c>
      <c r="AK1176">
        <v>0.62</v>
      </c>
      <c r="AL1176">
        <v>-0.7</v>
      </c>
      <c r="AM1176">
        <v>1365</v>
      </c>
      <c r="AN1176">
        <v>234.3</v>
      </c>
      <c r="AO1176">
        <v>41.8</v>
      </c>
      <c r="AP1176">
        <v>4</v>
      </c>
      <c r="AQ1176">
        <v>4.8</v>
      </c>
      <c r="AR1176">
        <v>52.5</v>
      </c>
      <c r="AT1176">
        <v>95.7</v>
      </c>
      <c r="AU1176">
        <v>4.4000000000000004</v>
      </c>
      <c r="AV1176">
        <v>-73.816999999999993</v>
      </c>
      <c r="AW1176">
        <v>0.7</v>
      </c>
      <c r="AX1176">
        <v>0.8</v>
      </c>
    </row>
    <row r="1177" spans="19:50" hidden="1" x14ac:dyDescent="0.45">
      <c r="S1177" s="1">
        <v>43122</v>
      </c>
      <c r="AB1177">
        <v>1.5</v>
      </c>
      <c r="AC1177">
        <v>1.42</v>
      </c>
      <c r="AD1177">
        <v>2.65</v>
      </c>
      <c r="AJ1177" s="1">
        <v>43130</v>
      </c>
    </row>
    <row r="1178" spans="19:50" hidden="1" x14ac:dyDescent="0.45">
      <c r="S1178" s="1">
        <v>43121</v>
      </c>
      <c r="AJ1178" s="1">
        <v>43129</v>
      </c>
    </row>
    <row r="1179" spans="19:50" hidden="1" x14ac:dyDescent="0.45">
      <c r="S1179" s="1">
        <v>43120</v>
      </c>
      <c r="AJ1179" s="1">
        <v>43128</v>
      </c>
      <c r="AS1179">
        <v>54.6</v>
      </c>
    </row>
    <row r="1180" spans="19:50" hidden="1" x14ac:dyDescent="0.45">
      <c r="S1180" s="1">
        <v>43119</v>
      </c>
      <c r="AB1180">
        <v>1.5</v>
      </c>
      <c r="AC1180">
        <v>1.43</v>
      </c>
      <c r="AD1180">
        <v>2.66</v>
      </c>
      <c r="AJ1180" s="1">
        <v>43127</v>
      </c>
    </row>
    <row r="1181" spans="19:50" hidden="1" x14ac:dyDescent="0.45">
      <c r="S1181" s="1">
        <v>43118</v>
      </c>
      <c r="AB1181">
        <v>1.5</v>
      </c>
      <c r="AC1181">
        <v>1.43</v>
      </c>
      <c r="AD1181">
        <v>2.63</v>
      </c>
      <c r="AJ1181" s="1">
        <v>43126</v>
      </c>
    </row>
    <row r="1182" spans="19:50" hidden="1" x14ac:dyDescent="0.45">
      <c r="S1182" s="1">
        <v>43117</v>
      </c>
      <c r="AB1182">
        <v>1.5</v>
      </c>
      <c r="AC1182">
        <v>1.44</v>
      </c>
      <c r="AD1182">
        <v>2.59</v>
      </c>
      <c r="AJ1182" s="1">
        <v>43125</v>
      </c>
    </row>
    <row r="1183" spans="19:50" hidden="1" x14ac:dyDescent="0.45">
      <c r="S1183" s="1">
        <v>43116</v>
      </c>
      <c r="AB1183">
        <v>1.5</v>
      </c>
      <c r="AC1183">
        <v>1.42</v>
      </c>
      <c r="AD1183">
        <v>2.54</v>
      </c>
      <c r="AJ1183" s="1">
        <v>43124</v>
      </c>
    </row>
    <row r="1184" spans="19:50" hidden="1" x14ac:dyDescent="0.45">
      <c r="S1184" s="1">
        <v>43115</v>
      </c>
      <c r="AB1184">
        <v>1.5</v>
      </c>
      <c r="AC1184">
        <v>1.44</v>
      </c>
      <c r="AD1184">
        <v>2.5499999999999998</v>
      </c>
      <c r="AJ1184" s="1">
        <v>43123</v>
      </c>
    </row>
    <row r="1185" spans="19:45" hidden="1" x14ac:dyDescent="0.45">
      <c r="S1185" s="1">
        <v>43114</v>
      </c>
      <c r="AJ1185" s="1">
        <v>43122</v>
      </c>
    </row>
    <row r="1186" spans="19:45" hidden="1" x14ac:dyDescent="0.45">
      <c r="S1186" s="1">
        <v>43113</v>
      </c>
      <c r="AJ1186" s="1">
        <v>43121</v>
      </c>
      <c r="AS1186">
        <v>53.7</v>
      </c>
    </row>
    <row r="1187" spans="19:45" hidden="1" x14ac:dyDescent="0.45">
      <c r="S1187" s="1">
        <v>43112</v>
      </c>
      <c r="AB1187">
        <v>1.5</v>
      </c>
      <c r="AC1187">
        <v>1.44</v>
      </c>
      <c r="AD1187">
        <v>2.5499999999999998</v>
      </c>
      <c r="AJ1187" s="1">
        <v>43120</v>
      </c>
    </row>
    <row r="1188" spans="19:45" hidden="1" x14ac:dyDescent="0.45">
      <c r="S1188" s="1">
        <v>43111</v>
      </c>
      <c r="AB1188">
        <v>1.5</v>
      </c>
      <c r="AC1188">
        <v>1.43</v>
      </c>
      <c r="AD1188">
        <v>2.54</v>
      </c>
      <c r="AJ1188" s="1">
        <v>43119</v>
      </c>
    </row>
    <row r="1189" spans="19:45" hidden="1" x14ac:dyDescent="0.45">
      <c r="S1189" s="1">
        <v>43110</v>
      </c>
      <c r="AB1189">
        <v>1.5</v>
      </c>
      <c r="AC1189">
        <v>1.42</v>
      </c>
      <c r="AD1189">
        <v>2.56</v>
      </c>
      <c r="AJ1189" s="1">
        <v>43118</v>
      </c>
    </row>
    <row r="1190" spans="19:45" hidden="1" x14ac:dyDescent="0.45">
      <c r="S1190" s="1">
        <v>43109</v>
      </c>
      <c r="AB1190">
        <v>1.5</v>
      </c>
      <c r="AC1190">
        <v>1.42</v>
      </c>
      <c r="AD1190">
        <v>2.5499999999999998</v>
      </c>
      <c r="AJ1190" s="1">
        <v>43117</v>
      </c>
    </row>
    <row r="1191" spans="19:45" hidden="1" x14ac:dyDescent="0.45">
      <c r="S1191" s="1">
        <v>43108</v>
      </c>
      <c r="AB1191">
        <v>1.5</v>
      </c>
      <c r="AC1191">
        <v>1.41</v>
      </c>
      <c r="AD1191">
        <v>2.48</v>
      </c>
      <c r="AJ1191" s="1">
        <v>43116</v>
      </c>
    </row>
    <row r="1192" spans="19:45" hidden="1" x14ac:dyDescent="0.45">
      <c r="S1192" s="1">
        <v>43107</v>
      </c>
      <c r="AJ1192" s="1">
        <v>43115</v>
      </c>
    </row>
    <row r="1193" spans="19:45" hidden="1" x14ac:dyDescent="0.45">
      <c r="S1193" s="1">
        <v>43106</v>
      </c>
      <c r="AJ1193" s="1">
        <v>43114</v>
      </c>
      <c r="AS1193">
        <v>53.8</v>
      </c>
    </row>
    <row r="1194" spans="19:45" hidden="1" x14ac:dyDescent="0.45">
      <c r="S1194" s="1">
        <v>43105</v>
      </c>
      <c r="AB1194">
        <v>1.5</v>
      </c>
      <c r="AC1194">
        <v>1.39</v>
      </c>
      <c r="AD1194">
        <v>2.48</v>
      </c>
      <c r="AJ1194" s="1">
        <v>43113</v>
      </c>
    </row>
    <row r="1195" spans="19:45" hidden="1" x14ac:dyDescent="0.45">
      <c r="S1195" s="1">
        <v>43104</v>
      </c>
      <c r="AB1195">
        <v>1.5</v>
      </c>
      <c r="AC1195">
        <v>1.4</v>
      </c>
      <c r="AD1195">
        <v>2.4500000000000002</v>
      </c>
      <c r="AJ1195" s="1">
        <v>43112</v>
      </c>
    </row>
    <row r="1196" spans="19:45" hidden="1" x14ac:dyDescent="0.45">
      <c r="S1196" s="1">
        <v>43103</v>
      </c>
      <c r="AB1196">
        <v>1.5</v>
      </c>
      <c r="AC1196">
        <v>1.39</v>
      </c>
      <c r="AD1196">
        <v>2.4500000000000002</v>
      </c>
      <c r="AJ1196" s="1">
        <v>43111</v>
      </c>
    </row>
    <row r="1197" spans="19:45" hidden="1" x14ac:dyDescent="0.45">
      <c r="S1197" s="1">
        <v>43102</v>
      </c>
      <c r="AB1197">
        <v>1.5</v>
      </c>
      <c r="AC1197">
        <v>1.39</v>
      </c>
      <c r="AD1197">
        <v>2.46</v>
      </c>
      <c r="AJ1197" s="1">
        <v>43110</v>
      </c>
    </row>
    <row r="1198" spans="19:45" hidden="1" x14ac:dyDescent="0.45">
      <c r="S1198" s="1">
        <v>43101</v>
      </c>
      <c r="AB1198">
        <v>1.5</v>
      </c>
      <c r="AC1198">
        <v>1.38</v>
      </c>
      <c r="AD1198">
        <v>2.41</v>
      </c>
      <c r="AJ1198" s="1">
        <v>43109</v>
      </c>
    </row>
    <row r="1199" spans="19:45" hidden="1" x14ac:dyDescent="0.45">
      <c r="S1199" s="1">
        <v>43100</v>
      </c>
      <c r="T1199">
        <v>81.157799999999995</v>
      </c>
      <c r="U1199">
        <v>2.1</v>
      </c>
      <c r="V1199">
        <v>4.0999999999999996</v>
      </c>
      <c r="W1199">
        <v>14</v>
      </c>
      <c r="X1199">
        <v>11</v>
      </c>
      <c r="Y1199">
        <v>104.9</v>
      </c>
      <c r="Z1199">
        <v>13858.700199999999</v>
      </c>
      <c r="AA1199">
        <v>3.5</v>
      </c>
      <c r="AJ1199" s="1">
        <v>43108</v>
      </c>
    </row>
    <row r="1200" spans="19:45" hidden="1" x14ac:dyDescent="0.45">
      <c r="S1200" s="1">
        <v>43099</v>
      </c>
      <c r="AJ1200" s="1">
        <v>43107</v>
      </c>
      <c r="AS1200">
        <v>53.5</v>
      </c>
    </row>
    <row r="1201" spans="19:50" hidden="1" x14ac:dyDescent="0.45">
      <c r="S1201" s="1">
        <v>43098</v>
      </c>
      <c r="AB1201">
        <v>1.5</v>
      </c>
      <c r="AC1201">
        <v>1.38</v>
      </c>
      <c r="AD1201">
        <v>2.41</v>
      </c>
      <c r="AJ1201" s="1">
        <v>43106</v>
      </c>
    </row>
    <row r="1202" spans="19:50" hidden="1" x14ac:dyDescent="0.45">
      <c r="S1202" s="1">
        <v>43097</v>
      </c>
      <c r="AB1202">
        <v>1.5</v>
      </c>
      <c r="AC1202">
        <v>1.38</v>
      </c>
      <c r="AD1202">
        <v>2.4300000000000002</v>
      </c>
      <c r="AJ1202" s="1">
        <v>43105</v>
      </c>
    </row>
    <row r="1203" spans="19:50" hidden="1" x14ac:dyDescent="0.45">
      <c r="S1203" s="1">
        <v>43096</v>
      </c>
      <c r="AB1203">
        <v>1.5</v>
      </c>
      <c r="AC1203">
        <v>1.43</v>
      </c>
      <c r="AD1203">
        <v>2.41</v>
      </c>
      <c r="AJ1203" s="1">
        <v>43104</v>
      </c>
    </row>
    <row r="1204" spans="19:50" hidden="1" x14ac:dyDescent="0.45">
      <c r="S1204" s="1">
        <v>43095</v>
      </c>
      <c r="AB1204">
        <v>1.5</v>
      </c>
      <c r="AC1204">
        <v>1.33</v>
      </c>
      <c r="AD1204">
        <v>2.48</v>
      </c>
      <c r="AJ1204" s="1">
        <v>43103</v>
      </c>
    </row>
    <row r="1205" spans="19:50" hidden="1" x14ac:dyDescent="0.45">
      <c r="S1205" s="1">
        <v>43094</v>
      </c>
      <c r="AB1205">
        <v>1.5</v>
      </c>
      <c r="AC1205">
        <v>1.32</v>
      </c>
      <c r="AD1205">
        <v>2.48</v>
      </c>
      <c r="AJ1205" s="1">
        <v>43102</v>
      </c>
    </row>
    <row r="1206" spans="19:50" hidden="1" x14ac:dyDescent="0.45">
      <c r="S1206" s="1">
        <v>43093</v>
      </c>
      <c r="AJ1206" s="1">
        <v>43101</v>
      </c>
    </row>
    <row r="1207" spans="19:50" hidden="1" x14ac:dyDescent="0.45">
      <c r="S1207" s="1">
        <v>43092</v>
      </c>
      <c r="AJ1207" s="1">
        <v>43100</v>
      </c>
      <c r="AK1207">
        <v>0.66</v>
      </c>
      <c r="AL1207">
        <v>-1.08</v>
      </c>
      <c r="AM1207">
        <v>1312</v>
      </c>
      <c r="AN1207">
        <v>238.2</v>
      </c>
      <c r="AO1207">
        <v>41.8</v>
      </c>
      <c r="AP1207">
        <v>5.3</v>
      </c>
      <c r="AQ1207">
        <v>6.5</v>
      </c>
      <c r="AR1207">
        <v>47</v>
      </c>
      <c r="AS1207">
        <v>51.8</v>
      </c>
      <c r="AT1207">
        <v>95.9</v>
      </c>
      <c r="AU1207">
        <v>4.8</v>
      </c>
      <c r="AV1207">
        <v>-72.182000000000002</v>
      </c>
      <c r="AW1207">
        <v>0.1</v>
      </c>
      <c r="AX1207">
        <v>0.2</v>
      </c>
    </row>
    <row r="1208" spans="19:50" hidden="1" x14ac:dyDescent="0.45">
      <c r="S1208" s="1">
        <v>43091</v>
      </c>
      <c r="AB1208">
        <v>1.5</v>
      </c>
      <c r="AC1208">
        <v>1.32</v>
      </c>
      <c r="AD1208">
        <v>2.48</v>
      </c>
      <c r="AJ1208" s="1">
        <v>43099</v>
      </c>
    </row>
    <row r="1209" spans="19:50" hidden="1" x14ac:dyDescent="0.45">
      <c r="S1209" s="1">
        <v>43090</v>
      </c>
      <c r="AB1209">
        <v>1.5</v>
      </c>
      <c r="AC1209">
        <v>1.34</v>
      </c>
      <c r="AD1209">
        <v>2.48</v>
      </c>
      <c r="AJ1209" s="1">
        <v>43098</v>
      </c>
    </row>
    <row r="1210" spans="19:50" hidden="1" x14ac:dyDescent="0.45">
      <c r="S1210" s="1">
        <v>43089</v>
      </c>
      <c r="AB1210">
        <v>1.5</v>
      </c>
      <c r="AC1210">
        <v>1.37</v>
      </c>
      <c r="AD1210">
        <v>2.5</v>
      </c>
      <c r="AJ1210" s="1">
        <v>43097</v>
      </c>
    </row>
    <row r="1211" spans="19:50" hidden="1" x14ac:dyDescent="0.45">
      <c r="S1211" s="1">
        <v>43088</v>
      </c>
      <c r="AB1211">
        <v>1.5</v>
      </c>
      <c r="AC1211">
        <v>1.37</v>
      </c>
      <c r="AD1211">
        <v>2.46</v>
      </c>
      <c r="AJ1211" s="1">
        <v>43096</v>
      </c>
    </row>
    <row r="1212" spans="19:50" hidden="1" x14ac:dyDescent="0.45">
      <c r="S1212" s="1">
        <v>43087</v>
      </c>
      <c r="AB1212">
        <v>1.5</v>
      </c>
      <c r="AC1212">
        <v>1.34</v>
      </c>
      <c r="AD1212">
        <v>2.39</v>
      </c>
      <c r="AJ1212" s="1">
        <v>43095</v>
      </c>
    </row>
    <row r="1213" spans="19:50" hidden="1" x14ac:dyDescent="0.45">
      <c r="S1213" s="1">
        <v>43086</v>
      </c>
      <c r="AJ1213" s="1">
        <v>43094</v>
      </c>
    </row>
    <row r="1214" spans="19:50" hidden="1" x14ac:dyDescent="0.45">
      <c r="S1214" s="1">
        <v>43085</v>
      </c>
      <c r="AJ1214" s="1">
        <v>43093</v>
      </c>
      <c r="AS1214">
        <v>52.4</v>
      </c>
    </row>
    <row r="1215" spans="19:50" hidden="1" x14ac:dyDescent="0.45">
      <c r="S1215" s="1">
        <v>43084</v>
      </c>
      <c r="AB1215">
        <v>1.5</v>
      </c>
      <c r="AC1215">
        <v>1.31</v>
      </c>
      <c r="AD1215">
        <v>2.35</v>
      </c>
      <c r="AJ1215" s="1">
        <v>43092</v>
      </c>
    </row>
    <row r="1216" spans="19:50" hidden="1" x14ac:dyDescent="0.45">
      <c r="S1216" s="1">
        <v>43083</v>
      </c>
      <c r="AB1216">
        <v>1.5</v>
      </c>
      <c r="AC1216">
        <v>1.3</v>
      </c>
      <c r="AD1216">
        <v>2.35</v>
      </c>
      <c r="AJ1216" s="1">
        <v>43091</v>
      </c>
    </row>
    <row r="1217" spans="19:45" hidden="1" x14ac:dyDescent="0.45">
      <c r="S1217" s="1">
        <v>43082</v>
      </c>
      <c r="AB1217">
        <v>1.5</v>
      </c>
      <c r="AC1217">
        <v>1.3</v>
      </c>
      <c r="AD1217">
        <v>2.34</v>
      </c>
      <c r="AJ1217" s="1">
        <v>43090</v>
      </c>
    </row>
    <row r="1218" spans="19:45" hidden="1" x14ac:dyDescent="0.45">
      <c r="S1218" s="1">
        <v>43081</v>
      </c>
      <c r="AB1218">
        <v>1.25</v>
      </c>
      <c r="AC1218">
        <v>1.33</v>
      </c>
      <c r="AD1218">
        <v>2.4</v>
      </c>
      <c r="AJ1218" s="1">
        <v>43089</v>
      </c>
    </row>
    <row r="1219" spans="19:45" hidden="1" x14ac:dyDescent="0.45">
      <c r="S1219" s="1">
        <v>43080</v>
      </c>
      <c r="AB1219">
        <v>1.25</v>
      </c>
      <c r="AC1219">
        <v>1.29</v>
      </c>
      <c r="AD1219">
        <v>2.39</v>
      </c>
      <c r="AJ1219" s="1">
        <v>43088</v>
      </c>
    </row>
    <row r="1220" spans="19:45" hidden="1" x14ac:dyDescent="0.45">
      <c r="S1220" s="1">
        <v>43079</v>
      </c>
      <c r="AJ1220" s="1">
        <v>43087</v>
      </c>
    </row>
    <row r="1221" spans="19:45" hidden="1" x14ac:dyDescent="0.45">
      <c r="S1221" s="1">
        <v>43078</v>
      </c>
      <c r="AJ1221" s="1">
        <v>43086</v>
      </c>
      <c r="AS1221">
        <v>50.8</v>
      </c>
    </row>
    <row r="1222" spans="19:45" hidden="1" x14ac:dyDescent="0.45">
      <c r="S1222" s="1">
        <v>43077</v>
      </c>
      <c r="AB1222">
        <v>1.25</v>
      </c>
      <c r="AC1222">
        <v>1.27</v>
      </c>
      <c r="AD1222">
        <v>2.38</v>
      </c>
      <c r="AJ1222" s="1">
        <v>43085</v>
      </c>
    </row>
    <row r="1223" spans="19:45" hidden="1" x14ac:dyDescent="0.45">
      <c r="S1223" s="1">
        <v>43076</v>
      </c>
      <c r="AB1223">
        <v>1.25</v>
      </c>
      <c r="AC1223">
        <v>1.28</v>
      </c>
      <c r="AD1223">
        <v>2.36</v>
      </c>
      <c r="AJ1223" s="1">
        <v>43084</v>
      </c>
    </row>
    <row r="1224" spans="19:45" hidden="1" x14ac:dyDescent="0.45">
      <c r="S1224" s="1">
        <v>43075</v>
      </c>
      <c r="AB1224">
        <v>1.25</v>
      </c>
      <c r="AC1224">
        <v>1.28</v>
      </c>
      <c r="AD1224">
        <v>2.34</v>
      </c>
      <c r="AJ1224" s="1">
        <v>43083</v>
      </c>
    </row>
    <row r="1225" spans="19:45" hidden="1" x14ac:dyDescent="0.45">
      <c r="S1225" s="1">
        <v>43074</v>
      </c>
      <c r="AB1225">
        <v>1.25</v>
      </c>
      <c r="AC1225">
        <v>1.29</v>
      </c>
      <c r="AD1225">
        <v>2.35</v>
      </c>
      <c r="AJ1225" s="1">
        <v>43082</v>
      </c>
    </row>
    <row r="1226" spans="19:45" hidden="1" x14ac:dyDescent="0.45">
      <c r="S1226" s="1">
        <v>43073</v>
      </c>
      <c r="AB1226">
        <v>1.25</v>
      </c>
      <c r="AC1226">
        <v>1.27</v>
      </c>
      <c r="AD1226">
        <v>2.37</v>
      </c>
      <c r="AJ1226" s="1">
        <v>43081</v>
      </c>
    </row>
    <row r="1227" spans="19:45" hidden="1" x14ac:dyDescent="0.45">
      <c r="S1227" s="1">
        <v>43072</v>
      </c>
      <c r="AJ1227" s="1">
        <v>43080</v>
      </c>
    </row>
    <row r="1228" spans="19:45" hidden="1" x14ac:dyDescent="0.45">
      <c r="S1228" s="1">
        <v>43071</v>
      </c>
      <c r="AJ1228" s="1">
        <v>43079</v>
      </c>
      <c r="AS1228">
        <v>51.3</v>
      </c>
    </row>
    <row r="1229" spans="19:45" hidden="1" x14ac:dyDescent="0.45">
      <c r="S1229" s="1">
        <v>43070</v>
      </c>
      <c r="AB1229">
        <v>1.25</v>
      </c>
      <c r="AC1229">
        <v>1.26</v>
      </c>
      <c r="AD1229">
        <v>2.36</v>
      </c>
      <c r="AJ1229" s="1">
        <v>43078</v>
      </c>
    </row>
    <row r="1230" spans="19:45" hidden="1" x14ac:dyDescent="0.45">
      <c r="S1230" s="1">
        <v>43069</v>
      </c>
      <c r="T1230">
        <v>82.476799999999997</v>
      </c>
      <c r="U1230">
        <v>2.2000000000000002</v>
      </c>
      <c r="V1230">
        <v>4.2</v>
      </c>
      <c r="Y1230">
        <v>107.5</v>
      </c>
      <c r="Z1230">
        <v>13806.0996</v>
      </c>
      <c r="AA1230">
        <v>3.6</v>
      </c>
      <c r="AB1230">
        <v>1.25</v>
      </c>
      <c r="AC1230">
        <v>1.26</v>
      </c>
      <c r="AD1230">
        <v>2.41</v>
      </c>
      <c r="AJ1230" s="1">
        <v>43077</v>
      </c>
    </row>
    <row r="1231" spans="19:45" hidden="1" x14ac:dyDescent="0.45">
      <c r="S1231" s="1">
        <v>43068</v>
      </c>
      <c r="AB1231">
        <v>1.25</v>
      </c>
      <c r="AC1231">
        <v>1.28</v>
      </c>
      <c r="AD1231">
        <v>2.39</v>
      </c>
      <c r="AJ1231" s="1">
        <v>43076</v>
      </c>
    </row>
    <row r="1232" spans="19:45" hidden="1" x14ac:dyDescent="0.45">
      <c r="S1232" s="1">
        <v>43067</v>
      </c>
      <c r="AB1232">
        <v>1.25</v>
      </c>
      <c r="AC1232">
        <v>1.28</v>
      </c>
      <c r="AD1232">
        <v>2.33</v>
      </c>
      <c r="AJ1232" s="1">
        <v>43075</v>
      </c>
    </row>
    <row r="1233" spans="19:50" hidden="1" x14ac:dyDescent="0.45">
      <c r="S1233" s="1">
        <v>43066</v>
      </c>
      <c r="AB1233">
        <v>1.25</v>
      </c>
      <c r="AC1233">
        <v>1.24</v>
      </c>
      <c r="AD1233">
        <v>2.33</v>
      </c>
      <c r="AJ1233" s="1">
        <v>43074</v>
      </c>
    </row>
    <row r="1234" spans="19:50" hidden="1" x14ac:dyDescent="0.45">
      <c r="S1234" s="1">
        <v>43065</v>
      </c>
      <c r="AJ1234" s="1">
        <v>43073</v>
      </c>
    </row>
    <row r="1235" spans="19:50" hidden="1" x14ac:dyDescent="0.45">
      <c r="S1235" s="1">
        <v>43064</v>
      </c>
      <c r="AJ1235" s="1">
        <v>43072</v>
      </c>
      <c r="AS1235">
        <v>52.3</v>
      </c>
    </row>
    <row r="1236" spans="19:50" hidden="1" x14ac:dyDescent="0.45">
      <c r="S1236" s="1">
        <v>43063</v>
      </c>
      <c r="AB1236">
        <v>1.25</v>
      </c>
      <c r="AC1236">
        <v>1.26</v>
      </c>
      <c r="AD1236">
        <v>2.34</v>
      </c>
      <c r="AJ1236" s="1">
        <v>43071</v>
      </c>
    </row>
    <row r="1237" spans="19:50" hidden="1" x14ac:dyDescent="0.45">
      <c r="S1237" s="1">
        <v>43062</v>
      </c>
      <c r="AB1237">
        <v>1.25</v>
      </c>
      <c r="AC1237">
        <v>1.28</v>
      </c>
      <c r="AD1237">
        <v>2.3199999999999998</v>
      </c>
      <c r="AJ1237" s="1">
        <v>43070</v>
      </c>
    </row>
    <row r="1238" spans="19:50" hidden="1" x14ac:dyDescent="0.45">
      <c r="S1238" s="1">
        <v>43061</v>
      </c>
      <c r="AB1238">
        <v>1.25</v>
      </c>
      <c r="AC1238">
        <v>1.28</v>
      </c>
      <c r="AD1238">
        <v>2.3199999999999998</v>
      </c>
      <c r="AJ1238" s="1">
        <v>43069</v>
      </c>
      <c r="AK1238">
        <v>1.02</v>
      </c>
      <c r="AL1238">
        <v>-1.43</v>
      </c>
      <c r="AM1238">
        <v>1299</v>
      </c>
      <c r="AN1238">
        <v>239</v>
      </c>
      <c r="AO1238">
        <v>42</v>
      </c>
      <c r="AP1238">
        <v>6</v>
      </c>
      <c r="AQ1238">
        <v>6.6</v>
      </c>
      <c r="AR1238">
        <v>53</v>
      </c>
      <c r="AT1238">
        <v>98.5</v>
      </c>
      <c r="AU1238">
        <v>4.7</v>
      </c>
      <c r="AV1238">
        <v>-70.302999999999997</v>
      </c>
      <c r="AW1238">
        <v>0.5</v>
      </c>
      <c r="AX1238">
        <v>1</v>
      </c>
    </row>
    <row r="1239" spans="19:50" hidden="1" x14ac:dyDescent="0.45">
      <c r="S1239" s="1">
        <v>43060</v>
      </c>
      <c r="AB1239">
        <v>1.25</v>
      </c>
      <c r="AC1239">
        <v>1.27</v>
      </c>
      <c r="AD1239">
        <v>2.36</v>
      </c>
      <c r="AJ1239" s="1">
        <v>43068</v>
      </c>
    </row>
    <row r="1240" spans="19:50" hidden="1" x14ac:dyDescent="0.45">
      <c r="S1240" s="1">
        <v>43059</v>
      </c>
      <c r="AB1240">
        <v>1.25</v>
      </c>
      <c r="AC1240">
        <v>1.26</v>
      </c>
      <c r="AD1240">
        <v>2.37</v>
      </c>
      <c r="AJ1240" s="1">
        <v>43067</v>
      </c>
    </row>
    <row r="1241" spans="19:50" hidden="1" x14ac:dyDescent="0.45">
      <c r="S1241" s="1">
        <v>43058</v>
      </c>
      <c r="AJ1241" s="1">
        <v>43066</v>
      </c>
    </row>
    <row r="1242" spans="19:50" hidden="1" x14ac:dyDescent="0.45">
      <c r="S1242" s="1">
        <v>43057</v>
      </c>
      <c r="AJ1242" s="1">
        <v>43065</v>
      </c>
      <c r="AS1242">
        <v>51.6</v>
      </c>
    </row>
    <row r="1243" spans="19:50" hidden="1" x14ac:dyDescent="0.45">
      <c r="S1243" s="1">
        <v>43056</v>
      </c>
      <c r="AB1243">
        <v>1.25</v>
      </c>
      <c r="AC1243">
        <v>1.26</v>
      </c>
      <c r="AD1243">
        <v>2.34</v>
      </c>
      <c r="AJ1243" s="1">
        <v>43064</v>
      </c>
    </row>
    <row r="1244" spans="19:50" hidden="1" x14ac:dyDescent="0.45">
      <c r="S1244" s="1">
        <v>43055</v>
      </c>
      <c r="AB1244">
        <v>1.25</v>
      </c>
      <c r="AC1244">
        <v>1.25</v>
      </c>
      <c r="AD1244">
        <v>2.38</v>
      </c>
      <c r="AJ1244" s="1">
        <v>43063</v>
      </c>
    </row>
    <row r="1245" spans="19:50" hidden="1" x14ac:dyDescent="0.45">
      <c r="S1245" s="1">
        <v>43054</v>
      </c>
      <c r="AB1245">
        <v>1.25</v>
      </c>
      <c r="AC1245">
        <v>1.24</v>
      </c>
      <c r="AD1245">
        <v>2.3199999999999998</v>
      </c>
      <c r="AJ1245" s="1">
        <v>43062</v>
      </c>
    </row>
    <row r="1246" spans="19:50" hidden="1" x14ac:dyDescent="0.45">
      <c r="S1246" s="1">
        <v>43053</v>
      </c>
      <c r="AB1246">
        <v>1.25</v>
      </c>
      <c r="AC1246">
        <v>1.24</v>
      </c>
      <c r="AD1246">
        <v>2.37</v>
      </c>
      <c r="AJ1246" s="1">
        <v>43061</v>
      </c>
    </row>
    <row r="1247" spans="19:50" hidden="1" x14ac:dyDescent="0.45">
      <c r="S1247" s="1">
        <v>43052</v>
      </c>
      <c r="AB1247">
        <v>1.25</v>
      </c>
      <c r="AC1247">
        <v>1.21</v>
      </c>
      <c r="AD1247">
        <v>2.41</v>
      </c>
      <c r="AJ1247" s="1">
        <v>43060</v>
      </c>
    </row>
    <row r="1248" spans="19:50" hidden="1" x14ac:dyDescent="0.45">
      <c r="S1248" s="1">
        <v>43051</v>
      </c>
      <c r="AJ1248" s="1">
        <v>43059</v>
      </c>
    </row>
    <row r="1249" spans="19:45" hidden="1" x14ac:dyDescent="0.45">
      <c r="S1249" s="1">
        <v>43050</v>
      </c>
      <c r="AJ1249" s="1">
        <v>43058</v>
      </c>
      <c r="AS1249">
        <v>51.7</v>
      </c>
    </row>
    <row r="1250" spans="19:45" hidden="1" x14ac:dyDescent="0.45">
      <c r="S1250" s="1">
        <v>43049</v>
      </c>
      <c r="AB1250">
        <v>1.25</v>
      </c>
      <c r="AC1250">
        <v>1.22</v>
      </c>
      <c r="AD1250">
        <v>2.4</v>
      </c>
      <c r="AJ1250" s="1">
        <v>43057</v>
      </c>
    </row>
    <row r="1251" spans="19:45" hidden="1" x14ac:dyDescent="0.45">
      <c r="S1251" s="1">
        <v>43048</v>
      </c>
      <c r="AB1251">
        <v>1.25</v>
      </c>
      <c r="AC1251">
        <v>1.22</v>
      </c>
      <c r="AD1251">
        <v>2.34</v>
      </c>
      <c r="AJ1251" s="1">
        <v>43056</v>
      </c>
    </row>
    <row r="1252" spans="19:45" hidden="1" x14ac:dyDescent="0.45">
      <c r="S1252" s="1">
        <v>43047</v>
      </c>
      <c r="AB1252">
        <v>1.25</v>
      </c>
      <c r="AC1252">
        <v>1.22</v>
      </c>
      <c r="AD1252">
        <v>2.33</v>
      </c>
      <c r="AJ1252" s="1">
        <v>43055</v>
      </c>
    </row>
    <row r="1253" spans="19:45" hidden="1" x14ac:dyDescent="0.45">
      <c r="S1253" s="1">
        <v>43046</v>
      </c>
      <c r="AB1253">
        <v>1.25</v>
      </c>
      <c r="AC1253">
        <v>1.2</v>
      </c>
      <c r="AD1253">
        <v>2.31</v>
      </c>
      <c r="AJ1253" s="1">
        <v>43054</v>
      </c>
    </row>
    <row r="1254" spans="19:45" hidden="1" x14ac:dyDescent="0.45">
      <c r="S1254" s="1">
        <v>43045</v>
      </c>
      <c r="AB1254">
        <v>1.25</v>
      </c>
      <c r="AC1254">
        <v>1.18</v>
      </c>
      <c r="AD1254">
        <v>2.3199999999999998</v>
      </c>
      <c r="AJ1254" s="1">
        <v>43053</v>
      </c>
    </row>
    <row r="1255" spans="19:45" hidden="1" x14ac:dyDescent="0.45">
      <c r="S1255" s="1">
        <v>43044</v>
      </c>
      <c r="AJ1255" s="1">
        <v>43052</v>
      </c>
    </row>
    <row r="1256" spans="19:45" hidden="1" x14ac:dyDescent="0.45">
      <c r="S1256" s="1">
        <v>43043</v>
      </c>
      <c r="AJ1256" s="1">
        <v>43051</v>
      </c>
      <c r="AS1256">
        <v>52.1</v>
      </c>
    </row>
    <row r="1257" spans="19:45" hidden="1" x14ac:dyDescent="0.45">
      <c r="S1257" s="1">
        <v>43042</v>
      </c>
      <c r="AB1257">
        <v>1.25</v>
      </c>
      <c r="AC1257">
        <v>1.17</v>
      </c>
      <c r="AD1257">
        <v>2.33</v>
      </c>
      <c r="AJ1257" s="1">
        <v>43050</v>
      </c>
    </row>
    <row r="1258" spans="19:45" hidden="1" x14ac:dyDescent="0.45">
      <c r="S1258" s="1">
        <v>43041</v>
      </c>
      <c r="AB1258">
        <v>1.25</v>
      </c>
      <c r="AC1258">
        <v>1.1599999999999999</v>
      </c>
      <c r="AD1258">
        <v>2.35</v>
      </c>
      <c r="AJ1258" s="1">
        <v>43049</v>
      </c>
    </row>
    <row r="1259" spans="19:45" hidden="1" x14ac:dyDescent="0.45">
      <c r="S1259" s="1">
        <v>43040</v>
      </c>
      <c r="AB1259">
        <v>1.25</v>
      </c>
      <c r="AC1259">
        <v>1.1599999999999999</v>
      </c>
      <c r="AD1259">
        <v>2.37</v>
      </c>
      <c r="AJ1259" s="1">
        <v>43048</v>
      </c>
    </row>
    <row r="1260" spans="19:45" hidden="1" x14ac:dyDescent="0.45">
      <c r="S1260" s="1">
        <v>43039</v>
      </c>
      <c r="T1260">
        <v>82.471900000000005</v>
      </c>
      <c r="U1260">
        <v>2</v>
      </c>
      <c r="V1260">
        <v>4.0999999999999996</v>
      </c>
      <c r="Y1260">
        <v>103.8</v>
      </c>
      <c r="Z1260">
        <v>13771.700199999999</v>
      </c>
      <c r="AA1260">
        <v>3.6</v>
      </c>
      <c r="AB1260">
        <v>1.25</v>
      </c>
      <c r="AC1260">
        <v>1.1299999999999999</v>
      </c>
      <c r="AD1260">
        <v>2.38</v>
      </c>
      <c r="AJ1260" s="1">
        <v>43047</v>
      </c>
    </row>
    <row r="1261" spans="19:45" hidden="1" x14ac:dyDescent="0.45">
      <c r="S1261" s="1">
        <v>43038</v>
      </c>
      <c r="AB1261">
        <v>1.25</v>
      </c>
      <c r="AC1261">
        <v>1.0900000000000001</v>
      </c>
      <c r="AD1261">
        <v>2.37</v>
      </c>
      <c r="AJ1261" s="1">
        <v>43046</v>
      </c>
    </row>
    <row r="1262" spans="19:45" hidden="1" x14ac:dyDescent="0.45">
      <c r="S1262" s="1">
        <v>43037</v>
      </c>
      <c r="AJ1262" s="1">
        <v>43045</v>
      </c>
    </row>
    <row r="1263" spans="19:45" hidden="1" x14ac:dyDescent="0.45">
      <c r="S1263" s="1">
        <v>43036</v>
      </c>
      <c r="AJ1263" s="1">
        <v>43044</v>
      </c>
      <c r="AS1263">
        <v>51.5</v>
      </c>
    </row>
    <row r="1264" spans="19:45" hidden="1" x14ac:dyDescent="0.45">
      <c r="S1264" s="1">
        <v>43035</v>
      </c>
      <c r="AB1264">
        <v>1.25</v>
      </c>
      <c r="AC1264">
        <v>1.0900000000000001</v>
      </c>
      <c r="AD1264">
        <v>2.41</v>
      </c>
      <c r="AJ1264" s="1">
        <v>43043</v>
      </c>
    </row>
    <row r="1265" spans="19:50" hidden="1" x14ac:dyDescent="0.45">
      <c r="S1265" s="1">
        <v>43034</v>
      </c>
      <c r="AB1265">
        <v>1.25</v>
      </c>
      <c r="AC1265">
        <v>1.1000000000000001</v>
      </c>
      <c r="AD1265">
        <v>2.46</v>
      </c>
      <c r="AJ1265" s="1">
        <v>43042</v>
      </c>
    </row>
    <row r="1266" spans="19:50" hidden="1" x14ac:dyDescent="0.45">
      <c r="S1266" s="1">
        <v>43033</v>
      </c>
      <c r="AB1266">
        <v>1.25</v>
      </c>
      <c r="AC1266">
        <v>1.1000000000000001</v>
      </c>
      <c r="AD1266">
        <v>2.4300000000000002</v>
      </c>
      <c r="AJ1266" s="1">
        <v>43041</v>
      </c>
    </row>
    <row r="1267" spans="19:50" hidden="1" x14ac:dyDescent="0.45">
      <c r="S1267" s="1">
        <v>43032</v>
      </c>
      <c r="AB1267">
        <v>1.25</v>
      </c>
      <c r="AC1267">
        <v>1.1100000000000001</v>
      </c>
      <c r="AD1267">
        <v>2.42</v>
      </c>
      <c r="AJ1267" s="1">
        <v>43040</v>
      </c>
    </row>
    <row r="1268" spans="19:50" hidden="1" x14ac:dyDescent="0.45">
      <c r="S1268" s="1">
        <v>43031</v>
      </c>
      <c r="AB1268">
        <v>1.25</v>
      </c>
      <c r="AC1268">
        <v>1.0900000000000001</v>
      </c>
      <c r="AD1268">
        <v>2.37</v>
      </c>
      <c r="AJ1268" s="1">
        <v>43039</v>
      </c>
      <c r="AK1268">
        <v>0.95</v>
      </c>
      <c r="AL1268">
        <v>-0.85</v>
      </c>
      <c r="AM1268">
        <v>1339</v>
      </c>
      <c r="AN1268">
        <v>237.1</v>
      </c>
      <c r="AO1268">
        <v>42</v>
      </c>
      <c r="AP1268">
        <v>5.0999999999999996</v>
      </c>
      <c r="AQ1268">
        <v>5.0999999999999996</v>
      </c>
      <c r="AR1268">
        <v>47.5</v>
      </c>
      <c r="AT1268">
        <v>100.7</v>
      </c>
      <c r="AU1268">
        <v>5.0999999999999996</v>
      </c>
      <c r="AV1268">
        <v>-66.83</v>
      </c>
      <c r="AW1268">
        <v>0.1</v>
      </c>
      <c r="AX1268">
        <v>0.2</v>
      </c>
    </row>
    <row r="1269" spans="19:50" hidden="1" x14ac:dyDescent="0.45">
      <c r="S1269" s="1">
        <v>43030</v>
      </c>
      <c r="AJ1269" s="1">
        <v>43038</v>
      </c>
    </row>
    <row r="1270" spans="19:50" hidden="1" x14ac:dyDescent="0.45">
      <c r="S1270" s="1">
        <v>43029</v>
      </c>
      <c r="AJ1270" s="1">
        <v>43037</v>
      </c>
      <c r="AS1270">
        <v>51.7</v>
      </c>
    </row>
    <row r="1271" spans="19:50" hidden="1" x14ac:dyDescent="0.45">
      <c r="S1271" s="1">
        <v>43028</v>
      </c>
      <c r="AB1271">
        <v>1.25</v>
      </c>
      <c r="AC1271">
        <v>1.1000000000000001</v>
      </c>
      <c r="AD1271">
        <v>2.38</v>
      </c>
      <c r="AJ1271" s="1">
        <v>43036</v>
      </c>
    </row>
    <row r="1272" spans="19:50" hidden="1" x14ac:dyDescent="0.45">
      <c r="S1272" s="1">
        <v>43027</v>
      </c>
      <c r="AB1272">
        <v>1.25</v>
      </c>
      <c r="AC1272">
        <v>1.0900000000000001</v>
      </c>
      <c r="AD1272">
        <v>2.3199999999999998</v>
      </c>
      <c r="AJ1272" s="1">
        <v>43035</v>
      </c>
    </row>
    <row r="1273" spans="19:50" hidden="1" x14ac:dyDescent="0.45">
      <c r="S1273" s="1">
        <v>43026</v>
      </c>
      <c r="AB1273">
        <v>1.25</v>
      </c>
      <c r="AC1273">
        <v>1.0900000000000001</v>
      </c>
      <c r="AD1273">
        <v>2.35</v>
      </c>
      <c r="AJ1273" s="1">
        <v>43034</v>
      </c>
    </row>
    <row r="1274" spans="19:50" hidden="1" x14ac:dyDescent="0.45">
      <c r="S1274" s="1">
        <v>43025</v>
      </c>
      <c r="AB1274">
        <v>1.25</v>
      </c>
      <c r="AC1274">
        <v>1.0900000000000001</v>
      </c>
      <c r="AD1274">
        <v>2.2999999999999998</v>
      </c>
      <c r="AJ1274" s="1">
        <v>43033</v>
      </c>
    </row>
    <row r="1275" spans="19:50" hidden="1" x14ac:dyDescent="0.45">
      <c r="S1275" s="1">
        <v>43024</v>
      </c>
      <c r="AB1275">
        <v>1.25</v>
      </c>
      <c r="AC1275">
        <v>1.06</v>
      </c>
      <c r="AD1275">
        <v>2.2999999999999998</v>
      </c>
      <c r="AJ1275" s="1">
        <v>43032</v>
      </c>
    </row>
    <row r="1276" spans="19:50" hidden="1" x14ac:dyDescent="0.45">
      <c r="S1276" s="1">
        <v>43023</v>
      </c>
      <c r="AJ1276" s="1">
        <v>43031</v>
      </c>
    </row>
    <row r="1277" spans="19:50" hidden="1" x14ac:dyDescent="0.45">
      <c r="S1277" s="1">
        <v>43022</v>
      </c>
      <c r="AJ1277" s="1">
        <v>43030</v>
      </c>
      <c r="AS1277">
        <v>51</v>
      </c>
    </row>
    <row r="1278" spans="19:50" hidden="1" x14ac:dyDescent="0.45">
      <c r="S1278" s="1">
        <v>43021</v>
      </c>
      <c r="AB1278">
        <v>1.25</v>
      </c>
      <c r="AC1278">
        <v>1.07</v>
      </c>
      <c r="AD1278">
        <v>2.27</v>
      </c>
      <c r="AJ1278" s="1">
        <v>43029</v>
      </c>
    </row>
    <row r="1279" spans="19:50" hidden="1" x14ac:dyDescent="0.45">
      <c r="S1279" s="1">
        <v>43020</v>
      </c>
      <c r="AB1279">
        <v>1.25</v>
      </c>
      <c r="AC1279">
        <v>1.07</v>
      </c>
      <c r="AD1279">
        <v>2.3199999999999998</v>
      </c>
      <c r="AJ1279" s="1">
        <v>43028</v>
      </c>
    </row>
    <row r="1280" spans="19:50" hidden="1" x14ac:dyDescent="0.45">
      <c r="S1280" s="1">
        <v>43019</v>
      </c>
      <c r="AB1280">
        <v>1.25</v>
      </c>
      <c r="AC1280">
        <v>1.0900000000000001</v>
      </c>
      <c r="AD1280">
        <v>2.35</v>
      </c>
      <c r="AJ1280" s="1">
        <v>43027</v>
      </c>
    </row>
    <row r="1281" spans="19:45" hidden="1" x14ac:dyDescent="0.45">
      <c r="S1281" s="1">
        <v>43018</v>
      </c>
      <c r="AB1281">
        <v>1.25</v>
      </c>
      <c r="AC1281">
        <v>1.07</v>
      </c>
      <c r="AD1281">
        <v>2.36</v>
      </c>
      <c r="AJ1281" s="1">
        <v>43026</v>
      </c>
    </row>
    <row r="1282" spans="19:45" hidden="1" x14ac:dyDescent="0.45">
      <c r="S1282" s="1">
        <v>43017</v>
      </c>
      <c r="AB1282">
        <v>1.25</v>
      </c>
      <c r="AC1282">
        <v>1.06</v>
      </c>
      <c r="AD1282">
        <v>2.36</v>
      </c>
      <c r="AJ1282" s="1">
        <v>43025</v>
      </c>
    </row>
    <row r="1283" spans="19:45" hidden="1" x14ac:dyDescent="0.45">
      <c r="S1283" s="1">
        <v>43016</v>
      </c>
      <c r="AJ1283" s="1">
        <v>43024</v>
      </c>
    </row>
    <row r="1284" spans="19:45" hidden="1" x14ac:dyDescent="0.45">
      <c r="S1284" s="1">
        <v>43015</v>
      </c>
      <c r="AJ1284" s="1">
        <v>43023</v>
      </c>
      <c r="AS1284">
        <v>51.1</v>
      </c>
    </row>
    <row r="1285" spans="19:45" hidden="1" x14ac:dyDescent="0.45">
      <c r="S1285" s="1">
        <v>43014</v>
      </c>
      <c r="AB1285">
        <v>1.25</v>
      </c>
      <c r="AC1285">
        <v>1.06</v>
      </c>
      <c r="AD1285">
        <v>2.36</v>
      </c>
      <c r="AJ1285" s="1">
        <v>43022</v>
      </c>
    </row>
    <row r="1286" spans="19:45" hidden="1" x14ac:dyDescent="0.45">
      <c r="S1286" s="1">
        <v>43013</v>
      </c>
      <c r="AB1286">
        <v>1.25</v>
      </c>
      <c r="AC1286">
        <v>1.06</v>
      </c>
      <c r="AD1286">
        <v>2.35</v>
      </c>
      <c r="AJ1286" s="1">
        <v>43021</v>
      </c>
    </row>
    <row r="1287" spans="19:45" hidden="1" x14ac:dyDescent="0.45">
      <c r="S1287" s="1">
        <v>43012</v>
      </c>
      <c r="AB1287">
        <v>1.25</v>
      </c>
      <c r="AC1287">
        <v>1.06</v>
      </c>
      <c r="AD1287">
        <v>2.3199999999999998</v>
      </c>
      <c r="AJ1287" s="1">
        <v>43020</v>
      </c>
    </row>
    <row r="1288" spans="19:45" hidden="1" x14ac:dyDescent="0.45">
      <c r="S1288" s="1">
        <v>43011</v>
      </c>
      <c r="AB1288">
        <v>1.25</v>
      </c>
      <c r="AC1288">
        <v>1.04</v>
      </c>
      <c r="AD1288">
        <v>2.3199999999999998</v>
      </c>
      <c r="AJ1288" s="1">
        <v>43019</v>
      </c>
    </row>
    <row r="1289" spans="19:45" hidden="1" x14ac:dyDescent="0.45">
      <c r="S1289" s="1">
        <v>43010</v>
      </c>
      <c r="AB1289">
        <v>1.25</v>
      </c>
      <c r="AC1289">
        <v>1.02</v>
      </c>
      <c r="AD1289">
        <v>2.34</v>
      </c>
      <c r="AJ1289" s="1">
        <v>43018</v>
      </c>
    </row>
    <row r="1290" spans="19:45" hidden="1" x14ac:dyDescent="0.45">
      <c r="S1290" s="1">
        <v>43009</v>
      </c>
      <c r="AJ1290" s="1">
        <v>43017</v>
      </c>
    </row>
    <row r="1291" spans="19:45" hidden="1" x14ac:dyDescent="0.45">
      <c r="S1291" s="1">
        <v>43008</v>
      </c>
      <c r="T1291">
        <v>81.826999999999998</v>
      </c>
      <c r="U1291">
        <v>2.2000000000000002</v>
      </c>
      <c r="V1291">
        <v>4.2</v>
      </c>
      <c r="W1291">
        <v>14</v>
      </c>
      <c r="X1291">
        <v>12</v>
      </c>
      <c r="Y1291">
        <v>103</v>
      </c>
      <c r="Z1291">
        <v>13718.700199999999</v>
      </c>
      <c r="AA1291">
        <v>3.6</v>
      </c>
      <c r="AJ1291" s="1">
        <v>43016</v>
      </c>
      <c r="AS1291">
        <v>49.5</v>
      </c>
    </row>
    <row r="1292" spans="19:45" hidden="1" x14ac:dyDescent="0.45">
      <c r="S1292" s="1">
        <v>43007</v>
      </c>
      <c r="AB1292">
        <v>1.25</v>
      </c>
      <c r="AC1292">
        <v>1.04</v>
      </c>
      <c r="AD1292">
        <v>2.33</v>
      </c>
      <c r="AJ1292" s="1">
        <v>43015</v>
      </c>
    </row>
    <row r="1293" spans="19:45" hidden="1" x14ac:dyDescent="0.45">
      <c r="S1293" s="1">
        <v>43006</v>
      </c>
      <c r="AB1293">
        <v>1.25</v>
      </c>
      <c r="AC1293">
        <v>1.05</v>
      </c>
      <c r="AD1293">
        <v>2.31</v>
      </c>
      <c r="AJ1293" s="1">
        <v>43014</v>
      </c>
    </row>
    <row r="1294" spans="19:45" hidden="1" x14ac:dyDescent="0.45">
      <c r="S1294" s="1">
        <v>43005</v>
      </c>
      <c r="AB1294">
        <v>1.25</v>
      </c>
      <c r="AC1294">
        <v>1.05</v>
      </c>
      <c r="AD1294">
        <v>2.31</v>
      </c>
      <c r="AJ1294" s="1">
        <v>43013</v>
      </c>
    </row>
    <row r="1295" spans="19:45" hidden="1" x14ac:dyDescent="0.45">
      <c r="S1295" s="1">
        <v>43004</v>
      </c>
      <c r="AB1295">
        <v>1.25</v>
      </c>
      <c r="AC1295">
        <v>1.05</v>
      </c>
      <c r="AD1295">
        <v>2.2400000000000002</v>
      </c>
      <c r="AJ1295" s="1">
        <v>43012</v>
      </c>
    </row>
    <row r="1296" spans="19:45" hidden="1" x14ac:dyDescent="0.45">
      <c r="S1296" s="1">
        <v>43003</v>
      </c>
      <c r="AB1296">
        <v>1.25</v>
      </c>
      <c r="AC1296">
        <v>1.01</v>
      </c>
      <c r="AD1296">
        <v>2.2200000000000002</v>
      </c>
      <c r="AJ1296" s="1">
        <v>43011</v>
      </c>
    </row>
    <row r="1297" spans="19:51" hidden="1" x14ac:dyDescent="0.45">
      <c r="S1297" s="1">
        <v>43002</v>
      </c>
      <c r="AJ1297" s="1">
        <v>43010</v>
      </c>
    </row>
    <row r="1298" spans="19:51" hidden="1" x14ac:dyDescent="0.45">
      <c r="S1298" s="1">
        <v>43001</v>
      </c>
      <c r="AJ1298" s="1">
        <v>43009</v>
      </c>
      <c r="AS1298">
        <v>49.9</v>
      </c>
    </row>
    <row r="1299" spans="19:51" hidden="1" x14ac:dyDescent="0.45">
      <c r="S1299" s="1">
        <v>43000</v>
      </c>
      <c r="AB1299">
        <v>1.25</v>
      </c>
      <c r="AC1299">
        <v>1.02</v>
      </c>
      <c r="AD1299">
        <v>2.25</v>
      </c>
      <c r="AJ1299" s="1">
        <v>43008</v>
      </c>
      <c r="AK1299">
        <v>0.42</v>
      </c>
      <c r="AL1299">
        <v>-0.4</v>
      </c>
      <c r="AM1299">
        <v>1257</v>
      </c>
      <c r="AN1299">
        <v>262.89999999999998</v>
      </c>
      <c r="AO1299">
        <v>41.9</v>
      </c>
      <c r="AP1299">
        <v>5.2</v>
      </c>
      <c r="AQ1299">
        <v>5.6</v>
      </c>
      <c r="AR1299">
        <v>51.5</v>
      </c>
      <c r="AT1299">
        <v>95.1</v>
      </c>
      <c r="AU1299">
        <v>5.3</v>
      </c>
      <c r="AV1299">
        <v>-65.007999999999996</v>
      </c>
      <c r="AW1299">
        <v>0.8</v>
      </c>
      <c r="AX1299">
        <v>0.8</v>
      </c>
      <c r="AY1299">
        <v>850815.125</v>
      </c>
    </row>
    <row r="1300" spans="19:51" hidden="1" x14ac:dyDescent="0.45">
      <c r="S1300" s="1">
        <v>42999</v>
      </c>
      <c r="AB1300">
        <v>1.25</v>
      </c>
      <c r="AC1300">
        <v>1.03</v>
      </c>
      <c r="AD1300">
        <v>2.2799999999999998</v>
      </c>
      <c r="AJ1300" s="1">
        <v>43007</v>
      </c>
    </row>
    <row r="1301" spans="19:51" hidden="1" x14ac:dyDescent="0.45">
      <c r="S1301" s="1">
        <v>42998</v>
      </c>
      <c r="AB1301">
        <v>1.25</v>
      </c>
      <c r="AC1301">
        <v>1.03</v>
      </c>
      <c r="AD1301">
        <v>2.27</v>
      </c>
      <c r="AJ1301" s="1">
        <v>43006</v>
      </c>
    </row>
    <row r="1302" spans="19:51" hidden="1" x14ac:dyDescent="0.45">
      <c r="S1302" s="1">
        <v>42997</v>
      </c>
      <c r="AB1302">
        <v>1.25</v>
      </c>
      <c r="AC1302">
        <v>1.03</v>
      </c>
      <c r="AD1302">
        <v>2.2400000000000002</v>
      </c>
      <c r="AJ1302" s="1">
        <v>43005</v>
      </c>
    </row>
    <row r="1303" spans="19:51" hidden="1" x14ac:dyDescent="0.45">
      <c r="S1303" s="1">
        <v>42996</v>
      </c>
      <c r="AB1303">
        <v>1.25</v>
      </c>
      <c r="AC1303">
        <v>1.01</v>
      </c>
      <c r="AD1303">
        <v>2.23</v>
      </c>
      <c r="AJ1303" s="1">
        <v>43004</v>
      </c>
    </row>
    <row r="1304" spans="19:51" hidden="1" x14ac:dyDescent="0.45">
      <c r="S1304" s="1">
        <v>42995</v>
      </c>
      <c r="AJ1304" s="1">
        <v>43003</v>
      </c>
    </row>
    <row r="1305" spans="19:51" hidden="1" x14ac:dyDescent="0.45">
      <c r="S1305" s="1">
        <v>42994</v>
      </c>
      <c r="AJ1305" s="1">
        <v>43002</v>
      </c>
      <c r="AS1305">
        <v>51.6</v>
      </c>
    </row>
    <row r="1306" spans="19:51" hidden="1" x14ac:dyDescent="0.45">
      <c r="S1306" s="1">
        <v>42993</v>
      </c>
      <c r="AB1306">
        <v>1.25</v>
      </c>
      <c r="AC1306">
        <v>1.03</v>
      </c>
      <c r="AD1306">
        <v>2.2000000000000002</v>
      </c>
      <c r="AJ1306" s="1">
        <v>43001</v>
      </c>
    </row>
    <row r="1307" spans="19:51" hidden="1" x14ac:dyDescent="0.45">
      <c r="S1307" s="1">
        <v>42992</v>
      </c>
      <c r="AB1307">
        <v>1.25</v>
      </c>
      <c r="AC1307">
        <v>1.04</v>
      </c>
      <c r="AD1307">
        <v>2.1800000000000002</v>
      </c>
      <c r="AJ1307" s="1">
        <v>43000</v>
      </c>
    </row>
    <row r="1308" spans="19:51" hidden="1" x14ac:dyDescent="0.45">
      <c r="S1308" s="1">
        <v>42991</v>
      </c>
      <c r="AB1308">
        <v>1.25</v>
      </c>
      <c r="AC1308">
        <v>1.03</v>
      </c>
      <c r="AD1308">
        <v>2.19</v>
      </c>
      <c r="AJ1308" s="1">
        <v>42999</v>
      </c>
    </row>
    <row r="1309" spans="19:51" hidden="1" x14ac:dyDescent="0.45">
      <c r="S1309" s="1">
        <v>42990</v>
      </c>
      <c r="AB1309">
        <v>1.25</v>
      </c>
      <c r="AC1309">
        <v>1.03</v>
      </c>
      <c r="AD1309">
        <v>2.17</v>
      </c>
      <c r="AJ1309" s="1">
        <v>42998</v>
      </c>
    </row>
    <row r="1310" spans="19:51" hidden="1" x14ac:dyDescent="0.45">
      <c r="S1310" s="1">
        <v>42989</v>
      </c>
      <c r="AB1310">
        <v>1.25</v>
      </c>
      <c r="AC1310">
        <v>1.03</v>
      </c>
      <c r="AD1310">
        <v>2.13</v>
      </c>
      <c r="AJ1310" s="1">
        <v>42997</v>
      </c>
    </row>
    <row r="1311" spans="19:51" hidden="1" x14ac:dyDescent="0.45">
      <c r="S1311" s="1">
        <v>42988</v>
      </c>
      <c r="AJ1311" s="1">
        <v>42996</v>
      </c>
    </row>
    <row r="1312" spans="19:51" hidden="1" x14ac:dyDescent="0.45">
      <c r="S1312" s="1">
        <v>42987</v>
      </c>
      <c r="AJ1312" s="1">
        <v>42995</v>
      </c>
      <c r="AS1312">
        <v>50.6</v>
      </c>
    </row>
    <row r="1313" spans="19:45" hidden="1" x14ac:dyDescent="0.45">
      <c r="S1313" s="1">
        <v>42986</v>
      </c>
      <c r="AB1313">
        <v>1.25</v>
      </c>
      <c r="AC1313">
        <v>1.04</v>
      </c>
      <c r="AD1313">
        <v>2.0499999999999998</v>
      </c>
      <c r="AJ1313" s="1">
        <v>42994</v>
      </c>
    </row>
    <row r="1314" spans="19:45" hidden="1" x14ac:dyDescent="0.45">
      <c r="S1314" s="1">
        <v>42985</v>
      </c>
      <c r="AB1314">
        <v>1.25</v>
      </c>
      <c r="AC1314">
        <v>1.04</v>
      </c>
      <c r="AD1314">
        <v>2.04</v>
      </c>
      <c r="AJ1314" s="1">
        <v>42993</v>
      </c>
    </row>
    <row r="1315" spans="19:45" hidden="1" x14ac:dyDescent="0.45">
      <c r="S1315" s="1">
        <v>42984</v>
      </c>
      <c r="AB1315">
        <v>1.25</v>
      </c>
      <c r="AC1315">
        <v>1.05</v>
      </c>
      <c r="AD1315">
        <v>2.1</v>
      </c>
      <c r="AJ1315" s="1">
        <v>42992</v>
      </c>
    </row>
    <row r="1316" spans="19:45" hidden="1" x14ac:dyDescent="0.45">
      <c r="S1316" s="1">
        <v>42983</v>
      </c>
      <c r="AB1316">
        <v>1.25</v>
      </c>
      <c r="AC1316">
        <v>1</v>
      </c>
      <c r="AD1316">
        <v>2.06</v>
      </c>
      <c r="AJ1316" s="1">
        <v>42991</v>
      </c>
    </row>
    <row r="1317" spans="19:45" hidden="1" x14ac:dyDescent="0.45">
      <c r="S1317" s="1">
        <v>42982</v>
      </c>
      <c r="AB1317">
        <v>1.25</v>
      </c>
      <c r="AC1317">
        <v>1</v>
      </c>
      <c r="AD1317">
        <v>2.17</v>
      </c>
      <c r="AJ1317" s="1">
        <v>42990</v>
      </c>
    </row>
    <row r="1318" spans="19:45" hidden="1" x14ac:dyDescent="0.45">
      <c r="S1318" s="1">
        <v>42981</v>
      </c>
      <c r="AJ1318" s="1">
        <v>42989</v>
      </c>
    </row>
    <row r="1319" spans="19:45" hidden="1" x14ac:dyDescent="0.45">
      <c r="S1319" s="1">
        <v>42980</v>
      </c>
      <c r="AJ1319" s="1">
        <v>42988</v>
      </c>
      <c r="AS1319">
        <v>51.9</v>
      </c>
    </row>
    <row r="1320" spans="19:45" hidden="1" x14ac:dyDescent="0.45">
      <c r="S1320" s="1">
        <v>42979</v>
      </c>
      <c r="AB1320">
        <v>1.25</v>
      </c>
      <c r="AC1320">
        <v>1</v>
      </c>
      <c r="AD1320">
        <v>2.17</v>
      </c>
      <c r="AJ1320" s="1">
        <v>42987</v>
      </c>
    </row>
    <row r="1321" spans="19:45" hidden="1" x14ac:dyDescent="0.45">
      <c r="S1321" s="1">
        <v>42978</v>
      </c>
      <c r="T1321">
        <v>82.9923</v>
      </c>
      <c r="U1321">
        <v>1.9</v>
      </c>
      <c r="V1321">
        <v>4.4000000000000004</v>
      </c>
      <c r="Y1321">
        <v>105.3</v>
      </c>
      <c r="Z1321">
        <v>13677.0996</v>
      </c>
      <c r="AA1321">
        <v>3.6</v>
      </c>
      <c r="AB1321">
        <v>1.25</v>
      </c>
      <c r="AC1321">
        <v>0.99</v>
      </c>
      <c r="AD1321">
        <v>2.12</v>
      </c>
      <c r="AJ1321" s="1">
        <v>42986</v>
      </c>
    </row>
    <row r="1322" spans="19:45" hidden="1" x14ac:dyDescent="0.45">
      <c r="S1322" s="1">
        <v>42977</v>
      </c>
      <c r="AB1322">
        <v>1.25</v>
      </c>
      <c r="AC1322">
        <v>1.01</v>
      </c>
      <c r="AD1322">
        <v>2.13</v>
      </c>
      <c r="AJ1322" s="1">
        <v>42985</v>
      </c>
    </row>
    <row r="1323" spans="19:45" hidden="1" x14ac:dyDescent="0.45">
      <c r="S1323" s="1">
        <v>42976</v>
      </c>
      <c r="AB1323">
        <v>1.25</v>
      </c>
      <c r="AC1323">
        <v>1.01</v>
      </c>
      <c r="AD1323">
        <v>2.13</v>
      </c>
      <c r="AJ1323" s="1">
        <v>42984</v>
      </c>
    </row>
    <row r="1324" spans="19:45" hidden="1" x14ac:dyDescent="0.45">
      <c r="S1324" s="1">
        <v>42975</v>
      </c>
      <c r="AB1324">
        <v>1.25</v>
      </c>
      <c r="AC1324">
        <v>1.02</v>
      </c>
      <c r="AD1324">
        <v>2.16</v>
      </c>
      <c r="AJ1324" s="1">
        <v>42983</v>
      </c>
    </row>
    <row r="1325" spans="19:45" hidden="1" x14ac:dyDescent="0.45">
      <c r="S1325" s="1">
        <v>42974</v>
      </c>
      <c r="AJ1325" s="1">
        <v>42982</v>
      </c>
    </row>
    <row r="1326" spans="19:45" hidden="1" x14ac:dyDescent="0.45">
      <c r="S1326" s="1">
        <v>42973</v>
      </c>
      <c r="AJ1326" s="1">
        <v>42981</v>
      </c>
      <c r="AS1326">
        <v>52.6</v>
      </c>
    </row>
    <row r="1327" spans="19:45" hidden="1" x14ac:dyDescent="0.45">
      <c r="S1327" s="1">
        <v>42972</v>
      </c>
      <c r="AB1327">
        <v>1.25</v>
      </c>
      <c r="AC1327">
        <v>1</v>
      </c>
      <c r="AD1327">
        <v>2.17</v>
      </c>
      <c r="AJ1327" s="1">
        <v>42980</v>
      </c>
    </row>
    <row r="1328" spans="19:45" hidden="1" x14ac:dyDescent="0.45">
      <c r="S1328" s="1">
        <v>42971</v>
      </c>
      <c r="AB1328">
        <v>1.25</v>
      </c>
      <c r="AC1328">
        <v>1.01</v>
      </c>
      <c r="AD1328">
        <v>2.19</v>
      </c>
      <c r="AJ1328" s="1">
        <v>42979</v>
      </c>
    </row>
    <row r="1329" spans="19:50" hidden="1" x14ac:dyDescent="0.45">
      <c r="S1329" s="1">
        <v>42970</v>
      </c>
      <c r="AB1329">
        <v>1.25</v>
      </c>
      <c r="AC1329">
        <v>0.99</v>
      </c>
      <c r="AD1329">
        <v>2.17</v>
      </c>
      <c r="AJ1329" s="1">
        <v>42978</v>
      </c>
      <c r="AK1329">
        <v>0.69</v>
      </c>
      <c r="AL1329">
        <v>-0.1</v>
      </c>
      <c r="AM1329">
        <v>1309</v>
      </c>
      <c r="AN1329">
        <v>253.8</v>
      </c>
      <c r="AO1329">
        <v>42</v>
      </c>
      <c r="AP1329">
        <v>3.6</v>
      </c>
      <c r="AQ1329">
        <v>4.5999999999999996</v>
      </c>
      <c r="AR1329">
        <v>54</v>
      </c>
      <c r="AT1329">
        <v>96.8</v>
      </c>
      <c r="AU1329">
        <v>5.4</v>
      </c>
      <c r="AV1329">
        <v>-64.894000000000005</v>
      </c>
      <c r="AW1329">
        <v>0.6</v>
      </c>
      <c r="AX1329">
        <v>0.6</v>
      </c>
    </row>
    <row r="1330" spans="19:50" hidden="1" x14ac:dyDescent="0.45">
      <c r="S1330" s="1">
        <v>42969</v>
      </c>
      <c r="AB1330">
        <v>1.25</v>
      </c>
      <c r="AC1330">
        <v>1</v>
      </c>
      <c r="AD1330">
        <v>2.21</v>
      </c>
      <c r="AJ1330" s="1">
        <v>42977</v>
      </c>
    </row>
    <row r="1331" spans="19:50" hidden="1" x14ac:dyDescent="0.45">
      <c r="S1331" s="1">
        <v>42968</v>
      </c>
      <c r="AB1331">
        <v>1.25</v>
      </c>
      <c r="AC1331">
        <v>0.98</v>
      </c>
      <c r="AD1331">
        <v>2.1800000000000002</v>
      </c>
      <c r="AJ1331" s="1">
        <v>42976</v>
      </c>
    </row>
    <row r="1332" spans="19:50" hidden="1" x14ac:dyDescent="0.45">
      <c r="S1332" s="1">
        <v>42967</v>
      </c>
      <c r="AJ1332" s="1">
        <v>42975</v>
      </c>
    </row>
    <row r="1333" spans="19:50" hidden="1" x14ac:dyDescent="0.45">
      <c r="S1333" s="1">
        <v>42966</v>
      </c>
      <c r="AJ1333" s="1">
        <v>42974</v>
      </c>
      <c r="AS1333">
        <v>53.3</v>
      </c>
    </row>
    <row r="1334" spans="19:50" hidden="1" x14ac:dyDescent="0.45">
      <c r="S1334" s="1">
        <v>42965</v>
      </c>
      <c r="AB1334">
        <v>1.25</v>
      </c>
      <c r="AC1334">
        <v>1</v>
      </c>
      <c r="AD1334">
        <v>2.19</v>
      </c>
      <c r="AJ1334" s="1">
        <v>42973</v>
      </c>
    </row>
    <row r="1335" spans="19:50" hidden="1" x14ac:dyDescent="0.45">
      <c r="S1335" s="1">
        <v>42964</v>
      </c>
      <c r="AB1335">
        <v>1.25</v>
      </c>
      <c r="AC1335">
        <v>1</v>
      </c>
      <c r="AD1335">
        <v>2.19</v>
      </c>
      <c r="AJ1335" s="1">
        <v>42972</v>
      </c>
    </row>
    <row r="1336" spans="19:50" hidden="1" x14ac:dyDescent="0.45">
      <c r="S1336" s="1">
        <v>42963</v>
      </c>
      <c r="AB1336">
        <v>1.25</v>
      </c>
      <c r="AC1336">
        <v>1</v>
      </c>
      <c r="AD1336">
        <v>2.2200000000000002</v>
      </c>
      <c r="AJ1336" s="1">
        <v>42971</v>
      </c>
    </row>
    <row r="1337" spans="19:50" hidden="1" x14ac:dyDescent="0.45">
      <c r="S1337" s="1">
        <v>42962</v>
      </c>
      <c r="AB1337">
        <v>1.25</v>
      </c>
      <c r="AC1337">
        <v>1.02</v>
      </c>
      <c r="AD1337">
        <v>2.27</v>
      </c>
      <c r="AJ1337" s="1">
        <v>42970</v>
      </c>
    </row>
    <row r="1338" spans="19:50" hidden="1" x14ac:dyDescent="0.45">
      <c r="S1338" s="1">
        <v>42961</v>
      </c>
      <c r="AB1338">
        <v>1.25</v>
      </c>
      <c r="AC1338">
        <v>1.02</v>
      </c>
      <c r="AD1338">
        <v>2.2200000000000002</v>
      </c>
      <c r="AJ1338" s="1">
        <v>42969</v>
      </c>
    </row>
    <row r="1339" spans="19:50" hidden="1" x14ac:dyDescent="0.45">
      <c r="S1339" s="1">
        <v>42960</v>
      </c>
      <c r="AJ1339" s="1">
        <v>42968</v>
      </c>
    </row>
    <row r="1340" spans="19:50" hidden="1" x14ac:dyDescent="0.45">
      <c r="S1340" s="1">
        <v>42959</v>
      </c>
      <c r="AJ1340" s="1">
        <v>42967</v>
      </c>
      <c r="AS1340">
        <v>52.8</v>
      </c>
    </row>
    <row r="1341" spans="19:50" hidden="1" x14ac:dyDescent="0.45">
      <c r="S1341" s="1">
        <v>42958</v>
      </c>
      <c r="AB1341">
        <v>1.25</v>
      </c>
      <c r="AC1341">
        <v>1.03</v>
      </c>
      <c r="AD1341">
        <v>2.19</v>
      </c>
      <c r="AJ1341" s="1">
        <v>42966</v>
      </c>
    </row>
    <row r="1342" spans="19:50" hidden="1" x14ac:dyDescent="0.45">
      <c r="S1342" s="1">
        <v>42957</v>
      </c>
      <c r="AB1342">
        <v>1.25</v>
      </c>
      <c r="AC1342">
        <v>1.03</v>
      </c>
      <c r="AD1342">
        <v>2.2000000000000002</v>
      </c>
      <c r="AJ1342" s="1">
        <v>42965</v>
      </c>
    </row>
    <row r="1343" spans="19:50" hidden="1" x14ac:dyDescent="0.45">
      <c r="S1343" s="1">
        <v>42956</v>
      </c>
      <c r="AB1343">
        <v>1.25</v>
      </c>
      <c r="AC1343">
        <v>1.04</v>
      </c>
      <c r="AD1343">
        <v>2.25</v>
      </c>
      <c r="AJ1343" s="1">
        <v>42964</v>
      </c>
    </row>
    <row r="1344" spans="19:50" hidden="1" x14ac:dyDescent="0.45">
      <c r="S1344" s="1">
        <v>42955</v>
      </c>
      <c r="AB1344">
        <v>1.25</v>
      </c>
      <c r="AC1344">
        <v>1.04</v>
      </c>
      <c r="AD1344">
        <v>2.2599999999999998</v>
      </c>
      <c r="AJ1344" s="1">
        <v>42963</v>
      </c>
    </row>
    <row r="1345" spans="19:50" hidden="1" x14ac:dyDescent="0.45">
      <c r="S1345" s="1">
        <v>42954</v>
      </c>
      <c r="AB1345">
        <v>1.25</v>
      </c>
      <c r="AC1345">
        <v>1.05</v>
      </c>
      <c r="AD1345">
        <v>2.25</v>
      </c>
      <c r="AJ1345" s="1">
        <v>42962</v>
      </c>
    </row>
    <row r="1346" spans="19:50" hidden="1" x14ac:dyDescent="0.45">
      <c r="S1346" s="1">
        <v>42953</v>
      </c>
      <c r="AJ1346" s="1">
        <v>42961</v>
      </c>
    </row>
    <row r="1347" spans="19:50" hidden="1" x14ac:dyDescent="0.45">
      <c r="S1347" s="1">
        <v>42952</v>
      </c>
      <c r="AJ1347" s="1">
        <v>42960</v>
      </c>
      <c r="AS1347">
        <v>52.1</v>
      </c>
    </row>
    <row r="1348" spans="19:50" hidden="1" x14ac:dyDescent="0.45">
      <c r="S1348" s="1">
        <v>42951</v>
      </c>
      <c r="AB1348">
        <v>1.25</v>
      </c>
      <c r="AC1348">
        <v>1.07</v>
      </c>
      <c r="AD1348">
        <v>2.2599999999999998</v>
      </c>
      <c r="AJ1348" s="1">
        <v>42959</v>
      </c>
    </row>
    <row r="1349" spans="19:50" hidden="1" x14ac:dyDescent="0.45">
      <c r="S1349" s="1">
        <v>42950</v>
      </c>
      <c r="AB1349">
        <v>1.25</v>
      </c>
      <c r="AC1349">
        <v>1.07</v>
      </c>
      <c r="AD1349">
        <v>2.2200000000000002</v>
      </c>
      <c r="AJ1349" s="1">
        <v>42958</v>
      </c>
    </row>
    <row r="1350" spans="19:50" hidden="1" x14ac:dyDescent="0.45">
      <c r="S1350" s="1">
        <v>42949</v>
      </c>
      <c r="AB1350">
        <v>1.25</v>
      </c>
      <c r="AC1350">
        <v>1.07</v>
      </c>
      <c r="AD1350">
        <v>2.27</v>
      </c>
      <c r="AJ1350" s="1">
        <v>42957</v>
      </c>
    </row>
    <row r="1351" spans="19:50" hidden="1" x14ac:dyDescent="0.45">
      <c r="S1351" s="1">
        <v>42948</v>
      </c>
      <c r="AB1351">
        <v>1.25</v>
      </c>
      <c r="AC1351">
        <v>1.07</v>
      </c>
      <c r="AD1351">
        <v>2.25</v>
      </c>
      <c r="AJ1351" s="1">
        <v>42956</v>
      </c>
    </row>
    <row r="1352" spans="19:50" hidden="1" x14ac:dyDescent="0.45">
      <c r="S1352" s="1">
        <v>42947</v>
      </c>
      <c r="T1352">
        <v>82.8857</v>
      </c>
      <c r="U1352">
        <v>1.7</v>
      </c>
      <c r="V1352">
        <v>4.3</v>
      </c>
      <c r="Y1352">
        <v>105.2</v>
      </c>
      <c r="Z1352">
        <v>13628.0996</v>
      </c>
      <c r="AA1352">
        <v>3.6</v>
      </c>
      <c r="AB1352">
        <v>1.25</v>
      </c>
      <c r="AC1352">
        <v>1.07</v>
      </c>
      <c r="AD1352">
        <v>2.29</v>
      </c>
      <c r="AJ1352" s="1">
        <v>42955</v>
      </c>
    </row>
    <row r="1353" spans="19:50" hidden="1" x14ac:dyDescent="0.45">
      <c r="S1353" s="1">
        <v>42946</v>
      </c>
      <c r="AJ1353" s="1">
        <v>42954</v>
      </c>
    </row>
    <row r="1354" spans="19:50" hidden="1" x14ac:dyDescent="0.45">
      <c r="S1354" s="1">
        <v>42945</v>
      </c>
      <c r="AJ1354" s="1">
        <v>42953</v>
      </c>
      <c r="AS1354">
        <v>51.4</v>
      </c>
    </row>
    <row r="1355" spans="19:50" hidden="1" x14ac:dyDescent="0.45">
      <c r="S1355" s="1">
        <v>42944</v>
      </c>
      <c r="AB1355">
        <v>1.25</v>
      </c>
      <c r="AC1355">
        <v>1.08</v>
      </c>
      <c r="AD1355">
        <v>2.29</v>
      </c>
      <c r="AJ1355" s="1">
        <v>42952</v>
      </c>
    </row>
    <row r="1356" spans="19:50" hidden="1" x14ac:dyDescent="0.45">
      <c r="S1356" s="1">
        <v>42943</v>
      </c>
      <c r="AB1356">
        <v>1.25</v>
      </c>
      <c r="AC1356">
        <v>1.0900000000000001</v>
      </c>
      <c r="AD1356">
        <v>2.31</v>
      </c>
      <c r="AJ1356" s="1">
        <v>42951</v>
      </c>
    </row>
    <row r="1357" spans="19:50" hidden="1" x14ac:dyDescent="0.45">
      <c r="S1357" s="1">
        <v>42942</v>
      </c>
      <c r="AB1357">
        <v>1.25</v>
      </c>
      <c r="AC1357">
        <v>1.1100000000000001</v>
      </c>
      <c r="AD1357">
        <v>2.29</v>
      </c>
      <c r="AJ1357" s="1">
        <v>42950</v>
      </c>
    </row>
    <row r="1358" spans="19:50" hidden="1" x14ac:dyDescent="0.45">
      <c r="S1358" s="1">
        <v>42941</v>
      </c>
      <c r="AB1358">
        <v>1.25</v>
      </c>
      <c r="AC1358">
        <v>1.1499999999999999</v>
      </c>
      <c r="AD1358">
        <v>2.34</v>
      </c>
      <c r="AJ1358" s="1">
        <v>42949</v>
      </c>
    </row>
    <row r="1359" spans="19:50" hidden="1" x14ac:dyDescent="0.45">
      <c r="S1359" s="1">
        <v>42940</v>
      </c>
      <c r="AB1359">
        <v>1.25</v>
      </c>
      <c r="AC1359">
        <v>1.17</v>
      </c>
      <c r="AD1359">
        <v>2.2599999999999998</v>
      </c>
      <c r="AJ1359" s="1">
        <v>42948</v>
      </c>
    </row>
    <row r="1360" spans="19:50" hidden="1" x14ac:dyDescent="0.45">
      <c r="S1360" s="1">
        <v>42939</v>
      </c>
      <c r="AJ1360" s="1">
        <v>42947</v>
      </c>
      <c r="AK1360">
        <v>0.6</v>
      </c>
      <c r="AL1360">
        <v>-0.54</v>
      </c>
      <c r="AM1360">
        <v>1265</v>
      </c>
      <c r="AN1360">
        <v>244.1</v>
      </c>
      <c r="AO1360">
        <v>42</v>
      </c>
      <c r="AP1360">
        <v>3.6</v>
      </c>
      <c r="AQ1360">
        <v>3.8</v>
      </c>
      <c r="AR1360">
        <v>47</v>
      </c>
      <c r="AT1360">
        <v>93.4</v>
      </c>
      <c r="AU1360">
        <v>5.7</v>
      </c>
      <c r="AV1360">
        <v>-65.814999999999998</v>
      </c>
      <c r="AW1360">
        <v>0.5</v>
      </c>
      <c r="AX1360">
        <v>-0.2</v>
      </c>
    </row>
    <row r="1361" spans="19:45" hidden="1" x14ac:dyDescent="0.45">
      <c r="S1361" s="1">
        <v>42938</v>
      </c>
      <c r="AJ1361" s="1">
        <v>42946</v>
      </c>
      <c r="AS1361">
        <v>49.6</v>
      </c>
    </row>
    <row r="1362" spans="19:45" hidden="1" x14ac:dyDescent="0.45">
      <c r="S1362" s="1">
        <v>42937</v>
      </c>
      <c r="AB1362">
        <v>1.25</v>
      </c>
      <c r="AC1362">
        <v>1.1599999999999999</v>
      </c>
      <c r="AD1362">
        <v>2.2400000000000002</v>
      </c>
      <c r="AJ1362" s="1">
        <v>42945</v>
      </c>
    </row>
    <row r="1363" spans="19:45" hidden="1" x14ac:dyDescent="0.45">
      <c r="S1363" s="1">
        <v>42936</v>
      </c>
      <c r="AB1363">
        <v>1.25</v>
      </c>
      <c r="AC1363">
        <v>1.1399999999999999</v>
      </c>
      <c r="AD1363">
        <v>2.2599999999999998</v>
      </c>
      <c r="AJ1363" s="1">
        <v>42944</v>
      </c>
    </row>
    <row r="1364" spans="19:45" hidden="1" x14ac:dyDescent="0.45">
      <c r="S1364" s="1">
        <v>42935</v>
      </c>
      <c r="AB1364">
        <v>1.25</v>
      </c>
      <c r="AC1364">
        <v>1.1000000000000001</v>
      </c>
      <c r="AD1364">
        <v>2.27</v>
      </c>
      <c r="AJ1364" s="1">
        <v>42943</v>
      </c>
    </row>
    <row r="1365" spans="19:45" hidden="1" x14ac:dyDescent="0.45">
      <c r="S1365" s="1">
        <v>42934</v>
      </c>
      <c r="AB1365">
        <v>1.25</v>
      </c>
      <c r="AC1365">
        <v>1.05</v>
      </c>
      <c r="AD1365">
        <v>2.2599999999999998</v>
      </c>
      <c r="AJ1365" s="1">
        <v>42942</v>
      </c>
    </row>
    <row r="1366" spans="19:45" hidden="1" x14ac:dyDescent="0.45">
      <c r="S1366" s="1">
        <v>42933</v>
      </c>
      <c r="AB1366">
        <v>1.25</v>
      </c>
      <c r="AC1366">
        <v>1.04</v>
      </c>
      <c r="AD1366">
        <v>2.31</v>
      </c>
      <c r="AJ1366" s="1">
        <v>42941</v>
      </c>
    </row>
    <row r="1367" spans="19:45" hidden="1" x14ac:dyDescent="0.45">
      <c r="S1367" s="1">
        <v>42932</v>
      </c>
      <c r="AJ1367" s="1">
        <v>42940</v>
      </c>
    </row>
    <row r="1368" spans="19:45" hidden="1" x14ac:dyDescent="0.45">
      <c r="S1368" s="1">
        <v>42931</v>
      </c>
      <c r="AJ1368" s="1">
        <v>42939</v>
      </c>
      <c r="AS1368">
        <v>48.6</v>
      </c>
    </row>
    <row r="1369" spans="19:45" hidden="1" x14ac:dyDescent="0.45">
      <c r="S1369" s="1">
        <v>42930</v>
      </c>
      <c r="AB1369">
        <v>1.25</v>
      </c>
      <c r="AC1369">
        <v>1.03</v>
      </c>
      <c r="AD1369">
        <v>2.33</v>
      </c>
      <c r="AJ1369" s="1">
        <v>42938</v>
      </c>
    </row>
    <row r="1370" spans="19:45" hidden="1" x14ac:dyDescent="0.45">
      <c r="S1370" s="1">
        <v>42929</v>
      </c>
      <c r="AB1370">
        <v>1.25</v>
      </c>
      <c r="AC1370">
        <v>1.03</v>
      </c>
      <c r="AD1370">
        <v>2.34</v>
      </c>
      <c r="AJ1370" s="1">
        <v>42937</v>
      </c>
    </row>
    <row r="1371" spans="19:45" hidden="1" x14ac:dyDescent="0.45">
      <c r="S1371" s="1">
        <v>42928</v>
      </c>
      <c r="AB1371">
        <v>1.25</v>
      </c>
      <c r="AC1371">
        <v>1.04</v>
      </c>
      <c r="AD1371">
        <v>2.3199999999999998</v>
      </c>
      <c r="AJ1371" s="1">
        <v>42936</v>
      </c>
    </row>
    <row r="1372" spans="19:45" hidden="1" x14ac:dyDescent="0.45">
      <c r="S1372" s="1">
        <v>42927</v>
      </c>
      <c r="AB1372">
        <v>1.25</v>
      </c>
      <c r="AC1372">
        <v>1.04</v>
      </c>
      <c r="AD1372">
        <v>2.36</v>
      </c>
      <c r="AJ1372" s="1">
        <v>42935</v>
      </c>
    </row>
    <row r="1373" spans="19:45" hidden="1" x14ac:dyDescent="0.45">
      <c r="S1373" s="1">
        <v>42926</v>
      </c>
      <c r="AB1373">
        <v>1.25</v>
      </c>
      <c r="AC1373">
        <v>1.03</v>
      </c>
      <c r="AD1373">
        <v>2.37</v>
      </c>
      <c r="AJ1373" s="1">
        <v>42934</v>
      </c>
    </row>
    <row r="1374" spans="19:45" hidden="1" x14ac:dyDescent="0.45">
      <c r="S1374" s="1">
        <v>42925</v>
      </c>
      <c r="AJ1374" s="1">
        <v>42933</v>
      </c>
    </row>
    <row r="1375" spans="19:45" hidden="1" x14ac:dyDescent="0.45">
      <c r="S1375" s="1">
        <v>42924</v>
      </c>
      <c r="AJ1375" s="1">
        <v>42932</v>
      </c>
      <c r="AS1375">
        <v>47.6</v>
      </c>
    </row>
    <row r="1376" spans="19:45" hidden="1" x14ac:dyDescent="0.45">
      <c r="S1376" s="1">
        <v>42923</v>
      </c>
      <c r="AB1376">
        <v>1.25</v>
      </c>
      <c r="AC1376">
        <v>1.03</v>
      </c>
      <c r="AD1376">
        <v>2.39</v>
      </c>
      <c r="AJ1376" s="1">
        <v>42931</v>
      </c>
    </row>
    <row r="1377" spans="19:51" hidden="1" x14ac:dyDescent="0.45">
      <c r="S1377" s="1">
        <v>42922</v>
      </c>
      <c r="AB1377">
        <v>1.25</v>
      </c>
      <c r="AC1377">
        <v>1.03</v>
      </c>
      <c r="AD1377">
        <v>2.37</v>
      </c>
      <c r="AJ1377" s="1">
        <v>42930</v>
      </c>
    </row>
    <row r="1378" spans="19:51" hidden="1" x14ac:dyDescent="0.45">
      <c r="S1378" s="1">
        <v>42921</v>
      </c>
      <c r="AB1378">
        <v>1.25</v>
      </c>
      <c r="AC1378">
        <v>1.04</v>
      </c>
      <c r="AD1378">
        <v>2.3199999999999998</v>
      </c>
      <c r="AJ1378" s="1">
        <v>42929</v>
      </c>
    </row>
    <row r="1379" spans="19:51" hidden="1" x14ac:dyDescent="0.45">
      <c r="S1379" s="1">
        <v>42920</v>
      </c>
      <c r="AB1379">
        <v>1.25</v>
      </c>
      <c r="AC1379">
        <v>1.02</v>
      </c>
      <c r="AD1379">
        <v>2.35</v>
      </c>
      <c r="AJ1379" s="1">
        <v>42928</v>
      </c>
    </row>
    <row r="1380" spans="19:51" hidden="1" x14ac:dyDescent="0.45">
      <c r="S1380" s="1">
        <v>42919</v>
      </c>
      <c r="AB1380">
        <v>1.25</v>
      </c>
      <c r="AC1380">
        <v>1.02</v>
      </c>
      <c r="AD1380">
        <v>2.35</v>
      </c>
      <c r="AJ1380" s="1">
        <v>42927</v>
      </c>
    </row>
    <row r="1381" spans="19:51" hidden="1" x14ac:dyDescent="0.45">
      <c r="S1381" s="1">
        <v>42918</v>
      </c>
      <c r="AJ1381" s="1">
        <v>42926</v>
      </c>
    </row>
    <row r="1382" spans="19:51" hidden="1" x14ac:dyDescent="0.45">
      <c r="S1382" s="1">
        <v>42917</v>
      </c>
      <c r="AJ1382" s="1">
        <v>42925</v>
      </c>
      <c r="AS1382">
        <v>47</v>
      </c>
    </row>
    <row r="1383" spans="19:51" hidden="1" x14ac:dyDescent="0.45">
      <c r="S1383" s="1">
        <v>42916</v>
      </c>
      <c r="T1383">
        <v>81.583699999999993</v>
      </c>
      <c r="U1383">
        <v>1.6</v>
      </c>
      <c r="V1383">
        <v>4.3</v>
      </c>
      <c r="W1383">
        <v>14</v>
      </c>
      <c r="X1383">
        <v>11</v>
      </c>
      <c r="Y1383">
        <v>103.6</v>
      </c>
      <c r="Z1383">
        <v>13571.299800000001</v>
      </c>
      <c r="AA1383">
        <v>3.5</v>
      </c>
      <c r="AB1383">
        <v>1.25</v>
      </c>
      <c r="AC1383">
        <v>1.01</v>
      </c>
      <c r="AD1383">
        <v>2.2999999999999998</v>
      </c>
      <c r="AJ1383" s="1">
        <v>42924</v>
      </c>
    </row>
    <row r="1384" spans="19:51" hidden="1" x14ac:dyDescent="0.45">
      <c r="S1384" s="1">
        <v>42915</v>
      </c>
      <c r="AB1384">
        <v>1.25</v>
      </c>
      <c r="AC1384">
        <v>1.02</v>
      </c>
      <c r="AD1384">
        <v>2.27</v>
      </c>
      <c r="AJ1384" s="1">
        <v>42923</v>
      </c>
    </row>
    <row r="1385" spans="19:51" hidden="1" x14ac:dyDescent="0.45">
      <c r="S1385" s="1">
        <v>42914</v>
      </c>
      <c r="AB1385">
        <v>1.25</v>
      </c>
      <c r="AC1385">
        <v>1</v>
      </c>
      <c r="AD1385">
        <v>2.23</v>
      </c>
      <c r="AJ1385" s="1">
        <v>42922</v>
      </c>
    </row>
    <row r="1386" spans="19:51" hidden="1" x14ac:dyDescent="0.45">
      <c r="S1386" s="1">
        <v>42913</v>
      </c>
      <c r="AB1386">
        <v>1.25</v>
      </c>
      <c r="AC1386">
        <v>1</v>
      </c>
      <c r="AD1386">
        <v>2.21</v>
      </c>
      <c r="AJ1386" s="1">
        <v>42921</v>
      </c>
    </row>
    <row r="1387" spans="19:51" hidden="1" x14ac:dyDescent="0.45">
      <c r="S1387" s="1">
        <v>42912</v>
      </c>
      <c r="AB1387">
        <v>1.25</v>
      </c>
      <c r="AC1387">
        <v>0.95</v>
      </c>
      <c r="AD1387">
        <v>2.14</v>
      </c>
      <c r="AJ1387" s="1">
        <v>42920</v>
      </c>
    </row>
    <row r="1388" spans="19:51" hidden="1" x14ac:dyDescent="0.45">
      <c r="S1388" s="1">
        <v>42911</v>
      </c>
      <c r="AJ1388" s="1">
        <v>42919</v>
      </c>
    </row>
    <row r="1389" spans="19:51" hidden="1" x14ac:dyDescent="0.45">
      <c r="S1389" s="1">
        <v>42910</v>
      </c>
      <c r="AJ1389" s="1">
        <v>42918</v>
      </c>
      <c r="AS1389">
        <v>48.5</v>
      </c>
    </row>
    <row r="1390" spans="19:51" hidden="1" x14ac:dyDescent="0.45">
      <c r="S1390" s="1">
        <v>42909</v>
      </c>
      <c r="AB1390">
        <v>1.25</v>
      </c>
      <c r="AC1390">
        <v>0.95</v>
      </c>
      <c r="AD1390">
        <v>2.14</v>
      </c>
      <c r="AJ1390" s="1">
        <v>42917</v>
      </c>
    </row>
    <row r="1391" spans="19:51" hidden="1" x14ac:dyDescent="0.45">
      <c r="S1391" s="1">
        <v>42908</v>
      </c>
      <c r="AB1391">
        <v>1.25</v>
      </c>
      <c r="AC1391">
        <v>0.95</v>
      </c>
      <c r="AD1391">
        <v>2.15</v>
      </c>
      <c r="AJ1391" s="1">
        <v>42916</v>
      </c>
      <c r="AK1391">
        <v>0.35</v>
      </c>
      <c r="AL1391">
        <v>-0.82</v>
      </c>
      <c r="AM1391">
        <v>1326</v>
      </c>
      <c r="AN1391">
        <v>241.5</v>
      </c>
      <c r="AO1391">
        <v>42</v>
      </c>
      <c r="AP1391">
        <v>3.4</v>
      </c>
      <c r="AQ1391">
        <v>3.2</v>
      </c>
      <c r="AR1391">
        <v>52</v>
      </c>
      <c r="AT1391">
        <v>95.1</v>
      </c>
      <c r="AU1391">
        <v>5.7</v>
      </c>
      <c r="AV1391">
        <v>-65.777000000000001</v>
      </c>
      <c r="AW1391">
        <v>-0.1</v>
      </c>
      <c r="AX1391">
        <v>-0.2</v>
      </c>
      <c r="AY1391">
        <v>837328.25</v>
      </c>
    </row>
    <row r="1392" spans="19:51" hidden="1" x14ac:dyDescent="0.45">
      <c r="S1392" s="1">
        <v>42907</v>
      </c>
      <c r="AB1392">
        <v>1.25</v>
      </c>
      <c r="AC1392">
        <v>0.98</v>
      </c>
      <c r="AD1392">
        <v>2.16</v>
      </c>
      <c r="AJ1392" s="1">
        <v>42915</v>
      </c>
    </row>
    <row r="1393" spans="19:45" hidden="1" x14ac:dyDescent="0.45">
      <c r="S1393" s="1">
        <v>42906</v>
      </c>
      <c r="AB1393">
        <v>1.25</v>
      </c>
      <c r="AC1393">
        <v>1.01</v>
      </c>
      <c r="AD1393">
        <v>2.16</v>
      </c>
      <c r="AJ1393" s="1">
        <v>42914</v>
      </c>
    </row>
    <row r="1394" spans="19:45" hidden="1" x14ac:dyDescent="0.45">
      <c r="S1394" s="1">
        <v>42905</v>
      </c>
      <c r="AB1394">
        <v>1.25</v>
      </c>
      <c r="AC1394">
        <v>1</v>
      </c>
      <c r="AD1394">
        <v>2.19</v>
      </c>
      <c r="AJ1394" s="1">
        <v>42913</v>
      </c>
    </row>
    <row r="1395" spans="19:45" hidden="1" x14ac:dyDescent="0.45">
      <c r="S1395" s="1">
        <v>42904</v>
      </c>
      <c r="AJ1395" s="1">
        <v>42912</v>
      </c>
    </row>
    <row r="1396" spans="19:45" hidden="1" x14ac:dyDescent="0.45">
      <c r="S1396" s="1">
        <v>42903</v>
      </c>
      <c r="AJ1396" s="1">
        <v>42911</v>
      </c>
      <c r="AS1396">
        <v>48.6</v>
      </c>
    </row>
    <row r="1397" spans="19:45" hidden="1" x14ac:dyDescent="0.45">
      <c r="S1397" s="1">
        <v>42902</v>
      </c>
      <c r="AB1397">
        <v>1.25</v>
      </c>
      <c r="AC1397">
        <v>1</v>
      </c>
      <c r="AD1397">
        <v>2.15</v>
      </c>
      <c r="AJ1397" s="1">
        <v>42910</v>
      </c>
    </row>
    <row r="1398" spans="19:45" hidden="1" x14ac:dyDescent="0.45">
      <c r="S1398" s="1">
        <v>42901</v>
      </c>
      <c r="AB1398">
        <v>1.25</v>
      </c>
      <c r="AC1398">
        <v>1</v>
      </c>
      <c r="AD1398">
        <v>2.16</v>
      </c>
      <c r="AJ1398" s="1">
        <v>42909</v>
      </c>
    </row>
    <row r="1399" spans="19:45" hidden="1" x14ac:dyDescent="0.45">
      <c r="S1399" s="1">
        <v>42900</v>
      </c>
      <c r="AB1399">
        <v>1.25</v>
      </c>
      <c r="AC1399">
        <v>1</v>
      </c>
      <c r="AD1399">
        <v>2.13</v>
      </c>
      <c r="AJ1399" s="1">
        <v>42908</v>
      </c>
    </row>
    <row r="1400" spans="19:45" hidden="1" x14ac:dyDescent="0.45">
      <c r="S1400" s="1">
        <v>42899</v>
      </c>
      <c r="AB1400">
        <v>1</v>
      </c>
      <c r="AC1400">
        <v>1</v>
      </c>
      <c r="AD1400">
        <v>2.21</v>
      </c>
      <c r="AJ1400" s="1">
        <v>42907</v>
      </c>
    </row>
    <row r="1401" spans="19:45" hidden="1" x14ac:dyDescent="0.45">
      <c r="S1401" s="1">
        <v>42898</v>
      </c>
      <c r="AB1401">
        <v>1</v>
      </c>
      <c r="AC1401">
        <v>1</v>
      </c>
      <c r="AD1401">
        <v>2.21</v>
      </c>
      <c r="AJ1401" s="1">
        <v>42906</v>
      </c>
    </row>
    <row r="1402" spans="19:45" hidden="1" x14ac:dyDescent="0.45">
      <c r="S1402" s="1">
        <v>42897</v>
      </c>
      <c r="AJ1402" s="1">
        <v>42905</v>
      </c>
    </row>
    <row r="1403" spans="19:45" hidden="1" x14ac:dyDescent="0.45">
      <c r="S1403" s="1">
        <v>42896</v>
      </c>
      <c r="AJ1403" s="1">
        <v>42904</v>
      </c>
      <c r="AS1403">
        <v>49.4</v>
      </c>
    </row>
    <row r="1404" spans="19:45" hidden="1" x14ac:dyDescent="0.45">
      <c r="S1404" s="1">
        <v>42895</v>
      </c>
      <c r="AB1404">
        <v>1</v>
      </c>
      <c r="AC1404">
        <v>1</v>
      </c>
      <c r="AD1404">
        <v>2.2000000000000002</v>
      </c>
      <c r="AJ1404" s="1">
        <v>42903</v>
      </c>
    </row>
    <row r="1405" spans="19:45" hidden="1" x14ac:dyDescent="0.45">
      <c r="S1405" s="1">
        <v>42894</v>
      </c>
      <c r="AB1405">
        <v>1</v>
      </c>
      <c r="AC1405">
        <v>0.99</v>
      </c>
      <c r="AD1405">
        <v>2.19</v>
      </c>
      <c r="AJ1405" s="1">
        <v>42902</v>
      </c>
    </row>
    <row r="1406" spans="19:45" hidden="1" x14ac:dyDescent="0.45">
      <c r="S1406" s="1">
        <v>42893</v>
      </c>
      <c r="AB1406">
        <v>1</v>
      </c>
      <c r="AC1406">
        <v>0.99</v>
      </c>
      <c r="AD1406">
        <v>2.17</v>
      </c>
      <c r="AJ1406" s="1">
        <v>42901</v>
      </c>
    </row>
    <row r="1407" spans="19:45" hidden="1" x14ac:dyDescent="0.45">
      <c r="S1407" s="1">
        <v>42892</v>
      </c>
      <c r="AB1407">
        <v>1</v>
      </c>
      <c r="AC1407">
        <v>0.97</v>
      </c>
      <c r="AD1407">
        <v>2.15</v>
      </c>
      <c r="AJ1407" s="1">
        <v>42900</v>
      </c>
    </row>
    <row r="1408" spans="19:45" hidden="1" x14ac:dyDescent="0.45">
      <c r="S1408" s="1">
        <v>42891</v>
      </c>
      <c r="AB1408">
        <v>1</v>
      </c>
      <c r="AC1408">
        <v>0.97</v>
      </c>
      <c r="AD1408">
        <v>2.1800000000000002</v>
      </c>
      <c r="AJ1408" s="1">
        <v>42899</v>
      </c>
    </row>
    <row r="1409" spans="19:50" hidden="1" x14ac:dyDescent="0.45">
      <c r="S1409" s="1">
        <v>42890</v>
      </c>
      <c r="AJ1409" s="1">
        <v>42898</v>
      </c>
    </row>
    <row r="1410" spans="19:50" hidden="1" x14ac:dyDescent="0.45">
      <c r="S1410" s="1">
        <v>42889</v>
      </c>
      <c r="AJ1410" s="1">
        <v>42897</v>
      </c>
      <c r="AS1410">
        <v>50</v>
      </c>
    </row>
    <row r="1411" spans="19:50" hidden="1" x14ac:dyDescent="0.45">
      <c r="S1411" s="1">
        <v>42888</v>
      </c>
      <c r="AB1411">
        <v>1</v>
      </c>
      <c r="AC1411">
        <v>0.97</v>
      </c>
      <c r="AD1411">
        <v>2.16</v>
      </c>
      <c r="AJ1411" s="1">
        <v>42896</v>
      </c>
    </row>
    <row r="1412" spans="19:50" hidden="1" x14ac:dyDescent="0.45">
      <c r="S1412" s="1">
        <v>42887</v>
      </c>
      <c r="AB1412">
        <v>1</v>
      </c>
      <c r="AC1412">
        <v>0.97</v>
      </c>
      <c r="AD1412">
        <v>2.21</v>
      </c>
      <c r="AJ1412" s="1">
        <v>42895</v>
      </c>
    </row>
    <row r="1413" spans="19:50" hidden="1" x14ac:dyDescent="0.45">
      <c r="S1413" s="1">
        <v>42886</v>
      </c>
      <c r="T1413">
        <v>82.500500000000002</v>
      </c>
      <c r="U1413">
        <v>1.9</v>
      </c>
      <c r="V1413">
        <v>4.4000000000000004</v>
      </c>
      <c r="Y1413">
        <v>104.5</v>
      </c>
      <c r="Z1413">
        <v>13544</v>
      </c>
      <c r="AA1413">
        <v>3.5</v>
      </c>
      <c r="AB1413">
        <v>1</v>
      </c>
      <c r="AC1413">
        <v>0.97</v>
      </c>
      <c r="AD1413">
        <v>2.2000000000000002</v>
      </c>
      <c r="AJ1413" s="1">
        <v>42894</v>
      </c>
    </row>
    <row r="1414" spans="19:50" hidden="1" x14ac:dyDescent="0.45">
      <c r="S1414" s="1">
        <v>42885</v>
      </c>
      <c r="AB1414">
        <v>1</v>
      </c>
      <c r="AC1414">
        <v>0.93</v>
      </c>
      <c r="AD1414">
        <v>2.21</v>
      </c>
      <c r="AJ1414" s="1">
        <v>42893</v>
      </c>
    </row>
    <row r="1415" spans="19:50" hidden="1" x14ac:dyDescent="0.45">
      <c r="S1415" s="1">
        <v>42884</v>
      </c>
      <c r="AB1415">
        <v>1</v>
      </c>
      <c r="AC1415">
        <v>0.92</v>
      </c>
      <c r="AD1415">
        <v>2.25</v>
      </c>
      <c r="AJ1415" s="1">
        <v>42892</v>
      </c>
    </row>
    <row r="1416" spans="19:50" hidden="1" x14ac:dyDescent="0.45">
      <c r="S1416" s="1">
        <v>42883</v>
      </c>
      <c r="AJ1416" s="1">
        <v>42891</v>
      </c>
    </row>
    <row r="1417" spans="19:50" hidden="1" x14ac:dyDescent="0.45">
      <c r="S1417" s="1">
        <v>42882</v>
      </c>
      <c r="AJ1417" s="1">
        <v>42890</v>
      </c>
      <c r="AS1417">
        <v>49.9</v>
      </c>
    </row>
    <row r="1418" spans="19:50" hidden="1" x14ac:dyDescent="0.45">
      <c r="S1418" s="1">
        <v>42881</v>
      </c>
      <c r="AB1418">
        <v>1</v>
      </c>
      <c r="AC1418">
        <v>0.92</v>
      </c>
      <c r="AD1418">
        <v>2.25</v>
      </c>
      <c r="AJ1418" s="1">
        <v>42889</v>
      </c>
    </row>
    <row r="1419" spans="19:50" hidden="1" x14ac:dyDescent="0.45">
      <c r="S1419" s="1">
        <v>42880</v>
      </c>
      <c r="AB1419">
        <v>1</v>
      </c>
      <c r="AC1419">
        <v>0.92</v>
      </c>
      <c r="AD1419">
        <v>2.2599999999999998</v>
      </c>
      <c r="AJ1419" s="1">
        <v>42888</v>
      </c>
    </row>
    <row r="1420" spans="19:50" hidden="1" x14ac:dyDescent="0.45">
      <c r="S1420" s="1">
        <v>42879</v>
      </c>
      <c r="AB1420">
        <v>1</v>
      </c>
      <c r="AC1420">
        <v>0.92</v>
      </c>
      <c r="AD1420">
        <v>2.25</v>
      </c>
      <c r="AJ1420" s="1">
        <v>42887</v>
      </c>
    </row>
    <row r="1421" spans="19:50" hidden="1" x14ac:dyDescent="0.45">
      <c r="S1421" s="1">
        <v>42878</v>
      </c>
      <c r="AB1421">
        <v>1</v>
      </c>
      <c r="AC1421">
        <v>0.9</v>
      </c>
      <c r="AD1421">
        <v>2.2799999999999998</v>
      </c>
      <c r="AJ1421" s="1">
        <v>42886</v>
      </c>
      <c r="AK1421">
        <v>0.54</v>
      </c>
      <c r="AL1421">
        <v>-0.7</v>
      </c>
      <c r="AM1421">
        <v>1209</v>
      </c>
      <c r="AN1421">
        <v>239.8</v>
      </c>
      <c r="AO1421">
        <v>41.9</v>
      </c>
      <c r="AP1421">
        <v>4.0999999999999996</v>
      </c>
      <c r="AQ1421">
        <v>4.0999999999999996</v>
      </c>
      <c r="AR1421">
        <v>49.5</v>
      </c>
      <c r="AT1421">
        <v>97.1</v>
      </c>
      <c r="AU1421">
        <v>6.1</v>
      </c>
      <c r="AV1421">
        <v>-67.043999999999997</v>
      </c>
      <c r="AW1421">
        <v>-0.6</v>
      </c>
      <c r="AX1421">
        <v>-0.1</v>
      </c>
    </row>
    <row r="1422" spans="19:50" hidden="1" x14ac:dyDescent="0.45">
      <c r="S1422" s="1">
        <v>42877</v>
      </c>
      <c r="AB1422">
        <v>1</v>
      </c>
      <c r="AC1422">
        <v>0.89</v>
      </c>
      <c r="AD1422">
        <v>2.25</v>
      </c>
      <c r="AJ1422" s="1">
        <v>42885</v>
      </c>
    </row>
    <row r="1423" spans="19:50" hidden="1" x14ac:dyDescent="0.45">
      <c r="S1423" s="1">
        <v>42876</v>
      </c>
      <c r="AJ1423" s="1">
        <v>42884</v>
      </c>
    </row>
    <row r="1424" spans="19:50" hidden="1" x14ac:dyDescent="0.45">
      <c r="S1424" s="1">
        <v>42875</v>
      </c>
      <c r="AJ1424" s="1">
        <v>42883</v>
      </c>
      <c r="AS1424">
        <v>51.2</v>
      </c>
    </row>
    <row r="1425" spans="19:45" hidden="1" x14ac:dyDescent="0.45">
      <c r="S1425" s="1">
        <v>42874</v>
      </c>
      <c r="AB1425">
        <v>1</v>
      </c>
      <c r="AC1425">
        <v>0.9</v>
      </c>
      <c r="AD1425">
        <v>2.23</v>
      </c>
      <c r="AJ1425" s="1">
        <v>42882</v>
      </c>
    </row>
    <row r="1426" spans="19:45" hidden="1" x14ac:dyDescent="0.45">
      <c r="S1426" s="1">
        <v>42873</v>
      </c>
      <c r="AB1426">
        <v>1</v>
      </c>
      <c r="AC1426">
        <v>0.91</v>
      </c>
      <c r="AD1426">
        <v>2.23</v>
      </c>
      <c r="AJ1426" s="1">
        <v>42881</v>
      </c>
    </row>
    <row r="1427" spans="19:45" hidden="1" x14ac:dyDescent="0.45">
      <c r="S1427" s="1">
        <v>42872</v>
      </c>
      <c r="AB1427">
        <v>1</v>
      </c>
      <c r="AC1427">
        <v>0.89</v>
      </c>
      <c r="AD1427">
        <v>2.2200000000000002</v>
      </c>
      <c r="AJ1427" s="1">
        <v>42880</v>
      </c>
    </row>
    <row r="1428" spans="19:45" hidden="1" x14ac:dyDescent="0.45">
      <c r="S1428" s="1">
        <v>42871</v>
      </c>
      <c r="AB1428">
        <v>1</v>
      </c>
      <c r="AC1428">
        <v>0.9</v>
      </c>
      <c r="AD1428">
        <v>2.33</v>
      </c>
      <c r="AJ1428" s="1">
        <v>42879</v>
      </c>
    </row>
    <row r="1429" spans="19:45" hidden="1" x14ac:dyDescent="0.45">
      <c r="S1429" s="1">
        <v>42870</v>
      </c>
      <c r="AB1429">
        <v>1</v>
      </c>
      <c r="AC1429">
        <v>0.87</v>
      </c>
      <c r="AD1429">
        <v>2.34</v>
      </c>
      <c r="AJ1429" s="1">
        <v>42878</v>
      </c>
    </row>
    <row r="1430" spans="19:45" hidden="1" x14ac:dyDescent="0.45">
      <c r="S1430" s="1">
        <v>42869</v>
      </c>
      <c r="AJ1430" s="1">
        <v>42877</v>
      </c>
    </row>
    <row r="1431" spans="19:45" hidden="1" x14ac:dyDescent="0.45">
      <c r="S1431" s="1">
        <v>42868</v>
      </c>
      <c r="AJ1431" s="1">
        <v>42876</v>
      </c>
      <c r="AS1431">
        <v>50.9</v>
      </c>
    </row>
    <row r="1432" spans="19:45" hidden="1" x14ac:dyDescent="0.45">
      <c r="S1432" s="1">
        <v>42867</v>
      </c>
      <c r="AB1432">
        <v>1</v>
      </c>
      <c r="AC1432">
        <v>0.87</v>
      </c>
      <c r="AD1432">
        <v>2.33</v>
      </c>
      <c r="AJ1432" s="1">
        <v>42875</v>
      </c>
    </row>
    <row r="1433" spans="19:45" hidden="1" x14ac:dyDescent="0.45">
      <c r="S1433" s="1">
        <v>42866</v>
      </c>
      <c r="AB1433">
        <v>1</v>
      </c>
      <c r="AC1433">
        <v>0.87</v>
      </c>
      <c r="AD1433">
        <v>2.39</v>
      </c>
      <c r="AJ1433" s="1">
        <v>42874</v>
      </c>
    </row>
    <row r="1434" spans="19:45" hidden="1" x14ac:dyDescent="0.45">
      <c r="S1434" s="1">
        <v>42865</v>
      </c>
      <c r="AB1434">
        <v>1</v>
      </c>
      <c r="AC1434">
        <v>0.89</v>
      </c>
      <c r="AD1434">
        <v>2.41</v>
      </c>
      <c r="AJ1434" s="1">
        <v>42873</v>
      </c>
    </row>
    <row r="1435" spans="19:45" hidden="1" x14ac:dyDescent="0.45">
      <c r="S1435" s="1">
        <v>42864</v>
      </c>
      <c r="AB1435">
        <v>1</v>
      </c>
      <c r="AC1435">
        <v>0.89</v>
      </c>
      <c r="AD1435">
        <v>2.4</v>
      </c>
      <c r="AJ1435" s="1">
        <v>42872</v>
      </c>
    </row>
    <row r="1436" spans="19:45" hidden="1" x14ac:dyDescent="0.45">
      <c r="S1436" s="1">
        <v>42863</v>
      </c>
      <c r="AB1436">
        <v>1</v>
      </c>
      <c r="AC1436">
        <v>0.89</v>
      </c>
      <c r="AD1436">
        <v>2.39</v>
      </c>
      <c r="AJ1436" s="1">
        <v>42871</v>
      </c>
    </row>
    <row r="1437" spans="19:45" hidden="1" x14ac:dyDescent="0.45">
      <c r="S1437" s="1">
        <v>42862</v>
      </c>
      <c r="AJ1437" s="1">
        <v>42870</v>
      </c>
    </row>
    <row r="1438" spans="19:45" hidden="1" x14ac:dyDescent="0.45">
      <c r="S1438" s="1">
        <v>42861</v>
      </c>
      <c r="AJ1438" s="1">
        <v>42869</v>
      </c>
      <c r="AS1438">
        <v>50.2</v>
      </c>
    </row>
    <row r="1439" spans="19:45" hidden="1" x14ac:dyDescent="0.45">
      <c r="S1439" s="1">
        <v>42860</v>
      </c>
      <c r="AB1439">
        <v>1</v>
      </c>
      <c r="AC1439">
        <v>0.88</v>
      </c>
      <c r="AD1439">
        <v>2.35</v>
      </c>
      <c r="AJ1439" s="1">
        <v>42868</v>
      </c>
    </row>
    <row r="1440" spans="19:45" hidden="1" x14ac:dyDescent="0.45">
      <c r="S1440" s="1">
        <v>42859</v>
      </c>
      <c r="AB1440">
        <v>1</v>
      </c>
      <c r="AC1440">
        <v>0.87</v>
      </c>
      <c r="AD1440">
        <v>2.35</v>
      </c>
      <c r="AJ1440" s="1">
        <v>42867</v>
      </c>
    </row>
    <row r="1441" spans="19:50" hidden="1" x14ac:dyDescent="0.45">
      <c r="S1441" s="1">
        <v>42858</v>
      </c>
      <c r="AB1441">
        <v>1</v>
      </c>
      <c r="AC1441">
        <v>0.86</v>
      </c>
      <c r="AD1441">
        <v>2.3199999999999998</v>
      </c>
      <c r="AJ1441" s="1">
        <v>42866</v>
      </c>
    </row>
    <row r="1442" spans="19:50" hidden="1" x14ac:dyDescent="0.45">
      <c r="S1442" s="1">
        <v>42857</v>
      </c>
      <c r="AB1442">
        <v>1</v>
      </c>
      <c r="AC1442">
        <v>0.84</v>
      </c>
      <c r="AD1442">
        <v>2.2799999999999998</v>
      </c>
      <c r="AJ1442" s="1">
        <v>42865</v>
      </c>
    </row>
    <row r="1443" spans="19:50" hidden="1" x14ac:dyDescent="0.45">
      <c r="S1443" s="1">
        <v>42856</v>
      </c>
      <c r="AB1443">
        <v>1</v>
      </c>
      <c r="AC1443">
        <v>0.8</v>
      </c>
      <c r="AD1443">
        <v>2.3199999999999998</v>
      </c>
      <c r="AJ1443" s="1">
        <v>42864</v>
      </c>
    </row>
    <row r="1444" spans="19:50" hidden="1" x14ac:dyDescent="0.45">
      <c r="S1444" s="1">
        <v>42855</v>
      </c>
      <c r="T1444">
        <v>85.043000000000006</v>
      </c>
      <c r="U1444">
        <v>2.2000000000000002</v>
      </c>
      <c r="V1444">
        <v>4.5</v>
      </c>
      <c r="Y1444">
        <v>104.5</v>
      </c>
      <c r="Z1444">
        <v>13493.200199999999</v>
      </c>
      <c r="AA1444">
        <v>3.5</v>
      </c>
      <c r="AJ1444" s="1">
        <v>42863</v>
      </c>
    </row>
    <row r="1445" spans="19:50" hidden="1" x14ac:dyDescent="0.45">
      <c r="S1445" s="1">
        <v>42854</v>
      </c>
      <c r="AJ1445" s="1">
        <v>42862</v>
      </c>
      <c r="AS1445">
        <v>49.7</v>
      </c>
    </row>
    <row r="1446" spans="19:50" hidden="1" x14ac:dyDescent="0.45">
      <c r="S1446" s="1">
        <v>42853</v>
      </c>
      <c r="AB1446">
        <v>1</v>
      </c>
      <c r="AC1446">
        <v>0.79</v>
      </c>
      <c r="AD1446">
        <v>2.2799999999999998</v>
      </c>
      <c r="AJ1446" s="1">
        <v>42861</v>
      </c>
    </row>
    <row r="1447" spans="19:50" hidden="1" x14ac:dyDescent="0.45">
      <c r="S1447" s="1">
        <v>42852</v>
      </c>
      <c r="AB1447">
        <v>1</v>
      </c>
      <c r="AC1447">
        <v>0.8</v>
      </c>
      <c r="AD1447">
        <v>2.29</v>
      </c>
      <c r="AJ1447" s="1">
        <v>42860</v>
      </c>
    </row>
    <row r="1448" spans="19:50" hidden="1" x14ac:dyDescent="0.45">
      <c r="S1448" s="1">
        <v>42851</v>
      </c>
      <c r="AB1448">
        <v>1</v>
      </c>
      <c r="AC1448">
        <v>0.81</v>
      </c>
      <c r="AD1448">
        <v>2.2999999999999998</v>
      </c>
      <c r="AJ1448" s="1">
        <v>42859</v>
      </c>
    </row>
    <row r="1449" spans="19:50" hidden="1" x14ac:dyDescent="0.45">
      <c r="S1449" s="1">
        <v>42850</v>
      </c>
      <c r="AB1449">
        <v>1</v>
      </c>
      <c r="AC1449">
        <v>0.81</v>
      </c>
      <c r="AD1449">
        <v>2.33</v>
      </c>
      <c r="AJ1449" s="1">
        <v>42858</v>
      </c>
    </row>
    <row r="1450" spans="19:50" hidden="1" x14ac:dyDescent="0.45">
      <c r="S1450" s="1">
        <v>42849</v>
      </c>
      <c r="AB1450">
        <v>1</v>
      </c>
      <c r="AC1450">
        <v>0.79</v>
      </c>
      <c r="AD1450">
        <v>2.27</v>
      </c>
      <c r="AJ1450" s="1">
        <v>42857</v>
      </c>
    </row>
    <row r="1451" spans="19:50" hidden="1" x14ac:dyDescent="0.45">
      <c r="S1451" s="1">
        <v>42848</v>
      </c>
      <c r="AJ1451" s="1">
        <v>42856</v>
      </c>
    </row>
    <row r="1452" spans="19:50" hidden="1" x14ac:dyDescent="0.45">
      <c r="S1452" s="1">
        <v>42847</v>
      </c>
      <c r="AJ1452" s="1">
        <v>42855</v>
      </c>
      <c r="AK1452">
        <v>0.56000000000000005</v>
      </c>
      <c r="AL1452">
        <v>-0.44</v>
      </c>
      <c r="AM1452">
        <v>1255</v>
      </c>
      <c r="AN1452">
        <v>243.5</v>
      </c>
      <c r="AO1452">
        <v>41.9</v>
      </c>
      <c r="AP1452">
        <v>4.9000000000000004</v>
      </c>
      <c r="AQ1452">
        <v>5.2</v>
      </c>
      <c r="AR1452">
        <v>53.5</v>
      </c>
      <c r="AS1452">
        <v>50.9</v>
      </c>
      <c r="AT1452">
        <v>97</v>
      </c>
      <c r="AU1452">
        <v>6.2</v>
      </c>
      <c r="AV1452">
        <v>-67.614000000000004</v>
      </c>
      <c r="AW1452">
        <v>0.2</v>
      </c>
      <c r="AX1452">
        <v>0.2</v>
      </c>
    </row>
    <row r="1453" spans="19:50" hidden="1" x14ac:dyDescent="0.45">
      <c r="S1453" s="1">
        <v>42846</v>
      </c>
      <c r="AB1453">
        <v>1</v>
      </c>
      <c r="AC1453">
        <v>0.77</v>
      </c>
      <c r="AD1453">
        <v>2.25</v>
      </c>
      <c r="AJ1453" s="1">
        <v>42854</v>
      </c>
    </row>
    <row r="1454" spans="19:50" hidden="1" x14ac:dyDescent="0.45">
      <c r="S1454" s="1">
        <v>42845</v>
      </c>
      <c r="AB1454">
        <v>1</v>
      </c>
      <c r="AC1454">
        <v>0.79</v>
      </c>
      <c r="AD1454">
        <v>2.23</v>
      </c>
      <c r="AJ1454" s="1">
        <v>42853</v>
      </c>
    </row>
    <row r="1455" spans="19:50" hidden="1" x14ac:dyDescent="0.45">
      <c r="S1455" s="1">
        <v>42844</v>
      </c>
      <c r="AB1455">
        <v>1</v>
      </c>
      <c r="AC1455">
        <v>0.8</v>
      </c>
      <c r="AD1455">
        <v>2.21</v>
      </c>
      <c r="AJ1455" s="1">
        <v>42852</v>
      </c>
    </row>
    <row r="1456" spans="19:50" hidden="1" x14ac:dyDescent="0.45">
      <c r="S1456" s="1">
        <v>42843</v>
      </c>
      <c r="AB1456">
        <v>1</v>
      </c>
      <c r="AC1456">
        <v>0.8</v>
      </c>
      <c r="AD1456">
        <v>2.17</v>
      </c>
      <c r="AJ1456" s="1">
        <v>42851</v>
      </c>
    </row>
    <row r="1457" spans="19:45" hidden="1" x14ac:dyDescent="0.45">
      <c r="S1457" s="1">
        <v>42842</v>
      </c>
      <c r="AB1457">
        <v>1</v>
      </c>
      <c r="AC1457">
        <v>0.8</v>
      </c>
      <c r="AD1457">
        <v>2.25</v>
      </c>
      <c r="AJ1457" s="1">
        <v>42850</v>
      </c>
    </row>
    <row r="1458" spans="19:45" hidden="1" x14ac:dyDescent="0.45">
      <c r="S1458" s="1">
        <v>42841</v>
      </c>
      <c r="AJ1458" s="1">
        <v>42849</v>
      </c>
    </row>
    <row r="1459" spans="19:45" hidden="1" x14ac:dyDescent="0.45">
      <c r="S1459" s="1">
        <v>42840</v>
      </c>
      <c r="AJ1459" s="1">
        <v>42848</v>
      </c>
      <c r="AS1459">
        <v>50.8</v>
      </c>
    </row>
    <row r="1460" spans="19:45" hidden="1" x14ac:dyDescent="0.45">
      <c r="S1460" s="1">
        <v>42839</v>
      </c>
      <c r="AB1460">
        <v>1</v>
      </c>
      <c r="AC1460">
        <v>0.8</v>
      </c>
      <c r="AD1460">
        <v>2.2400000000000002</v>
      </c>
      <c r="AJ1460" s="1">
        <v>42847</v>
      </c>
    </row>
    <row r="1461" spans="19:45" hidden="1" x14ac:dyDescent="0.45">
      <c r="S1461" s="1">
        <v>42838</v>
      </c>
      <c r="AB1461">
        <v>1</v>
      </c>
      <c r="AC1461">
        <v>0.8</v>
      </c>
      <c r="AD1461">
        <v>2.2400000000000002</v>
      </c>
      <c r="AJ1461" s="1">
        <v>42846</v>
      </c>
    </row>
    <row r="1462" spans="19:45" hidden="1" x14ac:dyDescent="0.45">
      <c r="S1462" s="1">
        <v>42837</v>
      </c>
      <c r="AB1462">
        <v>1</v>
      </c>
      <c r="AC1462">
        <v>0.8</v>
      </c>
      <c r="AD1462">
        <v>2.2400000000000002</v>
      </c>
      <c r="AJ1462" s="1">
        <v>42845</v>
      </c>
    </row>
    <row r="1463" spans="19:45" hidden="1" x14ac:dyDescent="0.45">
      <c r="S1463" s="1">
        <v>42836</v>
      </c>
      <c r="AB1463">
        <v>1</v>
      </c>
      <c r="AC1463">
        <v>0.81</v>
      </c>
      <c r="AD1463">
        <v>2.2999999999999998</v>
      </c>
      <c r="AJ1463" s="1">
        <v>42844</v>
      </c>
    </row>
    <row r="1464" spans="19:45" hidden="1" x14ac:dyDescent="0.45">
      <c r="S1464" s="1">
        <v>42835</v>
      </c>
      <c r="AB1464">
        <v>1</v>
      </c>
      <c r="AC1464">
        <v>0.8</v>
      </c>
      <c r="AD1464">
        <v>2.37</v>
      </c>
      <c r="AJ1464" s="1">
        <v>42843</v>
      </c>
    </row>
    <row r="1465" spans="19:45" hidden="1" x14ac:dyDescent="0.45">
      <c r="S1465" s="1">
        <v>42834</v>
      </c>
      <c r="AJ1465" s="1">
        <v>42842</v>
      </c>
    </row>
    <row r="1466" spans="19:45" hidden="1" x14ac:dyDescent="0.45">
      <c r="S1466" s="1">
        <v>42833</v>
      </c>
      <c r="AJ1466" s="1">
        <v>42841</v>
      </c>
      <c r="AS1466">
        <v>49.9</v>
      </c>
    </row>
    <row r="1467" spans="19:45" hidden="1" x14ac:dyDescent="0.45">
      <c r="S1467" s="1">
        <v>42832</v>
      </c>
      <c r="AB1467">
        <v>1</v>
      </c>
      <c r="AC1467">
        <v>0.81</v>
      </c>
      <c r="AD1467">
        <v>2.38</v>
      </c>
      <c r="AJ1467" s="1">
        <v>42840</v>
      </c>
    </row>
    <row r="1468" spans="19:45" hidden="1" x14ac:dyDescent="0.45">
      <c r="S1468" s="1">
        <v>42831</v>
      </c>
      <c r="AB1468">
        <v>1</v>
      </c>
      <c r="AC1468">
        <v>0.8</v>
      </c>
      <c r="AD1468">
        <v>2.34</v>
      </c>
      <c r="AJ1468" s="1">
        <v>42839</v>
      </c>
    </row>
    <row r="1469" spans="19:45" hidden="1" x14ac:dyDescent="0.45">
      <c r="S1469" s="1">
        <v>42830</v>
      </c>
      <c r="AB1469">
        <v>1</v>
      </c>
      <c r="AC1469">
        <v>0.8</v>
      </c>
      <c r="AD1469">
        <v>2.34</v>
      </c>
      <c r="AJ1469" s="1">
        <v>42838</v>
      </c>
    </row>
    <row r="1470" spans="19:45" hidden="1" x14ac:dyDescent="0.45">
      <c r="S1470" s="1">
        <v>42829</v>
      </c>
      <c r="AB1470">
        <v>1</v>
      </c>
      <c r="AC1470">
        <v>0.77</v>
      </c>
      <c r="AD1470">
        <v>2.36</v>
      </c>
      <c r="AJ1470" s="1">
        <v>42837</v>
      </c>
    </row>
    <row r="1471" spans="19:45" hidden="1" x14ac:dyDescent="0.45">
      <c r="S1471" s="1">
        <v>42828</v>
      </c>
      <c r="AB1471">
        <v>1</v>
      </c>
      <c r="AC1471">
        <v>0.76</v>
      </c>
      <c r="AD1471">
        <v>2.3199999999999998</v>
      </c>
      <c r="AJ1471" s="1">
        <v>42836</v>
      </c>
    </row>
    <row r="1472" spans="19:45" hidden="1" x14ac:dyDescent="0.45">
      <c r="S1472" s="1">
        <v>42827</v>
      </c>
      <c r="AJ1472" s="1">
        <v>42835</v>
      </c>
    </row>
    <row r="1473" spans="19:51" hidden="1" x14ac:dyDescent="0.45">
      <c r="S1473" s="1">
        <v>42826</v>
      </c>
      <c r="AJ1473" s="1">
        <v>42834</v>
      </c>
      <c r="AS1473">
        <v>51</v>
      </c>
    </row>
    <row r="1474" spans="19:51" hidden="1" x14ac:dyDescent="0.45">
      <c r="S1474" s="1">
        <v>42825</v>
      </c>
      <c r="T1474">
        <v>84.696299999999994</v>
      </c>
      <c r="U1474">
        <v>2.4</v>
      </c>
      <c r="V1474">
        <v>4.4000000000000004</v>
      </c>
      <c r="W1474">
        <v>12</v>
      </c>
      <c r="X1474">
        <v>12</v>
      </c>
      <c r="Y1474">
        <v>104.7</v>
      </c>
      <c r="Z1474">
        <v>13435.200199999999</v>
      </c>
      <c r="AA1474">
        <v>3.4</v>
      </c>
      <c r="AB1474">
        <v>1</v>
      </c>
      <c r="AC1474">
        <v>0.75</v>
      </c>
      <c r="AD1474">
        <v>2.39</v>
      </c>
      <c r="AJ1474" s="1">
        <v>42833</v>
      </c>
    </row>
    <row r="1475" spans="19:51" hidden="1" x14ac:dyDescent="0.45">
      <c r="S1475" s="1">
        <v>42824</v>
      </c>
      <c r="AB1475">
        <v>1</v>
      </c>
      <c r="AC1475">
        <v>0.76</v>
      </c>
      <c r="AD1475">
        <v>2.42</v>
      </c>
      <c r="AJ1475" s="1">
        <v>42832</v>
      </c>
    </row>
    <row r="1476" spans="19:51" hidden="1" x14ac:dyDescent="0.45">
      <c r="S1476" s="1">
        <v>42823</v>
      </c>
      <c r="AB1476">
        <v>1</v>
      </c>
      <c r="AC1476">
        <v>0.77</v>
      </c>
      <c r="AD1476">
        <v>2.38</v>
      </c>
      <c r="AJ1476" s="1">
        <v>42831</v>
      </c>
    </row>
    <row r="1477" spans="19:51" hidden="1" x14ac:dyDescent="0.45">
      <c r="S1477" s="1">
        <v>42822</v>
      </c>
      <c r="AB1477">
        <v>1</v>
      </c>
      <c r="AC1477">
        <v>0.77</v>
      </c>
      <c r="AD1477">
        <v>2.42</v>
      </c>
      <c r="AJ1477" s="1">
        <v>42830</v>
      </c>
    </row>
    <row r="1478" spans="19:51" hidden="1" x14ac:dyDescent="0.45">
      <c r="S1478" s="1">
        <v>42821</v>
      </c>
      <c r="AB1478">
        <v>1</v>
      </c>
      <c r="AC1478">
        <v>0.77</v>
      </c>
      <c r="AD1478">
        <v>2.38</v>
      </c>
      <c r="AJ1478" s="1">
        <v>42829</v>
      </c>
    </row>
    <row r="1479" spans="19:51" hidden="1" x14ac:dyDescent="0.45">
      <c r="S1479" s="1">
        <v>42820</v>
      </c>
      <c r="AJ1479" s="1">
        <v>42828</v>
      </c>
    </row>
    <row r="1480" spans="19:51" hidden="1" x14ac:dyDescent="0.45">
      <c r="S1480" s="1">
        <v>42819</v>
      </c>
      <c r="AJ1480" s="1">
        <v>42827</v>
      </c>
      <c r="AS1480">
        <v>50.2</v>
      </c>
    </row>
    <row r="1481" spans="19:51" hidden="1" x14ac:dyDescent="0.45">
      <c r="S1481" s="1">
        <v>42818</v>
      </c>
      <c r="AB1481">
        <v>1</v>
      </c>
      <c r="AC1481">
        <v>0.76</v>
      </c>
      <c r="AD1481">
        <v>2.41</v>
      </c>
      <c r="AJ1481" s="1">
        <v>42826</v>
      </c>
    </row>
    <row r="1482" spans="19:51" hidden="1" x14ac:dyDescent="0.45">
      <c r="S1482" s="1">
        <v>42817</v>
      </c>
      <c r="AB1482">
        <v>1</v>
      </c>
      <c r="AC1482">
        <v>0.76</v>
      </c>
      <c r="AD1482">
        <v>2.42</v>
      </c>
      <c r="AJ1482" s="1">
        <v>42825</v>
      </c>
      <c r="AK1482">
        <v>0.83</v>
      </c>
      <c r="AL1482">
        <v>-0.01</v>
      </c>
      <c r="AM1482">
        <v>1292</v>
      </c>
      <c r="AN1482">
        <v>247.7</v>
      </c>
      <c r="AO1482">
        <v>41.8</v>
      </c>
      <c r="AP1482">
        <v>4.8</v>
      </c>
      <c r="AQ1482">
        <v>5.2</v>
      </c>
      <c r="AR1482">
        <v>54</v>
      </c>
      <c r="AT1482">
        <v>96.9</v>
      </c>
      <c r="AU1482">
        <v>6.5</v>
      </c>
      <c r="AV1482">
        <v>-64.474999999999994</v>
      </c>
      <c r="AW1482">
        <v>0.1</v>
      </c>
      <c r="AX1482">
        <v>-0.2</v>
      </c>
      <c r="AY1482">
        <v>825218.375</v>
      </c>
    </row>
    <row r="1483" spans="19:51" hidden="1" x14ac:dyDescent="0.45">
      <c r="S1483" s="1">
        <v>42816</v>
      </c>
      <c r="AB1483">
        <v>1</v>
      </c>
      <c r="AC1483">
        <v>0.76</v>
      </c>
      <c r="AD1483">
        <v>2.4</v>
      </c>
      <c r="AJ1483" s="1">
        <v>42824</v>
      </c>
    </row>
    <row r="1484" spans="19:51" hidden="1" x14ac:dyDescent="0.45">
      <c r="S1484" s="1">
        <v>42815</v>
      </c>
      <c r="AB1484">
        <v>1</v>
      </c>
      <c r="AC1484">
        <v>0.76</v>
      </c>
      <c r="AD1484">
        <v>2.42</v>
      </c>
      <c r="AJ1484" s="1">
        <v>42823</v>
      </c>
    </row>
    <row r="1485" spans="19:51" hidden="1" x14ac:dyDescent="0.45">
      <c r="S1485" s="1">
        <v>42814</v>
      </c>
      <c r="AB1485">
        <v>1</v>
      </c>
      <c r="AC1485">
        <v>0.73</v>
      </c>
      <c r="AD1485">
        <v>2.46</v>
      </c>
      <c r="AJ1485" s="1">
        <v>42822</v>
      </c>
    </row>
    <row r="1486" spans="19:51" hidden="1" x14ac:dyDescent="0.45">
      <c r="S1486" s="1">
        <v>42813</v>
      </c>
      <c r="AJ1486" s="1">
        <v>42821</v>
      </c>
    </row>
    <row r="1487" spans="19:51" hidden="1" x14ac:dyDescent="0.45">
      <c r="S1487" s="1">
        <v>42812</v>
      </c>
      <c r="AJ1487" s="1">
        <v>42820</v>
      </c>
      <c r="AS1487">
        <v>49.7</v>
      </c>
    </row>
    <row r="1488" spans="19:51" hidden="1" x14ac:dyDescent="0.45">
      <c r="S1488" s="1">
        <v>42811</v>
      </c>
      <c r="AB1488">
        <v>1</v>
      </c>
      <c r="AC1488">
        <v>0.73</v>
      </c>
      <c r="AD1488">
        <v>2.5</v>
      </c>
      <c r="AJ1488" s="1">
        <v>42819</v>
      </c>
    </row>
    <row r="1489" spans="19:45" hidden="1" x14ac:dyDescent="0.45">
      <c r="S1489" s="1">
        <v>42810</v>
      </c>
      <c r="AB1489">
        <v>1</v>
      </c>
      <c r="AC1489">
        <v>0.72</v>
      </c>
      <c r="AD1489">
        <v>2.54</v>
      </c>
      <c r="AJ1489" s="1">
        <v>42818</v>
      </c>
    </row>
    <row r="1490" spans="19:45" hidden="1" x14ac:dyDescent="0.45">
      <c r="S1490" s="1">
        <v>42809</v>
      </c>
      <c r="AB1490">
        <v>1</v>
      </c>
      <c r="AC1490">
        <v>0.72</v>
      </c>
      <c r="AD1490">
        <v>2.4900000000000002</v>
      </c>
      <c r="AJ1490" s="1">
        <v>42817</v>
      </c>
    </row>
    <row r="1491" spans="19:45" hidden="1" x14ac:dyDescent="0.45">
      <c r="S1491" s="1">
        <v>42808</v>
      </c>
      <c r="AB1491">
        <v>0.75</v>
      </c>
      <c r="AC1491">
        <v>0.76</v>
      </c>
      <c r="AD1491">
        <v>2.6</v>
      </c>
      <c r="AJ1491" s="1">
        <v>42816</v>
      </c>
    </row>
    <row r="1492" spans="19:45" hidden="1" x14ac:dyDescent="0.45">
      <c r="S1492" s="1">
        <v>42807</v>
      </c>
      <c r="AB1492">
        <v>0.75</v>
      </c>
      <c r="AC1492">
        <v>0.74</v>
      </c>
      <c r="AD1492">
        <v>2.63</v>
      </c>
      <c r="AJ1492" s="1">
        <v>42815</v>
      </c>
    </row>
    <row r="1493" spans="19:45" hidden="1" x14ac:dyDescent="0.45">
      <c r="S1493" s="1">
        <v>42806</v>
      </c>
      <c r="AJ1493" s="1">
        <v>42814</v>
      </c>
    </row>
    <row r="1494" spans="19:45" hidden="1" x14ac:dyDescent="0.45">
      <c r="S1494" s="1">
        <v>42805</v>
      </c>
      <c r="AJ1494" s="1">
        <v>42813</v>
      </c>
      <c r="AS1494">
        <v>51.3</v>
      </c>
    </row>
    <row r="1495" spans="19:45" hidden="1" x14ac:dyDescent="0.45">
      <c r="S1495" s="1">
        <v>42804</v>
      </c>
      <c r="AB1495">
        <v>0.75</v>
      </c>
      <c r="AC1495">
        <v>0.74</v>
      </c>
      <c r="AD1495">
        <v>2.57</v>
      </c>
      <c r="AJ1495" s="1">
        <v>42812</v>
      </c>
    </row>
    <row r="1496" spans="19:45" hidden="1" x14ac:dyDescent="0.45">
      <c r="S1496" s="1">
        <v>42803</v>
      </c>
      <c r="AB1496">
        <v>0.75</v>
      </c>
      <c r="AC1496">
        <v>0.73</v>
      </c>
      <c r="AD1496">
        <v>2.61</v>
      </c>
      <c r="AJ1496" s="1">
        <v>42811</v>
      </c>
    </row>
    <row r="1497" spans="19:45" hidden="1" x14ac:dyDescent="0.45">
      <c r="S1497" s="1">
        <v>42802</v>
      </c>
      <c r="AB1497">
        <v>0.75</v>
      </c>
      <c r="AC1497">
        <v>0.72</v>
      </c>
      <c r="AD1497">
        <v>2.56</v>
      </c>
      <c r="AJ1497" s="1">
        <v>42810</v>
      </c>
    </row>
    <row r="1498" spans="19:45" hidden="1" x14ac:dyDescent="0.45">
      <c r="S1498" s="1">
        <v>42801</v>
      </c>
      <c r="AB1498">
        <v>0.75</v>
      </c>
      <c r="AC1498">
        <v>0.74</v>
      </c>
      <c r="AD1498">
        <v>2.52</v>
      </c>
      <c r="AJ1498" s="1">
        <v>42809</v>
      </c>
    </row>
    <row r="1499" spans="19:45" hidden="1" x14ac:dyDescent="0.45">
      <c r="S1499" s="1">
        <v>42800</v>
      </c>
      <c r="AB1499">
        <v>0.75</v>
      </c>
      <c r="AC1499">
        <v>0.72</v>
      </c>
      <c r="AD1499">
        <v>2.5</v>
      </c>
      <c r="AJ1499" s="1">
        <v>42808</v>
      </c>
    </row>
    <row r="1500" spans="19:45" hidden="1" x14ac:dyDescent="0.45">
      <c r="S1500" s="1">
        <v>42799</v>
      </c>
      <c r="AJ1500" s="1">
        <v>42807</v>
      </c>
    </row>
    <row r="1501" spans="19:45" hidden="1" x14ac:dyDescent="0.45">
      <c r="S1501" s="1">
        <v>42798</v>
      </c>
      <c r="AJ1501" s="1">
        <v>42806</v>
      </c>
      <c r="AS1501">
        <v>51</v>
      </c>
    </row>
    <row r="1502" spans="19:45" hidden="1" x14ac:dyDescent="0.45">
      <c r="S1502" s="1">
        <v>42797</v>
      </c>
      <c r="AB1502">
        <v>0.75</v>
      </c>
      <c r="AC1502">
        <v>0.7</v>
      </c>
      <c r="AD1502">
        <v>2.48</v>
      </c>
      <c r="AJ1502" s="1">
        <v>42805</v>
      </c>
    </row>
    <row r="1503" spans="19:45" hidden="1" x14ac:dyDescent="0.45">
      <c r="S1503" s="1">
        <v>42796</v>
      </c>
      <c r="AB1503">
        <v>0.75</v>
      </c>
      <c r="AC1503">
        <v>0.66</v>
      </c>
      <c r="AD1503">
        <v>2.48</v>
      </c>
      <c r="AJ1503" s="1">
        <v>42804</v>
      </c>
    </row>
    <row r="1504" spans="19:45" hidden="1" x14ac:dyDescent="0.45">
      <c r="S1504" s="1">
        <v>42795</v>
      </c>
      <c r="AB1504">
        <v>0.75</v>
      </c>
      <c r="AC1504">
        <v>0.62</v>
      </c>
      <c r="AD1504">
        <v>2.4500000000000002</v>
      </c>
      <c r="AJ1504" s="1">
        <v>42803</v>
      </c>
    </row>
    <row r="1505" spans="19:50" hidden="1" x14ac:dyDescent="0.45">
      <c r="S1505" s="1">
        <v>42794</v>
      </c>
      <c r="T1505">
        <v>86.166899999999998</v>
      </c>
      <c r="U1505">
        <v>2.7</v>
      </c>
      <c r="V1505">
        <v>4.5999999999999996</v>
      </c>
      <c r="Y1505">
        <v>105.3</v>
      </c>
      <c r="Z1505">
        <v>13365.9004</v>
      </c>
      <c r="AA1505">
        <v>3.4</v>
      </c>
      <c r="AB1505">
        <v>0.75</v>
      </c>
      <c r="AC1505">
        <v>0.6</v>
      </c>
      <c r="AD1505">
        <v>2.39</v>
      </c>
      <c r="AJ1505" s="1">
        <v>42802</v>
      </c>
    </row>
    <row r="1506" spans="19:50" hidden="1" x14ac:dyDescent="0.45">
      <c r="S1506" s="1">
        <v>42793</v>
      </c>
      <c r="AB1506">
        <v>0.75</v>
      </c>
      <c r="AC1506">
        <v>0.5</v>
      </c>
      <c r="AD1506">
        <v>2.36</v>
      </c>
      <c r="AJ1506" s="1">
        <v>42801</v>
      </c>
    </row>
    <row r="1507" spans="19:50" hidden="1" x14ac:dyDescent="0.45">
      <c r="S1507" s="1">
        <v>42792</v>
      </c>
      <c r="AJ1507" s="1">
        <v>42800</v>
      </c>
    </row>
    <row r="1508" spans="19:50" hidden="1" x14ac:dyDescent="0.45">
      <c r="S1508" s="1">
        <v>42791</v>
      </c>
      <c r="AJ1508" s="1">
        <v>42799</v>
      </c>
      <c r="AS1508">
        <v>50.6</v>
      </c>
    </row>
    <row r="1509" spans="19:50" hidden="1" x14ac:dyDescent="0.45">
      <c r="S1509" s="1">
        <v>42790</v>
      </c>
      <c r="AB1509">
        <v>0.75</v>
      </c>
      <c r="AC1509">
        <v>0.5</v>
      </c>
      <c r="AD1509">
        <v>2.31</v>
      </c>
      <c r="AJ1509" s="1">
        <v>42798</v>
      </c>
    </row>
    <row r="1510" spans="19:50" hidden="1" x14ac:dyDescent="0.45">
      <c r="S1510" s="1">
        <v>42789</v>
      </c>
      <c r="AB1510">
        <v>0.75</v>
      </c>
      <c r="AC1510">
        <v>0.51</v>
      </c>
      <c r="AD1510">
        <v>2.37</v>
      </c>
      <c r="AJ1510" s="1">
        <v>42797</v>
      </c>
    </row>
    <row r="1511" spans="19:50" hidden="1" x14ac:dyDescent="0.45">
      <c r="S1511" s="1">
        <v>42788</v>
      </c>
      <c r="AB1511">
        <v>0.75</v>
      </c>
      <c r="AC1511">
        <v>0.51</v>
      </c>
      <c r="AD1511">
        <v>2.41</v>
      </c>
      <c r="AJ1511" s="1">
        <v>42796</v>
      </c>
    </row>
    <row r="1512" spans="19:50" hidden="1" x14ac:dyDescent="0.45">
      <c r="S1512" s="1">
        <v>42787</v>
      </c>
      <c r="AB1512">
        <v>0.75</v>
      </c>
      <c r="AC1512">
        <v>0.51</v>
      </c>
      <c r="AD1512">
        <v>2.4300000000000002</v>
      </c>
      <c r="AJ1512" s="1">
        <v>42795</v>
      </c>
    </row>
    <row r="1513" spans="19:50" hidden="1" x14ac:dyDescent="0.45">
      <c r="S1513" s="1">
        <v>42786</v>
      </c>
      <c r="AB1513">
        <v>0.75</v>
      </c>
      <c r="AC1513">
        <v>0.51</v>
      </c>
      <c r="AD1513">
        <v>2.41</v>
      </c>
      <c r="AJ1513" s="1">
        <v>42794</v>
      </c>
      <c r="AK1513">
        <v>0.49</v>
      </c>
      <c r="AL1513">
        <v>0.2</v>
      </c>
      <c r="AM1513">
        <v>1239</v>
      </c>
      <c r="AN1513">
        <v>242</v>
      </c>
      <c r="AO1513">
        <v>41.9</v>
      </c>
      <c r="AP1513">
        <v>4.5999999999999996</v>
      </c>
      <c r="AQ1513">
        <v>5</v>
      </c>
      <c r="AR1513">
        <v>50</v>
      </c>
      <c r="AT1513">
        <v>96.3</v>
      </c>
      <c r="AU1513">
        <v>6.4</v>
      </c>
      <c r="AV1513">
        <v>-63.21</v>
      </c>
      <c r="AW1513">
        <v>0.3</v>
      </c>
      <c r="AX1513">
        <v>0.3</v>
      </c>
    </row>
    <row r="1514" spans="19:50" hidden="1" x14ac:dyDescent="0.45">
      <c r="S1514" s="1">
        <v>42785</v>
      </c>
      <c r="AJ1514" s="1">
        <v>42793</v>
      </c>
    </row>
    <row r="1515" spans="19:50" hidden="1" x14ac:dyDescent="0.45">
      <c r="S1515" s="1">
        <v>42784</v>
      </c>
      <c r="AJ1515" s="1">
        <v>42792</v>
      </c>
      <c r="AS1515">
        <v>49.8</v>
      </c>
    </row>
    <row r="1516" spans="19:50" hidden="1" x14ac:dyDescent="0.45">
      <c r="S1516" s="1">
        <v>42783</v>
      </c>
      <c r="AB1516">
        <v>0.75</v>
      </c>
      <c r="AC1516">
        <v>0.51</v>
      </c>
      <c r="AD1516">
        <v>2.41</v>
      </c>
      <c r="AJ1516" s="1">
        <v>42791</v>
      </c>
    </row>
    <row r="1517" spans="19:50" hidden="1" x14ac:dyDescent="0.45">
      <c r="S1517" s="1">
        <v>42782</v>
      </c>
      <c r="AB1517">
        <v>0.75</v>
      </c>
      <c r="AC1517">
        <v>0.52</v>
      </c>
      <c r="AD1517">
        <v>2.4500000000000002</v>
      </c>
      <c r="AJ1517" s="1">
        <v>42790</v>
      </c>
    </row>
    <row r="1518" spans="19:50" hidden="1" x14ac:dyDescent="0.45">
      <c r="S1518" s="1">
        <v>42781</v>
      </c>
      <c r="AB1518">
        <v>0.75</v>
      </c>
      <c r="AC1518">
        <v>0.53</v>
      </c>
      <c r="AD1518">
        <v>2.4900000000000002</v>
      </c>
      <c r="AJ1518" s="1">
        <v>42789</v>
      </c>
    </row>
    <row r="1519" spans="19:50" hidden="1" x14ac:dyDescent="0.45">
      <c r="S1519" s="1">
        <v>42780</v>
      </c>
      <c r="AB1519">
        <v>0.75</v>
      </c>
      <c r="AC1519">
        <v>0.54</v>
      </c>
      <c r="AD1519">
        <v>2.4700000000000002</v>
      </c>
      <c r="AJ1519" s="1">
        <v>42788</v>
      </c>
    </row>
    <row r="1520" spans="19:50" hidden="1" x14ac:dyDescent="0.45">
      <c r="S1520" s="1">
        <v>42779</v>
      </c>
      <c r="AB1520">
        <v>0.75</v>
      </c>
      <c r="AC1520">
        <v>0.53</v>
      </c>
      <c r="AD1520">
        <v>2.44</v>
      </c>
      <c r="AJ1520" s="1">
        <v>42787</v>
      </c>
    </row>
    <row r="1521" spans="19:45" hidden="1" x14ac:dyDescent="0.45">
      <c r="S1521" s="1">
        <v>42778</v>
      </c>
      <c r="AJ1521" s="1">
        <v>42786</v>
      </c>
    </row>
    <row r="1522" spans="19:45" hidden="1" x14ac:dyDescent="0.45">
      <c r="S1522" s="1">
        <v>42777</v>
      </c>
      <c r="AJ1522" s="1">
        <v>42785</v>
      </c>
      <c r="AS1522">
        <v>48</v>
      </c>
    </row>
    <row r="1523" spans="19:45" hidden="1" x14ac:dyDescent="0.45">
      <c r="S1523" s="1">
        <v>42776</v>
      </c>
      <c r="AB1523">
        <v>0.75</v>
      </c>
      <c r="AC1523">
        <v>0.53</v>
      </c>
      <c r="AD1523">
        <v>2.41</v>
      </c>
      <c r="AJ1523" s="1">
        <v>42784</v>
      </c>
    </row>
    <row r="1524" spans="19:45" hidden="1" x14ac:dyDescent="0.45">
      <c r="S1524" s="1">
        <v>42775</v>
      </c>
      <c r="AB1524">
        <v>0.75</v>
      </c>
      <c r="AC1524">
        <v>0.54</v>
      </c>
      <c r="AD1524">
        <v>2.39</v>
      </c>
      <c r="AJ1524" s="1">
        <v>42783</v>
      </c>
    </row>
    <row r="1525" spans="19:45" hidden="1" x14ac:dyDescent="0.45">
      <c r="S1525" s="1">
        <v>42774</v>
      </c>
      <c r="AB1525">
        <v>0.75</v>
      </c>
      <c r="AC1525">
        <v>0.53</v>
      </c>
      <c r="AD1525">
        <v>2.34</v>
      </c>
      <c r="AJ1525" s="1">
        <v>42782</v>
      </c>
    </row>
    <row r="1526" spans="19:45" hidden="1" x14ac:dyDescent="0.45">
      <c r="S1526" s="1">
        <v>42773</v>
      </c>
      <c r="AB1526">
        <v>0.75</v>
      </c>
      <c r="AC1526">
        <v>0.52</v>
      </c>
      <c r="AD1526">
        <v>2.39</v>
      </c>
      <c r="AJ1526" s="1">
        <v>42781</v>
      </c>
    </row>
    <row r="1527" spans="19:45" hidden="1" x14ac:dyDescent="0.45">
      <c r="S1527" s="1">
        <v>42772</v>
      </c>
      <c r="AB1527">
        <v>0.75</v>
      </c>
      <c r="AC1527">
        <v>0.52</v>
      </c>
      <c r="AD1527">
        <v>2.41</v>
      </c>
      <c r="AJ1527" s="1">
        <v>42780</v>
      </c>
    </row>
    <row r="1528" spans="19:45" hidden="1" x14ac:dyDescent="0.45">
      <c r="S1528" s="1">
        <v>42771</v>
      </c>
      <c r="AJ1528" s="1">
        <v>42779</v>
      </c>
    </row>
    <row r="1529" spans="19:45" hidden="1" x14ac:dyDescent="0.45">
      <c r="S1529" s="1">
        <v>42770</v>
      </c>
      <c r="AJ1529" s="1">
        <v>42778</v>
      </c>
      <c r="AS1529">
        <v>48.1</v>
      </c>
    </row>
    <row r="1530" spans="19:45" hidden="1" x14ac:dyDescent="0.45">
      <c r="S1530" s="1">
        <v>42769</v>
      </c>
      <c r="AB1530">
        <v>0.75</v>
      </c>
      <c r="AC1530">
        <v>0.5</v>
      </c>
      <c r="AD1530">
        <v>2.46</v>
      </c>
      <c r="AJ1530" s="1">
        <v>42777</v>
      </c>
    </row>
    <row r="1531" spans="19:45" hidden="1" x14ac:dyDescent="0.45">
      <c r="S1531" s="1">
        <v>42768</v>
      </c>
      <c r="AB1531">
        <v>0.75</v>
      </c>
      <c r="AC1531">
        <v>0.5</v>
      </c>
      <c r="AD1531">
        <v>2.4700000000000002</v>
      </c>
      <c r="AJ1531" s="1">
        <v>42776</v>
      </c>
    </row>
    <row r="1532" spans="19:45" hidden="1" x14ac:dyDescent="0.45">
      <c r="S1532" s="1">
        <v>42767</v>
      </c>
      <c r="AB1532">
        <v>0.75</v>
      </c>
      <c r="AC1532">
        <v>0.5</v>
      </c>
      <c r="AD1532">
        <v>2.4700000000000002</v>
      </c>
      <c r="AJ1532" s="1">
        <v>42775</v>
      </c>
    </row>
    <row r="1533" spans="19:45" hidden="1" x14ac:dyDescent="0.45">
      <c r="S1533" s="1">
        <v>42766</v>
      </c>
      <c r="T1533">
        <v>85</v>
      </c>
      <c r="U1533">
        <v>2.5</v>
      </c>
      <c r="V1533">
        <v>4.7</v>
      </c>
      <c r="Y1533">
        <v>105.9</v>
      </c>
      <c r="Z1533">
        <v>13295.299800000001</v>
      </c>
      <c r="AA1533">
        <v>3.2</v>
      </c>
      <c r="AB1533">
        <v>0.75</v>
      </c>
      <c r="AC1533">
        <v>0.51</v>
      </c>
      <c r="AD1533">
        <v>2.4500000000000002</v>
      </c>
      <c r="AJ1533" s="1">
        <v>42774</v>
      </c>
    </row>
    <row r="1534" spans="19:45" hidden="1" x14ac:dyDescent="0.45">
      <c r="S1534" s="1">
        <v>42765</v>
      </c>
      <c r="AB1534">
        <v>0.75</v>
      </c>
      <c r="AC1534">
        <v>0.5</v>
      </c>
      <c r="AD1534">
        <v>2.4900000000000002</v>
      </c>
      <c r="AJ1534" s="1">
        <v>42773</v>
      </c>
    </row>
    <row r="1535" spans="19:45" hidden="1" x14ac:dyDescent="0.45">
      <c r="S1535" s="1">
        <v>42764</v>
      </c>
      <c r="AJ1535" s="1">
        <v>42772</v>
      </c>
    </row>
    <row r="1536" spans="19:45" hidden="1" x14ac:dyDescent="0.45">
      <c r="S1536" s="1">
        <v>42763</v>
      </c>
      <c r="AJ1536" s="1">
        <v>42771</v>
      </c>
      <c r="AS1536">
        <v>47.2</v>
      </c>
    </row>
    <row r="1537" spans="19:50" hidden="1" x14ac:dyDescent="0.45">
      <c r="S1537" s="1">
        <v>42762</v>
      </c>
      <c r="AB1537">
        <v>0.75</v>
      </c>
      <c r="AC1537">
        <v>0.51</v>
      </c>
      <c r="AD1537">
        <v>2.48</v>
      </c>
      <c r="AJ1537" s="1">
        <v>42770</v>
      </c>
    </row>
    <row r="1538" spans="19:50" hidden="1" x14ac:dyDescent="0.45">
      <c r="S1538" s="1">
        <v>42761</v>
      </c>
      <c r="AB1538">
        <v>0.75</v>
      </c>
      <c r="AC1538">
        <v>0.5</v>
      </c>
      <c r="AD1538">
        <v>2.5</v>
      </c>
      <c r="AJ1538" s="1">
        <v>42769</v>
      </c>
    </row>
    <row r="1539" spans="19:50" hidden="1" x14ac:dyDescent="0.45">
      <c r="S1539" s="1">
        <v>42760</v>
      </c>
      <c r="AB1539">
        <v>0.75</v>
      </c>
      <c r="AC1539">
        <v>0.49</v>
      </c>
      <c r="AD1539">
        <v>2.5099999999999998</v>
      </c>
      <c r="AJ1539" s="1">
        <v>42768</v>
      </c>
    </row>
    <row r="1540" spans="19:50" hidden="1" x14ac:dyDescent="0.45">
      <c r="S1540" s="1">
        <v>42759</v>
      </c>
      <c r="AB1540">
        <v>0.75</v>
      </c>
      <c r="AC1540">
        <v>0.5</v>
      </c>
      <c r="AD1540">
        <v>2.4700000000000002</v>
      </c>
      <c r="AJ1540" s="1">
        <v>42767</v>
      </c>
    </row>
    <row r="1541" spans="19:50" hidden="1" x14ac:dyDescent="0.45">
      <c r="S1541" s="1">
        <v>42758</v>
      </c>
      <c r="AB1541">
        <v>0.75</v>
      </c>
      <c r="AC1541">
        <v>0.49</v>
      </c>
      <c r="AD1541">
        <v>2.4</v>
      </c>
      <c r="AJ1541" s="1">
        <v>42766</v>
      </c>
      <c r="AK1541">
        <v>0.59</v>
      </c>
      <c r="AL1541">
        <v>-0.01</v>
      </c>
      <c r="AM1541">
        <v>1313</v>
      </c>
      <c r="AN1541">
        <v>246.5</v>
      </c>
      <c r="AO1541">
        <v>41.9</v>
      </c>
      <c r="AP1541">
        <v>5.7</v>
      </c>
      <c r="AQ1541">
        <v>5.5</v>
      </c>
      <c r="AR1541">
        <v>56</v>
      </c>
      <c r="AT1541">
        <v>98.5</v>
      </c>
      <c r="AU1541">
        <v>6.6</v>
      </c>
      <c r="AV1541">
        <v>-66.191000000000003</v>
      </c>
      <c r="AW1541">
        <v>0.2</v>
      </c>
      <c r="AX1541">
        <v>0.6</v>
      </c>
    </row>
    <row r="1542" spans="19:50" hidden="1" x14ac:dyDescent="0.45">
      <c r="S1542" s="1">
        <v>42757</v>
      </c>
      <c r="AJ1542" s="1">
        <v>42765</v>
      </c>
    </row>
    <row r="1543" spans="19:50" hidden="1" x14ac:dyDescent="0.45">
      <c r="S1543" s="1">
        <v>42756</v>
      </c>
      <c r="AJ1543" s="1">
        <v>42764</v>
      </c>
      <c r="AS1543">
        <v>46.6</v>
      </c>
    </row>
    <row r="1544" spans="19:50" hidden="1" x14ac:dyDescent="0.45">
      <c r="S1544" s="1">
        <v>42755</v>
      </c>
      <c r="AB1544">
        <v>0.75</v>
      </c>
      <c r="AC1544">
        <v>0.5</v>
      </c>
      <c r="AD1544">
        <v>2.4700000000000002</v>
      </c>
      <c r="AJ1544" s="1">
        <v>42763</v>
      </c>
    </row>
    <row r="1545" spans="19:50" hidden="1" x14ac:dyDescent="0.45">
      <c r="S1545" s="1">
        <v>42754</v>
      </c>
      <c r="AB1545">
        <v>0.75</v>
      </c>
      <c r="AC1545">
        <v>0.5</v>
      </c>
      <c r="AD1545">
        <v>2.4700000000000002</v>
      </c>
      <c r="AJ1545" s="1">
        <v>42762</v>
      </c>
    </row>
    <row r="1546" spans="19:50" hidden="1" x14ac:dyDescent="0.45">
      <c r="S1546" s="1">
        <v>42753</v>
      </c>
      <c r="AB1546">
        <v>0.75</v>
      </c>
      <c r="AC1546">
        <v>0.52</v>
      </c>
      <c r="AD1546">
        <v>2.4300000000000002</v>
      </c>
      <c r="AJ1546" s="1">
        <v>42761</v>
      </c>
    </row>
    <row r="1547" spans="19:50" hidden="1" x14ac:dyDescent="0.45">
      <c r="S1547" s="1">
        <v>42752</v>
      </c>
      <c r="AB1547">
        <v>0.75</v>
      </c>
      <c r="AC1547">
        <v>0.52</v>
      </c>
      <c r="AD1547">
        <v>2.33</v>
      </c>
      <c r="AJ1547" s="1">
        <v>42760</v>
      </c>
    </row>
    <row r="1548" spans="19:50" hidden="1" x14ac:dyDescent="0.45">
      <c r="S1548" s="1">
        <v>42751</v>
      </c>
      <c r="AB1548">
        <v>0.75</v>
      </c>
      <c r="AC1548">
        <v>0.52</v>
      </c>
      <c r="AD1548">
        <v>2.4</v>
      </c>
      <c r="AJ1548" s="1">
        <v>42759</v>
      </c>
    </row>
    <row r="1549" spans="19:50" hidden="1" x14ac:dyDescent="0.45">
      <c r="S1549" s="1">
        <v>42750</v>
      </c>
      <c r="AJ1549" s="1">
        <v>42758</v>
      </c>
    </row>
    <row r="1550" spans="19:50" hidden="1" x14ac:dyDescent="0.45">
      <c r="S1550" s="1">
        <v>42749</v>
      </c>
      <c r="AJ1550" s="1">
        <v>42757</v>
      </c>
      <c r="AS1550">
        <v>45.2</v>
      </c>
    </row>
    <row r="1551" spans="19:50" hidden="1" x14ac:dyDescent="0.45">
      <c r="S1551" s="1">
        <v>42748</v>
      </c>
      <c r="AB1551">
        <v>0.75</v>
      </c>
      <c r="AC1551">
        <v>0.52</v>
      </c>
      <c r="AD1551">
        <v>2.4</v>
      </c>
      <c r="AJ1551" s="1">
        <v>42756</v>
      </c>
    </row>
    <row r="1552" spans="19:50" hidden="1" x14ac:dyDescent="0.45">
      <c r="S1552" s="1">
        <v>42747</v>
      </c>
      <c r="AB1552">
        <v>0.75</v>
      </c>
      <c r="AC1552">
        <v>0.51</v>
      </c>
      <c r="AD1552">
        <v>2.36</v>
      </c>
      <c r="AJ1552" s="1">
        <v>42755</v>
      </c>
    </row>
    <row r="1553" spans="19:45" hidden="1" x14ac:dyDescent="0.45">
      <c r="S1553" s="1">
        <v>42746</v>
      </c>
      <c r="AB1553">
        <v>0.75</v>
      </c>
      <c r="AC1553">
        <v>0.51</v>
      </c>
      <c r="AD1553">
        <v>2.37</v>
      </c>
      <c r="AJ1553" s="1">
        <v>42754</v>
      </c>
    </row>
    <row r="1554" spans="19:45" hidden="1" x14ac:dyDescent="0.45">
      <c r="S1554" s="1">
        <v>42745</v>
      </c>
      <c r="AB1554">
        <v>0.75</v>
      </c>
      <c r="AC1554">
        <v>0.51</v>
      </c>
      <c r="AD1554">
        <v>2.38</v>
      </c>
      <c r="AJ1554" s="1">
        <v>42753</v>
      </c>
    </row>
    <row r="1555" spans="19:45" hidden="1" x14ac:dyDescent="0.45">
      <c r="S1555" s="1">
        <v>42744</v>
      </c>
      <c r="AB1555">
        <v>0.75</v>
      </c>
      <c r="AC1555">
        <v>0.5</v>
      </c>
      <c r="AD1555">
        <v>2.36</v>
      </c>
      <c r="AJ1555" s="1">
        <v>42752</v>
      </c>
    </row>
    <row r="1556" spans="19:45" hidden="1" x14ac:dyDescent="0.45">
      <c r="S1556" s="1">
        <v>42743</v>
      </c>
      <c r="AJ1556" s="1">
        <v>42751</v>
      </c>
    </row>
    <row r="1557" spans="19:45" hidden="1" x14ac:dyDescent="0.45">
      <c r="S1557" s="1">
        <v>42742</v>
      </c>
      <c r="AJ1557" s="1">
        <v>42750</v>
      </c>
      <c r="AS1557">
        <v>45.2</v>
      </c>
    </row>
    <row r="1558" spans="19:45" hidden="1" x14ac:dyDescent="0.45">
      <c r="S1558" s="1">
        <v>42741</v>
      </c>
      <c r="AB1558">
        <v>0.75</v>
      </c>
      <c r="AC1558">
        <v>0.51</v>
      </c>
      <c r="AD1558">
        <v>2.42</v>
      </c>
      <c r="AJ1558" s="1">
        <v>42749</v>
      </c>
    </row>
    <row r="1559" spans="19:45" hidden="1" x14ac:dyDescent="0.45">
      <c r="S1559" s="1">
        <v>42740</v>
      </c>
      <c r="AB1559">
        <v>0.75</v>
      </c>
      <c r="AC1559">
        <v>0.51</v>
      </c>
      <c r="AD1559">
        <v>2.34</v>
      </c>
      <c r="AJ1559" s="1">
        <v>42748</v>
      </c>
    </row>
    <row r="1560" spans="19:45" hidden="1" x14ac:dyDescent="0.45">
      <c r="S1560" s="1">
        <v>42739</v>
      </c>
      <c r="AB1560">
        <v>0.75</v>
      </c>
      <c r="AC1560">
        <v>0.53</v>
      </c>
      <c r="AD1560">
        <v>2.44</v>
      </c>
      <c r="AJ1560" s="1">
        <v>42747</v>
      </c>
    </row>
    <row r="1561" spans="19:45" hidden="1" x14ac:dyDescent="0.45">
      <c r="S1561" s="1">
        <v>42738</v>
      </c>
      <c r="AB1561">
        <v>0.75</v>
      </c>
      <c r="AC1561">
        <v>0.49</v>
      </c>
      <c r="AD1561">
        <v>2.44</v>
      </c>
      <c r="AJ1561" s="1">
        <v>42746</v>
      </c>
    </row>
    <row r="1562" spans="19:45" hidden="1" x14ac:dyDescent="0.45">
      <c r="S1562" s="1">
        <v>42737</v>
      </c>
      <c r="AB1562">
        <v>0.75</v>
      </c>
      <c r="AC1562">
        <v>0.5</v>
      </c>
      <c r="AD1562">
        <v>2.44</v>
      </c>
      <c r="AJ1562" s="1">
        <v>42745</v>
      </c>
    </row>
    <row r="1563" spans="19:45" hidden="1" x14ac:dyDescent="0.45">
      <c r="S1563" s="1">
        <v>42736</v>
      </c>
      <c r="AJ1563" s="1">
        <v>42744</v>
      </c>
    </row>
    <row r="1564" spans="19:45" hidden="1" x14ac:dyDescent="0.45">
      <c r="S1564" s="1">
        <v>42735</v>
      </c>
      <c r="T1564">
        <v>85.968699999999998</v>
      </c>
      <c r="U1564">
        <v>2.1</v>
      </c>
      <c r="V1564">
        <v>4.7</v>
      </c>
      <c r="W1564">
        <v>11</v>
      </c>
      <c r="X1564">
        <v>12</v>
      </c>
      <c r="Y1564">
        <v>105.8</v>
      </c>
      <c r="Z1564">
        <v>13220.299800000001</v>
      </c>
      <c r="AA1564">
        <v>2.9</v>
      </c>
      <c r="AJ1564" s="1">
        <v>42743</v>
      </c>
      <c r="AS1564">
        <v>45.1</v>
      </c>
    </row>
    <row r="1565" spans="19:45" hidden="1" x14ac:dyDescent="0.45">
      <c r="S1565" s="1">
        <v>42734</v>
      </c>
      <c r="AB1565">
        <v>0.75</v>
      </c>
      <c r="AC1565">
        <v>0.5</v>
      </c>
      <c r="AD1565">
        <v>2.44</v>
      </c>
      <c r="AJ1565" s="1">
        <v>42742</v>
      </c>
    </row>
    <row r="1566" spans="19:45" hidden="1" x14ac:dyDescent="0.45">
      <c r="S1566" s="1">
        <v>42733</v>
      </c>
      <c r="AB1566">
        <v>0.75</v>
      </c>
      <c r="AC1566">
        <v>0.45</v>
      </c>
      <c r="AD1566">
        <v>2.48</v>
      </c>
      <c r="AJ1566" s="1">
        <v>42741</v>
      </c>
    </row>
    <row r="1567" spans="19:45" hidden="1" x14ac:dyDescent="0.45">
      <c r="S1567" s="1">
        <v>42732</v>
      </c>
      <c r="AB1567">
        <v>0.75</v>
      </c>
      <c r="AC1567">
        <v>0.51</v>
      </c>
      <c r="AD1567">
        <v>2.5099999999999998</v>
      </c>
      <c r="AJ1567" s="1">
        <v>42740</v>
      </c>
    </row>
    <row r="1568" spans="19:45" hidden="1" x14ac:dyDescent="0.45">
      <c r="S1568" s="1">
        <v>42731</v>
      </c>
      <c r="AB1568">
        <v>0.75</v>
      </c>
      <c r="AC1568">
        <v>0.51</v>
      </c>
      <c r="AD1568">
        <v>2.56</v>
      </c>
      <c r="AJ1568" s="1">
        <v>42739</v>
      </c>
    </row>
    <row r="1569" spans="19:51" hidden="1" x14ac:dyDescent="0.45">
      <c r="S1569" s="1">
        <v>42730</v>
      </c>
      <c r="AB1569">
        <v>0.75</v>
      </c>
      <c r="AC1569">
        <v>0.51</v>
      </c>
      <c r="AD1569">
        <v>2.54</v>
      </c>
      <c r="AJ1569" s="1">
        <v>42738</v>
      </c>
    </row>
    <row r="1570" spans="19:51" hidden="1" x14ac:dyDescent="0.45">
      <c r="S1570" s="1">
        <v>42729</v>
      </c>
      <c r="AJ1570" s="1">
        <v>42737</v>
      </c>
    </row>
    <row r="1571" spans="19:51" hidden="1" x14ac:dyDescent="0.45">
      <c r="S1571" s="1">
        <v>42728</v>
      </c>
      <c r="AJ1571" s="1">
        <v>42736</v>
      </c>
      <c r="AS1571">
        <v>45.5</v>
      </c>
    </row>
    <row r="1572" spans="19:51" hidden="1" x14ac:dyDescent="0.45">
      <c r="S1572" s="1">
        <v>42727</v>
      </c>
      <c r="AB1572">
        <v>0.75</v>
      </c>
      <c r="AC1572">
        <v>0.51</v>
      </c>
      <c r="AD1572">
        <v>2.54</v>
      </c>
      <c r="AJ1572" s="1">
        <v>42735</v>
      </c>
      <c r="AK1572">
        <v>0.78</v>
      </c>
      <c r="AL1572">
        <v>0.1</v>
      </c>
      <c r="AM1572">
        <v>1251</v>
      </c>
      <c r="AN1572">
        <v>250.9</v>
      </c>
      <c r="AO1572">
        <v>41.9</v>
      </c>
      <c r="AP1572">
        <v>3.8</v>
      </c>
      <c r="AQ1572">
        <v>3.1</v>
      </c>
      <c r="AR1572">
        <v>53.5</v>
      </c>
      <c r="AT1572">
        <v>98.2</v>
      </c>
      <c r="AU1572">
        <v>7.1</v>
      </c>
      <c r="AV1572">
        <v>-63.805</v>
      </c>
      <c r="AW1572">
        <v>0.4</v>
      </c>
      <c r="AX1572">
        <v>0.4</v>
      </c>
      <c r="AY1572">
        <v>816355.5</v>
      </c>
    </row>
    <row r="1573" spans="19:51" hidden="1" x14ac:dyDescent="0.45">
      <c r="S1573" s="1">
        <v>42726</v>
      </c>
      <c r="AB1573">
        <v>0.75</v>
      </c>
      <c r="AC1573">
        <v>0.5</v>
      </c>
      <c r="AD1573">
        <v>2.5499999999999998</v>
      </c>
      <c r="AJ1573" s="1">
        <v>42734</v>
      </c>
    </row>
    <row r="1574" spans="19:51" hidden="1" x14ac:dyDescent="0.45">
      <c r="S1574" s="1">
        <v>42725</v>
      </c>
      <c r="AB1574">
        <v>0.75</v>
      </c>
      <c r="AC1574">
        <v>0.5</v>
      </c>
      <c r="AD1574">
        <v>2.5299999999999998</v>
      </c>
      <c r="AJ1574" s="1">
        <v>42733</v>
      </c>
    </row>
    <row r="1575" spans="19:51" hidden="1" x14ac:dyDescent="0.45">
      <c r="S1575" s="1">
        <v>42724</v>
      </c>
      <c r="AB1575">
        <v>0.75</v>
      </c>
      <c r="AC1575">
        <v>0.51</v>
      </c>
      <c r="AD1575">
        <v>2.56</v>
      </c>
      <c r="AJ1575" s="1">
        <v>42732</v>
      </c>
    </row>
    <row r="1576" spans="19:51" hidden="1" x14ac:dyDescent="0.45">
      <c r="S1576" s="1">
        <v>42723</v>
      </c>
      <c r="AB1576">
        <v>0.75</v>
      </c>
      <c r="AC1576">
        <v>0.49</v>
      </c>
      <c r="AD1576">
        <v>2.54</v>
      </c>
      <c r="AJ1576" s="1">
        <v>42731</v>
      </c>
    </row>
    <row r="1577" spans="19:51" hidden="1" x14ac:dyDescent="0.45">
      <c r="S1577" s="1">
        <v>42722</v>
      </c>
      <c r="AJ1577" s="1">
        <v>42730</v>
      </c>
    </row>
    <row r="1578" spans="19:51" hidden="1" x14ac:dyDescent="0.45">
      <c r="S1578" s="1">
        <v>42721</v>
      </c>
      <c r="AJ1578" s="1">
        <v>42729</v>
      </c>
      <c r="AS1578">
        <v>46</v>
      </c>
    </row>
    <row r="1579" spans="19:51" hidden="1" x14ac:dyDescent="0.45">
      <c r="S1579" s="1">
        <v>42720</v>
      </c>
      <c r="AB1579">
        <v>0.75</v>
      </c>
      <c r="AC1579">
        <v>0.49</v>
      </c>
      <c r="AD1579">
        <v>2.59</v>
      </c>
      <c r="AJ1579" s="1">
        <v>42728</v>
      </c>
    </row>
    <row r="1580" spans="19:51" hidden="1" x14ac:dyDescent="0.45">
      <c r="S1580" s="1">
        <v>42719</v>
      </c>
      <c r="AB1580">
        <v>0.75</v>
      </c>
      <c r="AC1580">
        <v>0.5</v>
      </c>
      <c r="AD1580">
        <v>2.6</v>
      </c>
      <c r="AJ1580" s="1">
        <v>42727</v>
      </c>
    </row>
    <row r="1581" spans="19:51" hidden="1" x14ac:dyDescent="0.45">
      <c r="S1581" s="1">
        <v>42718</v>
      </c>
      <c r="AB1581">
        <v>0.75</v>
      </c>
      <c r="AC1581">
        <v>0.53</v>
      </c>
      <c r="AD1581">
        <v>2.57</v>
      </c>
      <c r="AJ1581" s="1">
        <v>42726</v>
      </c>
    </row>
    <row r="1582" spans="19:51" hidden="1" x14ac:dyDescent="0.45">
      <c r="S1582" s="1">
        <v>42717</v>
      </c>
      <c r="AB1582">
        <v>0.5</v>
      </c>
      <c r="AC1582">
        <v>0.53</v>
      </c>
      <c r="AD1582">
        <v>2.4700000000000002</v>
      </c>
      <c r="AJ1582" s="1">
        <v>42725</v>
      </c>
    </row>
    <row r="1583" spans="19:51" hidden="1" x14ac:dyDescent="0.45">
      <c r="S1583" s="1">
        <v>42716</v>
      </c>
      <c r="AB1583">
        <v>0.5</v>
      </c>
      <c r="AC1583">
        <v>0.5</v>
      </c>
      <c r="AD1583">
        <v>2.4700000000000002</v>
      </c>
      <c r="AJ1583" s="1">
        <v>42724</v>
      </c>
    </row>
    <row r="1584" spans="19:51" hidden="1" x14ac:dyDescent="0.45">
      <c r="S1584" s="1">
        <v>42715</v>
      </c>
      <c r="AJ1584" s="1">
        <v>42723</v>
      </c>
    </row>
    <row r="1585" spans="19:45" hidden="1" x14ac:dyDescent="0.45">
      <c r="S1585" s="1">
        <v>42714</v>
      </c>
      <c r="AJ1585" s="1">
        <v>42722</v>
      </c>
      <c r="AS1585">
        <v>46.7</v>
      </c>
    </row>
    <row r="1586" spans="19:45" hidden="1" x14ac:dyDescent="0.45">
      <c r="S1586" s="1">
        <v>42713</v>
      </c>
      <c r="AB1586">
        <v>0.5</v>
      </c>
      <c r="AC1586">
        <v>0.53</v>
      </c>
      <c r="AD1586">
        <v>2.4700000000000002</v>
      </c>
      <c r="AJ1586" s="1">
        <v>42721</v>
      </c>
    </row>
    <row r="1587" spans="19:45" hidden="1" x14ac:dyDescent="0.45">
      <c r="S1587" s="1">
        <v>42712</v>
      </c>
      <c r="AB1587">
        <v>0.5</v>
      </c>
      <c r="AC1587">
        <v>0.5</v>
      </c>
      <c r="AD1587">
        <v>2.41</v>
      </c>
      <c r="AJ1587" s="1">
        <v>42720</v>
      </c>
    </row>
    <row r="1588" spans="19:45" hidden="1" x14ac:dyDescent="0.45">
      <c r="S1588" s="1">
        <v>42711</v>
      </c>
      <c r="AB1588">
        <v>0.5</v>
      </c>
      <c r="AC1588">
        <v>0.5</v>
      </c>
      <c r="AD1588">
        <v>2.34</v>
      </c>
      <c r="AJ1588" s="1">
        <v>42719</v>
      </c>
    </row>
    <row r="1589" spans="19:45" hidden="1" x14ac:dyDescent="0.45">
      <c r="S1589" s="1">
        <v>42710</v>
      </c>
      <c r="AB1589">
        <v>0.5</v>
      </c>
      <c r="AC1589">
        <v>0.49</v>
      </c>
      <c r="AD1589">
        <v>2.39</v>
      </c>
      <c r="AJ1589" s="1">
        <v>42718</v>
      </c>
    </row>
    <row r="1590" spans="19:45" hidden="1" x14ac:dyDescent="0.45">
      <c r="S1590" s="1">
        <v>42709</v>
      </c>
      <c r="AB1590">
        <v>0.5</v>
      </c>
      <c r="AC1590">
        <v>0.46</v>
      </c>
      <c r="AD1590">
        <v>2.39</v>
      </c>
      <c r="AJ1590" s="1">
        <v>42717</v>
      </c>
    </row>
    <row r="1591" spans="19:45" hidden="1" x14ac:dyDescent="0.45">
      <c r="S1591" s="1">
        <v>42708</v>
      </c>
      <c r="AJ1591" s="1">
        <v>42716</v>
      </c>
    </row>
    <row r="1592" spans="19:45" hidden="1" x14ac:dyDescent="0.45">
      <c r="S1592" s="1">
        <v>42707</v>
      </c>
      <c r="AJ1592" s="1">
        <v>42715</v>
      </c>
      <c r="AS1592">
        <v>45.5</v>
      </c>
    </row>
    <row r="1593" spans="19:45" hidden="1" x14ac:dyDescent="0.45">
      <c r="S1593" s="1">
        <v>42706</v>
      </c>
      <c r="AB1593">
        <v>0.5</v>
      </c>
      <c r="AC1593">
        <v>0.46</v>
      </c>
      <c r="AD1593">
        <v>2.38</v>
      </c>
      <c r="AJ1593" s="1">
        <v>42714</v>
      </c>
    </row>
    <row r="1594" spans="19:45" hidden="1" x14ac:dyDescent="0.45">
      <c r="S1594" s="1">
        <v>42705</v>
      </c>
      <c r="AB1594">
        <v>0.5</v>
      </c>
      <c r="AC1594">
        <v>0.47</v>
      </c>
      <c r="AD1594">
        <v>2.4500000000000002</v>
      </c>
      <c r="AJ1594" s="1">
        <v>42713</v>
      </c>
    </row>
    <row r="1595" spans="19:45" hidden="1" x14ac:dyDescent="0.45">
      <c r="S1595" s="1">
        <v>42704</v>
      </c>
      <c r="T1595">
        <v>84.363600000000005</v>
      </c>
      <c r="U1595">
        <v>1.7</v>
      </c>
      <c r="V1595">
        <v>4.7</v>
      </c>
      <c r="Y1595">
        <v>98.4</v>
      </c>
      <c r="Z1595">
        <v>13180.200199999999</v>
      </c>
      <c r="AA1595">
        <v>2.6</v>
      </c>
      <c r="AB1595">
        <v>0.5</v>
      </c>
      <c r="AC1595">
        <v>0.48</v>
      </c>
      <c r="AD1595">
        <v>2.38</v>
      </c>
      <c r="AJ1595" s="1">
        <v>42712</v>
      </c>
    </row>
    <row r="1596" spans="19:45" hidden="1" x14ac:dyDescent="0.45">
      <c r="S1596" s="1">
        <v>42703</v>
      </c>
      <c r="AB1596">
        <v>0.5</v>
      </c>
      <c r="AC1596">
        <v>0.48</v>
      </c>
      <c r="AD1596">
        <v>2.29</v>
      </c>
      <c r="AJ1596" s="1">
        <v>42711</v>
      </c>
    </row>
    <row r="1597" spans="19:45" hidden="1" x14ac:dyDescent="0.45">
      <c r="S1597" s="1">
        <v>42702</v>
      </c>
      <c r="AB1597">
        <v>0.5</v>
      </c>
      <c r="AC1597">
        <v>0.46</v>
      </c>
      <c r="AD1597">
        <v>2.31</v>
      </c>
      <c r="AJ1597" s="1">
        <v>42710</v>
      </c>
    </row>
    <row r="1598" spans="19:45" hidden="1" x14ac:dyDescent="0.45">
      <c r="S1598" s="1">
        <v>42701</v>
      </c>
      <c r="AJ1598" s="1">
        <v>42709</v>
      </c>
    </row>
    <row r="1599" spans="19:45" hidden="1" x14ac:dyDescent="0.45">
      <c r="S1599" s="1">
        <v>42700</v>
      </c>
      <c r="AJ1599" s="1">
        <v>42708</v>
      </c>
      <c r="AS1599">
        <v>45.1</v>
      </c>
    </row>
    <row r="1600" spans="19:45" hidden="1" x14ac:dyDescent="0.45">
      <c r="S1600" s="1">
        <v>42699</v>
      </c>
      <c r="AB1600">
        <v>0.5</v>
      </c>
      <c r="AC1600">
        <v>0.49</v>
      </c>
      <c r="AD1600">
        <v>2.36</v>
      </c>
      <c r="AJ1600" s="1">
        <v>42707</v>
      </c>
    </row>
    <row r="1601" spans="19:50" hidden="1" x14ac:dyDescent="0.45">
      <c r="S1601" s="1">
        <v>42698</v>
      </c>
      <c r="AB1601">
        <v>0.5</v>
      </c>
      <c r="AC1601">
        <v>0.49</v>
      </c>
      <c r="AD1601">
        <v>2.35</v>
      </c>
      <c r="AJ1601" s="1">
        <v>42706</v>
      </c>
    </row>
    <row r="1602" spans="19:50" hidden="1" x14ac:dyDescent="0.45">
      <c r="S1602" s="1">
        <v>42697</v>
      </c>
      <c r="AB1602">
        <v>0.5</v>
      </c>
      <c r="AC1602">
        <v>0.49</v>
      </c>
      <c r="AD1602">
        <v>2.35</v>
      </c>
      <c r="AJ1602" s="1">
        <v>42705</v>
      </c>
    </row>
    <row r="1603" spans="19:50" hidden="1" x14ac:dyDescent="0.45">
      <c r="S1603" s="1">
        <v>42696</v>
      </c>
      <c r="AB1603">
        <v>0.5</v>
      </c>
      <c r="AC1603">
        <v>0.48</v>
      </c>
      <c r="AD1603">
        <v>2.31</v>
      </c>
      <c r="AJ1603" s="1">
        <v>42704</v>
      </c>
      <c r="AK1603">
        <v>0.15</v>
      </c>
      <c r="AL1603">
        <v>-0.32</v>
      </c>
      <c r="AM1603">
        <v>1236</v>
      </c>
      <c r="AN1603">
        <v>248</v>
      </c>
      <c r="AO1603">
        <v>41.9</v>
      </c>
      <c r="AP1603">
        <v>3.1</v>
      </c>
      <c r="AQ1603">
        <v>3.1</v>
      </c>
      <c r="AR1603">
        <v>44</v>
      </c>
      <c r="AT1603">
        <v>93.8</v>
      </c>
      <c r="AU1603">
        <v>7.3</v>
      </c>
      <c r="AV1603">
        <v>-66.83</v>
      </c>
      <c r="AW1603">
        <v>0.1</v>
      </c>
      <c r="AX1603">
        <v>-0.1</v>
      </c>
    </row>
    <row r="1604" spans="19:50" hidden="1" x14ac:dyDescent="0.45">
      <c r="S1604" s="1">
        <v>42695</v>
      </c>
      <c r="AB1604">
        <v>0.5</v>
      </c>
      <c r="AC1604">
        <v>0.43</v>
      </c>
      <c r="AD1604">
        <v>2.3199999999999998</v>
      </c>
      <c r="AJ1604" s="1">
        <v>42703</v>
      </c>
    </row>
    <row r="1605" spans="19:50" hidden="1" x14ac:dyDescent="0.45">
      <c r="S1605" s="1">
        <v>42694</v>
      </c>
      <c r="AJ1605" s="1">
        <v>42702</v>
      </c>
    </row>
    <row r="1606" spans="19:50" hidden="1" x14ac:dyDescent="0.45">
      <c r="S1606" s="1">
        <v>42693</v>
      </c>
      <c r="AJ1606" s="1">
        <v>42701</v>
      </c>
      <c r="AS1606">
        <v>44.9</v>
      </c>
    </row>
    <row r="1607" spans="19:50" hidden="1" x14ac:dyDescent="0.45">
      <c r="S1607" s="1">
        <v>42692</v>
      </c>
      <c r="AB1607">
        <v>0.5</v>
      </c>
      <c r="AC1607">
        <v>0.43</v>
      </c>
      <c r="AD1607">
        <v>2.35</v>
      </c>
      <c r="AJ1607" s="1">
        <v>42700</v>
      </c>
    </row>
    <row r="1608" spans="19:50" hidden="1" x14ac:dyDescent="0.45">
      <c r="S1608" s="1">
        <v>42691</v>
      </c>
      <c r="AB1608">
        <v>0.5</v>
      </c>
      <c r="AC1608">
        <v>0.43</v>
      </c>
      <c r="AD1608">
        <v>2.2999999999999998</v>
      </c>
      <c r="AJ1608" s="1">
        <v>42699</v>
      </c>
    </row>
    <row r="1609" spans="19:50" hidden="1" x14ac:dyDescent="0.45">
      <c r="S1609" s="1">
        <v>42690</v>
      </c>
      <c r="AB1609">
        <v>0.5</v>
      </c>
      <c r="AC1609">
        <v>0.46</v>
      </c>
      <c r="AD1609">
        <v>2.2200000000000002</v>
      </c>
      <c r="AJ1609" s="1">
        <v>42698</v>
      </c>
    </row>
    <row r="1610" spans="19:50" hidden="1" x14ac:dyDescent="0.45">
      <c r="S1610" s="1">
        <v>42689</v>
      </c>
      <c r="AB1610">
        <v>0.5</v>
      </c>
      <c r="AC1610">
        <v>0.48</v>
      </c>
      <c r="AD1610">
        <v>2.2200000000000002</v>
      </c>
      <c r="AJ1610" s="1">
        <v>42697</v>
      </c>
    </row>
    <row r="1611" spans="19:50" hidden="1" x14ac:dyDescent="0.45">
      <c r="S1611" s="1">
        <v>42688</v>
      </c>
      <c r="AB1611">
        <v>0.5</v>
      </c>
      <c r="AC1611">
        <v>0.51</v>
      </c>
      <c r="AD1611">
        <v>2.2599999999999998</v>
      </c>
      <c r="AJ1611" s="1">
        <v>42696</v>
      </c>
    </row>
    <row r="1612" spans="19:50" hidden="1" x14ac:dyDescent="0.45">
      <c r="S1612" s="1">
        <v>42687</v>
      </c>
      <c r="AJ1612" s="1">
        <v>42695</v>
      </c>
    </row>
    <row r="1613" spans="19:50" hidden="1" x14ac:dyDescent="0.45">
      <c r="S1613" s="1">
        <v>42686</v>
      </c>
      <c r="AJ1613" s="1">
        <v>42694</v>
      </c>
      <c r="AS1613">
        <v>44.8</v>
      </c>
    </row>
    <row r="1614" spans="19:50" hidden="1" x14ac:dyDescent="0.45">
      <c r="S1614" s="1">
        <v>42685</v>
      </c>
      <c r="AB1614">
        <v>0.5</v>
      </c>
      <c r="AC1614">
        <v>0.47</v>
      </c>
      <c r="AD1614">
        <v>2.15</v>
      </c>
      <c r="AJ1614" s="1">
        <v>42693</v>
      </c>
    </row>
    <row r="1615" spans="19:50" hidden="1" x14ac:dyDescent="0.45">
      <c r="S1615" s="1">
        <v>42684</v>
      </c>
      <c r="AB1615">
        <v>0.5</v>
      </c>
      <c r="AC1615">
        <v>0.47</v>
      </c>
      <c r="AD1615">
        <v>2.15</v>
      </c>
      <c r="AJ1615" s="1">
        <v>42692</v>
      </c>
    </row>
    <row r="1616" spans="19:50" hidden="1" x14ac:dyDescent="0.45">
      <c r="S1616" s="1">
        <v>42683</v>
      </c>
      <c r="AB1616">
        <v>0.5</v>
      </c>
      <c r="AC1616">
        <v>0.43</v>
      </c>
      <c r="AD1616">
        <v>2.06</v>
      </c>
      <c r="AJ1616" s="1">
        <v>42691</v>
      </c>
    </row>
    <row r="1617" spans="19:45" hidden="1" x14ac:dyDescent="0.45">
      <c r="S1617" s="1">
        <v>42682</v>
      </c>
      <c r="AB1617">
        <v>0.5</v>
      </c>
      <c r="AC1617">
        <v>0.42</v>
      </c>
      <c r="AD1617">
        <v>1.85</v>
      </c>
      <c r="AJ1617" s="1">
        <v>42690</v>
      </c>
    </row>
    <row r="1618" spans="19:45" hidden="1" x14ac:dyDescent="0.45">
      <c r="S1618" s="1">
        <v>42681</v>
      </c>
      <c r="AB1618">
        <v>0.5</v>
      </c>
      <c r="AC1618">
        <v>0.4</v>
      </c>
      <c r="AD1618">
        <v>1.83</v>
      </c>
      <c r="AJ1618" s="1">
        <v>42689</v>
      </c>
    </row>
    <row r="1619" spans="19:45" hidden="1" x14ac:dyDescent="0.45">
      <c r="S1619" s="1">
        <v>42680</v>
      </c>
      <c r="AJ1619" s="1">
        <v>42688</v>
      </c>
    </row>
    <row r="1620" spans="19:45" hidden="1" x14ac:dyDescent="0.45">
      <c r="S1620" s="1">
        <v>42679</v>
      </c>
      <c r="AJ1620" s="1">
        <v>42687</v>
      </c>
      <c r="AS1620">
        <v>45.4</v>
      </c>
    </row>
    <row r="1621" spans="19:45" hidden="1" x14ac:dyDescent="0.45">
      <c r="S1621" s="1">
        <v>42678</v>
      </c>
      <c r="AB1621">
        <v>0.5</v>
      </c>
      <c r="AC1621">
        <v>0.37</v>
      </c>
      <c r="AD1621">
        <v>1.78</v>
      </c>
      <c r="AJ1621" s="1">
        <v>42686</v>
      </c>
    </row>
    <row r="1622" spans="19:45" hidden="1" x14ac:dyDescent="0.45">
      <c r="S1622" s="1">
        <v>42677</v>
      </c>
      <c r="AB1622">
        <v>0.5</v>
      </c>
      <c r="AC1622">
        <v>0.37</v>
      </c>
      <c r="AD1622">
        <v>1.81</v>
      </c>
      <c r="AJ1622" s="1">
        <v>42685</v>
      </c>
    </row>
    <row r="1623" spans="19:45" hidden="1" x14ac:dyDescent="0.45">
      <c r="S1623" s="1">
        <v>42676</v>
      </c>
      <c r="AB1623">
        <v>0.5</v>
      </c>
      <c r="AC1623">
        <v>0.36</v>
      </c>
      <c r="AD1623">
        <v>1.8</v>
      </c>
      <c r="AJ1623" s="1">
        <v>42684</v>
      </c>
    </row>
    <row r="1624" spans="19:45" hidden="1" x14ac:dyDescent="0.45">
      <c r="S1624" s="1">
        <v>42675</v>
      </c>
      <c r="AB1624">
        <v>0.5</v>
      </c>
      <c r="AC1624">
        <v>0.35</v>
      </c>
      <c r="AD1624">
        <v>1.83</v>
      </c>
      <c r="AJ1624" s="1">
        <v>42683</v>
      </c>
    </row>
    <row r="1625" spans="19:45" hidden="1" x14ac:dyDescent="0.45">
      <c r="S1625" s="1">
        <v>42674</v>
      </c>
      <c r="T1625">
        <v>83.857500000000002</v>
      </c>
      <c r="U1625">
        <v>1.6</v>
      </c>
      <c r="V1625">
        <v>4.9000000000000004</v>
      </c>
      <c r="Y1625">
        <v>94.9</v>
      </c>
      <c r="Z1625">
        <v>13105.5996</v>
      </c>
      <c r="AA1625">
        <v>2.2999999999999998</v>
      </c>
      <c r="AB1625">
        <v>0.5</v>
      </c>
      <c r="AC1625">
        <v>0.3</v>
      </c>
      <c r="AD1625">
        <v>1.83</v>
      </c>
      <c r="AJ1625" s="1">
        <v>42682</v>
      </c>
    </row>
    <row r="1626" spans="19:45" hidden="1" x14ac:dyDescent="0.45">
      <c r="S1626" s="1">
        <v>42673</v>
      </c>
      <c r="AJ1626" s="1">
        <v>42681</v>
      </c>
    </row>
    <row r="1627" spans="19:45" hidden="1" x14ac:dyDescent="0.45">
      <c r="S1627" s="1">
        <v>42672</v>
      </c>
      <c r="AJ1627" s="1">
        <v>42680</v>
      </c>
      <c r="AS1627">
        <v>45.1</v>
      </c>
    </row>
    <row r="1628" spans="19:45" hidden="1" x14ac:dyDescent="0.45">
      <c r="S1628" s="1">
        <v>42671</v>
      </c>
      <c r="AB1628">
        <v>0.5</v>
      </c>
      <c r="AC1628">
        <v>0.28000000000000003</v>
      </c>
      <c r="AD1628">
        <v>1.85</v>
      </c>
      <c r="AJ1628" s="1">
        <v>42679</v>
      </c>
    </row>
    <row r="1629" spans="19:45" hidden="1" x14ac:dyDescent="0.45">
      <c r="S1629" s="1">
        <v>42670</v>
      </c>
      <c r="AB1629">
        <v>0.5</v>
      </c>
      <c r="AC1629">
        <v>0.28000000000000003</v>
      </c>
      <c r="AD1629">
        <v>1.85</v>
      </c>
      <c r="AJ1629" s="1">
        <v>42678</v>
      </c>
    </row>
    <row r="1630" spans="19:45" hidden="1" x14ac:dyDescent="0.45">
      <c r="S1630" s="1">
        <v>42669</v>
      </c>
      <c r="AB1630">
        <v>0.5</v>
      </c>
      <c r="AC1630">
        <v>0.32</v>
      </c>
      <c r="AD1630">
        <v>1.79</v>
      </c>
      <c r="AJ1630" s="1">
        <v>42677</v>
      </c>
    </row>
    <row r="1631" spans="19:45" hidden="1" x14ac:dyDescent="0.45">
      <c r="S1631" s="1">
        <v>42668</v>
      </c>
      <c r="AB1631">
        <v>0.5</v>
      </c>
      <c r="AC1631">
        <v>0.33</v>
      </c>
      <c r="AD1631">
        <v>1.76</v>
      </c>
      <c r="AJ1631" s="1">
        <v>42676</v>
      </c>
    </row>
    <row r="1632" spans="19:45" hidden="1" x14ac:dyDescent="0.45">
      <c r="S1632" s="1">
        <v>42667</v>
      </c>
      <c r="AB1632">
        <v>0.5</v>
      </c>
      <c r="AC1632">
        <v>0.32</v>
      </c>
      <c r="AD1632">
        <v>1.76</v>
      </c>
      <c r="AJ1632" s="1">
        <v>42675</v>
      </c>
    </row>
    <row r="1633" spans="19:50" hidden="1" x14ac:dyDescent="0.45">
      <c r="S1633" s="1">
        <v>42666</v>
      </c>
      <c r="AJ1633" s="1">
        <v>42674</v>
      </c>
      <c r="AK1633">
        <v>-0.35</v>
      </c>
      <c r="AL1633">
        <v>0.44</v>
      </c>
      <c r="AM1633">
        <v>1271</v>
      </c>
      <c r="AN1633">
        <v>259.2</v>
      </c>
      <c r="AO1633">
        <v>41.9</v>
      </c>
      <c r="AP1633">
        <v>3.5</v>
      </c>
      <c r="AQ1633">
        <v>3.3</v>
      </c>
      <c r="AR1633">
        <v>45</v>
      </c>
      <c r="AT1633">
        <v>87.2</v>
      </c>
      <c r="AU1633">
        <v>7.5</v>
      </c>
      <c r="AV1633">
        <v>-61.618000000000002</v>
      </c>
      <c r="AW1633">
        <v>0.2</v>
      </c>
      <c r="AX1633">
        <v>0.5</v>
      </c>
    </row>
    <row r="1634" spans="19:50" hidden="1" x14ac:dyDescent="0.45">
      <c r="S1634" s="1">
        <v>42665</v>
      </c>
      <c r="AJ1634" s="1">
        <v>42673</v>
      </c>
      <c r="AS1634">
        <v>44.6</v>
      </c>
    </row>
    <row r="1635" spans="19:50" hidden="1" x14ac:dyDescent="0.45">
      <c r="S1635" s="1">
        <v>42664</v>
      </c>
      <c r="AB1635">
        <v>0.5</v>
      </c>
      <c r="AC1635">
        <v>0.32</v>
      </c>
      <c r="AD1635">
        <v>1.73</v>
      </c>
      <c r="AJ1635" s="1">
        <v>42672</v>
      </c>
    </row>
    <row r="1636" spans="19:50" hidden="1" x14ac:dyDescent="0.45">
      <c r="S1636" s="1">
        <v>42663</v>
      </c>
      <c r="AB1636">
        <v>0.5</v>
      </c>
      <c r="AC1636">
        <v>0.33</v>
      </c>
      <c r="AD1636">
        <v>1.76</v>
      </c>
      <c r="AJ1636" s="1">
        <v>42671</v>
      </c>
    </row>
    <row r="1637" spans="19:50" hidden="1" x14ac:dyDescent="0.45">
      <c r="S1637" s="1">
        <v>42662</v>
      </c>
      <c r="AB1637">
        <v>0.5</v>
      </c>
      <c r="AC1637">
        <v>0.33</v>
      </c>
      <c r="AD1637">
        <v>1.74</v>
      </c>
      <c r="AJ1637" s="1">
        <v>42670</v>
      </c>
    </row>
    <row r="1638" spans="19:50" hidden="1" x14ac:dyDescent="0.45">
      <c r="S1638" s="1">
        <v>42661</v>
      </c>
      <c r="AB1638">
        <v>0.5</v>
      </c>
      <c r="AC1638">
        <v>0.33</v>
      </c>
      <c r="AD1638">
        <v>1.74</v>
      </c>
      <c r="AJ1638" s="1">
        <v>42669</v>
      </c>
    </row>
    <row r="1639" spans="19:50" hidden="1" x14ac:dyDescent="0.45">
      <c r="S1639" s="1">
        <v>42660</v>
      </c>
      <c r="AB1639">
        <v>0.5</v>
      </c>
      <c r="AC1639">
        <v>0.3</v>
      </c>
      <c r="AD1639">
        <v>1.77</v>
      </c>
      <c r="AJ1639" s="1">
        <v>42668</v>
      </c>
    </row>
    <row r="1640" spans="19:50" hidden="1" x14ac:dyDescent="0.45">
      <c r="S1640" s="1">
        <v>42659</v>
      </c>
      <c r="AJ1640" s="1">
        <v>42667</v>
      </c>
    </row>
    <row r="1641" spans="19:50" hidden="1" x14ac:dyDescent="0.45">
      <c r="S1641" s="1">
        <v>42658</v>
      </c>
      <c r="AJ1641" s="1">
        <v>42666</v>
      </c>
      <c r="AS1641">
        <v>43.9</v>
      </c>
    </row>
    <row r="1642" spans="19:50" hidden="1" x14ac:dyDescent="0.45">
      <c r="S1642" s="1">
        <v>42657</v>
      </c>
      <c r="AB1642">
        <v>0.5</v>
      </c>
      <c r="AC1642">
        <v>0.28999999999999998</v>
      </c>
      <c r="AD1642">
        <v>1.8</v>
      </c>
      <c r="AJ1642" s="1">
        <v>42665</v>
      </c>
    </row>
    <row r="1643" spans="19:50" hidden="1" x14ac:dyDescent="0.45">
      <c r="S1643" s="1">
        <v>42656</v>
      </c>
      <c r="AB1643">
        <v>0.5</v>
      </c>
      <c r="AC1643">
        <v>0.28000000000000003</v>
      </c>
      <c r="AD1643">
        <v>1.74</v>
      </c>
      <c r="AJ1643" s="1">
        <v>42664</v>
      </c>
    </row>
    <row r="1644" spans="19:50" hidden="1" x14ac:dyDescent="0.45">
      <c r="S1644" s="1">
        <v>42655</v>
      </c>
      <c r="AB1644">
        <v>0.5</v>
      </c>
      <c r="AC1644">
        <v>0.34</v>
      </c>
      <c r="AD1644">
        <v>1.77</v>
      </c>
      <c r="AJ1644" s="1">
        <v>42663</v>
      </c>
    </row>
    <row r="1645" spans="19:50" hidden="1" x14ac:dyDescent="0.45">
      <c r="S1645" s="1">
        <v>42654</v>
      </c>
      <c r="AB1645">
        <v>0.5</v>
      </c>
      <c r="AC1645">
        <v>0.33</v>
      </c>
      <c r="AD1645">
        <v>1.76</v>
      </c>
      <c r="AJ1645" s="1">
        <v>42662</v>
      </c>
    </row>
    <row r="1646" spans="19:50" hidden="1" x14ac:dyDescent="0.45">
      <c r="S1646" s="1">
        <v>42653</v>
      </c>
      <c r="AB1646">
        <v>0.5</v>
      </c>
      <c r="AC1646">
        <v>0.32</v>
      </c>
      <c r="AD1646">
        <v>1.72</v>
      </c>
      <c r="AJ1646" s="1">
        <v>42661</v>
      </c>
    </row>
    <row r="1647" spans="19:50" hidden="1" x14ac:dyDescent="0.45">
      <c r="S1647" s="1">
        <v>42652</v>
      </c>
      <c r="AJ1647" s="1">
        <v>42660</v>
      </c>
    </row>
    <row r="1648" spans="19:50" hidden="1" x14ac:dyDescent="0.45">
      <c r="S1648" s="1">
        <v>42651</v>
      </c>
      <c r="AJ1648" s="1">
        <v>42659</v>
      </c>
      <c r="AS1648">
        <v>41.3</v>
      </c>
    </row>
    <row r="1649" spans="19:51" hidden="1" x14ac:dyDescent="0.45">
      <c r="S1649" s="1">
        <v>42650</v>
      </c>
      <c r="AB1649">
        <v>0.5</v>
      </c>
      <c r="AC1649">
        <v>0.32</v>
      </c>
      <c r="AD1649">
        <v>1.72</v>
      </c>
      <c r="AJ1649" s="1">
        <v>42658</v>
      </c>
    </row>
    <row r="1650" spans="19:51" hidden="1" x14ac:dyDescent="0.45">
      <c r="S1650" s="1">
        <v>42649</v>
      </c>
      <c r="AB1650">
        <v>0.5</v>
      </c>
      <c r="AC1650">
        <v>0.32</v>
      </c>
      <c r="AD1650">
        <v>1.74</v>
      </c>
      <c r="AJ1650" s="1">
        <v>42657</v>
      </c>
    </row>
    <row r="1651" spans="19:51" hidden="1" x14ac:dyDescent="0.45">
      <c r="S1651" s="1">
        <v>42648</v>
      </c>
      <c r="AB1651">
        <v>0.5</v>
      </c>
      <c r="AC1651">
        <v>0.32</v>
      </c>
      <c r="AD1651">
        <v>1.7</v>
      </c>
      <c r="AJ1651" s="1">
        <v>42656</v>
      </c>
    </row>
    <row r="1652" spans="19:51" hidden="1" x14ac:dyDescent="0.45">
      <c r="S1652" s="1">
        <v>42647</v>
      </c>
      <c r="AB1652">
        <v>0.5</v>
      </c>
      <c r="AC1652">
        <v>0.32</v>
      </c>
      <c r="AD1652">
        <v>1.69</v>
      </c>
      <c r="AJ1652" s="1">
        <v>42655</v>
      </c>
    </row>
    <row r="1653" spans="19:51" hidden="1" x14ac:dyDescent="0.45">
      <c r="S1653" s="1">
        <v>42646</v>
      </c>
      <c r="AB1653">
        <v>0.5</v>
      </c>
      <c r="AC1653">
        <v>0.3</v>
      </c>
      <c r="AD1653">
        <v>1.62</v>
      </c>
      <c r="AJ1653" s="1">
        <v>42654</v>
      </c>
    </row>
    <row r="1654" spans="19:51" hidden="1" x14ac:dyDescent="0.45">
      <c r="S1654" s="1">
        <v>42645</v>
      </c>
      <c r="AJ1654" s="1">
        <v>42653</v>
      </c>
    </row>
    <row r="1655" spans="19:51" hidden="1" x14ac:dyDescent="0.45">
      <c r="S1655" s="1">
        <v>42644</v>
      </c>
      <c r="AJ1655" s="1">
        <v>42652</v>
      </c>
      <c r="AS1655">
        <v>42.1</v>
      </c>
    </row>
    <row r="1656" spans="19:51" hidden="1" x14ac:dyDescent="0.45">
      <c r="S1656" s="1">
        <v>42643</v>
      </c>
      <c r="T1656">
        <v>83.859800000000007</v>
      </c>
      <c r="U1656">
        <v>1.5</v>
      </c>
      <c r="V1656">
        <v>5</v>
      </c>
      <c r="W1656">
        <v>15</v>
      </c>
      <c r="X1656">
        <v>12</v>
      </c>
      <c r="Y1656">
        <v>94.1</v>
      </c>
      <c r="Z1656">
        <v>13032.799800000001</v>
      </c>
      <c r="AA1656">
        <v>2</v>
      </c>
      <c r="AB1656">
        <v>0.5</v>
      </c>
      <c r="AC1656">
        <v>0.27</v>
      </c>
      <c r="AD1656">
        <v>1.59</v>
      </c>
      <c r="AJ1656" s="1">
        <v>42651</v>
      </c>
    </row>
    <row r="1657" spans="19:51" hidden="1" x14ac:dyDescent="0.45">
      <c r="S1657" s="1">
        <v>42642</v>
      </c>
      <c r="AB1657">
        <v>0.5</v>
      </c>
      <c r="AC1657">
        <v>0.25</v>
      </c>
      <c r="AD1657">
        <v>1.56</v>
      </c>
      <c r="AJ1657" s="1">
        <v>42650</v>
      </c>
    </row>
    <row r="1658" spans="19:51" hidden="1" x14ac:dyDescent="0.45">
      <c r="S1658" s="1">
        <v>42641</v>
      </c>
      <c r="AB1658">
        <v>0.5</v>
      </c>
      <c r="AC1658">
        <v>0.27</v>
      </c>
      <c r="AD1658">
        <v>1.57</v>
      </c>
      <c r="AJ1658" s="1">
        <v>42649</v>
      </c>
    </row>
    <row r="1659" spans="19:51" hidden="1" x14ac:dyDescent="0.45">
      <c r="S1659" s="1">
        <v>42640</v>
      </c>
      <c r="AB1659">
        <v>0.5</v>
      </c>
      <c r="AC1659">
        <v>0.25</v>
      </c>
      <c r="AD1659">
        <v>1.56</v>
      </c>
      <c r="AJ1659" s="1">
        <v>42648</v>
      </c>
    </row>
    <row r="1660" spans="19:51" hidden="1" x14ac:dyDescent="0.45">
      <c r="S1660" s="1">
        <v>42639</v>
      </c>
      <c r="AB1660">
        <v>0.5</v>
      </c>
      <c r="AC1660">
        <v>0.18</v>
      </c>
      <c r="AD1660">
        <v>1.58</v>
      </c>
      <c r="AJ1660" s="1">
        <v>42647</v>
      </c>
    </row>
    <row r="1661" spans="19:51" hidden="1" x14ac:dyDescent="0.45">
      <c r="S1661" s="1">
        <v>42638</v>
      </c>
      <c r="AJ1661" s="1">
        <v>42646</v>
      </c>
    </row>
    <row r="1662" spans="19:51" hidden="1" x14ac:dyDescent="0.45">
      <c r="S1662" s="1">
        <v>42637</v>
      </c>
      <c r="AJ1662" s="1">
        <v>42645</v>
      </c>
      <c r="AS1662">
        <v>41.4</v>
      </c>
    </row>
    <row r="1663" spans="19:51" hidden="1" x14ac:dyDescent="0.45">
      <c r="S1663" s="1">
        <v>42636</v>
      </c>
      <c r="AB1663">
        <v>0.5</v>
      </c>
      <c r="AC1663">
        <v>0.17</v>
      </c>
      <c r="AD1663">
        <v>1.62</v>
      </c>
      <c r="AJ1663" s="1">
        <v>42644</v>
      </c>
    </row>
    <row r="1664" spans="19:51" hidden="1" x14ac:dyDescent="0.45">
      <c r="S1664" s="1">
        <v>42635</v>
      </c>
      <c r="AB1664">
        <v>0.5</v>
      </c>
      <c r="AC1664">
        <v>0.17</v>
      </c>
      <c r="AD1664">
        <v>1.62</v>
      </c>
      <c r="AJ1664" s="1">
        <v>42643</v>
      </c>
      <c r="AK1664">
        <v>0.01</v>
      </c>
      <c r="AL1664">
        <v>-0.3</v>
      </c>
      <c r="AM1664">
        <v>1282</v>
      </c>
      <c r="AN1664">
        <v>249.6</v>
      </c>
      <c r="AO1664">
        <v>41.9</v>
      </c>
      <c r="AP1664">
        <v>2.9</v>
      </c>
      <c r="AQ1664">
        <v>2.7</v>
      </c>
      <c r="AR1664">
        <v>41.5</v>
      </c>
      <c r="AT1664">
        <v>91.2</v>
      </c>
      <c r="AU1664">
        <v>7.2</v>
      </c>
      <c r="AV1664">
        <v>-60.216999999999999</v>
      </c>
      <c r="AW1664">
        <v>0.3</v>
      </c>
      <c r="AX1664">
        <v>0.1</v>
      </c>
      <c r="AY1664">
        <v>821976.375</v>
      </c>
    </row>
    <row r="1665" spans="19:45" hidden="1" x14ac:dyDescent="0.45">
      <c r="S1665" s="1">
        <v>42634</v>
      </c>
      <c r="AB1665">
        <v>0.5</v>
      </c>
      <c r="AC1665">
        <v>0.2</v>
      </c>
      <c r="AD1665">
        <v>1.65</v>
      </c>
      <c r="AJ1665" s="1">
        <v>42642</v>
      </c>
    </row>
    <row r="1666" spans="19:45" hidden="1" x14ac:dyDescent="0.45">
      <c r="S1666" s="1">
        <v>42633</v>
      </c>
      <c r="AB1666">
        <v>0.5</v>
      </c>
      <c r="AC1666">
        <v>0.28999999999999998</v>
      </c>
      <c r="AD1666">
        <v>1.69</v>
      </c>
      <c r="AJ1666" s="1">
        <v>42641</v>
      </c>
    </row>
    <row r="1667" spans="19:45" hidden="1" x14ac:dyDescent="0.45">
      <c r="S1667" s="1">
        <v>42632</v>
      </c>
      <c r="AB1667">
        <v>0.5</v>
      </c>
      <c r="AC1667">
        <v>0.25</v>
      </c>
      <c r="AD1667">
        <v>1.71</v>
      </c>
      <c r="AJ1667" s="1">
        <v>42640</v>
      </c>
    </row>
    <row r="1668" spans="19:45" hidden="1" x14ac:dyDescent="0.45">
      <c r="S1668" s="1">
        <v>42631</v>
      </c>
      <c r="AJ1668" s="1">
        <v>42639</v>
      </c>
    </row>
    <row r="1669" spans="19:45" hidden="1" x14ac:dyDescent="0.45">
      <c r="S1669" s="1">
        <v>42630</v>
      </c>
      <c r="AJ1669" s="1">
        <v>42638</v>
      </c>
      <c r="AS1669">
        <v>41.6</v>
      </c>
    </row>
    <row r="1670" spans="19:45" hidden="1" x14ac:dyDescent="0.45">
      <c r="S1670" s="1">
        <v>42629</v>
      </c>
      <c r="AB1670">
        <v>0.5</v>
      </c>
      <c r="AC1670">
        <v>0.28000000000000003</v>
      </c>
      <c r="AD1670">
        <v>1.69</v>
      </c>
      <c r="AJ1670" s="1">
        <v>42637</v>
      </c>
    </row>
    <row r="1671" spans="19:45" hidden="1" x14ac:dyDescent="0.45">
      <c r="S1671" s="1">
        <v>42628</v>
      </c>
      <c r="AB1671">
        <v>0.5</v>
      </c>
      <c r="AC1671">
        <v>0.28000000000000003</v>
      </c>
      <c r="AD1671">
        <v>1.69</v>
      </c>
      <c r="AJ1671" s="1">
        <v>42636</v>
      </c>
    </row>
    <row r="1672" spans="19:45" hidden="1" x14ac:dyDescent="0.45">
      <c r="S1672" s="1">
        <v>42627</v>
      </c>
      <c r="AB1672">
        <v>0.5</v>
      </c>
      <c r="AC1672">
        <v>0.32</v>
      </c>
      <c r="AD1672">
        <v>1.7</v>
      </c>
      <c r="AJ1672" s="1">
        <v>42635</v>
      </c>
    </row>
    <row r="1673" spans="19:45" hidden="1" x14ac:dyDescent="0.45">
      <c r="S1673" s="1">
        <v>42626</v>
      </c>
      <c r="AB1673">
        <v>0.5</v>
      </c>
      <c r="AC1673">
        <v>0.35</v>
      </c>
      <c r="AD1673">
        <v>1.73</v>
      </c>
      <c r="AJ1673" s="1">
        <v>42634</v>
      </c>
    </row>
    <row r="1674" spans="19:45" hidden="1" x14ac:dyDescent="0.45">
      <c r="S1674" s="1">
        <v>42625</v>
      </c>
      <c r="AB1674">
        <v>0.5</v>
      </c>
      <c r="AC1674">
        <v>0.36</v>
      </c>
      <c r="AD1674">
        <v>1.66</v>
      </c>
      <c r="AJ1674" s="1">
        <v>42633</v>
      </c>
    </row>
    <row r="1675" spans="19:45" hidden="1" x14ac:dyDescent="0.45">
      <c r="S1675" s="1">
        <v>42624</v>
      </c>
      <c r="AJ1675" s="1">
        <v>42632</v>
      </c>
    </row>
    <row r="1676" spans="19:45" hidden="1" x14ac:dyDescent="0.45">
      <c r="S1676" s="1">
        <v>42623</v>
      </c>
      <c r="AJ1676" s="1">
        <v>42631</v>
      </c>
      <c r="AS1676">
        <v>41.3</v>
      </c>
    </row>
    <row r="1677" spans="19:45" hidden="1" x14ac:dyDescent="0.45">
      <c r="S1677" s="1">
        <v>42622</v>
      </c>
      <c r="AB1677">
        <v>0.5</v>
      </c>
      <c r="AC1677">
        <v>0.34</v>
      </c>
      <c r="AD1677">
        <v>1.67</v>
      </c>
      <c r="AJ1677" s="1">
        <v>42630</v>
      </c>
    </row>
    <row r="1678" spans="19:45" hidden="1" x14ac:dyDescent="0.45">
      <c r="S1678" s="1">
        <v>42621</v>
      </c>
      <c r="AB1678">
        <v>0.5</v>
      </c>
      <c r="AC1678">
        <v>0.34</v>
      </c>
      <c r="AD1678">
        <v>1.6</v>
      </c>
      <c r="AJ1678" s="1">
        <v>42629</v>
      </c>
    </row>
    <row r="1679" spans="19:45" hidden="1" x14ac:dyDescent="0.45">
      <c r="S1679" s="1">
        <v>42620</v>
      </c>
      <c r="AB1679">
        <v>0.5</v>
      </c>
      <c r="AC1679">
        <v>0.34</v>
      </c>
      <c r="AD1679">
        <v>1.54</v>
      </c>
      <c r="AJ1679" s="1">
        <v>42628</v>
      </c>
    </row>
    <row r="1680" spans="19:45" hidden="1" x14ac:dyDescent="0.45">
      <c r="S1680" s="1">
        <v>42619</v>
      </c>
      <c r="AB1680">
        <v>0.5</v>
      </c>
      <c r="AC1680">
        <v>0.31</v>
      </c>
      <c r="AD1680">
        <v>1.53</v>
      </c>
      <c r="AJ1680" s="1">
        <v>42627</v>
      </c>
    </row>
    <row r="1681" spans="19:50" hidden="1" x14ac:dyDescent="0.45">
      <c r="S1681" s="1">
        <v>42618</v>
      </c>
      <c r="AB1681">
        <v>0.5</v>
      </c>
      <c r="AC1681">
        <v>0.32</v>
      </c>
      <c r="AD1681">
        <v>1.6</v>
      </c>
      <c r="AJ1681" s="1">
        <v>42626</v>
      </c>
    </row>
    <row r="1682" spans="19:50" hidden="1" x14ac:dyDescent="0.45">
      <c r="S1682" s="1">
        <v>42617</v>
      </c>
      <c r="AJ1682" s="1">
        <v>42625</v>
      </c>
    </row>
    <row r="1683" spans="19:50" hidden="1" x14ac:dyDescent="0.45">
      <c r="S1683" s="1">
        <v>42616</v>
      </c>
      <c r="AJ1683" s="1">
        <v>42624</v>
      </c>
      <c r="AS1683">
        <v>42.2</v>
      </c>
    </row>
    <row r="1684" spans="19:50" hidden="1" x14ac:dyDescent="0.45">
      <c r="S1684" s="1">
        <v>42615</v>
      </c>
      <c r="AB1684">
        <v>0.5</v>
      </c>
      <c r="AC1684">
        <v>0.32</v>
      </c>
      <c r="AD1684">
        <v>1.6</v>
      </c>
      <c r="AJ1684" s="1">
        <v>42623</v>
      </c>
    </row>
    <row r="1685" spans="19:50" hidden="1" x14ac:dyDescent="0.45">
      <c r="S1685" s="1">
        <v>42614</v>
      </c>
      <c r="AB1685">
        <v>0.5</v>
      </c>
      <c r="AC1685">
        <v>0.32</v>
      </c>
      <c r="AD1685">
        <v>1.57</v>
      </c>
      <c r="AJ1685" s="1">
        <v>42622</v>
      </c>
    </row>
    <row r="1686" spans="19:50" hidden="1" x14ac:dyDescent="0.45">
      <c r="S1686" s="1">
        <v>42613</v>
      </c>
      <c r="T1686">
        <v>82.057299999999998</v>
      </c>
      <c r="U1686">
        <v>1.1000000000000001</v>
      </c>
      <c r="V1686">
        <v>4.9000000000000004</v>
      </c>
      <c r="Y1686">
        <v>94.4</v>
      </c>
      <c r="Z1686">
        <v>12973.5</v>
      </c>
      <c r="AA1686">
        <v>1.7</v>
      </c>
      <c r="AB1686">
        <v>0.5</v>
      </c>
      <c r="AC1686">
        <v>0.33</v>
      </c>
      <c r="AD1686">
        <v>1.58</v>
      </c>
      <c r="AJ1686" s="1">
        <v>42621</v>
      </c>
    </row>
    <row r="1687" spans="19:50" hidden="1" x14ac:dyDescent="0.45">
      <c r="S1687" s="1">
        <v>42612</v>
      </c>
      <c r="AB1687">
        <v>0.5</v>
      </c>
      <c r="AC1687">
        <v>0.32</v>
      </c>
      <c r="AD1687">
        <v>1.57</v>
      </c>
      <c r="AJ1687" s="1">
        <v>42620</v>
      </c>
    </row>
    <row r="1688" spans="19:50" hidden="1" x14ac:dyDescent="0.45">
      <c r="S1688" s="1">
        <v>42611</v>
      </c>
      <c r="AB1688">
        <v>0.5</v>
      </c>
      <c r="AC1688">
        <v>0.31</v>
      </c>
      <c r="AD1688">
        <v>1.56</v>
      </c>
      <c r="AJ1688" s="1">
        <v>42619</v>
      </c>
    </row>
    <row r="1689" spans="19:50" hidden="1" x14ac:dyDescent="0.45">
      <c r="S1689" s="1">
        <v>42610</v>
      </c>
      <c r="AJ1689" s="1">
        <v>42618</v>
      </c>
    </row>
    <row r="1690" spans="19:50" hidden="1" x14ac:dyDescent="0.45">
      <c r="S1690" s="1">
        <v>42609</v>
      </c>
      <c r="AJ1690" s="1">
        <v>42617</v>
      </c>
      <c r="AS1690">
        <v>44</v>
      </c>
    </row>
    <row r="1691" spans="19:50" hidden="1" x14ac:dyDescent="0.45">
      <c r="S1691" s="1">
        <v>42608</v>
      </c>
      <c r="AB1691">
        <v>0.5</v>
      </c>
      <c r="AC1691">
        <v>0.31</v>
      </c>
      <c r="AD1691">
        <v>1.63</v>
      </c>
      <c r="AJ1691" s="1">
        <v>42616</v>
      </c>
    </row>
    <row r="1692" spans="19:50" hidden="1" x14ac:dyDescent="0.45">
      <c r="S1692" s="1">
        <v>42607</v>
      </c>
      <c r="AB1692">
        <v>0.5</v>
      </c>
      <c r="AC1692">
        <v>0.32</v>
      </c>
      <c r="AD1692">
        <v>1.57</v>
      </c>
      <c r="AJ1692" s="1">
        <v>42615</v>
      </c>
    </row>
    <row r="1693" spans="19:50" hidden="1" x14ac:dyDescent="0.45">
      <c r="S1693" s="1">
        <v>42606</v>
      </c>
      <c r="AB1693">
        <v>0.5</v>
      </c>
      <c r="AC1693">
        <v>0.31</v>
      </c>
      <c r="AD1693">
        <v>1.56</v>
      </c>
      <c r="AJ1693" s="1">
        <v>42614</v>
      </c>
    </row>
    <row r="1694" spans="19:50" hidden="1" x14ac:dyDescent="0.45">
      <c r="S1694" s="1">
        <v>42605</v>
      </c>
      <c r="AB1694">
        <v>0.5</v>
      </c>
      <c r="AC1694">
        <v>0.3</v>
      </c>
      <c r="AD1694">
        <v>1.55</v>
      </c>
      <c r="AJ1694" s="1">
        <v>42613</v>
      </c>
      <c r="AK1694">
        <v>-0.14000000000000001</v>
      </c>
      <c r="AL1694">
        <v>-0.24</v>
      </c>
      <c r="AM1694">
        <v>1203</v>
      </c>
      <c r="AN1694">
        <v>264.3</v>
      </c>
      <c r="AO1694">
        <v>41.8</v>
      </c>
      <c r="AP1694">
        <v>2</v>
      </c>
      <c r="AQ1694">
        <v>1.6</v>
      </c>
      <c r="AR1694">
        <v>44.5</v>
      </c>
      <c r="AT1694">
        <v>89.8</v>
      </c>
      <c r="AU1694">
        <v>7.2</v>
      </c>
      <c r="AV1694">
        <v>-63.030999999999999</v>
      </c>
      <c r="AW1694">
        <v>-0.8</v>
      </c>
      <c r="AX1694">
        <v>-0.2</v>
      </c>
    </row>
    <row r="1695" spans="19:50" hidden="1" x14ac:dyDescent="0.45">
      <c r="S1695" s="1">
        <v>42604</v>
      </c>
      <c r="AB1695">
        <v>0.5</v>
      </c>
      <c r="AC1695">
        <v>0.28999999999999998</v>
      </c>
      <c r="AD1695">
        <v>1.54</v>
      </c>
      <c r="AJ1695" s="1">
        <v>42612</v>
      </c>
    </row>
    <row r="1696" spans="19:50" hidden="1" x14ac:dyDescent="0.45">
      <c r="S1696" s="1">
        <v>42603</v>
      </c>
      <c r="AJ1696" s="1">
        <v>42611</v>
      </c>
    </row>
    <row r="1697" spans="19:45" hidden="1" x14ac:dyDescent="0.45">
      <c r="S1697" s="1">
        <v>42602</v>
      </c>
      <c r="AJ1697" s="1">
        <v>42610</v>
      </c>
      <c r="AS1697">
        <v>43.4</v>
      </c>
    </row>
    <row r="1698" spans="19:45" hidden="1" x14ac:dyDescent="0.45">
      <c r="S1698" s="1">
        <v>42601</v>
      </c>
      <c r="AB1698">
        <v>0.5</v>
      </c>
      <c r="AC1698">
        <v>0.3</v>
      </c>
      <c r="AD1698">
        <v>1.58</v>
      </c>
      <c r="AJ1698" s="1">
        <v>42609</v>
      </c>
    </row>
    <row r="1699" spans="19:45" hidden="1" x14ac:dyDescent="0.45">
      <c r="S1699" s="1">
        <v>42600</v>
      </c>
      <c r="AB1699">
        <v>0.5</v>
      </c>
      <c r="AC1699">
        <v>0.28999999999999998</v>
      </c>
      <c r="AD1699">
        <v>1.54</v>
      </c>
      <c r="AJ1699" s="1">
        <v>42608</v>
      </c>
    </row>
    <row r="1700" spans="19:45" hidden="1" x14ac:dyDescent="0.45">
      <c r="S1700" s="1">
        <v>42599</v>
      </c>
      <c r="AB1700">
        <v>0.5</v>
      </c>
      <c r="AC1700">
        <v>0.28999999999999998</v>
      </c>
      <c r="AD1700">
        <v>1.55</v>
      </c>
      <c r="AJ1700" s="1">
        <v>42607</v>
      </c>
    </row>
    <row r="1701" spans="19:45" hidden="1" x14ac:dyDescent="0.45">
      <c r="S1701" s="1">
        <v>42598</v>
      </c>
      <c r="AB1701">
        <v>0.5</v>
      </c>
      <c r="AC1701">
        <v>0.27</v>
      </c>
      <c r="AD1701">
        <v>1.57</v>
      </c>
      <c r="AJ1701" s="1">
        <v>42606</v>
      </c>
    </row>
    <row r="1702" spans="19:45" hidden="1" x14ac:dyDescent="0.45">
      <c r="S1702" s="1">
        <v>42597</v>
      </c>
      <c r="AB1702">
        <v>0.5</v>
      </c>
      <c r="AC1702">
        <v>0.28000000000000003</v>
      </c>
      <c r="AD1702">
        <v>1.56</v>
      </c>
      <c r="AJ1702" s="1">
        <v>42605</v>
      </c>
    </row>
    <row r="1703" spans="19:45" hidden="1" x14ac:dyDescent="0.45">
      <c r="S1703" s="1">
        <v>42596</v>
      </c>
      <c r="AJ1703" s="1">
        <v>42604</v>
      </c>
    </row>
    <row r="1704" spans="19:45" hidden="1" x14ac:dyDescent="0.45">
      <c r="S1704" s="1">
        <v>42595</v>
      </c>
      <c r="AJ1704" s="1">
        <v>42603</v>
      </c>
      <c r="AS1704">
        <v>45.3</v>
      </c>
    </row>
    <row r="1705" spans="19:45" hidden="1" x14ac:dyDescent="0.45">
      <c r="S1705" s="1">
        <v>42594</v>
      </c>
      <c r="AB1705">
        <v>0.5</v>
      </c>
      <c r="AC1705">
        <v>0.27</v>
      </c>
      <c r="AD1705">
        <v>1.51</v>
      </c>
      <c r="AJ1705" s="1">
        <v>42602</v>
      </c>
    </row>
    <row r="1706" spans="19:45" hidden="1" x14ac:dyDescent="0.45">
      <c r="S1706" s="1">
        <v>42593</v>
      </c>
      <c r="AB1706">
        <v>0.5</v>
      </c>
      <c r="AC1706">
        <v>0.28000000000000003</v>
      </c>
      <c r="AD1706">
        <v>1.56</v>
      </c>
      <c r="AJ1706" s="1">
        <v>42601</v>
      </c>
    </row>
    <row r="1707" spans="19:45" hidden="1" x14ac:dyDescent="0.45">
      <c r="S1707" s="1">
        <v>42592</v>
      </c>
      <c r="AB1707">
        <v>0.5</v>
      </c>
      <c r="AC1707">
        <v>0.28000000000000003</v>
      </c>
      <c r="AD1707">
        <v>1.51</v>
      </c>
      <c r="AJ1707" s="1">
        <v>42600</v>
      </c>
    </row>
    <row r="1708" spans="19:45" hidden="1" x14ac:dyDescent="0.45">
      <c r="S1708" s="1">
        <v>42591</v>
      </c>
      <c r="AB1708">
        <v>0.5</v>
      </c>
      <c r="AC1708">
        <v>0.28000000000000003</v>
      </c>
      <c r="AD1708">
        <v>1.55</v>
      </c>
      <c r="AJ1708" s="1">
        <v>42599</v>
      </c>
    </row>
    <row r="1709" spans="19:45" hidden="1" x14ac:dyDescent="0.45">
      <c r="S1709" s="1">
        <v>42590</v>
      </c>
      <c r="AB1709">
        <v>0.5</v>
      </c>
      <c r="AC1709">
        <v>0.26</v>
      </c>
      <c r="AD1709">
        <v>1.59</v>
      </c>
      <c r="AJ1709" s="1">
        <v>42598</v>
      </c>
    </row>
    <row r="1710" spans="19:45" hidden="1" x14ac:dyDescent="0.45">
      <c r="S1710" s="1">
        <v>42589</v>
      </c>
      <c r="AJ1710" s="1">
        <v>42597</v>
      </c>
    </row>
    <row r="1711" spans="19:45" hidden="1" x14ac:dyDescent="0.45">
      <c r="S1711" s="1">
        <v>42588</v>
      </c>
      <c r="AJ1711" s="1">
        <v>42596</v>
      </c>
      <c r="AS1711">
        <v>43.6</v>
      </c>
    </row>
    <row r="1712" spans="19:45" hidden="1" x14ac:dyDescent="0.45">
      <c r="S1712" s="1">
        <v>42587</v>
      </c>
      <c r="AB1712">
        <v>0.5</v>
      </c>
      <c r="AC1712">
        <v>0.26</v>
      </c>
      <c r="AD1712">
        <v>1.59</v>
      </c>
      <c r="AJ1712" s="1">
        <v>42595</v>
      </c>
    </row>
    <row r="1713" spans="19:50" hidden="1" x14ac:dyDescent="0.45">
      <c r="S1713" s="1">
        <v>42586</v>
      </c>
      <c r="AB1713">
        <v>0.5</v>
      </c>
      <c r="AC1713">
        <v>0.25</v>
      </c>
      <c r="AD1713">
        <v>1.5</v>
      </c>
      <c r="AJ1713" s="1">
        <v>42594</v>
      </c>
    </row>
    <row r="1714" spans="19:50" hidden="1" x14ac:dyDescent="0.45">
      <c r="S1714" s="1">
        <v>42585</v>
      </c>
      <c r="AB1714">
        <v>0.5</v>
      </c>
      <c r="AC1714">
        <v>0.26</v>
      </c>
      <c r="AD1714">
        <v>1.54</v>
      </c>
      <c r="AJ1714" s="1">
        <v>42593</v>
      </c>
    </row>
    <row r="1715" spans="19:50" hidden="1" x14ac:dyDescent="0.45">
      <c r="S1715" s="1">
        <v>42584</v>
      </c>
      <c r="AB1715">
        <v>0.5</v>
      </c>
      <c r="AC1715">
        <v>0.27</v>
      </c>
      <c r="AD1715">
        <v>1.56</v>
      </c>
      <c r="AJ1715" s="1">
        <v>42592</v>
      </c>
    </row>
    <row r="1716" spans="19:50" hidden="1" x14ac:dyDescent="0.45">
      <c r="S1716" s="1">
        <v>42583</v>
      </c>
      <c r="AB1716">
        <v>0.5</v>
      </c>
      <c r="AC1716">
        <v>0.25</v>
      </c>
      <c r="AD1716">
        <v>1.52</v>
      </c>
      <c r="AJ1716" s="1">
        <v>42591</v>
      </c>
    </row>
    <row r="1717" spans="19:50" hidden="1" x14ac:dyDescent="0.45">
      <c r="S1717" s="1">
        <v>42582</v>
      </c>
      <c r="T1717">
        <v>82.553700000000006</v>
      </c>
      <c r="U1717">
        <v>0.8</v>
      </c>
      <c r="V1717">
        <v>4.8</v>
      </c>
      <c r="Y1717">
        <v>94.6</v>
      </c>
      <c r="Z1717">
        <v>12894</v>
      </c>
      <c r="AA1717">
        <v>1.5</v>
      </c>
      <c r="AJ1717" s="1">
        <v>42590</v>
      </c>
    </row>
    <row r="1718" spans="19:50" hidden="1" x14ac:dyDescent="0.45">
      <c r="S1718" s="1">
        <v>42581</v>
      </c>
      <c r="AJ1718" s="1">
        <v>42589</v>
      </c>
      <c r="AS1718">
        <v>41.8</v>
      </c>
    </row>
    <row r="1719" spans="19:50" hidden="1" x14ac:dyDescent="0.45">
      <c r="S1719" s="1">
        <v>42580</v>
      </c>
      <c r="AB1719">
        <v>0.5</v>
      </c>
      <c r="AC1719">
        <v>0.25</v>
      </c>
      <c r="AD1719">
        <v>1.45</v>
      </c>
      <c r="AJ1719" s="1">
        <v>42588</v>
      </c>
    </row>
    <row r="1720" spans="19:50" hidden="1" x14ac:dyDescent="0.45">
      <c r="S1720" s="1">
        <v>42579</v>
      </c>
      <c r="AB1720">
        <v>0.5</v>
      </c>
      <c r="AC1720">
        <v>0.24</v>
      </c>
      <c r="AD1720">
        <v>1.5</v>
      </c>
      <c r="AJ1720" s="1">
        <v>42587</v>
      </c>
    </row>
    <row r="1721" spans="19:50" hidden="1" x14ac:dyDescent="0.45">
      <c r="S1721" s="1">
        <v>42578</v>
      </c>
      <c r="AB1721">
        <v>0.5</v>
      </c>
      <c r="AC1721">
        <v>0.28000000000000003</v>
      </c>
      <c r="AD1721">
        <v>1.5</v>
      </c>
      <c r="AJ1721" s="1">
        <v>42586</v>
      </c>
    </row>
    <row r="1722" spans="19:50" hidden="1" x14ac:dyDescent="0.45">
      <c r="S1722" s="1">
        <v>42577</v>
      </c>
      <c r="AB1722">
        <v>0.5</v>
      </c>
      <c r="AC1722">
        <v>0.3</v>
      </c>
      <c r="AD1722">
        <v>1.56</v>
      </c>
      <c r="AJ1722" s="1">
        <v>42585</v>
      </c>
    </row>
    <row r="1723" spans="19:50" hidden="1" x14ac:dyDescent="0.45">
      <c r="S1723" s="1">
        <v>42576</v>
      </c>
      <c r="AB1723">
        <v>0.5</v>
      </c>
      <c r="AC1723">
        <v>0.3</v>
      </c>
      <c r="AD1723">
        <v>1.57</v>
      </c>
      <c r="AJ1723" s="1">
        <v>42584</v>
      </c>
    </row>
    <row r="1724" spans="19:50" hidden="1" x14ac:dyDescent="0.45">
      <c r="S1724" s="1">
        <v>42575</v>
      </c>
      <c r="AJ1724" s="1">
        <v>42583</v>
      </c>
    </row>
    <row r="1725" spans="19:50" hidden="1" x14ac:dyDescent="0.45">
      <c r="S1725" s="1">
        <v>42574</v>
      </c>
      <c r="AJ1725" s="1">
        <v>42582</v>
      </c>
      <c r="AK1725">
        <v>-0.44</v>
      </c>
      <c r="AL1725">
        <v>-0.82</v>
      </c>
      <c r="AM1725">
        <v>1193</v>
      </c>
      <c r="AN1725">
        <v>262</v>
      </c>
      <c r="AO1725">
        <v>42</v>
      </c>
      <c r="AP1725">
        <v>2</v>
      </c>
      <c r="AQ1725">
        <v>1.5</v>
      </c>
      <c r="AR1725">
        <v>44.5</v>
      </c>
      <c r="AS1725">
        <v>43</v>
      </c>
      <c r="AT1725">
        <v>90</v>
      </c>
      <c r="AU1725">
        <v>7</v>
      </c>
      <c r="AV1725">
        <v>-64.194999999999993</v>
      </c>
      <c r="AW1725">
        <v>0.2</v>
      </c>
      <c r="AX1725">
        <v>0.1</v>
      </c>
    </row>
    <row r="1726" spans="19:50" hidden="1" x14ac:dyDescent="0.45">
      <c r="S1726" s="1">
        <v>42573</v>
      </c>
      <c r="AB1726">
        <v>0.5</v>
      </c>
      <c r="AC1726">
        <v>0.31</v>
      </c>
      <c r="AD1726">
        <v>1.57</v>
      </c>
      <c r="AJ1726" s="1">
        <v>42581</v>
      </c>
    </row>
    <row r="1727" spans="19:50" hidden="1" x14ac:dyDescent="0.45">
      <c r="S1727" s="1">
        <v>42572</v>
      </c>
      <c r="AB1727">
        <v>0.5</v>
      </c>
      <c r="AC1727">
        <v>0.31</v>
      </c>
      <c r="AD1727">
        <v>1.56</v>
      </c>
      <c r="AJ1727" s="1">
        <v>42580</v>
      </c>
    </row>
    <row r="1728" spans="19:50" hidden="1" x14ac:dyDescent="0.45">
      <c r="S1728" s="1">
        <v>42571</v>
      </c>
      <c r="AB1728">
        <v>0.5</v>
      </c>
      <c r="AC1728">
        <v>0.32</v>
      </c>
      <c r="AD1728">
        <v>1.58</v>
      </c>
      <c r="AJ1728" s="1">
        <v>42579</v>
      </c>
    </row>
    <row r="1729" spans="19:45" hidden="1" x14ac:dyDescent="0.45">
      <c r="S1729" s="1">
        <v>42570</v>
      </c>
      <c r="AB1729">
        <v>0.5</v>
      </c>
      <c r="AC1729">
        <v>0.31</v>
      </c>
      <c r="AD1729">
        <v>1.55</v>
      </c>
      <c r="AJ1729" s="1">
        <v>42578</v>
      </c>
    </row>
    <row r="1730" spans="19:45" hidden="1" x14ac:dyDescent="0.45">
      <c r="S1730" s="1">
        <v>42569</v>
      </c>
      <c r="AB1730">
        <v>0.5</v>
      </c>
      <c r="AC1730">
        <v>0.3</v>
      </c>
      <c r="AD1730">
        <v>1.58</v>
      </c>
      <c r="AJ1730" s="1">
        <v>42577</v>
      </c>
    </row>
    <row r="1731" spans="19:45" hidden="1" x14ac:dyDescent="0.45">
      <c r="S1731" s="1">
        <v>42568</v>
      </c>
      <c r="AJ1731" s="1">
        <v>42576</v>
      </c>
    </row>
    <row r="1732" spans="19:45" hidden="1" x14ac:dyDescent="0.45">
      <c r="S1732" s="1">
        <v>42567</v>
      </c>
      <c r="AJ1732" s="1">
        <v>42575</v>
      </c>
      <c r="AS1732">
        <v>42.9</v>
      </c>
    </row>
    <row r="1733" spans="19:45" hidden="1" x14ac:dyDescent="0.45">
      <c r="S1733" s="1">
        <v>42566</v>
      </c>
      <c r="AB1733">
        <v>0.5</v>
      </c>
      <c r="AC1733">
        <v>0.3</v>
      </c>
      <c r="AD1733">
        <v>1.55</v>
      </c>
      <c r="AJ1733" s="1">
        <v>42574</v>
      </c>
    </row>
    <row r="1734" spans="19:45" hidden="1" x14ac:dyDescent="0.45">
      <c r="S1734" s="1">
        <v>42565</v>
      </c>
      <c r="AB1734">
        <v>0.5</v>
      </c>
      <c r="AC1734">
        <v>0.31</v>
      </c>
      <c r="AD1734">
        <v>1.54</v>
      </c>
      <c r="AJ1734" s="1">
        <v>42573</v>
      </c>
    </row>
    <row r="1735" spans="19:45" hidden="1" x14ac:dyDescent="0.45">
      <c r="S1735" s="1">
        <v>42564</v>
      </c>
      <c r="AB1735">
        <v>0.5</v>
      </c>
      <c r="AC1735">
        <v>0.3</v>
      </c>
      <c r="AD1735">
        <v>1.47</v>
      </c>
      <c r="AJ1735" s="1">
        <v>42572</v>
      </c>
    </row>
    <row r="1736" spans="19:45" hidden="1" x14ac:dyDescent="0.45">
      <c r="S1736" s="1">
        <v>42563</v>
      </c>
      <c r="AB1736">
        <v>0.5</v>
      </c>
      <c r="AC1736">
        <v>0.28999999999999998</v>
      </c>
      <c r="AD1736">
        <v>1.51</v>
      </c>
      <c r="AJ1736" s="1">
        <v>42571</v>
      </c>
    </row>
    <row r="1737" spans="19:45" hidden="1" x14ac:dyDescent="0.45">
      <c r="S1737" s="1">
        <v>42562</v>
      </c>
      <c r="AB1737">
        <v>0.5</v>
      </c>
      <c r="AC1737">
        <v>0.28000000000000003</v>
      </c>
      <c r="AD1737">
        <v>1.43</v>
      </c>
      <c r="AJ1737" s="1">
        <v>42570</v>
      </c>
    </row>
    <row r="1738" spans="19:45" hidden="1" x14ac:dyDescent="0.45">
      <c r="S1738" s="1">
        <v>42561</v>
      </c>
      <c r="AJ1738" s="1">
        <v>42569</v>
      </c>
    </row>
    <row r="1739" spans="19:45" hidden="1" x14ac:dyDescent="0.45">
      <c r="S1739" s="1">
        <v>42560</v>
      </c>
      <c r="AJ1739" s="1">
        <v>42568</v>
      </c>
      <c r="AS1739">
        <v>42.9</v>
      </c>
    </row>
    <row r="1740" spans="19:45" hidden="1" x14ac:dyDescent="0.45">
      <c r="S1740" s="1">
        <v>42559</v>
      </c>
      <c r="AB1740">
        <v>0.5</v>
      </c>
      <c r="AC1740">
        <v>0.27</v>
      </c>
      <c r="AD1740">
        <v>1.36</v>
      </c>
      <c r="AJ1740" s="1">
        <v>42567</v>
      </c>
    </row>
    <row r="1741" spans="19:45" hidden="1" x14ac:dyDescent="0.45">
      <c r="S1741" s="1">
        <v>42558</v>
      </c>
      <c r="AB1741">
        <v>0.5</v>
      </c>
      <c r="AC1741">
        <v>0.28000000000000003</v>
      </c>
      <c r="AD1741">
        <v>1.38</v>
      </c>
      <c r="AJ1741" s="1">
        <v>42566</v>
      </c>
    </row>
    <row r="1742" spans="19:45" hidden="1" x14ac:dyDescent="0.45">
      <c r="S1742" s="1">
        <v>42557</v>
      </c>
      <c r="AB1742">
        <v>0.5</v>
      </c>
      <c r="AC1742">
        <v>0.27</v>
      </c>
      <c r="AD1742">
        <v>1.37</v>
      </c>
      <c r="AJ1742" s="1">
        <v>42565</v>
      </c>
    </row>
    <row r="1743" spans="19:45" hidden="1" x14ac:dyDescent="0.45">
      <c r="S1743" s="1">
        <v>42556</v>
      </c>
      <c r="AB1743">
        <v>0.5</v>
      </c>
      <c r="AC1743">
        <v>0.24</v>
      </c>
      <c r="AD1743">
        <v>1.38</v>
      </c>
      <c r="AJ1743" s="1">
        <v>42564</v>
      </c>
    </row>
    <row r="1744" spans="19:45" hidden="1" x14ac:dyDescent="0.45">
      <c r="S1744" s="1">
        <v>42555</v>
      </c>
      <c r="AB1744">
        <v>0.5</v>
      </c>
      <c r="AC1744">
        <v>0.25</v>
      </c>
      <c r="AD1744">
        <v>1.44</v>
      </c>
      <c r="AJ1744" s="1">
        <v>42563</v>
      </c>
    </row>
    <row r="1745" spans="19:51" hidden="1" x14ac:dyDescent="0.45">
      <c r="S1745" s="1">
        <v>42554</v>
      </c>
      <c r="AJ1745" s="1">
        <v>42562</v>
      </c>
    </row>
    <row r="1746" spans="19:51" hidden="1" x14ac:dyDescent="0.45">
      <c r="S1746" s="1">
        <v>42553</v>
      </c>
      <c r="AJ1746" s="1">
        <v>42561</v>
      </c>
      <c r="AS1746">
        <v>44.7</v>
      </c>
    </row>
    <row r="1747" spans="19:51" hidden="1" x14ac:dyDescent="0.45">
      <c r="S1747" s="1">
        <v>42552</v>
      </c>
      <c r="AB1747">
        <v>0.5</v>
      </c>
      <c r="AC1747">
        <v>0.25</v>
      </c>
      <c r="AD1747">
        <v>1.44</v>
      </c>
      <c r="AJ1747" s="1">
        <v>42560</v>
      </c>
    </row>
    <row r="1748" spans="19:51" hidden="1" x14ac:dyDescent="0.45">
      <c r="S1748" s="1">
        <v>42551</v>
      </c>
      <c r="T1748">
        <v>82.549199999999999</v>
      </c>
      <c r="U1748">
        <v>1</v>
      </c>
      <c r="V1748">
        <v>4.9000000000000004</v>
      </c>
      <c r="W1748">
        <v>14</v>
      </c>
      <c r="X1748">
        <v>9</v>
      </c>
      <c r="Y1748">
        <v>94.5</v>
      </c>
      <c r="Z1748">
        <v>12835.4004</v>
      </c>
      <c r="AA1748">
        <v>1.3</v>
      </c>
      <c r="AB1748">
        <v>0.5</v>
      </c>
      <c r="AC1748">
        <v>0.26</v>
      </c>
      <c r="AD1748">
        <v>1.47</v>
      </c>
      <c r="AJ1748" s="1">
        <v>42559</v>
      </c>
    </row>
    <row r="1749" spans="19:51" hidden="1" x14ac:dyDescent="0.45">
      <c r="S1749" s="1">
        <v>42550</v>
      </c>
      <c r="AB1749">
        <v>0.5</v>
      </c>
      <c r="AC1749">
        <v>0.26</v>
      </c>
      <c r="AD1749">
        <v>1.52</v>
      </c>
      <c r="AJ1749" s="1">
        <v>42558</v>
      </c>
    </row>
    <row r="1750" spans="19:51" hidden="1" x14ac:dyDescent="0.45">
      <c r="S1750" s="1">
        <v>42549</v>
      </c>
      <c r="AB1750">
        <v>0.5</v>
      </c>
      <c r="AC1750">
        <v>0.25</v>
      </c>
      <c r="AD1750">
        <v>1.47</v>
      </c>
      <c r="AJ1750" s="1">
        <v>42557</v>
      </c>
    </row>
    <row r="1751" spans="19:51" hidden="1" x14ac:dyDescent="0.45">
      <c r="S1751" s="1">
        <v>42548</v>
      </c>
      <c r="AB1751">
        <v>0.5</v>
      </c>
      <c r="AC1751">
        <v>0.24</v>
      </c>
      <c r="AD1751">
        <v>1.44</v>
      </c>
      <c r="AJ1751" s="1">
        <v>42556</v>
      </c>
    </row>
    <row r="1752" spans="19:51" hidden="1" x14ac:dyDescent="0.45">
      <c r="S1752" s="1">
        <v>42547</v>
      </c>
      <c r="AJ1752" s="1">
        <v>42555</v>
      </c>
    </row>
    <row r="1753" spans="19:51" hidden="1" x14ac:dyDescent="0.45">
      <c r="S1753" s="1">
        <v>42546</v>
      </c>
      <c r="AJ1753" s="1">
        <v>42554</v>
      </c>
      <c r="AS1753">
        <v>43.5</v>
      </c>
    </row>
    <row r="1754" spans="19:51" hidden="1" x14ac:dyDescent="0.45">
      <c r="S1754" s="1">
        <v>42545</v>
      </c>
      <c r="AB1754">
        <v>0.5</v>
      </c>
      <c r="AC1754">
        <v>0.25</v>
      </c>
      <c r="AD1754">
        <v>1.56</v>
      </c>
      <c r="AJ1754" s="1">
        <v>42553</v>
      </c>
    </row>
    <row r="1755" spans="19:51" hidden="1" x14ac:dyDescent="0.45">
      <c r="S1755" s="1">
        <v>42544</v>
      </c>
      <c r="AB1755">
        <v>0.5</v>
      </c>
      <c r="AC1755">
        <v>0.28000000000000003</v>
      </c>
      <c r="AD1755">
        <v>1.75</v>
      </c>
      <c r="AJ1755" s="1">
        <v>42552</v>
      </c>
    </row>
    <row r="1756" spans="19:51" hidden="1" x14ac:dyDescent="0.45">
      <c r="S1756" s="1">
        <v>42543</v>
      </c>
      <c r="AB1756">
        <v>0.5</v>
      </c>
      <c r="AC1756">
        <v>0.26</v>
      </c>
      <c r="AD1756">
        <v>1.69</v>
      </c>
      <c r="AJ1756" s="1">
        <v>42551</v>
      </c>
      <c r="AK1756">
        <v>-0.05</v>
      </c>
      <c r="AL1756">
        <v>-0.28000000000000003</v>
      </c>
      <c r="AM1756">
        <v>1204</v>
      </c>
      <c r="AN1756">
        <v>263.10000000000002</v>
      </c>
      <c r="AO1756">
        <v>41.8</v>
      </c>
      <c r="AP1756">
        <v>2.7</v>
      </c>
      <c r="AQ1756">
        <v>2.8</v>
      </c>
      <c r="AR1756">
        <v>41</v>
      </c>
      <c r="AT1756">
        <v>93.5</v>
      </c>
      <c r="AU1756">
        <v>6.9</v>
      </c>
      <c r="AV1756">
        <v>-65.090999999999994</v>
      </c>
      <c r="AW1756">
        <v>0.8</v>
      </c>
      <c r="AX1756">
        <v>0.7</v>
      </c>
      <c r="AY1756">
        <v>814328.8125</v>
      </c>
    </row>
    <row r="1757" spans="19:51" hidden="1" x14ac:dyDescent="0.45">
      <c r="S1757" s="1">
        <v>42542</v>
      </c>
      <c r="AB1757">
        <v>0.5</v>
      </c>
      <c r="AC1757">
        <v>0.27</v>
      </c>
      <c r="AD1757">
        <v>1.71</v>
      </c>
      <c r="AJ1757" s="1">
        <v>42550</v>
      </c>
    </row>
    <row r="1758" spans="19:51" hidden="1" x14ac:dyDescent="0.45">
      <c r="S1758" s="1">
        <v>42541</v>
      </c>
      <c r="AB1758">
        <v>0.5</v>
      </c>
      <c r="AC1758">
        <v>0.25</v>
      </c>
      <c r="AD1758">
        <v>1.69</v>
      </c>
      <c r="AJ1758" s="1">
        <v>42549</v>
      </c>
    </row>
    <row r="1759" spans="19:51" hidden="1" x14ac:dyDescent="0.45">
      <c r="S1759" s="1">
        <v>42540</v>
      </c>
      <c r="AJ1759" s="1">
        <v>42548</v>
      </c>
    </row>
    <row r="1760" spans="19:51" hidden="1" x14ac:dyDescent="0.45">
      <c r="S1760" s="1">
        <v>42539</v>
      </c>
      <c r="AJ1760" s="1">
        <v>42547</v>
      </c>
      <c r="AS1760">
        <v>43.9</v>
      </c>
    </row>
    <row r="1761" spans="19:45" hidden="1" x14ac:dyDescent="0.45">
      <c r="S1761" s="1">
        <v>42538</v>
      </c>
      <c r="AB1761">
        <v>0.5</v>
      </c>
      <c r="AC1761">
        <v>0.25</v>
      </c>
      <c r="AD1761">
        <v>1.61</v>
      </c>
      <c r="AJ1761" s="1">
        <v>42546</v>
      </c>
    </row>
    <row r="1762" spans="19:45" hidden="1" x14ac:dyDescent="0.45">
      <c r="S1762" s="1">
        <v>42537</v>
      </c>
      <c r="AB1762">
        <v>0.5</v>
      </c>
      <c r="AC1762">
        <v>0.25</v>
      </c>
      <c r="AD1762">
        <v>1.58</v>
      </c>
      <c r="AJ1762" s="1">
        <v>42545</v>
      </c>
    </row>
    <row r="1763" spans="19:45" hidden="1" x14ac:dyDescent="0.45">
      <c r="S1763" s="1">
        <v>42536</v>
      </c>
      <c r="AB1763">
        <v>0.5</v>
      </c>
      <c r="AC1763">
        <v>0.25</v>
      </c>
      <c r="AD1763">
        <v>1.57</v>
      </c>
      <c r="AJ1763" s="1">
        <v>42544</v>
      </c>
    </row>
    <row r="1764" spans="19:45" hidden="1" x14ac:dyDescent="0.45">
      <c r="S1764" s="1">
        <v>42535</v>
      </c>
      <c r="AB1764">
        <v>0.5</v>
      </c>
      <c r="AC1764">
        <v>0.26</v>
      </c>
      <c r="AD1764">
        <v>1.61</v>
      </c>
      <c r="AJ1764" s="1">
        <v>42543</v>
      </c>
    </row>
    <row r="1765" spans="19:45" hidden="1" x14ac:dyDescent="0.45">
      <c r="S1765" s="1">
        <v>42534</v>
      </c>
      <c r="AB1765">
        <v>0.5</v>
      </c>
      <c r="AC1765">
        <v>0.25</v>
      </c>
      <c r="AD1765">
        <v>1.61</v>
      </c>
      <c r="AJ1765" s="1">
        <v>42542</v>
      </c>
    </row>
    <row r="1766" spans="19:45" hidden="1" x14ac:dyDescent="0.45">
      <c r="S1766" s="1">
        <v>42533</v>
      </c>
      <c r="AJ1766" s="1">
        <v>42541</v>
      </c>
    </row>
    <row r="1767" spans="19:45" hidden="1" x14ac:dyDescent="0.45">
      <c r="S1767" s="1">
        <v>42532</v>
      </c>
      <c r="AJ1767" s="1">
        <v>42540</v>
      </c>
      <c r="AS1767">
        <v>44.2</v>
      </c>
    </row>
    <row r="1768" spans="19:45" hidden="1" x14ac:dyDescent="0.45">
      <c r="S1768" s="1">
        <v>42531</v>
      </c>
      <c r="AB1768">
        <v>0.5</v>
      </c>
      <c r="AC1768">
        <v>0.24</v>
      </c>
      <c r="AD1768">
        <v>1.64</v>
      </c>
      <c r="AJ1768" s="1">
        <v>42539</v>
      </c>
    </row>
    <row r="1769" spans="19:45" hidden="1" x14ac:dyDescent="0.45">
      <c r="S1769" s="1">
        <v>42530</v>
      </c>
      <c r="AB1769">
        <v>0.5</v>
      </c>
      <c r="AC1769">
        <v>0.25</v>
      </c>
      <c r="AD1769">
        <v>1.69</v>
      </c>
      <c r="AJ1769" s="1">
        <v>42538</v>
      </c>
    </row>
    <row r="1770" spans="19:45" hidden="1" x14ac:dyDescent="0.45">
      <c r="S1770" s="1">
        <v>42529</v>
      </c>
      <c r="AB1770">
        <v>0.5</v>
      </c>
      <c r="AC1770">
        <v>0.23</v>
      </c>
      <c r="AD1770">
        <v>1.7</v>
      </c>
      <c r="AJ1770" s="1">
        <v>42537</v>
      </c>
    </row>
    <row r="1771" spans="19:45" hidden="1" x14ac:dyDescent="0.45">
      <c r="S1771" s="1">
        <v>42528</v>
      </c>
      <c r="AB1771">
        <v>0.5</v>
      </c>
      <c r="AC1771">
        <v>0.26</v>
      </c>
      <c r="AD1771">
        <v>1.72</v>
      </c>
      <c r="AJ1771" s="1">
        <v>42536</v>
      </c>
    </row>
    <row r="1772" spans="19:45" hidden="1" x14ac:dyDescent="0.45">
      <c r="S1772" s="1">
        <v>42527</v>
      </c>
      <c r="AB1772">
        <v>0.5</v>
      </c>
      <c r="AC1772">
        <v>0.26</v>
      </c>
      <c r="AD1772">
        <v>1.74</v>
      </c>
      <c r="AJ1772" s="1">
        <v>42535</v>
      </c>
    </row>
    <row r="1773" spans="19:45" hidden="1" x14ac:dyDescent="0.45">
      <c r="S1773" s="1">
        <v>42526</v>
      </c>
      <c r="AJ1773" s="1">
        <v>42534</v>
      </c>
    </row>
    <row r="1774" spans="19:45" hidden="1" x14ac:dyDescent="0.45">
      <c r="S1774" s="1">
        <v>42525</v>
      </c>
      <c r="AJ1774" s="1">
        <v>42533</v>
      </c>
      <c r="AS1774">
        <v>42.1</v>
      </c>
    </row>
    <row r="1775" spans="19:45" hidden="1" x14ac:dyDescent="0.45">
      <c r="S1775" s="1">
        <v>42524</v>
      </c>
      <c r="AB1775">
        <v>0.5</v>
      </c>
      <c r="AC1775">
        <v>0.28000000000000003</v>
      </c>
      <c r="AD1775">
        <v>1.7</v>
      </c>
      <c r="AJ1775" s="1">
        <v>42532</v>
      </c>
    </row>
    <row r="1776" spans="19:45" hidden="1" x14ac:dyDescent="0.45">
      <c r="S1776" s="1">
        <v>42523</v>
      </c>
      <c r="AB1776">
        <v>0.5</v>
      </c>
      <c r="AC1776">
        <v>0.27</v>
      </c>
      <c r="AD1776">
        <v>1.8</v>
      </c>
      <c r="AJ1776" s="1">
        <v>42531</v>
      </c>
    </row>
    <row r="1777" spans="19:50" hidden="1" x14ac:dyDescent="0.45">
      <c r="S1777" s="1">
        <v>42522</v>
      </c>
      <c r="AB1777">
        <v>0.5</v>
      </c>
      <c r="AC1777">
        <v>0.28999999999999998</v>
      </c>
      <c r="AD1777">
        <v>1.84</v>
      </c>
      <c r="AJ1777" s="1">
        <v>42530</v>
      </c>
    </row>
    <row r="1778" spans="19:50" hidden="1" x14ac:dyDescent="0.45">
      <c r="S1778" s="1">
        <v>42521</v>
      </c>
      <c r="T1778">
        <v>81.916799999999995</v>
      </c>
      <c r="U1778">
        <v>1</v>
      </c>
      <c r="V1778">
        <v>4.8</v>
      </c>
      <c r="Y1778">
        <v>93.8</v>
      </c>
      <c r="Z1778">
        <v>12768.299800000001</v>
      </c>
      <c r="AA1778">
        <v>1.1000000000000001</v>
      </c>
      <c r="AB1778">
        <v>0.5</v>
      </c>
      <c r="AC1778">
        <v>0.28000000000000003</v>
      </c>
      <c r="AD1778">
        <v>1.85</v>
      </c>
      <c r="AJ1778" s="1">
        <v>42529</v>
      </c>
    </row>
    <row r="1779" spans="19:50" hidden="1" x14ac:dyDescent="0.45">
      <c r="S1779" s="1">
        <v>42520</v>
      </c>
      <c r="AB1779">
        <v>0.5</v>
      </c>
      <c r="AC1779">
        <v>0.31</v>
      </c>
      <c r="AD1779">
        <v>1.85</v>
      </c>
      <c r="AJ1779" s="1">
        <v>42528</v>
      </c>
    </row>
    <row r="1780" spans="19:50" hidden="1" x14ac:dyDescent="0.45">
      <c r="S1780" s="1">
        <v>42519</v>
      </c>
      <c r="AJ1780" s="1">
        <v>42527</v>
      </c>
    </row>
    <row r="1781" spans="19:50" hidden="1" x14ac:dyDescent="0.45">
      <c r="S1781" s="1">
        <v>42518</v>
      </c>
      <c r="AJ1781" s="1">
        <v>42526</v>
      </c>
      <c r="AS1781">
        <v>43.5</v>
      </c>
    </row>
    <row r="1782" spans="19:50" hidden="1" x14ac:dyDescent="0.45">
      <c r="S1782" s="1">
        <v>42517</v>
      </c>
      <c r="AB1782">
        <v>0.5</v>
      </c>
      <c r="AC1782">
        <v>0.31</v>
      </c>
      <c r="AD1782">
        <v>1.85</v>
      </c>
      <c r="AJ1782" s="1">
        <v>42525</v>
      </c>
    </row>
    <row r="1783" spans="19:50" hidden="1" x14ac:dyDescent="0.45">
      <c r="S1783" s="1">
        <v>42516</v>
      </c>
      <c r="AB1783">
        <v>0.5</v>
      </c>
      <c r="AC1783">
        <v>0.28000000000000003</v>
      </c>
      <c r="AD1783">
        <v>1.83</v>
      </c>
      <c r="AJ1783" s="1">
        <v>42524</v>
      </c>
    </row>
    <row r="1784" spans="19:50" hidden="1" x14ac:dyDescent="0.45">
      <c r="S1784" s="1">
        <v>42515</v>
      </c>
      <c r="AB1784">
        <v>0.5</v>
      </c>
      <c r="AC1784">
        <v>0.33</v>
      </c>
      <c r="AD1784">
        <v>1.87</v>
      </c>
      <c r="AJ1784" s="1">
        <v>42523</v>
      </c>
    </row>
    <row r="1785" spans="19:50" hidden="1" x14ac:dyDescent="0.45">
      <c r="S1785" s="1">
        <v>42514</v>
      </c>
      <c r="AB1785">
        <v>0.5</v>
      </c>
      <c r="AC1785">
        <v>0.35</v>
      </c>
      <c r="AD1785">
        <v>1.86</v>
      </c>
      <c r="AJ1785" s="1">
        <v>42522</v>
      </c>
    </row>
    <row r="1786" spans="19:50" hidden="1" x14ac:dyDescent="0.45">
      <c r="S1786" s="1">
        <v>42513</v>
      </c>
      <c r="AB1786">
        <v>0.5</v>
      </c>
      <c r="AC1786">
        <v>0.32</v>
      </c>
      <c r="AD1786">
        <v>1.83</v>
      </c>
      <c r="AJ1786" s="1">
        <v>42521</v>
      </c>
      <c r="AK1786">
        <v>-0.14000000000000001</v>
      </c>
      <c r="AL1786">
        <v>-0.06</v>
      </c>
      <c r="AM1786">
        <v>1198</v>
      </c>
      <c r="AN1786">
        <v>275</v>
      </c>
      <c r="AO1786">
        <v>41.9</v>
      </c>
      <c r="AP1786">
        <v>1.9</v>
      </c>
      <c r="AQ1786">
        <v>1.9</v>
      </c>
      <c r="AR1786">
        <v>44.5</v>
      </c>
      <c r="AT1786">
        <v>94.7</v>
      </c>
      <c r="AU1786">
        <v>6.7</v>
      </c>
      <c r="AV1786">
        <v>-62.1</v>
      </c>
      <c r="AW1786">
        <v>1.1000000000000001</v>
      </c>
      <c r="AX1786">
        <v>1.2</v>
      </c>
    </row>
    <row r="1787" spans="19:50" hidden="1" x14ac:dyDescent="0.45">
      <c r="S1787" s="1">
        <v>42512</v>
      </c>
      <c r="AJ1787" s="1">
        <v>42520</v>
      </c>
    </row>
    <row r="1788" spans="19:50" hidden="1" x14ac:dyDescent="0.45">
      <c r="S1788" s="1">
        <v>42511</v>
      </c>
      <c r="AJ1788" s="1">
        <v>42519</v>
      </c>
      <c r="AS1788">
        <v>43.2</v>
      </c>
    </row>
    <row r="1789" spans="19:50" hidden="1" x14ac:dyDescent="0.45">
      <c r="S1789" s="1">
        <v>42510</v>
      </c>
      <c r="AB1789">
        <v>0.5</v>
      </c>
      <c r="AC1789">
        <v>0.31</v>
      </c>
      <c r="AD1789">
        <v>1.84</v>
      </c>
      <c r="AJ1789" s="1">
        <v>42518</v>
      </c>
    </row>
    <row r="1790" spans="19:50" hidden="1" x14ac:dyDescent="0.45">
      <c r="S1790" s="1">
        <v>42509</v>
      </c>
      <c r="AB1790">
        <v>0.5</v>
      </c>
      <c r="AC1790">
        <v>0.3</v>
      </c>
      <c r="AD1790">
        <v>1.85</v>
      </c>
      <c r="AJ1790" s="1">
        <v>42517</v>
      </c>
    </row>
    <row r="1791" spans="19:50" hidden="1" x14ac:dyDescent="0.45">
      <c r="S1791" s="1">
        <v>42508</v>
      </c>
      <c r="AB1791">
        <v>0.5</v>
      </c>
      <c r="AC1791">
        <v>0.3</v>
      </c>
      <c r="AD1791">
        <v>1.85</v>
      </c>
      <c r="AJ1791" s="1">
        <v>42516</v>
      </c>
    </row>
    <row r="1792" spans="19:50" hidden="1" x14ac:dyDescent="0.45">
      <c r="S1792" s="1">
        <v>42507</v>
      </c>
      <c r="AB1792">
        <v>0.5</v>
      </c>
      <c r="AC1792">
        <v>0.28000000000000003</v>
      </c>
      <c r="AD1792">
        <v>1.77</v>
      </c>
      <c r="AJ1792" s="1">
        <v>42515</v>
      </c>
    </row>
    <row r="1793" spans="19:45" hidden="1" x14ac:dyDescent="0.45">
      <c r="S1793" s="1">
        <v>42506</v>
      </c>
      <c r="AB1793">
        <v>0.5</v>
      </c>
      <c r="AC1793">
        <v>0.26</v>
      </c>
      <c r="AD1793">
        <v>1.75</v>
      </c>
      <c r="AJ1793" s="1">
        <v>42514</v>
      </c>
    </row>
    <row r="1794" spans="19:45" hidden="1" x14ac:dyDescent="0.45">
      <c r="S1794" s="1">
        <v>42505</v>
      </c>
      <c r="AJ1794" s="1">
        <v>42513</v>
      </c>
    </row>
    <row r="1795" spans="19:45" hidden="1" x14ac:dyDescent="0.45">
      <c r="S1795" s="1">
        <v>42504</v>
      </c>
      <c r="AJ1795" s="1">
        <v>42512</v>
      </c>
      <c r="AS1795">
        <v>42</v>
      </c>
    </row>
    <row r="1796" spans="19:45" hidden="1" x14ac:dyDescent="0.45">
      <c r="S1796" s="1">
        <v>42503</v>
      </c>
      <c r="AB1796">
        <v>0.5</v>
      </c>
      <c r="AC1796">
        <v>0.26</v>
      </c>
      <c r="AD1796">
        <v>1.7</v>
      </c>
      <c r="AJ1796" s="1">
        <v>42511</v>
      </c>
    </row>
    <row r="1797" spans="19:45" hidden="1" x14ac:dyDescent="0.45">
      <c r="S1797" s="1">
        <v>42502</v>
      </c>
      <c r="AB1797">
        <v>0.5</v>
      </c>
      <c r="AC1797">
        <v>0.26</v>
      </c>
      <c r="AD1797">
        <v>1.75</v>
      </c>
      <c r="AJ1797" s="1">
        <v>42510</v>
      </c>
    </row>
    <row r="1798" spans="19:45" hidden="1" x14ac:dyDescent="0.45">
      <c r="S1798" s="1">
        <v>42501</v>
      </c>
      <c r="AB1798">
        <v>0.5</v>
      </c>
      <c r="AC1798">
        <v>0.25</v>
      </c>
      <c r="AD1798">
        <v>1.74</v>
      </c>
      <c r="AJ1798" s="1">
        <v>42509</v>
      </c>
    </row>
    <row r="1799" spans="19:45" hidden="1" x14ac:dyDescent="0.45">
      <c r="S1799" s="1">
        <v>42500</v>
      </c>
      <c r="AB1799">
        <v>0.5</v>
      </c>
      <c r="AC1799">
        <v>0.24</v>
      </c>
      <c r="AD1799">
        <v>1.76</v>
      </c>
      <c r="AJ1799" s="1">
        <v>42508</v>
      </c>
    </row>
    <row r="1800" spans="19:45" hidden="1" x14ac:dyDescent="0.45">
      <c r="S1800" s="1">
        <v>42499</v>
      </c>
      <c r="AB1800">
        <v>0.5</v>
      </c>
      <c r="AC1800">
        <v>0.21</v>
      </c>
      <c r="AD1800">
        <v>1.75</v>
      </c>
      <c r="AJ1800" s="1">
        <v>42507</v>
      </c>
    </row>
    <row r="1801" spans="19:45" hidden="1" x14ac:dyDescent="0.45">
      <c r="S1801" s="1">
        <v>42498</v>
      </c>
      <c r="AJ1801" s="1">
        <v>42506</v>
      </c>
    </row>
    <row r="1802" spans="19:45" hidden="1" x14ac:dyDescent="0.45">
      <c r="S1802" s="1">
        <v>42497</v>
      </c>
      <c r="AJ1802" s="1">
        <v>42505</v>
      </c>
      <c r="AS1802">
        <v>42.6</v>
      </c>
    </row>
    <row r="1803" spans="19:45" hidden="1" x14ac:dyDescent="0.45">
      <c r="S1803" s="1">
        <v>42496</v>
      </c>
      <c r="AB1803">
        <v>0.5</v>
      </c>
      <c r="AC1803">
        <v>0.19</v>
      </c>
      <c r="AD1803">
        <v>1.78</v>
      </c>
      <c r="AJ1803" s="1">
        <v>42504</v>
      </c>
    </row>
    <row r="1804" spans="19:45" hidden="1" x14ac:dyDescent="0.45">
      <c r="S1804" s="1">
        <v>42495</v>
      </c>
      <c r="AB1804">
        <v>0.5</v>
      </c>
      <c r="AC1804">
        <v>0.19</v>
      </c>
      <c r="AD1804">
        <v>1.75</v>
      </c>
      <c r="AJ1804" s="1">
        <v>42503</v>
      </c>
    </row>
    <row r="1805" spans="19:45" hidden="1" x14ac:dyDescent="0.45">
      <c r="S1805" s="1">
        <v>42494</v>
      </c>
      <c r="AB1805">
        <v>0.5</v>
      </c>
      <c r="AC1805">
        <v>0.19</v>
      </c>
      <c r="AD1805">
        <v>1.78</v>
      </c>
      <c r="AJ1805" s="1">
        <v>42502</v>
      </c>
    </row>
    <row r="1806" spans="19:45" hidden="1" x14ac:dyDescent="0.45">
      <c r="S1806" s="1">
        <v>42493</v>
      </c>
      <c r="AB1806">
        <v>0.5</v>
      </c>
      <c r="AC1806">
        <v>0.2</v>
      </c>
      <c r="AD1806">
        <v>1.8</v>
      </c>
      <c r="AJ1806" s="1">
        <v>42501</v>
      </c>
    </row>
    <row r="1807" spans="19:45" hidden="1" x14ac:dyDescent="0.45">
      <c r="S1807" s="1">
        <v>42492</v>
      </c>
      <c r="AB1807">
        <v>0.5</v>
      </c>
      <c r="AC1807">
        <v>0.19</v>
      </c>
      <c r="AD1807">
        <v>1.87</v>
      </c>
      <c r="AJ1807" s="1">
        <v>42500</v>
      </c>
    </row>
    <row r="1808" spans="19:45" hidden="1" x14ac:dyDescent="0.45">
      <c r="S1808" s="1">
        <v>42491</v>
      </c>
      <c r="AJ1808" s="1">
        <v>42499</v>
      </c>
    </row>
    <row r="1809" spans="19:50" hidden="1" x14ac:dyDescent="0.45">
      <c r="S1809" s="1">
        <v>42490</v>
      </c>
      <c r="T1809">
        <v>82.280199999999994</v>
      </c>
      <c r="U1809">
        <v>1.1000000000000001</v>
      </c>
      <c r="V1809">
        <v>5.0999999999999996</v>
      </c>
      <c r="Y1809">
        <v>93.6</v>
      </c>
      <c r="Z1809">
        <v>12701.5</v>
      </c>
      <c r="AA1809">
        <v>1</v>
      </c>
      <c r="AJ1809" s="1">
        <v>42498</v>
      </c>
      <c r="AS1809">
        <v>41.7</v>
      </c>
    </row>
    <row r="1810" spans="19:50" hidden="1" x14ac:dyDescent="0.45">
      <c r="S1810" s="1">
        <v>42489</v>
      </c>
      <c r="AB1810">
        <v>0.5</v>
      </c>
      <c r="AC1810">
        <v>0.21</v>
      </c>
      <c r="AD1810">
        <v>1.83</v>
      </c>
      <c r="AJ1810" s="1">
        <v>42497</v>
      </c>
    </row>
    <row r="1811" spans="19:50" hidden="1" x14ac:dyDescent="0.45">
      <c r="S1811" s="1">
        <v>42488</v>
      </c>
      <c r="AB1811">
        <v>0.5</v>
      </c>
      <c r="AC1811">
        <v>0.21</v>
      </c>
      <c r="AD1811">
        <v>1.82</v>
      </c>
      <c r="AJ1811" s="1">
        <v>42496</v>
      </c>
    </row>
    <row r="1812" spans="19:50" hidden="1" x14ac:dyDescent="0.45">
      <c r="S1812" s="1">
        <v>42487</v>
      </c>
      <c r="AB1812">
        <v>0.5</v>
      </c>
      <c r="AC1812">
        <v>0.23</v>
      </c>
      <c r="AD1812">
        <v>1.85</v>
      </c>
      <c r="AJ1812" s="1">
        <v>42495</v>
      </c>
    </row>
    <row r="1813" spans="19:50" hidden="1" x14ac:dyDescent="0.45">
      <c r="S1813" s="1">
        <v>42486</v>
      </c>
      <c r="AB1813">
        <v>0.5</v>
      </c>
      <c r="AC1813">
        <v>0.24</v>
      </c>
      <c r="AD1813">
        <v>1.93</v>
      </c>
      <c r="AJ1813" s="1">
        <v>42494</v>
      </c>
    </row>
    <row r="1814" spans="19:50" hidden="1" x14ac:dyDescent="0.45">
      <c r="S1814" s="1">
        <v>42485</v>
      </c>
      <c r="AB1814">
        <v>0.5</v>
      </c>
      <c r="AC1814">
        <v>0.25</v>
      </c>
      <c r="AD1814">
        <v>1.91</v>
      </c>
      <c r="AJ1814" s="1">
        <v>42493</v>
      </c>
    </row>
    <row r="1815" spans="19:50" hidden="1" x14ac:dyDescent="0.45">
      <c r="S1815" s="1">
        <v>42484</v>
      </c>
      <c r="AJ1815" s="1">
        <v>42492</v>
      </c>
    </row>
    <row r="1816" spans="19:50" hidden="1" x14ac:dyDescent="0.45">
      <c r="S1816" s="1">
        <v>42483</v>
      </c>
      <c r="AJ1816" s="1">
        <v>42491</v>
      </c>
      <c r="AS1816">
        <v>42</v>
      </c>
    </row>
    <row r="1817" spans="19:50" hidden="1" x14ac:dyDescent="0.45">
      <c r="S1817" s="1">
        <v>42482</v>
      </c>
      <c r="AB1817">
        <v>0.5</v>
      </c>
      <c r="AC1817">
        <v>0.23</v>
      </c>
      <c r="AD1817">
        <v>1.89</v>
      </c>
      <c r="AJ1817" s="1">
        <v>42490</v>
      </c>
      <c r="AK1817">
        <v>-0.36</v>
      </c>
      <c r="AL1817">
        <v>-0.32</v>
      </c>
      <c r="AM1817">
        <v>1155</v>
      </c>
      <c r="AN1817">
        <v>263.60000000000002</v>
      </c>
      <c r="AO1817">
        <v>41.8</v>
      </c>
      <c r="AP1817">
        <v>2.4</v>
      </c>
      <c r="AQ1817">
        <v>2.2999999999999998</v>
      </c>
      <c r="AR1817">
        <v>44.5</v>
      </c>
      <c r="AT1817">
        <v>89</v>
      </c>
      <c r="AU1817">
        <v>6.5</v>
      </c>
      <c r="AV1817">
        <v>-59.061</v>
      </c>
      <c r="AW1817">
        <v>0.5</v>
      </c>
      <c r="AX1817">
        <v>0.7</v>
      </c>
    </row>
    <row r="1818" spans="19:50" hidden="1" x14ac:dyDescent="0.45">
      <c r="S1818" s="1">
        <v>42481</v>
      </c>
      <c r="AB1818">
        <v>0.5</v>
      </c>
      <c r="AC1818">
        <v>0.23</v>
      </c>
      <c r="AD1818">
        <v>1.86</v>
      </c>
      <c r="AJ1818" s="1">
        <v>42489</v>
      </c>
    </row>
    <row r="1819" spans="19:50" hidden="1" x14ac:dyDescent="0.45">
      <c r="S1819" s="1">
        <v>42480</v>
      </c>
      <c r="AB1819">
        <v>0.5</v>
      </c>
      <c r="AC1819">
        <v>0.22</v>
      </c>
      <c r="AD1819">
        <v>1.85</v>
      </c>
      <c r="AJ1819" s="1">
        <v>42488</v>
      </c>
    </row>
    <row r="1820" spans="19:50" hidden="1" x14ac:dyDescent="0.45">
      <c r="S1820" s="1">
        <v>42479</v>
      </c>
      <c r="AB1820">
        <v>0.5</v>
      </c>
      <c r="AC1820">
        <v>0.21</v>
      </c>
      <c r="AD1820">
        <v>1.79</v>
      </c>
      <c r="AJ1820" s="1">
        <v>42487</v>
      </c>
    </row>
    <row r="1821" spans="19:50" hidden="1" x14ac:dyDescent="0.45">
      <c r="S1821" s="1">
        <v>42478</v>
      </c>
      <c r="AB1821">
        <v>0.5</v>
      </c>
      <c r="AC1821">
        <v>0.2</v>
      </c>
      <c r="AD1821">
        <v>1.77</v>
      </c>
      <c r="AJ1821" s="1">
        <v>42486</v>
      </c>
    </row>
    <row r="1822" spans="19:50" hidden="1" x14ac:dyDescent="0.45">
      <c r="S1822" s="1">
        <v>42477</v>
      </c>
      <c r="AJ1822" s="1">
        <v>42485</v>
      </c>
    </row>
    <row r="1823" spans="19:50" hidden="1" x14ac:dyDescent="0.45">
      <c r="S1823" s="1">
        <v>42476</v>
      </c>
      <c r="AJ1823" s="1">
        <v>42484</v>
      </c>
      <c r="AS1823">
        <v>43.4</v>
      </c>
    </row>
    <row r="1824" spans="19:50" hidden="1" x14ac:dyDescent="0.45">
      <c r="S1824" s="1">
        <v>42475</v>
      </c>
      <c r="AB1824">
        <v>0.5</v>
      </c>
      <c r="AC1824">
        <v>0.22</v>
      </c>
      <c r="AD1824">
        <v>1.75</v>
      </c>
      <c r="AJ1824" s="1">
        <v>42483</v>
      </c>
    </row>
    <row r="1825" spans="19:45" hidden="1" x14ac:dyDescent="0.45">
      <c r="S1825" s="1">
        <v>42474</v>
      </c>
      <c r="AB1825">
        <v>0.5</v>
      </c>
      <c r="AC1825">
        <v>0.22</v>
      </c>
      <c r="AD1825">
        <v>1.79</v>
      </c>
      <c r="AJ1825" s="1">
        <v>42482</v>
      </c>
    </row>
    <row r="1826" spans="19:45" hidden="1" x14ac:dyDescent="0.45">
      <c r="S1826" s="1">
        <v>42473</v>
      </c>
      <c r="AB1826">
        <v>0.5</v>
      </c>
      <c r="AC1826">
        <v>0.22</v>
      </c>
      <c r="AD1826">
        <v>1.76</v>
      </c>
      <c r="AJ1826" s="1">
        <v>42481</v>
      </c>
    </row>
    <row r="1827" spans="19:45" hidden="1" x14ac:dyDescent="0.45">
      <c r="S1827" s="1">
        <v>42472</v>
      </c>
      <c r="AB1827">
        <v>0.5</v>
      </c>
      <c r="AC1827">
        <v>0.22</v>
      </c>
      <c r="AD1827">
        <v>1.78</v>
      </c>
      <c r="AJ1827" s="1">
        <v>42480</v>
      </c>
    </row>
    <row r="1828" spans="19:45" hidden="1" x14ac:dyDescent="0.45">
      <c r="S1828" s="1">
        <v>42471</v>
      </c>
      <c r="AB1828">
        <v>0.5</v>
      </c>
      <c r="AC1828">
        <v>0.21</v>
      </c>
      <c r="AD1828">
        <v>1.73</v>
      </c>
      <c r="AJ1828" s="1">
        <v>42479</v>
      </c>
    </row>
    <row r="1829" spans="19:45" hidden="1" x14ac:dyDescent="0.45">
      <c r="S1829" s="1">
        <v>42470</v>
      </c>
      <c r="AJ1829" s="1">
        <v>42478</v>
      </c>
    </row>
    <row r="1830" spans="19:45" hidden="1" x14ac:dyDescent="0.45">
      <c r="S1830" s="1">
        <v>42469</v>
      </c>
      <c r="AJ1830" s="1">
        <v>42477</v>
      </c>
      <c r="AS1830">
        <v>42.9</v>
      </c>
    </row>
    <row r="1831" spans="19:45" hidden="1" x14ac:dyDescent="0.45">
      <c r="S1831" s="1">
        <v>42468</v>
      </c>
      <c r="AB1831">
        <v>0.5</v>
      </c>
      <c r="AC1831">
        <v>0.22</v>
      </c>
      <c r="AD1831">
        <v>1.72</v>
      </c>
      <c r="AJ1831" s="1">
        <v>42476</v>
      </c>
    </row>
    <row r="1832" spans="19:45" hidden="1" x14ac:dyDescent="0.45">
      <c r="S1832" s="1">
        <v>42467</v>
      </c>
      <c r="AB1832">
        <v>0.5</v>
      </c>
      <c r="AC1832">
        <v>0.23</v>
      </c>
      <c r="AD1832">
        <v>1.69</v>
      </c>
      <c r="AJ1832" s="1">
        <v>42475</v>
      </c>
    </row>
    <row r="1833" spans="19:45" hidden="1" x14ac:dyDescent="0.45">
      <c r="S1833" s="1">
        <v>42466</v>
      </c>
      <c r="AB1833">
        <v>0.5</v>
      </c>
      <c r="AC1833">
        <v>0.23</v>
      </c>
      <c r="AD1833">
        <v>1.75</v>
      </c>
      <c r="AJ1833" s="1">
        <v>42474</v>
      </c>
    </row>
    <row r="1834" spans="19:45" hidden="1" x14ac:dyDescent="0.45">
      <c r="S1834" s="1">
        <v>42465</v>
      </c>
      <c r="AB1834">
        <v>0.5</v>
      </c>
      <c r="AC1834">
        <v>0.21</v>
      </c>
      <c r="AD1834">
        <v>1.72</v>
      </c>
      <c r="AJ1834" s="1">
        <v>42473</v>
      </c>
    </row>
    <row r="1835" spans="19:45" hidden="1" x14ac:dyDescent="0.45">
      <c r="S1835" s="1">
        <v>42464</v>
      </c>
      <c r="AB1835">
        <v>0.5</v>
      </c>
      <c r="AC1835">
        <v>0.19</v>
      </c>
      <c r="AD1835">
        <v>1.76</v>
      </c>
      <c r="AJ1835" s="1">
        <v>42472</v>
      </c>
    </row>
    <row r="1836" spans="19:45" hidden="1" x14ac:dyDescent="0.45">
      <c r="S1836" s="1">
        <v>42463</v>
      </c>
      <c r="AJ1836" s="1">
        <v>42471</v>
      </c>
    </row>
    <row r="1837" spans="19:45" hidden="1" x14ac:dyDescent="0.45">
      <c r="S1837" s="1">
        <v>42462</v>
      </c>
      <c r="AJ1837" s="1">
        <v>42470</v>
      </c>
      <c r="AS1837">
        <v>43.6</v>
      </c>
    </row>
    <row r="1838" spans="19:45" hidden="1" x14ac:dyDescent="0.45">
      <c r="S1838" s="1">
        <v>42461</v>
      </c>
      <c r="AB1838">
        <v>0.5</v>
      </c>
      <c r="AC1838">
        <v>0.22</v>
      </c>
      <c r="AD1838">
        <v>1.77</v>
      </c>
      <c r="AJ1838" s="1">
        <v>42469</v>
      </c>
    </row>
    <row r="1839" spans="19:45" hidden="1" x14ac:dyDescent="0.45">
      <c r="S1839" s="1">
        <v>42460</v>
      </c>
      <c r="T1839">
        <v>82.044600000000003</v>
      </c>
      <c r="U1839">
        <v>0.9</v>
      </c>
      <c r="V1839">
        <v>5</v>
      </c>
      <c r="W1839">
        <v>15</v>
      </c>
      <c r="X1839">
        <v>9</v>
      </c>
      <c r="Y1839">
        <v>92.6</v>
      </c>
      <c r="Z1839">
        <v>12621.0996</v>
      </c>
      <c r="AA1839">
        <v>0.9</v>
      </c>
      <c r="AB1839">
        <v>0.5</v>
      </c>
      <c r="AC1839">
        <v>0.2</v>
      </c>
      <c r="AD1839">
        <v>1.77</v>
      </c>
      <c r="AJ1839" s="1">
        <v>42468</v>
      </c>
    </row>
    <row r="1840" spans="19:45" hidden="1" x14ac:dyDescent="0.45">
      <c r="S1840" s="1">
        <v>42459</v>
      </c>
      <c r="AB1840">
        <v>0.5</v>
      </c>
      <c r="AC1840">
        <v>0.19</v>
      </c>
      <c r="AD1840">
        <v>1.82</v>
      </c>
      <c r="AJ1840" s="1">
        <v>42467</v>
      </c>
    </row>
    <row r="1841" spans="19:51" hidden="1" x14ac:dyDescent="0.45">
      <c r="S1841" s="1">
        <v>42458</v>
      </c>
      <c r="AB1841">
        <v>0.5</v>
      </c>
      <c r="AC1841">
        <v>0.22</v>
      </c>
      <c r="AD1841">
        <v>1.8</v>
      </c>
      <c r="AJ1841" s="1">
        <v>42466</v>
      </c>
    </row>
    <row r="1842" spans="19:51" hidden="1" x14ac:dyDescent="0.45">
      <c r="S1842" s="1">
        <v>42457</v>
      </c>
      <c r="AB1842">
        <v>0.5</v>
      </c>
      <c r="AC1842">
        <v>0.26</v>
      </c>
      <c r="AD1842">
        <v>1.89</v>
      </c>
      <c r="AJ1842" s="1">
        <v>42465</v>
      </c>
    </row>
    <row r="1843" spans="19:51" hidden="1" x14ac:dyDescent="0.45">
      <c r="S1843" s="1">
        <v>42456</v>
      </c>
      <c r="AJ1843" s="1">
        <v>42464</v>
      </c>
    </row>
    <row r="1844" spans="19:51" hidden="1" x14ac:dyDescent="0.45">
      <c r="S1844" s="1">
        <v>42455</v>
      </c>
      <c r="AJ1844" s="1">
        <v>42463</v>
      </c>
      <c r="AS1844">
        <v>42.6</v>
      </c>
    </row>
    <row r="1845" spans="19:51" hidden="1" x14ac:dyDescent="0.45">
      <c r="S1845" s="1">
        <v>42454</v>
      </c>
      <c r="AB1845">
        <v>0.5</v>
      </c>
      <c r="AC1845">
        <v>0.28000000000000003</v>
      </c>
      <c r="AD1845">
        <v>1.9</v>
      </c>
      <c r="AJ1845" s="1">
        <v>42462</v>
      </c>
    </row>
    <row r="1846" spans="19:51" hidden="1" x14ac:dyDescent="0.45">
      <c r="S1846" s="1">
        <v>42453</v>
      </c>
      <c r="AB1846">
        <v>0.5</v>
      </c>
      <c r="AC1846">
        <v>0.28000000000000003</v>
      </c>
      <c r="AD1846">
        <v>1.9</v>
      </c>
      <c r="AJ1846" s="1">
        <v>42461</v>
      </c>
    </row>
    <row r="1847" spans="19:51" hidden="1" x14ac:dyDescent="0.45">
      <c r="S1847" s="1">
        <v>42452</v>
      </c>
      <c r="AB1847">
        <v>0.5</v>
      </c>
      <c r="AC1847">
        <v>0.3</v>
      </c>
      <c r="AD1847">
        <v>1.88</v>
      </c>
      <c r="AJ1847" s="1">
        <v>42460</v>
      </c>
      <c r="AK1847">
        <v>-0.08</v>
      </c>
      <c r="AL1847">
        <v>-0.39</v>
      </c>
      <c r="AM1847">
        <v>1119</v>
      </c>
      <c r="AN1847">
        <v>268</v>
      </c>
      <c r="AO1847">
        <v>41.8</v>
      </c>
      <c r="AP1847">
        <v>2.1</v>
      </c>
      <c r="AQ1847">
        <v>2</v>
      </c>
      <c r="AR1847">
        <v>42</v>
      </c>
      <c r="AT1847">
        <v>91</v>
      </c>
      <c r="AU1847">
        <v>6.1</v>
      </c>
      <c r="AV1847">
        <v>-58.125999999999998</v>
      </c>
      <c r="AW1847">
        <v>-0.1</v>
      </c>
      <c r="AX1847">
        <v>0.4</v>
      </c>
      <c r="AY1847">
        <v>805175.1875</v>
      </c>
    </row>
    <row r="1848" spans="19:51" hidden="1" x14ac:dyDescent="0.45">
      <c r="S1848" s="1">
        <v>42451</v>
      </c>
      <c r="AB1848">
        <v>0.5</v>
      </c>
      <c r="AC1848">
        <v>0.3</v>
      </c>
      <c r="AD1848">
        <v>1.94</v>
      </c>
      <c r="AJ1848" s="1">
        <v>42459</v>
      </c>
    </row>
    <row r="1849" spans="19:51" hidden="1" x14ac:dyDescent="0.45">
      <c r="S1849" s="1">
        <v>42450</v>
      </c>
      <c r="AB1849">
        <v>0.5</v>
      </c>
      <c r="AC1849">
        <v>0.3</v>
      </c>
      <c r="AD1849">
        <v>1.92</v>
      </c>
      <c r="AJ1849" s="1">
        <v>42458</v>
      </c>
    </row>
    <row r="1850" spans="19:51" hidden="1" x14ac:dyDescent="0.45">
      <c r="S1850" s="1">
        <v>42449</v>
      </c>
      <c r="AJ1850" s="1">
        <v>42457</v>
      </c>
    </row>
    <row r="1851" spans="19:51" hidden="1" x14ac:dyDescent="0.45">
      <c r="S1851" s="1">
        <v>42448</v>
      </c>
      <c r="AJ1851" s="1">
        <v>42456</v>
      </c>
      <c r="AS1851">
        <v>42.8</v>
      </c>
    </row>
    <row r="1852" spans="19:51" hidden="1" x14ac:dyDescent="0.45">
      <c r="S1852" s="1">
        <v>42447</v>
      </c>
      <c r="AB1852">
        <v>0.5</v>
      </c>
      <c r="AC1852">
        <v>0.28000000000000003</v>
      </c>
      <c r="AD1852">
        <v>1.87</v>
      </c>
      <c r="AJ1852" s="1">
        <v>42455</v>
      </c>
    </row>
    <row r="1853" spans="19:51" hidden="1" x14ac:dyDescent="0.45">
      <c r="S1853" s="1">
        <v>42446</v>
      </c>
      <c r="AB1853">
        <v>0.5</v>
      </c>
      <c r="AC1853">
        <v>0.28000000000000003</v>
      </c>
      <c r="AD1853">
        <v>1.9</v>
      </c>
      <c r="AJ1853" s="1">
        <v>42454</v>
      </c>
    </row>
    <row r="1854" spans="19:51" hidden="1" x14ac:dyDescent="0.45">
      <c r="S1854" s="1">
        <v>42445</v>
      </c>
      <c r="AB1854">
        <v>0.5</v>
      </c>
      <c r="AC1854">
        <v>0.3</v>
      </c>
      <c r="AD1854">
        <v>1.91</v>
      </c>
      <c r="AJ1854" s="1">
        <v>42453</v>
      </c>
    </row>
    <row r="1855" spans="19:51" hidden="1" x14ac:dyDescent="0.45">
      <c r="S1855" s="1">
        <v>42444</v>
      </c>
      <c r="AB1855">
        <v>0.5</v>
      </c>
      <c r="AC1855">
        <v>0.33</v>
      </c>
      <c r="AD1855">
        <v>1.97</v>
      </c>
      <c r="AJ1855" s="1">
        <v>42452</v>
      </c>
    </row>
    <row r="1856" spans="19:51" hidden="1" x14ac:dyDescent="0.45">
      <c r="S1856" s="1">
        <v>42443</v>
      </c>
      <c r="AB1856">
        <v>0.5</v>
      </c>
      <c r="AC1856">
        <v>0.32</v>
      </c>
      <c r="AD1856">
        <v>1.96</v>
      </c>
      <c r="AJ1856" s="1">
        <v>42451</v>
      </c>
    </row>
    <row r="1857" spans="19:45" hidden="1" x14ac:dyDescent="0.45">
      <c r="S1857" s="1">
        <v>42442</v>
      </c>
      <c r="AJ1857" s="1">
        <v>42450</v>
      </c>
    </row>
    <row r="1858" spans="19:45" hidden="1" x14ac:dyDescent="0.45">
      <c r="S1858" s="1">
        <v>42441</v>
      </c>
      <c r="AJ1858" s="1">
        <v>42449</v>
      </c>
      <c r="AS1858">
        <v>43.6</v>
      </c>
    </row>
    <row r="1859" spans="19:45" hidden="1" x14ac:dyDescent="0.45">
      <c r="S1859" s="1">
        <v>42440</v>
      </c>
      <c r="AB1859">
        <v>0.5</v>
      </c>
      <c r="AC1859">
        <v>0.32</v>
      </c>
      <c r="AD1859">
        <v>1.98</v>
      </c>
      <c r="AJ1859" s="1">
        <v>42448</v>
      </c>
    </row>
    <row r="1860" spans="19:45" hidden="1" x14ac:dyDescent="0.45">
      <c r="S1860" s="1">
        <v>42439</v>
      </c>
      <c r="AB1860">
        <v>0.5</v>
      </c>
      <c r="AC1860">
        <v>0.31</v>
      </c>
      <c r="AD1860">
        <v>1.93</v>
      </c>
      <c r="AJ1860" s="1">
        <v>42447</v>
      </c>
    </row>
    <row r="1861" spans="19:45" hidden="1" x14ac:dyDescent="0.45">
      <c r="S1861" s="1">
        <v>42438</v>
      </c>
      <c r="AB1861">
        <v>0.5</v>
      </c>
      <c r="AC1861">
        <v>0.3</v>
      </c>
      <c r="AD1861">
        <v>1.88</v>
      </c>
      <c r="AJ1861" s="1">
        <v>42446</v>
      </c>
    </row>
    <row r="1862" spans="19:45" hidden="1" x14ac:dyDescent="0.45">
      <c r="S1862" s="1">
        <v>42437</v>
      </c>
      <c r="AB1862">
        <v>0.5</v>
      </c>
      <c r="AC1862">
        <v>0.3</v>
      </c>
      <c r="AD1862">
        <v>1.83</v>
      </c>
      <c r="AJ1862" s="1">
        <v>42445</v>
      </c>
    </row>
    <row r="1863" spans="19:45" hidden="1" x14ac:dyDescent="0.45">
      <c r="S1863" s="1">
        <v>42436</v>
      </c>
      <c r="AB1863">
        <v>0.5</v>
      </c>
      <c r="AC1863">
        <v>0.27</v>
      </c>
      <c r="AD1863">
        <v>1.91</v>
      </c>
      <c r="AJ1863" s="1">
        <v>42444</v>
      </c>
    </row>
    <row r="1864" spans="19:45" hidden="1" x14ac:dyDescent="0.45">
      <c r="S1864" s="1">
        <v>42435</v>
      </c>
      <c r="AJ1864" s="1">
        <v>42443</v>
      </c>
    </row>
    <row r="1865" spans="19:45" hidden="1" x14ac:dyDescent="0.45">
      <c r="S1865" s="1">
        <v>42434</v>
      </c>
      <c r="AJ1865" s="1">
        <v>42442</v>
      </c>
      <c r="AS1865">
        <v>44.3</v>
      </c>
    </row>
    <row r="1866" spans="19:45" hidden="1" x14ac:dyDescent="0.45">
      <c r="S1866" s="1">
        <v>42433</v>
      </c>
      <c r="AB1866">
        <v>0.5</v>
      </c>
      <c r="AC1866">
        <v>0.26</v>
      </c>
      <c r="AD1866">
        <v>1.87</v>
      </c>
      <c r="AJ1866" s="1">
        <v>42441</v>
      </c>
    </row>
    <row r="1867" spans="19:45" hidden="1" x14ac:dyDescent="0.45">
      <c r="S1867" s="1">
        <v>42432</v>
      </c>
      <c r="AB1867">
        <v>0.5</v>
      </c>
      <c r="AC1867">
        <v>0.27</v>
      </c>
      <c r="AD1867">
        <v>1.83</v>
      </c>
      <c r="AJ1867" s="1">
        <v>42440</v>
      </c>
    </row>
    <row r="1868" spans="19:45" hidden="1" x14ac:dyDescent="0.45">
      <c r="S1868" s="1">
        <v>42431</v>
      </c>
      <c r="AB1868">
        <v>0.5</v>
      </c>
      <c r="AC1868">
        <v>0.3</v>
      </c>
      <c r="AD1868">
        <v>1.84</v>
      </c>
      <c r="AJ1868" s="1">
        <v>42439</v>
      </c>
    </row>
    <row r="1869" spans="19:45" hidden="1" x14ac:dyDescent="0.45">
      <c r="S1869" s="1">
        <v>42430</v>
      </c>
      <c r="AB1869">
        <v>0.5</v>
      </c>
      <c r="AC1869">
        <v>0.33</v>
      </c>
      <c r="AD1869">
        <v>1.82</v>
      </c>
      <c r="AJ1869" s="1">
        <v>42438</v>
      </c>
    </row>
    <row r="1870" spans="19:45" hidden="1" x14ac:dyDescent="0.45">
      <c r="S1870" s="1">
        <v>42429</v>
      </c>
      <c r="T1870">
        <v>82.370800000000003</v>
      </c>
      <c r="U1870">
        <v>1</v>
      </c>
      <c r="V1870">
        <v>4.9000000000000004</v>
      </c>
      <c r="Y1870">
        <v>92.9</v>
      </c>
      <c r="Z1870">
        <v>12556.9004</v>
      </c>
      <c r="AA1870">
        <v>0.8</v>
      </c>
      <c r="AB1870">
        <v>0.5</v>
      </c>
      <c r="AC1870">
        <v>0.32</v>
      </c>
      <c r="AD1870">
        <v>1.73</v>
      </c>
      <c r="AJ1870" s="1">
        <v>42437</v>
      </c>
    </row>
    <row r="1871" spans="19:45" hidden="1" x14ac:dyDescent="0.45">
      <c r="S1871" s="1">
        <v>42428</v>
      </c>
      <c r="AJ1871" s="1">
        <v>42436</v>
      </c>
    </row>
    <row r="1872" spans="19:45" hidden="1" x14ac:dyDescent="0.45">
      <c r="S1872" s="1">
        <v>42427</v>
      </c>
      <c r="AJ1872" s="1">
        <v>42435</v>
      </c>
      <c r="AS1872">
        <v>43.8</v>
      </c>
    </row>
    <row r="1873" spans="19:50" hidden="1" x14ac:dyDescent="0.45">
      <c r="S1873" s="1">
        <v>42426</v>
      </c>
      <c r="AB1873">
        <v>0.5</v>
      </c>
      <c r="AC1873">
        <v>0.31</v>
      </c>
      <c r="AD1873">
        <v>1.76</v>
      </c>
      <c r="AJ1873" s="1">
        <v>42434</v>
      </c>
    </row>
    <row r="1874" spans="19:50" hidden="1" x14ac:dyDescent="0.45">
      <c r="S1874" s="1">
        <v>42425</v>
      </c>
      <c r="AB1874">
        <v>0.5</v>
      </c>
      <c r="AC1874">
        <v>0.32</v>
      </c>
      <c r="AD1874">
        <v>1.72</v>
      </c>
      <c r="AJ1874" s="1">
        <v>42433</v>
      </c>
    </row>
    <row r="1875" spans="19:50" hidden="1" x14ac:dyDescent="0.45">
      <c r="S1875" s="1">
        <v>42424</v>
      </c>
      <c r="AB1875">
        <v>0.5</v>
      </c>
      <c r="AC1875">
        <v>0.33</v>
      </c>
      <c r="AD1875">
        <v>1.75</v>
      </c>
      <c r="AJ1875" s="1">
        <v>42432</v>
      </c>
    </row>
    <row r="1876" spans="19:50" hidden="1" x14ac:dyDescent="0.45">
      <c r="S1876" s="1">
        <v>42423</v>
      </c>
      <c r="AB1876">
        <v>0.5</v>
      </c>
      <c r="AC1876">
        <v>0.32</v>
      </c>
      <c r="AD1876">
        <v>1.72</v>
      </c>
      <c r="AJ1876" s="1">
        <v>42431</v>
      </c>
    </row>
    <row r="1877" spans="19:50" hidden="1" x14ac:dyDescent="0.45">
      <c r="S1877" s="1">
        <v>42422</v>
      </c>
      <c r="AB1877">
        <v>0.5</v>
      </c>
      <c r="AC1877">
        <v>0.3</v>
      </c>
      <c r="AD1877">
        <v>1.75</v>
      </c>
      <c r="AJ1877" s="1">
        <v>42430</v>
      </c>
    </row>
    <row r="1878" spans="19:50" hidden="1" x14ac:dyDescent="0.45">
      <c r="S1878" s="1">
        <v>42421</v>
      </c>
      <c r="AJ1878" s="1">
        <v>42429</v>
      </c>
      <c r="AK1878">
        <v>-0.35</v>
      </c>
      <c r="AL1878">
        <v>0.28999999999999998</v>
      </c>
      <c r="AM1878">
        <v>1186</v>
      </c>
      <c r="AN1878">
        <v>267.3</v>
      </c>
      <c r="AO1878">
        <v>41.8</v>
      </c>
      <c r="AP1878">
        <v>4</v>
      </c>
      <c r="AQ1878">
        <v>2.7</v>
      </c>
      <c r="AR1878">
        <v>42.5</v>
      </c>
      <c r="AT1878">
        <v>91.7</v>
      </c>
      <c r="AU1878">
        <v>5.7</v>
      </c>
      <c r="AV1878">
        <v>-64.102000000000004</v>
      </c>
      <c r="AW1878">
        <v>-0.4</v>
      </c>
      <c r="AX1878">
        <v>-0.5</v>
      </c>
    </row>
    <row r="1879" spans="19:50" hidden="1" x14ac:dyDescent="0.45">
      <c r="S1879" s="1">
        <v>42420</v>
      </c>
      <c r="AJ1879" s="1">
        <v>42428</v>
      </c>
      <c r="AS1879">
        <v>43.6</v>
      </c>
    </row>
    <row r="1880" spans="19:50" hidden="1" x14ac:dyDescent="0.45">
      <c r="S1880" s="1">
        <v>42419</v>
      </c>
      <c r="AB1880">
        <v>0.5</v>
      </c>
      <c r="AC1880">
        <v>0.28999999999999998</v>
      </c>
      <c r="AD1880">
        <v>1.74</v>
      </c>
      <c r="AJ1880" s="1">
        <v>42427</v>
      </c>
    </row>
    <row r="1881" spans="19:50" hidden="1" x14ac:dyDescent="0.45">
      <c r="S1881" s="1">
        <v>42418</v>
      </c>
      <c r="AB1881">
        <v>0.5</v>
      </c>
      <c r="AC1881">
        <v>0.28999999999999998</v>
      </c>
      <c r="AD1881">
        <v>1.74</v>
      </c>
      <c r="AJ1881" s="1">
        <v>42426</v>
      </c>
    </row>
    <row r="1882" spans="19:50" hidden="1" x14ac:dyDescent="0.45">
      <c r="S1882" s="1">
        <v>42417</v>
      </c>
      <c r="AB1882">
        <v>0.5</v>
      </c>
      <c r="AC1882">
        <v>0.3</v>
      </c>
      <c r="AD1882">
        <v>1.82</v>
      </c>
      <c r="AJ1882" s="1">
        <v>42425</v>
      </c>
    </row>
    <row r="1883" spans="19:50" hidden="1" x14ac:dyDescent="0.45">
      <c r="S1883" s="1">
        <v>42416</v>
      </c>
      <c r="AB1883">
        <v>0.5</v>
      </c>
      <c r="AC1883">
        <v>0.28000000000000003</v>
      </c>
      <c r="AD1883">
        <v>1.77</v>
      </c>
      <c r="AJ1883" s="1">
        <v>42424</v>
      </c>
    </row>
    <row r="1884" spans="19:50" hidden="1" x14ac:dyDescent="0.45">
      <c r="S1884" s="1">
        <v>42415</v>
      </c>
      <c r="AB1884">
        <v>0.5</v>
      </c>
      <c r="AC1884">
        <v>0.28000000000000003</v>
      </c>
      <c r="AD1884">
        <v>1.75</v>
      </c>
      <c r="AJ1884" s="1">
        <v>42423</v>
      </c>
    </row>
    <row r="1885" spans="19:50" hidden="1" x14ac:dyDescent="0.45">
      <c r="S1885" s="1">
        <v>42414</v>
      </c>
      <c r="AJ1885" s="1">
        <v>42422</v>
      </c>
    </row>
    <row r="1886" spans="19:50" hidden="1" x14ac:dyDescent="0.45">
      <c r="S1886" s="1">
        <v>42413</v>
      </c>
      <c r="AJ1886" s="1">
        <v>42421</v>
      </c>
      <c r="AS1886">
        <v>44.2</v>
      </c>
    </row>
    <row r="1887" spans="19:50" hidden="1" x14ac:dyDescent="0.45">
      <c r="S1887" s="1">
        <v>42412</v>
      </c>
      <c r="AB1887">
        <v>0.5</v>
      </c>
      <c r="AC1887">
        <v>0.28000000000000003</v>
      </c>
      <c r="AD1887">
        <v>1.75</v>
      </c>
      <c r="AJ1887" s="1">
        <v>42420</v>
      </c>
    </row>
    <row r="1888" spans="19:50" hidden="1" x14ac:dyDescent="0.45">
      <c r="S1888" s="1">
        <v>42411</v>
      </c>
      <c r="AB1888">
        <v>0.5</v>
      </c>
      <c r="AC1888">
        <v>0.28000000000000003</v>
      </c>
      <c r="AD1888">
        <v>1.66</v>
      </c>
      <c r="AJ1888" s="1">
        <v>42419</v>
      </c>
    </row>
    <row r="1889" spans="19:45" hidden="1" x14ac:dyDescent="0.45">
      <c r="S1889" s="1">
        <v>42410</v>
      </c>
      <c r="AB1889">
        <v>0.5</v>
      </c>
      <c r="AC1889">
        <v>0.31</v>
      </c>
      <c r="AD1889">
        <v>1.67</v>
      </c>
      <c r="AJ1889" s="1">
        <v>42418</v>
      </c>
    </row>
    <row r="1890" spans="19:45" hidden="1" x14ac:dyDescent="0.45">
      <c r="S1890" s="1">
        <v>42409</v>
      </c>
      <c r="AB1890">
        <v>0.5</v>
      </c>
      <c r="AC1890">
        <v>0.31</v>
      </c>
      <c r="AD1890">
        <v>1.73</v>
      </c>
      <c r="AJ1890" s="1">
        <v>42417</v>
      </c>
    </row>
    <row r="1891" spans="19:45" hidden="1" x14ac:dyDescent="0.45">
      <c r="S1891" s="1">
        <v>42408</v>
      </c>
      <c r="AB1891">
        <v>0.5</v>
      </c>
      <c r="AC1891">
        <v>0.26</v>
      </c>
      <c r="AD1891">
        <v>1.75</v>
      </c>
      <c r="AJ1891" s="1">
        <v>42416</v>
      </c>
    </row>
    <row r="1892" spans="19:45" hidden="1" x14ac:dyDescent="0.45">
      <c r="S1892" s="1">
        <v>42407</v>
      </c>
      <c r="AJ1892" s="1">
        <v>42415</v>
      </c>
    </row>
    <row r="1893" spans="19:45" hidden="1" x14ac:dyDescent="0.45">
      <c r="S1893" s="1">
        <v>42406</v>
      </c>
      <c r="AJ1893" s="1">
        <v>42414</v>
      </c>
      <c r="AS1893">
        <v>44.3</v>
      </c>
    </row>
    <row r="1894" spans="19:45" hidden="1" x14ac:dyDescent="0.45">
      <c r="S1894" s="1">
        <v>42405</v>
      </c>
      <c r="AB1894">
        <v>0.5</v>
      </c>
      <c r="AC1894">
        <v>0.28999999999999998</v>
      </c>
      <c r="AD1894">
        <v>1.84</v>
      </c>
      <c r="AJ1894" s="1">
        <v>42413</v>
      </c>
    </row>
    <row r="1895" spans="19:45" hidden="1" x14ac:dyDescent="0.45">
      <c r="S1895" s="1">
        <v>42404</v>
      </c>
      <c r="AB1895">
        <v>0.5</v>
      </c>
      <c r="AC1895">
        <v>0.28999999999999998</v>
      </c>
      <c r="AD1895">
        <v>1.84</v>
      </c>
      <c r="AJ1895" s="1">
        <v>42412</v>
      </c>
    </row>
    <row r="1896" spans="19:45" hidden="1" x14ac:dyDescent="0.45">
      <c r="S1896" s="1">
        <v>42403</v>
      </c>
      <c r="AB1896">
        <v>0.5</v>
      </c>
      <c r="AC1896">
        <v>0.33</v>
      </c>
      <c r="AD1896">
        <v>1.89</v>
      </c>
      <c r="AJ1896" s="1">
        <v>42411</v>
      </c>
    </row>
    <row r="1897" spans="19:45" hidden="1" x14ac:dyDescent="0.45">
      <c r="S1897" s="1">
        <v>42402</v>
      </c>
      <c r="AB1897">
        <v>0.5</v>
      </c>
      <c r="AC1897">
        <v>0.34</v>
      </c>
      <c r="AD1897">
        <v>1.84</v>
      </c>
      <c r="AJ1897" s="1">
        <v>42410</v>
      </c>
    </row>
    <row r="1898" spans="19:45" hidden="1" x14ac:dyDescent="0.45">
      <c r="S1898" s="1">
        <v>42401</v>
      </c>
      <c r="AB1898">
        <v>0.5</v>
      </c>
      <c r="AC1898">
        <v>0.3</v>
      </c>
      <c r="AD1898">
        <v>1.95</v>
      </c>
      <c r="AJ1898" s="1">
        <v>42409</v>
      </c>
    </row>
    <row r="1899" spans="19:45" hidden="1" x14ac:dyDescent="0.45">
      <c r="S1899" s="1">
        <v>42400</v>
      </c>
      <c r="T1899">
        <v>82.415999999999997</v>
      </c>
      <c r="U1899">
        <v>1.4</v>
      </c>
      <c r="V1899">
        <v>4.8</v>
      </c>
      <c r="Y1899">
        <v>93.9</v>
      </c>
      <c r="Z1899">
        <v>12475.9004</v>
      </c>
      <c r="AA1899">
        <v>0.7</v>
      </c>
      <c r="AJ1899" s="1">
        <v>42408</v>
      </c>
    </row>
    <row r="1900" spans="19:45" hidden="1" x14ac:dyDescent="0.45">
      <c r="S1900" s="1">
        <v>42399</v>
      </c>
      <c r="AJ1900" s="1">
        <v>42407</v>
      </c>
      <c r="AS1900">
        <v>44.5</v>
      </c>
    </row>
    <row r="1901" spans="19:45" hidden="1" x14ac:dyDescent="0.45">
      <c r="S1901" s="1">
        <v>42398</v>
      </c>
      <c r="AB1901">
        <v>0.5</v>
      </c>
      <c r="AC1901">
        <v>0.31</v>
      </c>
      <c r="AD1901">
        <v>1.92</v>
      </c>
      <c r="AJ1901" s="1">
        <v>42406</v>
      </c>
    </row>
    <row r="1902" spans="19:45" hidden="1" x14ac:dyDescent="0.45">
      <c r="S1902" s="1">
        <v>42397</v>
      </c>
      <c r="AB1902">
        <v>0.5</v>
      </c>
      <c r="AC1902">
        <v>0.33</v>
      </c>
      <c r="AD1902">
        <v>1.98</v>
      </c>
      <c r="AJ1902" s="1">
        <v>42405</v>
      </c>
    </row>
    <row r="1903" spans="19:45" hidden="1" x14ac:dyDescent="0.45">
      <c r="S1903" s="1">
        <v>42396</v>
      </c>
      <c r="AB1903">
        <v>0.5</v>
      </c>
      <c r="AC1903">
        <v>0.32</v>
      </c>
      <c r="AD1903">
        <v>2</v>
      </c>
      <c r="AJ1903" s="1">
        <v>42404</v>
      </c>
    </row>
    <row r="1904" spans="19:45" hidden="1" x14ac:dyDescent="0.45">
      <c r="S1904" s="1">
        <v>42395</v>
      </c>
      <c r="AB1904">
        <v>0.5</v>
      </c>
      <c r="AC1904">
        <v>0.31</v>
      </c>
      <c r="AD1904">
        <v>1.99</v>
      </c>
      <c r="AJ1904" s="1">
        <v>42403</v>
      </c>
    </row>
    <row r="1905" spans="19:50" hidden="1" x14ac:dyDescent="0.45">
      <c r="S1905" s="1">
        <v>42394</v>
      </c>
      <c r="AB1905">
        <v>0.5</v>
      </c>
      <c r="AC1905">
        <v>0.28000000000000003</v>
      </c>
      <c r="AD1905">
        <v>2</v>
      </c>
      <c r="AJ1905" s="1">
        <v>42402</v>
      </c>
    </row>
    <row r="1906" spans="19:50" hidden="1" x14ac:dyDescent="0.45">
      <c r="S1906" s="1">
        <v>42393</v>
      </c>
      <c r="AJ1906" s="1">
        <v>42401</v>
      </c>
    </row>
    <row r="1907" spans="19:50" hidden="1" x14ac:dyDescent="0.45">
      <c r="S1907" s="1">
        <v>42392</v>
      </c>
      <c r="AJ1907" s="1">
        <v>42400</v>
      </c>
      <c r="AK1907">
        <v>0.01</v>
      </c>
      <c r="AL1907">
        <v>0.45</v>
      </c>
      <c r="AM1907">
        <v>1167</v>
      </c>
      <c r="AN1907">
        <v>280.8</v>
      </c>
      <c r="AO1907">
        <v>41.9</v>
      </c>
      <c r="AP1907">
        <v>2.8</v>
      </c>
      <c r="AQ1907">
        <v>2.2999999999999998</v>
      </c>
      <c r="AR1907">
        <v>47</v>
      </c>
      <c r="AS1907">
        <v>44.2</v>
      </c>
      <c r="AT1907">
        <v>92</v>
      </c>
      <c r="AU1907">
        <v>6.2</v>
      </c>
      <c r="AV1907">
        <v>-61.625999999999998</v>
      </c>
      <c r="AW1907">
        <v>-0.9</v>
      </c>
      <c r="AX1907">
        <v>-1.3</v>
      </c>
    </row>
    <row r="1908" spans="19:50" hidden="1" x14ac:dyDescent="0.45">
      <c r="S1908" s="1">
        <v>42391</v>
      </c>
      <c r="AB1908">
        <v>0.5</v>
      </c>
      <c r="AC1908">
        <v>0.3</v>
      </c>
      <c r="AD1908">
        <v>2.0499999999999998</v>
      </c>
      <c r="AJ1908" s="1">
        <v>42399</v>
      </c>
    </row>
    <row r="1909" spans="19:50" hidden="1" x14ac:dyDescent="0.45">
      <c r="S1909" s="1">
        <v>42390</v>
      </c>
      <c r="AB1909">
        <v>0.5</v>
      </c>
      <c r="AC1909">
        <v>0.28000000000000003</v>
      </c>
      <c r="AD1909">
        <v>2.0299999999999998</v>
      </c>
      <c r="AJ1909" s="1">
        <v>42398</v>
      </c>
    </row>
    <row r="1910" spans="19:50" hidden="1" x14ac:dyDescent="0.45">
      <c r="S1910" s="1">
        <v>42389</v>
      </c>
      <c r="AB1910">
        <v>0.5</v>
      </c>
      <c r="AC1910">
        <v>0.26</v>
      </c>
      <c r="AD1910">
        <v>1.98</v>
      </c>
      <c r="AJ1910" s="1">
        <v>42397</v>
      </c>
    </row>
    <row r="1911" spans="19:50" hidden="1" x14ac:dyDescent="0.45">
      <c r="S1911" s="1">
        <v>42388</v>
      </c>
      <c r="AB1911">
        <v>0.5</v>
      </c>
      <c r="AC1911">
        <v>0.24</v>
      </c>
      <c r="AD1911">
        <v>2.06</v>
      </c>
      <c r="AJ1911" s="1">
        <v>42396</v>
      </c>
    </row>
    <row r="1912" spans="19:50" hidden="1" x14ac:dyDescent="0.45">
      <c r="S1912" s="1">
        <v>42387</v>
      </c>
      <c r="AB1912">
        <v>0.5</v>
      </c>
      <c r="AC1912">
        <v>0.23</v>
      </c>
      <c r="AD1912">
        <v>2.0299999999999998</v>
      </c>
      <c r="AJ1912" s="1">
        <v>42395</v>
      </c>
    </row>
    <row r="1913" spans="19:50" hidden="1" x14ac:dyDescent="0.45">
      <c r="S1913" s="1">
        <v>42386</v>
      </c>
      <c r="AJ1913" s="1">
        <v>42394</v>
      </c>
    </row>
    <row r="1914" spans="19:50" hidden="1" x14ac:dyDescent="0.45">
      <c r="S1914" s="1">
        <v>42385</v>
      </c>
      <c r="AJ1914" s="1">
        <v>42393</v>
      </c>
      <c r="AS1914">
        <v>44.6</v>
      </c>
    </row>
    <row r="1915" spans="19:50" hidden="1" x14ac:dyDescent="0.45">
      <c r="S1915" s="1">
        <v>42384</v>
      </c>
      <c r="AB1915">
        <v>0.5</v>
      </c>
      <c r="AC1915">
        <v>0.23</v>
      </c>
      <c r="AD1915">
        <v>2.0299999999999998</v>
      </c>
      <c r="AJ1915" s="1">
        <v>42392</v>
      </c>
    </row>
    <row r="1916" spans="19:50" hidden="1" x14ac:dyDescent="0.45">
      <c r="S1916" s="1">
        <v>42383</v>
      </c>
      <c r="AB1916">
        <v>0.5</v>
      </c>
      <c r="AC1916">
        <v>0.24</v>
      </c>
      <c r="AD1916">
        <v>2.09</v>
      </c>
      <c r="AJ1916" s="1">
        <v>42391</v>
      </c>
    </row>
    <row r="1917" spans="19:50" hidden="1" x14ac:dyDescent="0.45">
      <c r="S1917" s="1">
        <v>42382</v>
      </c>
      <c r="AB1917">
        <v>0.5</v>
      </c>
      <c r="AC1917">
        <v>0.22</v>
      </c>
      <c r="AD1917">
        <v>2.09</v>
      </c>
      <c r="AJ1917" s="1">
        <v>42390</v>
      </c>
    </row>
    <row r="1918" spans="19:50" hidden="1" x14ac:dyDescent="0.45">
      <c r="S1918" s="1">
        <v>42381</v>
      </c>
      <c r="AB1918">
        <v>0.5</v>
      </c>
      <c r="AC1918">
        <v>0.21</v>
      </c>
      <c r="AD1918">
        <v>2.1</v>
      </c>
      <c r="AJ1918" s="1">
        <v>42389</v>
      </c>
    </row>
    <row r="1919" spans="19:50" hidden="1" x14ac:dyDescent="0.45">
      <c r="S1919" s="1">
        <v>42380</v>
      </c>
      <c r="AB1919">
        <v>0.5</v>
      </c>
      <c r="AC1919">
        <v>0.19</v>
      </c>
      <c r="AD1919">
        <v>2.1800000000000002</v>
      </c>
      <c r="AJ1919" s="1">
        <v>42388</v>
      </c>
    </row>
    <row r="1920" spans="19:50" hidden="1" x14ac:dyDescent="0.45">
      <c r="S1920" s="1">
        <v>42379</v>
      </c>
      <c r="AJ1920" s="1">
        <v>42387</v>
      </c>
    </row>
    <row r="1921" spans="19:45" hidden="1" x14ac:dyDescent="0.45">
      <c r="S1921" s="1">
        <v>42378</v>
      </c>
      <c r="AJ1921" s="1">
        <v>42386</v>
      </c>
      <c r="AS1921">
        <v>44</v>
      </c>
    </row>
    <row r="1922" spans="19:45" hidden="1" x14ac:dyDescent="0.45">
      <c r="S1922" s="1">
        <v>42377</v>
      </c>
      <c r="AB1922">
        <v>0.5</v>
      </c>
      <c r="AC1922">
        <v>0.19</v>
      </c>
      <c r="AD1922">
        <v>2.12</v>
      </c>
      <c r="AJ1922" s="1">
        <v>42385</v>
      </c>
    </row>
    <row r="1923" spans="19:45" hidden="1" x14ac:dyDescent="0.45">
      <c r="S1923" s="1">
        <v>42376</v>
      </c>
      <c r="AB1923">
        <v>0.5</v>
      </c>
      <c r="AC1923">
        <v>0.2</v>
      </c>
      <c r="AD1923">
        <v>2.15</v>
      </c>
      <c r="AJ1923" s="1">
        <v>42384</v>
      </c>
    </row>
    <row r="1924" spans="19:45" hidden="1" x14ac:dyDescent="0.45">
      <c r="S1924" s="1">
        <v>42375</v>
      </c>
      <c r="AB1924">
        <v>0.5</v>
      </c>
      <c r="AC1924">
        <v>0.2</v>
      </c>
      <c r="AD1924">
        <v>2.17</v>
      </c>
      <c r="AJ1924" s="1">
        <v>42383</v>
      </c>
    </row>
    <row r="1925" spans="19:45" hidden="1" x14ac:dyDescent="0.45">
      <c r="S1925" s="1">
        <v>42374</v>
      </c>
      <c r="AB1925">
        <v>0.5</v>
      </c>
      <c r="AC1925">
        <v>0.2</v>
      </c>
      <c r="AD1925">
        <v>2.2400000000000002</v>
      </c>
      <c r="AJ1925" s="1">
        <v>42382</v>
      </c>
    </row>
    <row r="1926" spans="19:45" hidden="1" x14ac:dyDescent="0.45">
      <c r="S1926" s="1">
        <v>42373</v>
      </c>
      <c r="AB1926">
        <v>0.5</v>
      </c>
      <c r="AC1926">
        <v>0.16</v>
      </c>
      <c r="AD1926">
        <v>2.2400000000000002</v>
      </c>
      <c r="AJ1926" s="1">
        <v>42381</v>
      </c>
    </row>
    <row r="1927" spans="19:45" hidden="1" x14ac:dyDescent="0.45">
      <c r="S1927" s="1">
        <v>42372</v>
      </c>
      <c r="AJ1927" s="1">
        <v>42380</v>
      </c>
    </row>
    <row r="1928" spans="19:45" hidden="1" x14ac:dyDescent="0.45">
      <c r="S1928" s="1">
        <v>42371</v>
      </c>
      <c r="AJ1928" s="1">
        <v>42379</v>
      </c>
      <c r="AS1928">
        <v>44.4</v>
      </c>
    </row>
    <row r="1929" spans="19:45" hidden="1" x14ac:dyDescent="0.45">
      <c r="S1929" s="1">
        <v>42370</v>
      </c>
      <c r="AB1929">
        <v>0.5</v>
      </c>
      <c r="AC1929">
        <v>0.16</v>
      </c>
      <c r="AD1929">
        <v>2.27</v>
      </c>
      <c r="AJ1929" s="1">
        <v>42378</v>
      </c>
    </row>
    <row r="1930" spans="19:45" hidden="1" x14ac:dyDescent="0.45">
      <c r="S1930" s="1">
        <v>42369</v>
      </c>
      <c r="T1930">
        <v>82.348799999999997</v>
      </c>
      <c r="U1930">
        <v>0.7</v>
      </c>
      <c r="V1930">
        <v>5</v>
      </c>
      <c r="W1930">
        <v>15</v>
      </c>
      <c r="X1930">
        <v>13</v>
      </c>
      <c r="Y1930">
        <v>95.2</v>
      </c>
      <c r="Z1930">
        <v>12344.299800000001</v>
      </c>
      <c r="AA1930">
        <v>0.7</v>
      </c>
      <c r="AB1930">
        <v>0.5</v>
      </c>
      <c r="AC1930">
        <v>0.16</v>
      </c>
      <c r="AD1930">
        <v>2.27</v>
      </c>
      <c r="AJ1930" s="1">
        <v>42377</v>
      </c>
    </row>
    <row r="1931" spans="19:45" hidden="1" x14ac:dyDescent="0.45">
      <c r="S1931" s="1">
        <v>42368</v>
      </c>
      <c r="AB1931">
        <v>0.5</v>
      </c>
      <c r="AC1931">
        <v>0.14000000000000001</v>
      </c>
      <c r="AD1931">
        <v>2.29</v>
      </c>
      <c r="AJ1931" s="1">
        <v>42376</v>
      </c>
    </row>
    <row r="1932" spans="19:45" hidden="1" x14ac:dyDescent="0.45">
      <c r="S1932" s="1">
        <v>42367</v>
      </c>
      <c r="AB1932">
        <v>0.5</v>
      </c>
      <c r="AC1932">
        <v>0.19</v>
      </c>
      <c r="AD1932">
        <v>2.2999999999999998</v>
      </c>
      <c r="AJ1932" s="1">
        <v>42375</v>
      </c>
    </row>
    <row r="1933" spans="19:45" hidden="1" x14ac:dyDescent="0.45">
      <c r="S1933" s="1">
        <v>42366</v>
      </c>
      <c r="AB1933">
        <v>0.5</v>
      </c>
      <c r="AC1933">
        <v>0.19</v>
      </c>
      <c r="AD1933">
        <v>2.23</v>
      </c>
      <c r="AJ1933" s="1">
        <v>42374</v>
      </c>
    </row>
    <row r="1934" spans="19:45" hidden="1" x14ac:dyDescent="0.45">
      <c r="S1934" s="1">
        <v>42365</v>
      </c>
      <c r="AJ1934" s="1">
        <v>42373</v>
      </c>
    </row>
    <row r="1935" spans="19:45" hidden="1" x14ac:dyDescent="0.45">
      <c r="S1935" s="1">
        <v>42364</v>
      </c>
      <c r="AJ1935" s="1">
        <v>42372</v>
      </c>
      <c r="AS1935">
        <v>44.2</v>
      </c>
    </row>
    <row r="1936" spans="19:45" hidden="1" x14ac:dyDescent="0.45">
      <c r="S1936" s="1">
        <v>42363</v>
      </c>
      <c r="AB1936">
        <v>0.5</v>
      </c>
      <c r="AC1936">
        <v>0.2</v>
      </c>
      <c r="AD1936">
        <v>2.2400000000000002</v>
      </c>
      <c r="AJ1936" s="1">
        <v>42371</v>
      </c>
    </row>
    <row r="1937" spans="19:51" hidden="1" x14ac:dyDescent="0.45">
      <c r="S1937" s="1">
        <v>42362</v>
      </c>
      <c r="AB1937">
        <v>0.5</v>
      </c>
      <c r="AC1937">
        <v>0.2</v>
      </c>
      <c r="AD1937">
        <v>2.2400000000000002</v>
      </c>
      <c r="AJ1937" s="1">
        <v>42370</v>
      </c>
    </row>
    <row r="1938" spans="19:51" hidden="1" x14ac:dyDescent="0.45">
      <c r="S1938" s="1">
        <v>42361</v>
      </c>
      <c r="AB1938">
        <v>0.5</v>
      </c>
      <c r="AC1938">
        <v>0.19</v>
      </c>
      <c r="AD1938">
        <v>2.25</v>
      </c>
      <c r="AJ1938" s="1">
        <v>42369</v>
      </c>
      <c r="AK1938">
        <v>-0.17</v>
      </c>
      <c r="AL1938">
        <v>-0.06</v>
      </c>
      <c r="AM1938">
        <v>1209</v>
      </c>
      <c r="AN1938">
        <v>269.3</v>
      </c>
      <c r="AO1938">
        <v>41.8</v>
      </c>
      <c r="AP1938">
        <v>2.8</v>
      </c>
      <c r="AQ1938">
        <v>1.8</v>
      </c>
      <c r="AR1938">
        <v>43.5</v>
      </c>
      <c r="AT1938">
        <v>92.6</v>
      </c>
      <c r="AU1938">
        <v>5.7</v>
      </c>
      <c r="AV1938">
        <v>-62.756999999999998</v>
      </c>
      <c r="AW1938">
        <v>-1.1000000000000001</v>
      </c>
      <c r="AX1938">
        <v>-1.2</v>
      </c>
      <c r="AY1938">
        <v>802127.5</v>
      </c>
    </row>
    <row r="1939" spans="19:51" hidden="1" x14ac:dyDescent="0.45">
      <c r="S1939" s="1">
        <v>42360</v>
      </c>
      <c r="AB1939">
        <v>0.5</v>
      </c>
      <c r="AC1939">
        <v>0.19</v>
      </c>
      <c r="AD1939">
        <v>2.2400000000000002</v>
      </c>
      <c r="AJ1939" s="1">
        <v>42368</v>
      </c>
    </row>
    <row r="1940" spans="19:51" hidden="1" x14ac:dyDescent="0.45">
      <c r="S1940" s="1">
        <v>42359</v>
      </c>
      <c r="AB1940">
        <v>0.5</v>
      </c>
      <c r="AC1940">
        <v>0.16</v>
      </c>
      <c r="AD1940">
        <v>2.19</v>
      </c>
      <c r="AJ1940" s="1">
        <v>42367</v>
      </c>
    </row>
    <row r="1941" spans="19:51" hidden="1" x14ac:dyDescent="0.45">
      <c r="S1941" s="1">
        <v>42358</v>
      </c>
      <c r="AJ1941" s="1">
        <v>42366</v>
      </c>
    </row>
    <row r="1942" spans="19:51" hidden="1" x14ac:dyDescent="0.45">
      <c r="S1942" s="1">
        <v>42357</v>
      </c>
      <c r="AJ1942" s="1">
        <v>42365</v>
      </c>
      <c r="AS1942">
        <v>43.6</v>
      </c>
    </row>
    <row r="1943" spans="19:51" hidden="1" x14ac:dyDescent="0.45">
      <c r="S1943" s="1">
        <v>42356</v>
      </c>
      <c r="AB1943">
        <v>0.5</v>
      </c>
      <c r="AC1943">
        <v>0.17</v>
      </c>
      <c r="AD1943">
        <v>2.2000000000000002</v>
      </c>
      <c r="AJ1943" s="1">
        <v>42364</v>
      </c>
    </row>
    <row r="1944" spans="19:51" hidden="1" x14ac:dyDescent="0.45">
      <c r="S1944" s="1">
        <v>42355</v>
      </c>
      <c r="AB1944">
        <v>0.5</v>
      </c>
      <c r="AC1944">
        <v>0.22</v>
      </c>
      <c r="AD1944">
        <v>2.2200000000000002</v>
      </c>
      <c r="AJ1944" s="1">
        <v>42363</v>
      </c>
    </row>
    <row r="1945" spans="19:51" hidden="1" x14ac:dyDescent="0.45">
      <c r="S1945" s="1">
        <v>42354</v>
      </c>
      <c r="AB1945">
        <v>0.5</v>
      </c>
      <c r="AC1945">
        <v>0.25</v>
      </c>
      <c r="AD1945">
        <v>2.2999999999999998</v>
      </c>
      <c r="AJ1945" s="1">
        <v>42362</v>
      </c>
    </row>
    <row r="1946" spans="19:51" hidden="1" x14ac:dyDescent="0.45">
      <c r="S1946" s="1">
        <v>42353</v>
      </c>
      <c r="AB1946">
        <v>0.25</v>
      </c>
      <c r="AC1946">
        <v>0.24</v>
      </c>
      <c r="AD1946">
        <v>2.27</v>
      </c>
      <c r="AJ1946" s="1">
        <v>42361</v>
      </c>
    </row>
    <row r="1947" spans="19:51" hidden="1" x14ac:dyDescent="0.45">
      <c r="S1947" s="1">
        <v>42352</v>
      </c>
      <c r="AB1947">
        <v>0.25</v>
      </c>
      <c r="AC1947">
        <v>0.2</v>
      </c>
      <c r="AD1947">
        <v>2.2200000000000002</v>
      </c>
      <c r="AJ1947" s="1">
        <v>42360</v>
      </c>
    </row>
    <row r="1948" spans="19:51" hidden="1" x14ac:dyDescent="0.45">
      <c r="S1948" s="1">
        <v>42351</v>
      </c>
      <c r="AJ1948" s="1">
        <v>42359</v>
      </c>
    </row>
    <row r="1949" spans="19:51" hidden="1" x14ac:dyDescent="0.45">
      <c r="S1949" s="1">
        <v>42350</v>
      </c>
      <c r="AJ1949" s="1">
        <v>42358</v>
      </c>
      <c r="AS1949">
        <v>42.2</v>
      </c>
    </row>
    <row r="1950" spans="19:51" hidden="1" x14ac:dyDescent="0.45">
      <c r="S1950" s="1">
        <v>42349</v>
      </c>
      <c r="AB1950">
        <v>0.25</v>
      </c>
      <c r="AC1950">
        <v>0.22</v>
      </c>
      <c r="AD1950">
        <v>2.13</v>
      </c>
      <c r="AJ1950" s="1">
        <v>42357</v>
      </c>
    </row>
    <row r="1951" spans="19:51" hidden="1" x14ac:dyDescent="0.45">
      <c r="S1951" s="1">
        <v>42348</v>
      </c>
      <c r="AB1951">
        <v>0.25</v>
      </c>
      <c r="AC1951">
        <v>0.23</v>
      </c>
      <c r="AD1951">
        <v>2.23</v>
      </c>
      <c r="AJ1951" s="1">
        <v>42356</v>
      </c>
    </row>
    <row r="1952" spans="19:51" hidden="1" x14ac:dyDescent="0.45">
      <c r="S1952" s="1">
        <v>42347</v>
      </c>
      <c r="AB1952">
        <v>0.25</v>
      </c>
      <c r="AC1952">
        <v>0.25</v>
      </c>
      <c r="AD1952">
        <v>2.2200000000000002</v>
      </c>
      <c r="AJ1952" s="1">
        <v>42355</v>
      </c>
    </row>
    <row r="1953" spans="19:45" hidden="1" x14ac:dyDescent="0.45">
      <c r="S1953" s="1">
        <v>42346</v>
      </c>
      <c r="AB1953">
        <v>0.25</v>
      </c>
      <c r="AC1953">
        <v>0.27</v>
      </c>
      <c r="AD1953">
        <v>2.2200000000000002</v>
      </c>
      <c r="AJ1953" s="1">
        <v>42354</v>
      </c>
    </row>
    <row r="1954" spans="19:45" hidden="1" x14ac:dyDescent="0.45">
      <c r="S1954" s="1">
        <v>42345</v>
      </c>
      <c r="AB1954">
        <v>0.25</v>
      </c>
      <c r="AC1954">
        <v>0.23</v>
      </c>
      <c r="AD1954">
        <v>2.23</v>
      </c>
      <c r="AJ1954" s="1">
        <v>42353</v>
      </c>
    </row>
    <row r="1955" spans="19:45" hidden="1" x14ac:dyDescent="0.45">
      <c r="S1955" s="1">
        <v>42344</v>
      </c>
      <c r="AJ1955" s="1">
        <v>42352</v>
      </c>
    </row>
    <row r="1956" spans="19:45" hidden="1" x14ac:dyDescent="0.45">
      <c r="S1956" s="1">
        <v>42343</v>
      </c>
      <c r="AJ1956" s="1">
        <v>42351</v>
      </c>
      <c r="AS1956">
        <v>40.9</v>
      </c>
    </row>
    <row r="1957" spans="19:45" hidden="1" x14ac:dyDescent="0.45">
      <c r="S1957" s="1">
        <v>42342</v>
      </c>
      <c r="AB1957">
        <v>0.25</v>
      </c>
      <c r="AC1957">
        <v>0.21</v>
      </c>
      <c r="AD1957">
        <v>2.27</v>
      </c>
      <c r="AJ1957" s="1">
        <v>42350</v>
      </c>
    </row>
    <row r="1958" spans="19:45" hidden="1" x14ac:dyDescent="0.45">
      <c r="S1958" s="1">
        <v>42341</v>
      </c>
      <c r="AB1958">
        <v>0.25</v>
      </c>
      <c r="AC1958">
        <v>0.2</v>
      </c>
      <c r="AD1958">
        <v>2.31</v>
      </c>
      <c r="AJ1958" s="1">
        <v>42349</v>
      </c>
    </row>
    <row r="1959" spans="19:45" hidden="1" x14ac:dyDescent="0.45">
      <c r="S1959" s="1">
        <v>42340</v>
      </c>
      <c r="AB1959">
        <v>0.25</v>
      </c>
      <c r="AC1959">
        <v>0.2</v>
      </c>
      <c r="AD1959">
        <v>2.1800000000000002</v>
      </c>
      <c r="AJ1959" s="1">
        <v>42348</v>
      </c>
    </row>
    <row r="1960" spans="19:45" hidden="1" x14ac:dyDescent="0.45">
      <c r="S1960" s="1">
        <v>42339</v>
      </c>
      <c r="AB1960">
        <v>0.25</v>
      </c>
      <c r="AC1960">
        <v>0.2</v>
      </c>
      <c r="AD1960">
        <v>2.14</v>
      </c>
      <c r="AJ1960" s="1">
        <v>42347</v>
      </c>
    </row>
    <row r="1961" spans="19:45" hidden="1" x14ac:dyDescent="0.45">
      <c r="S1961" s="1">
        <v>42338</v>
      </c>
      <c r="T1961">
        <v>82.258899999999997</v>
      </c>
      <c r="U1961">
        <v>0.5</v>
      </c>
      <c r="V1961">
        <v>5.0999999999999996</v>
      </c>
      <c r="Y1961">
        <v>94.5</v>
      </c>
      <c r="Z1961">
        <v>12280.9004</v>
      </c>
      <c r="AA1961">
        <v>0.8</v>
      </c>
      <c r="AB1961">
        <v>0.25</v>
      </c>
      <c r="AC1961">
        <v>0.17</v>
      </c>
      <c r="AD1961">
        <v>2.21</v>
      </c>
      <c r="AJ1961" s="1">
        <v>42346</v>
      </c>
    </row>
    <row r="1962" spans="19:45" hidden="1" x14ac:dyDescent="0.45">
      <c r="S1962" s="1">
        <v>42337</v>
      </c>
      <c r="AJ1962" s="1">
        <v>42345</v>
      </c>
    </row>
    <row r="1963" spans="19:45" hidden="1" x14ac:dyDescent="0.45">
      <c r="S1963" s="1">
        <v>42336</v>
      </c>
      <c r="AJ1963" s="1">
        <v>42344</v>
      </c>
      <c r="AS1963">
        <v>40.1</v>
      </c>
    </row>
    <row r="1964" spans="19:45" hidden="1" x14ac:dyDescent="0.45">
      <c r="S1964" s="1">
        <v>42335</v>
      </c>
      <c r="AB1964">
        <v>0.25</v>
      </c>
      <c r="AC1964">
        <v>0.17</v>
      </c>
      <c r="AD1964">
        <v>2.2200000000000002</v>
      </c>
      <c r="AJ1964" s="1">
        <v>42343</v>
      </c>
    </row>
    <row r="1965" spans="19:45" hidden="1" x14ac:dyDescent="0.45">
      <c r="S1965" s="1">
        <v>42334</v>
      </c>
      <c r="AB1965">
        <v>0.25</v>
      </c>
      <c r="AC1965">
        <v>0.17</v>
      </c>
      <c r="AD1965">
        <v>2.23</v>
      </c>
      <c r="AJ1965" s="1">
        <v>42342</v>
      </c>
    </row>
    <row r="1966" spans="19:45" hidden="1" x14ac:dyDescent="0.45">
      <c r="S1966" s="1">
        <v>42333</v>
      </c>
      <c r="AB1966">
        <v>0.25</v>
      </c>
      <c r="AC1966">
        <v>0.17</v>
      </c>
      <c r="AD1966">
        <v>2.23</v>
      </c>
      <c r="AJ1966" s="1">
        <v>42341</v>
      </c>
    </row>
    <row r="1967" spans="19:45" hidden="1" x14ac:dyDescent="0.45">
      <c r="S1967" s="1">
        <v>42332</v>
      </c>
      <c r="AB1967">
        <v>0.25</v>
      </c>
      <c r="AC1967">
        <v>0.16</v>
      </c>
      <c r="AD1967">
        <v>2.2400000000000002</v>
      </c>
      <c r="AJ1967" s="1">
        <v>42340</v>
      </c>
    </row>
    <row r="1968" spans="19:45" hidden="1" x14ac:dyDescent="0.45">
      <c r="S1968" s="1">
        <v>42331</v>
      </c>
      <c r="AB1968">
        <v>0.25</v>
      </c>
      <c r="AC1968">
        <v>0.11</v>
      </c>
      <c r="AD1968">
        <v>2.2400000000000002</v>
      </c>
      <c r="AJ1968" s="1">
        <v>42339</v>
      </c>
    </row>
    <row r="1969" spans="19:50" hidden="1" x14ac:dyDescent="0.45">
      <c r="S1969" s="1">
        <v>42330</v>
      </c>
      <c r="AJ1969" s="1">
        <v>42338</v>
      </c>
      <c r="AK1969">
        <v>-0.01</v>
      </c>
      <c r="AL1969">
        <v>-0.76</v>
      </c>
      <c r="AM1969">
        <v>1245</v>
      </c>
      <c r="AN1969">
        <v>268.3</v>
      </c>
      <c r="AO1969">
        <v>41.8</v>
      </c>
      <c r="AP1969">
        <v>1.8</v>
      </c>
      <c r="AQ1969">
        <v>0.6</v>
      </c>
      <c r="AR1969">
        <v>42.5</v>
      </c>
      <c r="AT1969">
        <v>91.3</v>
      </c>
      <c r="AU1969">
        <v>5.9</v>
      </c>
      <c r="AV1969">
        <v>-62.045000000000002</v>
      </c>
      <c r="AW1969">
        <v>-0.7</v>
      </c>
      <c r="AX1969">
        <v>-0.6</v>
      </c>
    </row>
    <row r="1970" spans="19:50" hidden="1" x14ac:dyDescent="0.45">
      <c r="S1970" s="1">
        <v>42329</v>
      </c>
      <c r="AJ1970" s="1">
        <v>42337</v>
      </c>
      <c r="AS1970">
        <v>39.6</v>
      </c>
    </row>
    <row r="1971" spans="19:50" hidden="1" x14ac:dyDescent="0.45">
      <c r="S1971" s="1">
        <v>42328</v>
      </c>
      <c r="AB1971">
        <v>0.25</v>
      </c>
      <c r="AC1971">
        <v>0.1</v>
      </c>
      <c r="AD1971">
        <v>2.2599999999999998</v>
      </c>
      <c r="AJ1971" s="1">
        <v>42336</v>
      </c>
    </row>
    <row r="1972" spans="19:50" hidden="1" x14ac:dyDescent="0.45">
      <c r="S1972" s="1">
        <v>42327</v>
      </c>
      <c r="AB1972">
        <v>0.25</v>
      </c>
      <c r="AC1972">
        <v>0.09</v>
      </c>
      <c r="AD1972">
        <v>2.25</v>
      </c>
      <c r="AJ1972" s="1">
        <v>42335</v>
      </c>
    </row>
    <row r="1973" spans="19:50" hidden="1" x14ac:dyDescent="0.45">
      <c r="S1973" s="1">
        <v>42326</v>
      </c>
      <c r="AB1973">
        <v>0.25</v>
      </c>
      <c r="AC1973">
        <v>0.11</v>
      </c>
      <c r="AD1973">
        <v>2.27</v>
      </c>
      <c r="AJ1973" s="1">
        <v>42334</v>
      </c>
    </row>
    <row r="1974" spans="19:50" hidden="1" x14ac:dyDescent="0.45">
      <c r="S1974" s="1">
        <v>42325</v>
      </c>
      <c r="AB1974">
        <v>0.25</v>
      </c>
      <c r="AC1974">
        <v>0.12</v>
      </c>
      <c r="AD1974">
        <v>2.27</v>
      </c>
      <c r="AJ1974" s="1">
        <v>42333</v>
      </c>
    </row>
    <row r="1975" spans="19:50" hidden="1" x14ac:dyDescent="0.45">
      <c r="S1975" s="1">
        <v>42324</v>
      </c>
      <c r="AB1975">
        <v>0.25</v>
      </c>
      <c r="AC1975">
        <v>0.1</v>
      </c>
      <c r="AD1975">
        <v>2.27</v>
      </c>
      <c r="AJ1975" s="1">
        <v>42332</v>
      </c>
    </row>
    <row r="1976" spans="19:50" hidden="1" x14ac:dyDescent="0.45">
      <c r="S1976" s="1">
        <v>42323</v>
      </c>
      <c r="AJ1976" s="1">
        <v>42331</v>
      </c>
    </row>
    <row r="1977" spans="19:50" hidden="1" x14ac:dyDescent="0.45">
      <c r="S1977" s="1">
        <v>42322</v>
      </c>
      <c r="AJ1977" s="1">
        <v>42330</v>
      </c>
      <c r="AS1977">
        <v>40.9</v>
      </c>
    </row>
    <row r="1978" spans="19:50" hidden="1" x14ac:dyDescent="0.45">
      <c r="S1978" s="1">
        <v>42321</v>
      </c>
      <c r="AB1978">
        <v>0.25</v>
      </c>
      <c r="AC1978">
        <v>0.12</v>
      </c>
      <c r="AD1978">
        <v>2.27</v>
      </c>
      <c r="AJ1978" s="1">
        <v>42329</v>
      </c>
    </row>
    <row r="1979" spans="19:50" hidden="1" x14ac:dyDescent="0.45">
      <c r="S1979" s="1">
        <v>42320</v>
      </c>
      <c r="AB1979">
        <v>0.25</v>
      </c>
      <c r="AC1979">
        <v>0.13</v>
      </c>
      <c r="AD1979">
        <v>2.31</v>
      </c>
      <c r="AJ1979" s="1">
        <v>42328</v>
      </c>
    </row>
    <row r="1980" spans="19:50" hidden="1" x14ac:dyDescent="0.45">
      <c r="S1980" s="1">
        <v>42319</v>
      </c>
      <c r="AB1980">
        <v>0.25</v>
      </c>
      <c r="AC1980">
        <v>0.13</v>
      </c>
      <c r="AD1980">
        <v>2.33</v>
      </c>
      <c r="AJ1980" s="1">
        <v>42327</v>
      </c>
    </row>
    <row r="1981" spans="19:50" hidden="1" x14ac:dyDescent="0.45">
      <c r="S1981" s="1">
        <v>42318</v>
      </c>
      <c r="AB1981">
        <v>0.25</v>
      </c>
      <c r="AC1981">
        <v>0.13</v>
      </c>
      <c r="AD1981">
        <v>2.34</v>
      </c>
      <c r="AJ1981" s="1">
        <v>42326</v>
      </c>
    </row>
    <row r="1982" spans="19:50" hidden="1" x14ac:dyDescent="0.45">
      <c r="S1982" s="1">
        <v>42317</v>
      </c>
      <c r="AB1982">
        <v>0.25</v>
      </c>
      <c r="AC1982">
        <v>0.08</v>
      </c>
      <c r="AD1982">
        <v>2.34</v>
      </c>
      <c r="AJ1982" s="1">
        <v>42325</v>
      </c>
    </row>
    <row r="1983" spans="19:50" hidden="1" x14ac:dyDescent="0.45">
      <c r="S1983" s="1">
        <v>42316</v>
      </c>
      <c r="AJ1983" s="1">
        <v>42324</v>
      </c>
    </row>
    <row r="1984" spans="19:50" hidden="1" x14ac:dyDescent="0.45">
      <c r="S1984" s="1">
        <v>42315</v>
      </c>
      <c r="AJ1984" s="1">
        <v>42323</v>
      </c>
      <c r="AS1984">
        <v>41.2</v>
      </c>
    </row>
    <row r="1985" spans="19:50" hidden="1" x14ac:dyDescent="0.45">
      <c r="S1985" s="1">
        <v>42314</v>
      </c>
      <c r="AB1985">
        <v>0.25</v>
      </c>
      <c r="AC1985">
        <v>0.08</v>
      </c>
      <c r="AD1985">
        <v>2.33</v>
      </c>
      <c r="AJ1985" s="1">
        <v>42322</v>
      </c>
    </row>
    <row r="1986" spans="19:50" hidden="1" x14ac:dyDescent="0.45">
      <c r="S1986" s="1">
        <v>42313</v>
      </c>
      <c r="AB1986">
        <v>0.25</v>
      </c>
      <c r="AC1986">
        <v>0.04</v>
      </c>
      <c r="AD1986">
        <v>2.23</v>
      </c>
      <c r="AJ1986" s="1">
        <v>42321</v>
      </c>
    </row>
    <row r="1987" spans="19:50" hidden="1" x14ac:dyDescent="0.45">
      <c r="S1987" s="1">
        <v>42312</v>
      </c>
      <c r="AB1987">
        <v>0.25</v>
      </c>
      <c r="AC1987">
        <v>0.04</v>
      </c>
      <c r="AD1987">
        <v>2.23</v>
      </c>
      <c r="AJ1987" s="1">
        <v>42320</v>
      </c>
    </row>
    <row r="1988" spans="19:50" hidden="1" x14ac:dyDescent="0.45">
      <c r="S1988" s="1">
        <v>42311</v>
      </c>
      <c r="AB1988">
        <v>0.25</v>
      </c>
      <c r="AC1988">
        <v>0.05</v>
      </c>
      <c r="AD1988">
        <v>2.21</v>
      </c>
      <c r="AJ1988" s="1">
        <v>42319</v>
      </c>
    </row>
    <row r="1989" spans="19:50" hidden="1" x14ac:dyDescent="0.45">
      <c r="S1989" s="1">
        <v>42310</v>
      </c>
      <c r="AB1989">
        <v>0.25</v>
      </c>
      <c r="AC1989">
        <v>0.05</v>
      </c>
      <c r="AD1989">
        <v>2.17</v>
      </c>
      <c r="AJ1989" s="1">
        <v>42318</v>
      </c>
    </row>
    <row r="1990" spans="19:50" hidden="1" x14ac:dyDescent="0.45">
      <c r="S1990" s="1">
        <v>42309</v>
      </c>
      <c r="AJ1990" s="1">
        <v>42317</v>
      </c>
    </row>
    <row r="1991" spans="19:50" hidden="1" x14ac:dyDescent="0.45">
      <c r="S1991" s="1">
        <v>42308</v>
      </c>
      <c r="T1991">
        <v>82.470100000000002</v>
      </c>
      <c r="U1991">
        <v>0.2</v>
      </c>
      <c r="V1991">
        <v>5</v>
      </c>
      <c r="Y1991">
        <v>96</v>
      </c>
      <c r="Z1991">
        <v>12196.5</v>
      </c>
      <c r="AA1991">
        <v>0.9</v>
      </c>
      <c r="AJ1991" s="1">
        <v>42316</v>
      </c>
      <c r="AS1991">
        <v>41.6</v>
      </c>
    </row>
    <row r="1992" spans="19:50" hidden="1" x14ac:dyDescent="0.45">
      <c r="S1992" s="1">
        <v>42307</v>
      </c>
      <c r="AB1992">
        <v>0.25</v>
      </c>
      <c r="AC1992">
        <v>7.0000000000000007E-2</v>
      </c>
      <c r="AD1992">
        <v>2.14</v>
      </c>
      <c r="AJ1992" s="1">
        <v>42315</v>
      </c>
    </row>
    <row r="1993" spans="19:50" hidden="1" x14ac:dyDescent="0.45">
      <c r="S1993" s="1">
        <v>42306</v>
      </c>
      <c r="AB1993">
        <v>0.25</v>
      </c>
      <c r="AC1993">
        <v>0.06</v>
      </c>
      <c r="AD1993">
        <v>2.17</v>
      </c>
      <c r="AJ1993" s="1">
        <v>42314</v>
      </c>
    </row>
    <row r="1994" spans="19:50" hidden="1" x14ac:dyDescent="0.45">
      <c r="S1994" s="1">
        <v>42305</v>
      </c>
      <c r="AB1994">
        <v>0.25</v>
      </c>
      <c r="AC1994">
        <v>0.04</v>
      </c>
      <c r="AD1994">
        <v>2.1</v>
      </c>
      <c r="AJ1994" s="1">
        <v>42313</v>
      </c>
    </row>
    <row r="1995" spans="19:50" hidden="1" x14ac:dyDescent="0.45">
      <c r="S1995" s="1">
        <v>42304</v>
      </c>
      <c r="AB1995">
        <v>0.25</v>
      </c>
      <c r="AC1995">
        <v>0.02</v>
      </c>
      <c r="AD1995">
        <v>2.04</v>
      </c>
      <c r="AJ1995" s="1">
        <v>42312</v>
      </c>
    </row>
    <row r="1996" spans="19:50" hidden="1" x14ac:dyDescent="0.45">
      <c r="S1996" s="1">
        <v>42303</v>
      </c>
      <c r="AB1996">
        <v>0.25</v>
      </c>
      <c r="AC1996">
        <v>0.02</v>
      </c>
      <c r="AD1996">
        <v>2.06</v>
      </c>
      <c r="AJ1996" s="1">
        <v>42311</v>
      </c>
    </row>
    <row r="1997" spans="19:50" hidden="1" x14ac:dyDescent="0.45">
      <c r="S1997" s="1">
        <v>42302</v>
      </c>
      <c r="AJ1997" s="1">
        <v>42310</v>
      </c>
    </row>
    <row r="1998" spans="19:50" hidden="1" x14ac:dyDescent="0.45">
      <c r="S1998" s="1">
        <v>42301</v>
      </c>
      <c r="AJ1998" s="1">
        <v>42309</v>
      </c>
      <c r="AS1998">
        <v>41.1</v>
      </c>
    </row>
    <row r="1999" spans="19:50" hidden="1" x14ac:dyDescent="0.45">
      <c r="S1999" s="1">
        <v>42300</v>
      </c>
      <c r="AB1999">
        <v>0.25</v>
      </c>
      <c r="AC1999">
        <v>0</v>
      </c>
      <c r="AD1999">
        <v>2.09</v>
      </c>
      <c r="AJ1999" s="1">
        <v>42308</v>
      </c>
      <c r="AK1999">
        <v>0.05</v>
      </c>
      <c r="AL1999">
        <v>-0.78</v>
      </c>
      <c r="AM1999">
        <v>1158</v>
      </c>
      <c r="AN1999">
        <v>267</v>
      </c>
      <c r="AO1999">
        <v>41.8</v>
      </c>
      <c r="AP1999">
        <v>1.7</v>
      </c>
      <c r="AQ1999">
        <v>0.5</v>
      </c>
      <c r="AR1999">
        <v>42</v>
      </c>
      <c r="AT1999">
        <v>90</v>
      </c>
      <c r="AU1999">
        <v>5.5</v>
      </c>
      <c r="AV1999">
        <v>-62.384999999999998</v>
      </c>
      <c r="AW1999">
        <v>-0.2</v>
      </c>
      <c r="AX1999">
        <v>-0.3</v>
      </c>
    </row>
    <row r="2000" spans="19:50" hidden="1" x14ac:dyDescent="0.45">
      <c r="S2000" s="1">
        <v>42299</v>
      </c>
      <c r="AB2000">
        <v>0.25</v>
      </c>
      <c r="AC2000">
        <v>0</v>
      </c>
      <c r="AD2000">
        <v>2.0299999999999998</v>
      </c>
      <c r="AJ2000" s="1">
        <v>42307</v>
      </c>
    </row>
    <row r="2001" spans="19:45" hidden="1" x14ac:dyDescent="0.45">
      <c r="S2001" s="1">
        <v>42298</v>
      </c>
      <c r="AB2001">
        <v>0.25</v>
      </c>
      <c r="AC2001">
        <v>0</v>
      </c>
      <c r="AD2001">
        <v>2.02</v>
      </c>
      <c r="AJ2001" s="1">
        <v>42306</v>
      </c>
    </row>
    <row r="2002" spans="19:45" hidden="1" x14ac:dyDescent="0.45">
      <c r="S2002" s="1">
        <v>42297</v>
      </c>
      <c r="AB2002">
        <v>0.25</v>
      </c>
      <c r="AC2002">
        <v>0.01</v>
      </c>
      <c r="AD2002">
        <v>2.0699999999999998</v>
      </c>
      <c r="AJ2002" s="1">
        <v>42305</v>
      </c>
    </row>
    <row r="2003" spans="19:45" hidden="1" x14ac:dyDescent="0.45">
      <c r="S2003" s="1">
        <v>42296</v>
      </c>
      <c r="AB2003">
        <v>0.25</v>
      </c>
      <c r="AC2003">
        <v>-0.01</v>
      </c>
      <c r="AD2003">
        <v>2.02</v>
      </c>
      <c r="AJ2003" s="1">
        <v>42304</v>
      </c>
    </row>
    <row r="2004" spans="19:45" hidden="1" x14ac:dyDescent="0.45">
      <c r="S2004" s="1">
        <v>42295</v>
      </c>
      <c r="AJ2004" s="1">
        <v>42303</v>
      </c>
    </row>
    <row r="2005" spans="19:45" hidden="1" x14ac:dyDescent="0.45">
      <c r="S2005" s="1">
        <v>42294</v>
      </c>
      <c r="AJ2005" s="1">
        <v>42302</v>
      </c>
      <c r="AS2005">
        <v>42.8</v>
      </c>
    </row>
    <row r="2006" spans="19:45" hidden="1" x14ac:dyDescent="0.45">
      <c r="S2006" s="1">
        <v>42293</v>
      </c>
      <c r="AB2006">
        <v>0.25</v>
      </c>
      <c r="AC2006">
        <v>0</v>
      </c>
      <c r="AD2006">
        <v>2.0299999999999998</v>
      </c>
      <c r="AJ2006" s="1">
        <v>42301</v>
      </c>
    </row>
    <row r="2007" spans="19:45" hidden="1" x14ac:dyDescent="0.45">
      <c r="S2007" s="1">
        <v>42292</v>
      </c>
      <c r="AB2007">
        <v>0.25</v>
      </c>
      <c r="AC2007">
        <v>-0.01</v>
      </c>
      <c r="AD2007">
        <v>2.02</v>
      </c>
      <c r="AJ2007" s="1">
        <v>42300</v>
      </c>
    </row>
    <row r="2008" spans="19:45" hidden="1" x14ac:dyDescent="0.45">
      <c r="S2008" s="1">
        <v>42291</v>
      </c>
      <c r="AB2008">
        <v>0.25</v>
      </c>
      <c r="AC2008">
        <v>-0.01</v>
      </c>
      <c r="AD2008">
        <v>1.97</v>
      </c>
      <c r="AJ2008" s="1">
        <v>42299</v>
      </c>
    </row>
    <row r="2009" spans="19:45" hidden="1" x14ac:dyDescent="0.45">
      <c r="S2009" s="1">
        <v>42290</v>
      </c>
      <c r="AB2009">
        <v>0.25</v>
      </c>
      <c r="AC2009">
        <v>0</v>
      </c>
      <c r="AD2009">
        <v>2.04</v>
      </c>
      <c r="AJ2009" s="1">
        <v>42298</v>
      </c>
    </row>
    <row r="2010" spans="19:45" hidden="1" x14ac:dyDescent="0.45">
      <c r="S2010" s="1">
        <v>42289</v>
      </c>
      <c r="AB2010">
        <v>0.25</v>
      </c>
      <c r="AC2010">
        <v>0</v>
      </c>
      <c r="AD2010">
        <v>2.09</v>
      </c>
      <c r="AJ2010" s="1">
        <v>42297</v>
      </c>
    </row>
    <row r="2011" spans="19:45" hidden="1" x14ac:dyDescent="0.45">
      <c r="S2011" s="1">
        <v>42288</v>
      </c>
      <c r="AJ2011" s="1">
        <v>42296</v>
      </c>
    </row>
    <row r="2012" spans="19:45" hidden="1" x14ac:dyDescent="0.45">
      <c r="S2012" s="1">
        <v>42287</v>
      </c>
      <c r="AJ2012" s="1">
        <v>42295</v>
      </c>
      <c r="AS2012">
        <v>43.5</v>
      </c>
    </row>
    <row r="2013" spans="19:45" hidden="1" x14ac:dyDescent="0.45">
      <c r="S2013" s="1">
        <v>42286</v>
      </c>
      <c r="AB2013">
        <v>0.25</v>
      </c>
      <c r="AC2013">
        <v>0</v>
      </c>
      <c r="AD2013">
        <v>2.09</v>
      </c>
      <c r="AJ2013" s="1">
        <v>42294</v>
      </c>
    </row>
    <row r="2014" spans="19:45" hidden="1" x14ac:dyDescent="0.45">
      <c r="S2014" s="1">
        <v>42285</v>
      </c>
      <c r="AB2014">
        <v>0.25</v>
      </c>
      <c r="AC2014">
        <v>0</v>
      </c>
      <c r="AD2014">
        <v>2.1</v>
      </c>
      <c r="AJ2014" s="1">
        <v>42293</v>
      </c>
    </row>
    <row r="2015" spans="19:45" hidden="1" x14ac:dyDescent="0.45">
      <c r="S2015" s="1">
        <v>42284</v>
      </c>
      <c r="AB2015">
        <v>0.25</v>
      </c>
      <c r="AC2015">
        <v>-0.01</v>
      </c>
      <c r="AD2015">
        <v>2.0699999999999998</v>
      </c>
      <c r="AJ2015" s="1">
        <v>42292</v>
      </c>
    </row>
    <row r="2016" spans="19:45" hidden="1" x14ac:dyDescent="0.45">
      <c r="S2016" s="1">
        <v>42283</v>
      </c>
      <c r="AB2016">
        <v>0.25</v>
      </c>
      <c r="AC2016">
        <v>-0.01</v>
      </c>
      <c r="AD2016">
        <v>2.0299999999999998</v>
      </c>
      <c r="AJ2016" s="1">
        <v>42291</v>
      </c>
    </row>
    <row r="2017" spans="19:51" hidden="1" x14ac:dyDescent="0.45">
      <c r="S2017" s="1">
        <v>42282</v>
      </c>
      <c r="AB2017">
        <v>0.25</v>
      </c>
      <c r="AC2017">
        <v>-0.01</v>
      </c>
      <c r="AD2017">
        <v>2.06</v>
      </c>
      <c r="AJ2017" s="1">
        <v>42290</v>
      </c>
    </row>
    <row r="2018" spans="19:51" hidden="1" x14ac:dyDescent="0.45">
      <c r="S2018" s="1">
        <v>42281</v>
      </c>
      <c r="AJ2018" s="1">
        <v>42289</v>
      </c>
    </row>
    <row r="2019" spans="19:51" hidden="1" x14ac:dyDescent="0.45">
      <c r="S2019" s="1">
        <v>42280</v>
      </c>
      <c r="AJ2019" s="1">
        <v>42288</v>
      </c>
      <c r="AS2019">
        <v>45.2</v>
      </c>
    </row>
    <row r="2020" spans="19:51" hidden="1" x14ac:dyDescent="0.45">
      <c r="S2020" s="1">
        <v>42279</v>
      </c>
      <c r="AB2020">
        <v>0.25</v>
      </c>
      <c r="AC2020">
        <v>-0.01</v>
      </c>
      <c r="AD2020">
        <v>1.99</v>
      </c>
      <c r="AJ2020" s="1">
        <v>42287</v>
      </c>
    </row>
    <row r="2021" spans="19:51" hidden="1" x14ac:dyDescent="0.45">
      <c r="S2021" s="1">
        <v>42278</v>
      </c>
      <c r="AB2021">
        <v>0.25</v>
      </c>
      <c r="AC2021">
        <v>-0.03</v>
      </c>
      <c r="AD2021">
        <v>2.04</v>
      </c>
      <c r="AJ2021" s="1">
        <v>42286</v>
      </c>
    </row>
    <row r="2022" spans="19:51" hidden="1" x14ac:dyDescent="0.45">
      <c r="S2022" s="1">
        <v>42277</v>
      </c>
      <c r="T2022">
        <v>84.0137</v>
      </c>
      <c r="U2022">
        <v>0</v>
      </c>
      <c r="V2022">
        <v>5</v>
      </c>
      <c r="W2022">
        <v>15</v>
      </c>
      <c r="X2022">
        <v>10</v>
      </c>
      <c r="Y2022">
        <v>96</v>
      </c>
      <c r="Z2022">
        <v>12158.5996</v>
      </c>
      <c r="AA2022">
        <v>1</v>
      </c>
      <c r="AB2022">
        <v>0.25</v>
      </c>
      <c r="AC2022">
        <v>-0.02</v>
      </c>
      <c r="AD2022">
        <v>2.04</v>
      </c>
      <c r="AJ2022" s="1">
        <v>42285</v>
      </c>
    </row>
    <row r="2023" spans="19:51" hidden="1" x14ac:dyDescent="0.45">
      <c r="S2023" s="1">
        <v>42276</v>
      </c>
      <c r="AB2023">
        <v>0.25</v>
      </c>
      <c r="AC2023">
        <v>-0.01</v>
      </c>
      <c r="AD2023">
        <v>2.0499999999999998</v>
      </c>
      <c r="AJ2023" s="1">
        <v>42284</v>
      </c>
    </row>
    <row r="2024" spans="19:51" hidden="1" x14ac:dyDescent="0.45">
      <c r="S2024" s="1">
        <v>42275</v>
      </c>
      <c r="AB2024">
        <v>0.25</v>
      </c>
      <c r="AC2024">
        <v>-0.01</v>
      </c>
      <c r="AD2024">
        <v>2.09</v>
      </c>
      <c r="AJ2024" s="1">
        <v>42283</v>
      </c>
    </row>
    <row r="2025" spans="19:51" hidden="1" x14ac:dyDescent="0.45">
      <c r="S2025" s="1">
        <v>42274</v>
      </c>
      <c r="AJ2025" s="1">
        <v>42282</v>
      </c>
    </row>
    <row r="2026" spans="19:51" hidden="1" x14ac:dyDescent="0.45">
      <c r="S2026" s="1">
        <v>42273</v>
      </c>
      <c r="AJ2026" s="1">
        <v>42281</v>
      </c>
      <c r="AS2026">
        <v>44.8</v>
      </c>
    </row>
    <row r="2027" spans="19:51" hidden="1" x14ac:dyDescent="0.45">
      <c r="S2027" s="1">
        <v>42272</v>
      </c>
      <c r="AB2027">
        <v>0.25</v>
      </c>
      <c r="AC2027">
        <v>-0.02</v>
      </c>
      <c r="AD2027">
        <v>2.16</v>
      </c>
      <c r="AJ2027" s="1">
        <v>42280</v>
      </c>
    </row>
    <row r="2028" spans="19:51" hidden="1" x14ac:dyDescent="0.45">
      <c r="S2028" s="1">
        <v>42271</v>
      </c>
      <c r="AB2028">
        <v>0.25</v>
      </c>
      <c r="AC2028">
        <v>0</v>
      </c>
      <c r="AD2028">
        <v>2.13</v>
      </c>
      <c r="AJ2028" s="1">
        <v>42279</v>
      </c>
    </row>
    <row r="2029" spans="19:51" hidden="1" x14ac:dyDescent="0.45">
      <c r="S2029" s="1">
        <v>42270</v>
      </c>
      <c r="AB2029">
        <v>0.25</v>
      </c>
      <c r="AC2029">
        <v>0.01</v>
      </c>
      <c r="AD2029">
        <v>2.15</v>
      </c>
      <c r="AJ2029" s="1">
        <v>42278</v>
      </c>
    </row>
    <row r="2030" spans="19:51" hidden="1" x14ac:dyDescent="0.45">
      <c r="S2030" s="1">
        <v>42269</v>
      </c>
      <c r="AB2030">
        <v>0.25</v>
      </c>
      <c r="AC2030">
        <v>-0.01</v>
      </c>
      <c r="AD2030">
        <v>2.13</v>
      </c>
      <c r="AJ2030" s="1">
        <v>42277</v>
      </c>
      <c r="AK2030">
        <v>0.03</v>
      </c>
      <c r="AL2030">
        <v>-0.27</v>
      </c>
      <c r="AM2030">
        <v>1143</v>
      </c>
      <c r="AN2030">
        <v>268.2</v>
      </c>
      <c r="AO2030">
        <v>41.7</v>
      </c>
      <c r="AP2030">
        <v>2.2999999999999998</v>
      </c>
      <c r="AQ2030">
        <v>0.9</v>
      </c>
      <c r="AR2030">
        <v>44.5</v>
      </c>
      <c r="AT2030">
        <v>87.2</v>
      </c>
      <c r="AU2030">
        <v>5.7</v>
      </c>
      <c r="AV2030">
        <v>-63.546999999999997</v>
      </c>
      <c r="AW2030">
        <v>-0.6</v>
      </c>
      <c r="AX2030">
        <v>-1.1000000000000001</v>
      </c>
      <c r="AY2030">
        <v>802232.5625</v>
      </c>
    </row>
    <row r="2031" spans="19:51" hidden="1" x14ac:dyDescent="0.45">
      <c r="S2031" s="1">
        <v>42268</v>
      </c>
      <c r="AB2031">
        <v>0.25</v>
      </c>
      <c r="AC2031">
        <v>-0.02</v>
      </c>
      <c r="AD2031">
        <v>2.2000000000000002</v>
      </c>
      <c r="AJ2031" s="1">
        <v>42276</v>
      </c>
    </row>
    <row r="2032" spans="19:51" hidden="1" x14ac:dyDescent="0.45">
      <c r="S2032" s="1">
        <v>42267</v>
      </c>
      <c r="AJ2032" s="1">
        <v>42275</v>
      </c>
    </row>
    <row r="2033" spans="19:45" hidden="1" x14ac:dyDescent="0.45">
      <c r="S2033" s="1">
        <v>42266</v>
      </c>
      <c r="AJ2033" s="1">
        <v>42274</v>
      </c>
      <c r="AS2033">
        <v>43</v>
      </c>
    </row>
    <row r="2034" spans="19:45" hidden="1" x14ac:dyDescent="0.45">
      <c r="S2034" s="1">
        <v>42265</v>
      </c>
      <c r="AB2034">
        <v>0.25</v>
      </c>
      <c r="AC2034">
        <v>-0.02</v>
      </c>
      <c r="AD2034">
        <v>2.13</v>
      </c>
      <c r="AJ2034" s="1">
        <v>42273</v>
      </c>
    </row>
    <row r="2035" spans="19:45" hidden="1" x14ac:dyDescent="0.45">
      <c r="S2035" s="1">
        <v>42264</v>
      </c>
      <c r="AB2035">
        <v>0.25</v>
      </c>
      <c r="AC2035">
        <v>-0.01</v>
      </c>
      <c r="AD2035">
        <v>2.19</v>
      </c>
      <c r="AJ2035" s="1">
        <v>42272</v>
      </c>
    </row>
    <row r="2036" spans="19:45" hidden="1" x14ac:dyDescent="0.45">
      <c r="S2036" s="1">
        <v>42263</v>
      </c>
      <c r="AB2036">
        <v>0.25</v>
      </c>
      <c r="AC2036">
        <v>0.05</v>
      </c>
      <c r="AD2036">
        <v>2.29</v>
      </c>
      <c r="AJ2036" s="1">
        <v>42271</v>
      </c>
    </row>
    <row r="2037" spans="19:45" hidden="1" x14ac:dyDescent="0.45">
      <c r="S2037" s="1">
        <v>42262</v>
      </c>
      <c r="AB2037">
        <v>0.25</v>
      </c>
      <c r="AC2037">
        <v>0.06</v>
      </c>
      <c r="AD2037">
        <v>2.29</v>
      </c>
      <c r="AJ2037" s="1">
        <v>42270</v>
      </c>
    </row>
    <row r="2038" spans="19:45" hidden="1" x14ac:dyDescent="0.45">
      <c r="S2038" s="1">
        <v>42261</v>
      </c>
      <c r="AB2038">
        <v>0.25</v>
      </c>
      <c r="AC2038">
        <v>0.02</v>
      </c>
      <c r="AD2038">
        <v>2.1800000000000002</v>
      </c>
      <c r="AJ2038" s="1">
        <v>42269</v>
      </c>
    </row>
    <row r="2039" spans="19:45" hidden="1" x14ac:dyDescent="0.45">
      <c r="S2039" s="1">
        <v>42260</v>
      </c>
      <c r="AJ2039" s="1">
        <v>42268</v>
      </c>
    </row>
    <row r="2040" spans="19:45" hidden="1" x14ac:dyDescent="0.45">
      <c r="S2040" s="1">
        <v>42259</v>
      </c>
      <c r="AJ2040" s="1">
        <v>42267</v>
      </c>
      <c r="AS2040">
        <v>41.9</v>
      </c>
    </row>
    <row r="2041" spans="19:45" hidden="1" x14ac:dyDescent="0.45">
      <c r="S2041" s="1">
        <v>42258</v>
      </c>
      <c r="AB2041">
        <v>0.25</v>
      </c>
      <c r="AC2041">
        <v>0.03</v>
      </c>
      <c r="AD2041">
        <v>2.19</v>
      </c>
      <c r="AJ2041" s="1">
        <v>42266</v>
      </c>
    </row>
    <row r="2042" spans="19:45" hidden="1" x14ac:dyDescent="0.45">
      <c r="S2042" s="1">
        <v>42257</v>
      </c>
      <c r="AB2042">
        <v>0.25</v>
      </c>
      <c r="AC2042">
        <v>0.02</v>
      </c>
      <c r="AD2042">
        <v>2.2200000000000002</v>
      </c>
      <c r="AJ2042" s="1">
        <v>42265</v>
      </c>
    </row>
    <row r="2043" spans="19:45" hidden="1" x14ac:dyDescent="0.45">
      <c r="S2043" s="1">
        <v>42256</v>
      </c>
      <c r="AB2043">
        <v>0.25</v>
      </c>
      <c r="AC2043">
        <v>0.03</v>
      </c>
      <c r="AD2043">
        <v>2.2000000000000002</v>
      </c>
      <c r="AJ2043" s="1">
        <v>42264</v>
      </c>
    </row>
    <row r="2044" spans="19:45" hidden="1" x14ac:dyDescent="0.45">
      <c r="S2044" s="1">
        <v>42255</v>
      </c>
      <c r="AB2044">
        <v>0.25</v>
      </c>
      <c r="AC2044">
        <v>0.03</v>
      </c>
      <c r="AD2044">
        <v>2.1800000000000002</v>
      </c>
      <c r="AJ2044" s="1">
        <v>42263</v>
      </c>
    </row>
    <row r="2045" spans="19:45" hidden="1" x14ac:dyDescent="0.45">
      <c r="S2045" s="1">
        <v>42254</v>
      </c>
      <c r="AB2045">
        <v>0.25</v>
      </c>
      <c r="AC2045">
        <v>0.03</v>
      </c>
      <c r="AD2045">
        <v>2.12</v>
      </c>
      <c r="AJ2045" s="1">
        <v>42262</v>
      </c>
    </row>
    <row r="2046" spans="19:45" hidden="1" x14ac:dyDescent="0.45">
      <c r="S2046" s="1">
        <v>42253</v>
      </c>
      <c r="AJ2046" s="1">
        <v>42261</v>
      </c>
    </row>
    <row r="2047" spans="19:45" hidden="1" x14ac:dyDescent="0.45">
      <c r="S2047" s="1">
        <v>42252</v>
      </c>
      <c r="AJ2047" s="1">
        <v>42260</v>
      </c>
      <c r="AS2047">
        <v>40.200000000000003</v>
      </c>
    </row>
    <row r="2048" spans="19:45" hidden="1" x14ac:dyDescent="0.45">
      <c r="S2048" s="1">
        <v>42251</v>
      </c>
      <c r="AB2048">
        <v>0.25</v>
      </c>
      <c r="AC2048">
        <v>0.03</v>
      </c>
      <c r="AD2048">
        <v>2.12</v>
      </c>
      <c r="AJ2048" s="1">
        <v>42259</v>
      </c>
    </row>
    <row r="2049" spans="19:50" hidden="1" x14ac:dyDescent="0.45">
      <c r="S2049" s="1">
        <v>42250</v>
      </c>
      <c r="AB2049">
        <v>0.25</v>
      </c>
      <c r="AC2049">
        <v>0.02</v>
      </c>
      <c r="AD2049">
        <v>2.16</v>
      </c>
      <c r="AJ2049" s="1">
        <v>42258</v>
      </c>
    </row>
    <row r="2050" spans="19:50" hidden="1" x14ac:dyDescent="0.45">
      <c r="S2050" s="1">
        <v>42249</v>
      </c>
      <c r="AB2050">
        <v>0.25</v>
      </c>
      <c r="AC2050">
        <v>0.01</v>
      </c>
      <c r="AD2050">
        <v>2.1800000000000002</v>
      </c>
      <c r="AJ2050" s="1">
        <v>42257</v>
      </c>
    </row>
    <row r="2051" spans="19:50" hidden="1" x14ac:dyDescent="0.45">
      <c r="S2051" s="1">
        <v>42248</v>
      </c>
      <c r="AB2051">
        <v>0.25</v>
      </c>
      <c r="AC2051">
        <v>0.04</v>
      </c>
      <c r="AD2051">
        <v>2.15</v>
      </c>
      <c r="AJ2051" s="1">
        <v>42256</v>
      </c>
    </row>
    <row r="2052" spans="19:50" hidden="1" x14ac:dyDescent="0.45">
      <c r="S2052" s="1">
        <v>42247</v>
      </c>
      <c r="T2052">
        <v>84.139799999999994</v>
      </c>
      <c r="U2052">
        <v>0.2</v>
      </c>
      <c r="V2052">
        <v>5.0999999999999996</v>
      </c>
      <c r="Y2052">
        <v>95.7</v>
      </c>
      <c r="Z2052">
        <v>12104.5996</v>
      </c>
      <c r="AA2052">
        <v>1.2</v>
      </c>
      <c r="AB2052">
        <v>0.25</v>
      </c>
      <c r="AC2052">
        <v>0</v>
      </c>
      <c r="AD2052">
        <v>2.2200000000000002</v>
      </c>
      <c r="AJ2052" s="1">
        <v>42255</v>
      </c>
    </row>
    <row r="2053" spans="19:50" hidden="1" x14ac:dyDescent="0.45">
      <c r="S2053" s="1">
        <v>42246</v>
      </c>
      <c r="AJ2053" s="1">
        <v>42254</v>
      </c>
    </row>
    <row r="2054" spans="19:50" hidden="1" x14ac:dyDescent="0.45">
      <c r="S2054" s="1">
        <v>42245</v>
      </c>
      <c r="AJ2054" s="1">
        <v>42253</v>
      </c>
      <c r="AS2054">
        <v>41.4</v>
      </c>
    </row>
    <row r="2055" spans="19:50" hidden="1" x14ac:dyDescent="0.45">
      <c r="S2055" s="1">
        <v>42244</v>
      </c>
      <c r="AB2055">
        <v>0.25</v>
      </c>
      <c r="AC2055">
        <v>0.05</v>
      </c>
      <c r="AD2055">
        <v>2.1800000000000002</v>
      </c>
      <c r="AJ2055" s="1">
        <v>42252</v>
      </c>
    </row>
    <row r="2056" spans="19:50" hidden="1" x14ac:dyDescent="0.45">
      <c r="S2056" s="1">
        <v>42243</v>
      </c>
      <c r="AB2056">
        <v>0.25</v>
      </c>
      <c r="AC2056">
        <v>0.05</v>
      </c>
      <c r="AD2056">
        <v>2.1800000000000002</v>
      </c>
      <c r="AJ2056" s="1">
        <v>42251</v>
      </c>
    </row>
    <row r="2057" spans="19:50" hidden="1" x14ac:dyDescent="0.45">
      <c r="S2057" s="1">
        <v>42242</v>
      </c>
      <c r="AB2057">
        <v>0.25</v>
      </c>
      <c r="AC2057">
        <v>0.05</v>
      </c>
      <c r="AD2057">
        <v>2.1800000000000002</v>
      </c>
      <c r="AJ2057" s="1">
        <v>42250</v>
      </c>
    </row>
    <row r="2058" spans="19:50" hidden="1" x14ac:dyDescent="0.45">
      <c r="S2058" s="1">
        <v>42241</v>
      </c>
      <c r="AB2058">
        <v>0.25</v>
      </c>
      <c r="AC2058">
        <v>0.05</v>
      </c>
      <c r="AD2058">
        <v>2.0699999999999998</v>
      </c>
      <c r="AJ2058" s="1">
        <v>42249</v>
      </c>
    </row>
    <row r="2059" spans="19:50" hidden="1" x14ac:dyDescent="0.45">
      <c r="S2059" s="1">
        <v>42240</v>
      </c>
      <c r="AB2059">
        <v>0.25</v>
      </c>
      <c r="AC2059">
        <v>0.02</v>
      </c>
      <c r="AD2059">
        <v>2</v>
      </c>
      <c r="AJ2059" s="1">
        <v>42248</v>
      </c>
    </row>
    <row r="2060" spans="19:50" hidden="1" x14ac:dyDescent="0.45">
      <c r="S2060" s="1">
        <v>42239</v>
      </c>
      <c r="AJ2060" s="1">
        <v>42247</v>
      </c>
      <c r="AK2060">
        <v>0.28000000000000003</v>
      </c>
      <c r="AL2060">
        <v>-0.17</v>
      </c>
      <c r="AM2060">
        <v>1165</v>
      </c>
      <c r="AN2060">
        <v>276.39999999999998</v>
      </c>
      <c r="AO2060">
        <v>41.8</v>
      </c>
      <c r="AP2060">
        <v>2.2999999999999998</v>
      </c>
      <c r="AQ2060">
        <v>1.4</v>
      </c>
      <c r="AR2060">
        <v>46</v>
      </c>
      <c r="AT2060">
        <v>91.9</v>
      </c>
      <c r="AU2060">
        <v>5.6</v>
      </c>
      <c r="AV2060">
        <v>-66.772999999999996</v>
      </c>
      <c r="AW2060">
        <v>-1.4</v>
      </c>
      <c r="AX2060">
        <v>-1.8</v>
      </c>
    </row>
    <row r="2061" spans="19:50" hidden="1" x14ac:dyDescent="0.45">
      <c r="S2061" s="1">
        <v>42238</v>
      </c>
      <c r="AJ2061" s="1">
        <v>42246</v>
      </c>
      <c r="AS2061">
        <v>41.4</v>
      </c>
    </row>
    <row r="2062" spans="19:50" hidden="1" x14ac:dyDescent="0.45">
      <c r="S2062" s="1">
        <v>42237</v>
      </c>
      <c r="AB2062">
        <v>0.25</v>
      </c>
      <c r="AC2062">
        <v>0.02</v>
      </c>
      <c r="AD2062">
        <v>2.04</v>
      </c>
      <c r="AJ2062" s="1">
        <v>42245</v>
      </c>
    </row>
    <row r="2063" spans="19:50" hidden="1" x14ac:dyDescent="0.45">
      <c r="S2063" s="1">
        <v>42236</v>
      </c>
      <c r="AB2063">
        <v>0.25</v>
      </c>
      <c r="AC2063">
        <v>0.02</v>
      </c>
      <c r="AD2063">
        <v>2.0699999999999998</v>
      </c>
      <c r="AJ2063" s="1">
        <v>42244</v>
      </c>
    </row>
    <row r="2064" spans="19:50" hidden="1" x14ac:dyDescent="0.45">
      <c r="S2064" s="1">
        <v>42235</v>
      </c>
      <c r="AB2064">
        <v>0.25</v>
      </c>
      <c r="AC2064">
        <v>0.04</v>
      </c>
      <c r="AD2064">
        <v>2.13</v>
      </c>
      <c r="AJ2064" s="1">
        <v>42243</v>
      </c>
    </row>
    <row r="2065" spans="19:45" hidden="1" x14ac:dyDescent="0.45">
      <c r="S2065" s="1">
        <v>42234</v>
      </c>
      <c r="AB2065">
        <v>0.25</v>
      </c>
      <c r="AC2065">
        <v>7.0000000000000007E-2</v>
      </c>
      <c r="AD2065">
        <v>2.19</v>
      </c>
      <c r="AJ2065" s="1">
        <v>42242</v>
      </c>
    </row>
    <row r="2066" spans="19:45" hidden="1" x14ac:dyDescent="0.45">
      <c r="S2066" s="1">
        <v>42233</v>
      </c>
      <c r="AB2066">
        <v>0.25</v>
      </c>
      <c r="AC2066">
        <v>0.06</v>
      </c>
      <c r="AD2066">
        <v>2.17</v>
      </c>
      <c r="AJ2066" s="1">
        <v>42241</v>
      </c>
    </row>
    <row r="2067" spans="19:45" hidden="1" x14ac:dyDescent="0.45">
      <c r="S2067" s="1">
        <v>42232</v>
      </c>
      <c r="AJ2067" s="1">
        <v>42240</v>
      </c>
    </row>
    <row r="2068" spans="19:45" hidden="1" x14ac:dyDescent="0.45">
      <c r="S2068" s="1">
        <v>42231</v>
      </c>
      <c r="AJ2068" s="1">
        <v>42239</v>
      </c>
      <c r="AS2068">
        <v>42</v>
      </c>
    </row>
    <row r="2069" spans="19:45" hidden="1" x14ac:dyDescent="0.45">
      <c r="S2069" s="1">
        <v>42230</v>
      </c>
      <c r="AB2069">
        <v>0.25</v>
      </c>
      <c r="AC2069">
        <v>0.08</v>
      </c>
      <c r="AD2069">
        <v>2.2000000000000002</v>
      </c>
      <c r="AJ2069" s="1">
        <v>42238</v>
      </c>
    </row>
    <row r="2070" spans="19:45" hidden="1" x14ac:dyDescent="0.45">
      <c r="S2070" s="1">
        <v>42229</v>
      </c>
      <c r="AB2070">
        <v>0.25</v>
      </c>
      <c r="AC2070">
        <v>0.09</v>
      </c>
      <c r="AD2070">
        <v>2.19</v>
      </c>
      <c r="AJ2070" s="1">
        <v>42237</v>
      </c>
    </row>
    <row r="2071" spans="19:45" hidden="1" x14ac:dyDescent="0.45">
      <c r="S2071" s="1">
        <v>42228</v>
      </c>
      <c r="AB2071">
        <v>0.25</v>
      </c>
      <c r="AC2071">
        <v>0.1</v>
      </c>
      <c r="AD2071">
        <v>2.15</v>
      </c>
      <c r="AJ2071" s="1">
        <v>42236</v>
      </c>
    </row>
    <row r="2072" spans="19:45" hidden="1" x14ac:dyDescent="0.45">
      <c r="S2072" s="1">
        <v>42227</v>
      </c>
      <c r="AB2072">
        <v>0.25</v>
      </c>
      <c r="AC2072">
        <v>0.1</v>
      </c>
      <c r="AD2072">
        <v>2.14</v>
      </c>
      <c r="AJ2072" s="1">
        <v>42235</v>
      </c>
    </row>
    <row r="2073" spans="19:45" hidden="1" x14ac:dyDescent="0.45">
      <c r="S2073" s="1">
        <v>42226</v>
      </c>
      <c r="AB2073">
        <v>0.25</v>
      </c>
      <c r="AC2073">
        <v>7.0000000000000007E-2</v>
      </c>
      <c r="AD2073">
        <v>2.23</v>
      </c>
      <c r="AJ2073" s="1">
        <v>42234</v>
      </c>
    </row>
    <row r="2074" spans="19:45" hidden="1" x14ac:dyDescent="0.45">
      <c r="S2074" s="1">
        <v>42225</v>
      </c>
      <c r="AJ2074" s="1">
        <v>42233</v>
      </c>
    </row>
    <row r="2075" spans="19:45" hidden="1" x14ac:dyDescent="0.45">
      <c r="S2075" s="1">
        <v>42224</v>
      </c>
      <c r="AJ2075" s="1">
        <v>42232</v>
      </c>
      <c r="AS2075">
        <v>41.1</v>
      </c>
    </row>
    <row r="2076" spans="19:45" hidden="1" x14ac:dyDescent="0.45">
      <c r="S2076" s="1">
        <v>42223</v>
      </c>
      <c r="AB2076">
        <v>0.25</v>
      </c>
      <c r="AC2076">
        <v>0.06</v>
      </c>
      <c r="AD2076">
        <v>2.16</v>
      </c>
      <c r="AJ2076" s="1">
        <v>42231</v>
      </c>
    </row>
    <row r="2077" spans="19:45" hidden="1" x14ac:dyDescent="0.45">
      <c r="S2077" s="1">
        <v>42222</v>
      </c>
      <c r="AB2077">
        <v>0.25</v>
      </c>
      <c r="AC2077">
        <v>0.04</v>
      </c>
      <c r="AD2077">
        <v>2.2200000000000002</v>
      </c>
      <c r="AJ2077" s="1">
        <v>42230</v>
      </c>
    </row>
    <row r="2078" spans="19:45" hidden="1" x14ac:dyDescent="0.45">
      <c r="S2078" s="1">
        <v>42221</v>
      </c>
      <c r="AB2078">
        <v>0.25</v>
      </c>
      <c r="AC2078">
        <v>7.0000000000000007E-2</v>
      </c>
      <c r="AD2078">
        <v>2.27</v>
      </c>
      <c r="AJ2078" s="1">
        <v>42229</v>
      </c>
    </row>
    <row r="2079" spans="19:45" hidden="1" x14ac:dyDescent="0.45">
      <c r="S2079" s="1">
        <v>42220</v>
      </c>
      <c r="AB2079">
        <v>0.25</v>
      </c>
      <c r="AC2079">
        <v>0.08</v>
      </c>
      <c r="AD2079">
        <v>2.2200000000000002</v>
      </c>
      <c r="AJ2079" s="1">
        <v>42228</v>
      </c>
    </row>
    <row r="2080" spans="19:45" hidden="1" x14ac:dyDescent="0.45">
      <c r="S2080" s="1">
        <v>42219</v>
      </c>
      <c r="AB2080">
        <v>0.25</v>
      </c>
      <c r="AC2080">
        <v>7.0000000000000007E-2</v>
      </c>
      <c r="AD2080">
        <v>2.15</v>
      </c>
      <c r="AJ2080" s="1">
        <v>42227</v>
      </c>
    </row>
    <row r="2081" spans="19:50" hidden="1" x14ac:dyDescent="0.45">
      <c r="S2081" s="1">
        <v>42218</v>
      </c>
      <c r="AJ2081" s="1">
        <v>42226</v>
      </c>
    </row>
    <row r="2082" spans="19:50" hidden="1" x14ac:dyDescent="0.45">
      <c r="S2082" s="1">
        <v>42217</v>
      </c>
      <c r="AJ2082" s="1">
        <v>42225</v>
      </c>
      <c r="AS2082">
        <v>40.700000000000003</v>
      </c>
    </row>
    <row r="2083" spans="19:50" hidden="1" x14ac:dyDescent="0.45">
      <c r="S2083" s="1">
        <v>42216</v>
      </c>
      <c r="T2083">
        <v>82.610299999999995</v>
      </c>
      <c r="U2083">
        <v>0.2</v>
      </c>
      <c r="V2083">
        <v>5.2</v>
      </c>
      <c r="Y2083">
        <v>95.7</v>
      </c>
      <c r="Z2083">
        <v>12055.9004</v>
      </c>
      <c r="AA2083">
        <v>1.4</v>
      </c>
      <c r="AB2083">
        <v>0.25</v>
      </c>
      <c r="AC2083">
        <v>0.06</v>
      </c>
      <c r="AD2083">
        <v>2.1800000000000002</v>
      </c>
      <c r="AJ2083" s="1">
        <v>42224</v>
      </c>
    </row>
    <row r="2084" spans="19:50" hidden="1" x14ac:dyDescent="0.45">
      <c r="S2084" s="1">
        <v>42215</v>
      </c>
      <c r="AB2084">
        <v>0.25</v>
      </c>
      <c r="AC2084">
        <v>7.0000000000000007E-2</v>
      </c>
      <c r="AD2084">
        <v>2.2599999999999998</v>
      </c>
      <c r="AJ2084" s="1">
        <v>42223</v>
      </c>
    </row>
    <row r="2085" spans="19:50" hidden="1" x14ac:dyDescent="0.45">
      <c r="S2085" s="1">
        <v>42214</v>
      </c>
      <c r="AB2085">
        <v>0.25</v>
      </c>
      <c r="AC2085">
        <v>0.05</v>
      </c>
      <c r="AD2085">
        <v>2.29</v>
      </c>
      <c r="AJ2085" s="1">
        <v>42222</v>
      </c>
    </row>
    <row r="2086" spans="19:50" hidden="1" x14ac:dyDescent="0.45">
      <c r="S2086" s="1">
        <v>42213</v>
      </c>
      <c r="AB2086">
        <v>0.25</v>
      </c>
      <c r="AC2086">
        <v>0.05</v>
      </c>
      <c r="AD2086">
        <v>2.25</v>
      </c>
      <c r="AJ2086" s="1">
        <v>42221</v>
      </c>
    </row>
    <row r="2087" spans="19:50" hidden="1" x14ac:dyDescent="0.45">
      <c r="S2087" s="1">
        <v>42212</v>
      </c>
      <c r="AB2087">
        <v>0.25</v>
      </c>
      <c r="AC2087">
        <v>0.03</v>
      </c>
      <c r="AD2087">
        <v>2.2200000000000002</v>
      </c>
      <c r="AJ2087" s="1">
        <v>42220</v>
      </c>
    </row>
    <row r="2088" spans="19:50" hidden="1" x14ac:dyDescent="0.45">
      <c r="S2088" s="1">
        <v>42211</v>
      </c>
      <c r="AJ2088" s="1">
        <v>42219</v>
      </c>
    </row>
    <row r="2089" spans="19:50" hidden="1" x14ac:dyDescent="0.45">
      <c r="S2089" s="1">
        <v>42210</v>
      </c>
      <c r="AJ2089" s="1">
        <v>42218</v>
      </c>
      <c r="AS2089">
        <v>40.299999999999997</v>
      </c>
    </row>
    <row r="2090" spans="19:50" hidden="1" x14ac:dyDescent="0.45">
      <c r="S2090" s="1">
        <v>42209</v>
      </c>
      <c r="AB2090">
        <v>0.25</v>
      </c>
      <c r="AC2090">
        <v>0.03</v>
      </c>
      <c r="AD2090">
        <v>2.2599999999999998</v>
      </c>
      <c r="AJ2090" s="1">
        <v>42217</v>
      </c>
    </row>
    <row r="2091" spans="19:50" hidden="1" x14ac:dyDescent="0.45">
      <c r="S2091" s="1">
        <v>42208</v>
      </c>
      <c r="AB2091">
        <v>0.25</v>
      </c>
      <c r="AC2091">
        <v>0.03</v>
      </c>
      <c r="AD2091">
        <v>2.27</v>
      </c>
      <c r="AJ2091" s="1">
        <v>42216</v>
      </c>
      <c r="AK2091">
        <v>0.15</v>
      </c>
      <c r="AL2091">
        <v>-0.24</v>
      </c>
      <c r="AM2091">
        <v>1139</v>
      </c>
      <c r="AN2091">
        <v>272.3</v>
      </c>
      <c r="AO2091">
        <v>41.8</v>
      </c>
      <c r="AP2091">
        <v>3.1</v>
      </c>
      <c r="AQ2091">
        <v>2.2999999999999998</v>
      </c>
      <c r="AR2091">
        <v>45.5</v>
      </c>
      <c r="AT2091">
        <v>93.1</v>
      </c>
      <c r="AU2091">
        <v>5.4</v>
      </c>
      <c r="AV2091">
        <v>-62.741</v>
      </c>
      <c r="AW2091">
        <v>-0.4</v>
      </c>
      <c r="AX2091">
        <v>-0.9</v>
      </c>
    </row>
    <row r="2092" spans="19:50" hidden="1" x14ac:dyDescent="0.45">
      <c r="S2092" s="1">
        <v>42207</v>
      </c>
      <c r="AB2092">
        <v>0.25</v>
      </c>
      <c r="AC2092">
        <v>0.03</v>
      </c>
      <c r="AD2092">
        <v>2.3199999999999998</v>
      </c>
      <c r="AJ2092" s="1">
        <v>42215</v>
      </c>
    </row>
    <row r="2093" spans="19:50" hidden="1" x14ac:dyDescent="0.45">
      <c r="S2093" s="1">
        <v>42206</v>
      </c>
      <c r="AB2093">
        <v>0.25</v>
      </c>
      <c r="AC2093">
        <v>0.03</v>
      </c>
      <c r="AD2093">
        <v>2.33</v>
      </c>
      <c r="AJ2093" s="1">
        <v>42214</v>
      </c>
    </row>
    <row r="2094" spans="19:50" hidden="1" x14ac:dyDescent="0.45">
      <c r="S2094" s="1">
        <v>42205</v>
      </c>
      <c r="AB2094">
        <v>0.25</v>
      </c>
      <c r="AC2094">
        <v>0.02</v>
      </c>
      <c r="AD2094">
        <v>2.37</v>
      </c>
      <c r="AJ2094" s="1">
        <v>42213</v>
      </c>
    </row>
    <row r="2095" spans="19:50" hidden="1" x14ac:dyDescent="0.45">
      <c r="S2095" s="1">
        <v>42204</v>
      </c>
      <c r="AJ2095" s="1">
        <v>42212</v>
      </c>
    </row>
    <row r="2096" spans="19:50" hidden="1" x14ac:dyDescent="0.45">
      <c r="S2096" s="1">
        <v>42203</v>
      </c>
      <c r="AJ2096" s="1">
        <v>42211</v>
      </c>
      <c r="AS2096">
        <v>40.5</v>
      </c>
    </row>
    <row r="2097" spans="19:45" hidden="1" x14ac:dyDescent="0.45">
      <c r="S2097" s="1">
        <v>42202</v>
      </c>
      <c r="AB2097">
        <v>0.25</v>
      </c>
      <c r="AC2097">
        <v>0.02</v>
      </c>
      <c r="AD2097">
        <v>2.35</v>
      </c>
      <c r="AJ2097" s="1">
        <v>42210</v>
      </c>
    </row>
    <row r="2098" spans="19:45" hidden="1" x14ac:dyDescent="0.45">
      <c r="S2098" s="1">
        <v>42201</v>
      </c>
      <c r="AB2098">
        <v>0.25</v>
      </c>
      <c r="AC2098">
        <v>0.02</v>
      </c>
      <c r="AD2098">
        <v>2.35</v>
      </c>
      <c r="AJ2098" s="1">
        <v>42209</v>
      </c>
    </row>
    <row r="2099" spans="19:45" hidden="1" x14ac:dyDescent="0.45">
      <c r="S2099" s="1">
        <v>42200</v>
      </c>
      <c r="AB2099">
        <v>0.25</v>
      </c>
      <c r="AC2099">
        <v>0.01</v>
      </c>
      <c r="AD2099">
        <v>2.35</v>
      </c>
      <c r="AJ2099" s="1">
        <v>42208</v>
      </c>
    </row>
    <row r="2100" spans="19:45" hidden="1" x14ac:dyDescent="0.45">
      <c r="S2100" s="1">
        <v>42199</v>
      </c>
      <c r="AB2100">
        <v>0.25</v>
      </c>
      <c r="AC2100">
        <v>0.01</v>
      </c>
      <c r="AD2100">
        <v>2.4</v>
      </c>
      <c r="AJ2100" s="1">
        <v>42207</v>
      </c>
    </row>
    <row r="2101" spans="19:45" hidden="1" x14ac:dyDescent="0.45">
      <c r="S2101" s="1">
        <v>42198</v>
      </c>
      <c r="AB2101">
        <v>0.25</v>
      </c>
      <c r="AC2101">
        <v>-0.01</v>
      </c>
      <c r="AD2101">
        <v>2.4500000000000002</v>
      </c>
      <c r="AJ2101" s="1">
        <v>42206</v>
      </c>
    </row>
    <row r="2102" spans="19:45" hidden="1" x14ac:dyDescent="0.45">
      <c r="S2102" s="1">
        <v>42197</v>
      </c>
      <c r="AJ2102" s="1">
        <v>42205</v>
      </c>
    </row>
    <row r="2103" spans="19:45" hidden="1" x14ac:dyDescent="0.45">
      <c r="S2103" s="1">
        <v>42196</v>
      </c>
      <c r="AJ2103" s="1">
        <v>42204</v>
      </c>
      <c r="AS2103">
        <v>42.4</v>
      </c>
    </row>
    <row r="2104" spans="19:45" hidden="1" x14ac:dyDescent="0.45">
      <c r="S2104" s="1">
        <v>42195</v>
      </c>
      <c r="AB2104">
        <v>0.25</v>
      </c>
      <c r="AC2104">
        <v>0.01</v>
      </c>
      <c r="AD2104">
        <v>2.4</v>
      </c>
      <c r="AJ2104" s="1">
        <v>42203</v>
      </c>
    </row>
    <row r="2105" spans="19:45" hidden="1" x14ac:dyDescent="0.45">
      <c r="S2105" s="1">
        <v>42194</v>
      </c>
      <c r="AB2105">
        <v>0.25</v>
      </c>
      <c r="AC2105">
        <v>0.01</v>
      </c>
      <c r="AD2105">
        <v>2.3199999999999998</v>
      </c>
      <c r="AJ2105" s="1">
        <v>42202</v>
      </c>
    </row>
    <row r="2106" spans="19:45" hidden="1" x14ac:dyDescent="0.45">
      <c r="S2106" s="1">
        <v>42193</v>
      </c>
      <c r="AB2106">
        <v>0.25</v>
      </c>
      <c r="AC2106">
        <v>0.01</v>
      </c>
      <c r="AD2106">
        <v>2.19</v>
      </c>
      <c r="AJ2106" s="1">
        <v>42201</v>
      </c>
    </row>
    <row r="2107" spans="19:45" hidden="1" x14ac:dyDescent="0.45">
      <c r="S2107" s="1">
        <v>42192</v>
      </c>
      <c r="AB2107">
        <v>0.25</v>
      </c>
      <c r="AC2107">
        <v>0.01</v>
      </c>
      <c r="AD2107">
        <v>2.2599999999999998</v>
      </c>
      <c r="AJ2107" s="1">
        <v>42200</v>
      </c>
    </row>
    <row r="2108" spans="19:45" hidden="1" x14ac:dyDescent="0.45">
      <c r="S2108" s="1">
        <v>42191</v>
      </c>
      <c r="AB2108">
        <v>0.25</v>
      </c>
      <c r="AC2108">
        <v>0.01</v>
      </c>
      <c r="AD2108">
        <v>2.29</v>
      </c>
      <c r="AJ2108" s="1">
        <v>42199</v>
      </c>
    </row>
    <row r="2109" spans="19:45" hidden="1" x14ac:dyDescent="0.45">
      <c r="S2109" s="1">
        <v>42190</v>
      </c>
      <c r="AJ2109" s="1">
        <v>42198</v>
      </c>
    </row>
    <row r="2110" spans="19:45" hidden="1" x14ac:dyDescent="0.45">
      <c r="S2110" s="1">
        <v>42189</v>
      </c>
      <c r="AJ2110" s="1">
        <v>42197</v>
      </c>
      <c r="AS2110">
        <v>43.2</v>
      </c>
    </row>
    <row r="2111" spans="19:45" hidden="1" x14ac:dyDescent="0.45">
      <c r="S2111" s="1">
        <v>42188</v>
      </c>
      <c r="AB2111">
        <v>0.25</v>
      </c>
      <c r="AC2111">
        <v>0</v>
      </c>
      <c r="AD2111">
        <v>2.38</v>
      </c>
      <c r="AJ2111" s="1">
        <v>42196</v>
      </c>
    </row>
    <row r="2112" spans="19:45" hidden="1" x14ac:dyDescent="0.45">
      <c r="S2112" s="1">
        <v>42187</v>
      </c>
      <c r="AB2112">
        <v>0.25</v>
      </c>
      <c r="AC2112">
        <v>0</v>
      </c>
      <c r="AD2112">
        <v>2.38</v>
      </c>
      <c r="AJ2112" s="1">
        <v>42195</v>
      </c>
    </row>
    <row r="2113" spans="19:51" hidden="1" x14ac:dyDescent="0.45">
      <c r="S2113" s="1">
        <v>42186</v>
      </c>
      <c r="AB2113">
        <v>0.25</v>
      </c>
      <c r="AC2113">
        <v>0.02</v>
      </c>
      <c r="AD2113">
        <v>2.42</v>
      </c>
      <c r="AJ2113" s="1">
        <v>42194</v>
      </c>
    </row>
    <row r="2114" spans="19:51" hidden="1" x14ac:dyDescent="0.45">
      <c r="S2114" s="1">
        <v>42185</v>
      </c>
      <c r="T2114">
        <v>82.401600000000002</v>
      </c>
      <c r="U2114">
        <v>0.1</v>
      </c>
      <c r="V2114">
        <v>5.3</v>
      </c>
      <c r="W2114">
        <v>14</v>
      </c>
      <c r="X2114">
        <v>13</v>
      </c>
      <c r="Y2114">
        <v>94.6</v>
      </c>
      <c r="Z2114">
        <v>12006.5</v>
      </c>
      <c r="AA2114">
        <v>1.6</v>
      </c>
      <c r="AB2114">
        <v>0.25</v>
      </c>
      <c r="AC2114">
        <v>0.01</v>
      </c>
      <c r="AD2114">
        <v>2.35</v>
      </c>
      <c r="AJ2114" s="1">
        <v>42193</v>
      </c>
    </row>
    <row r="2115" spans="19:51" hidden="1" x14ac:dyDescent="0.45">
      <c r="S2115" s="1">
        <v>42184</v>
      </c>
      <c r="AB2115">
        <v>0.25</v>
      </c>
      <c r="AC2115">
        <v>0</v>
      </c>
      <c r="AD2115">
        <v>2.3199999999999998</v>
      </c>
      <c r="AJ2115" s="1">
        <v>42192</v>
      </c>
    </row>
    <row r="2116" spans="19:51" hidden="1" x14ac:dyDescent="0.45">
      <c r="S2116" s="1">
        <v>42183</v>
      </c>
      <c r="AJ2116" s="1">
        <v>42191</v>
      </c>
    </row>
    <row r="2117" spans="19:51" hidden="1" x14ac:dyDescent="0.45">
      <c r="S2117" s="1">
        <v>42182</v>
      </c>
      <c r="AJ2117" s="1">
        <v>42190</v>
      </c>
      <c r="AS2117">
        <v>43.5</v>
      </c>
    </row>
    <row r="2118" spans="19:51" hidden="1" x14ac:dyDescent="0.45">
      <c r="S2118" s="1">
        <v>42181</v>
      </c>
      <c r="AB2118">
        <v>0.25</v>
      </c>
      <c r="AC2118">
        <v>0</v>
      </c>
      <c r="AD2118">
        <v>2.4700000000000002</v>
      </c>
      <c r="AJ2118" s="1">
        <v>42189</v>
      </c>
    </row>
    <row r="2119" spans="19:51" hidden="1" x14ac:dyDescent="0.45">
      <c r="S2119" s="1">
        <v>42180</v>
      </c>
      <c r="AB2119">
        <v>0.25</v>
      </c>
      <c r="AC2119">
        <v>0</v>
      </c>
      <c r="AD2119">
        <v>2.41</v>
      </c>
      <c r="AJ2119" s="1">
        <v>42188</v>
      </c>
    </row>
    <row r="2120" spans="19:51" hidden="1" x14ac:dyDescent="0.45">
      <c r="S2120" s="1">
        <v>42179</v>
      </c>
      <c r="AB2120">
        <v>0.25</v>
      </c>
      <c r="AC2120">
        <v>0</v>
      </c>
      <c r="AD2120">
        <v>2.37</v>
      </c>
      <c r="AJ2120" s="1">
        <v>42187</v>
      </c>
    </row>
    <row r="2121" spans="19:51" hidden="1" x14ac:dyDescent="0.45">
      <c r="S2121" s="1">
        <v>42178</v>
      </c>
      <c r="AB2121">
        <v>0.25</v>
      </c>
      <c r="AC2121">
        <v>0.01</v>
      </c>
      <c r="AD2121">
        <v>2.41</v>
      </c>
      <c r="AJ2121" s="1">
        <v>42186</v>
      </c>
    </row>
    <row r="2122" spans="19:51" hidden="1" x14ac:dyDescent="0.45">
      <c r="S2122" s="1">
        <v>42177</v>
      </c>
      <c r="AB2122">
        <v>0.25</v>
      </c>
      <c r="AC2122">
        <v>0</v>
      </c>
      <c r="AD2122">
        <v>2.37</v>
      </c>
      <c r="AJ2122" s="1">
        <v>42185</v>
      </c>
      <c r="AK2122">
        <v>0.49</v>
      </c>
      <c r="AL2122">
        <v>-0.48</v>
      </c>
      <c r="AM2122">
        <v>1378</v>
      </c>
      <c r="AN2122">
        <v>274</v>
      </c>
      <c r="AO2122">
        <v>41.8</v>
      </c>
      <c r="AP2122">
        <v>2.6</v>
      </c>
      <c r="AQ2122">
        <v>1.6</v>
      </c>
      <c r="AR2122">
        <v>47.4</v>
      </c>
      <c r="AT2122">
        <v>96.1</v>
      </c>
      <c r="AU2122">
        <v>5.5</v>
      </c>
      <c r="AV2122">
        <v>-65.486000000000004</v>
      </c>
      <c r="AW2122">
        <v>-0.3</v>
      </c>
      <c r="AX2122">
        <v>0.1</v>
      </c>
      <c r="AY2122">
        <v>795444.0625</v>
      </c>
    </row>
    <row r="2123" spans="19:51" hidden="1" x14ac:dyDescent="0.45">
      <c r="S2123" s="1">
        <v>42176</v>
      </c>
      <c r="AJ2123" s="1">
        <v>42184</v>
      </c>
    </row>
    <row r="2124" spans="19:51" hidden="1" x14ac:dyDescent="0.45">
      <c r="S2124" s="1">
        <v>42175</v>
      </c>
      <c r="AJ2124" s="1">
        <v>42183</v>
      </c>
      <c r="AS2124">
        <v>44</v>
      </c>
    </row>
    <row r="2125" spans="19:51" hidden="1" x14ac:dyDescent="0.45">
      <c r="S2125" s="1">
        <v>42174</v>
      </c>
      <c r="AB2125">
        <v>0.25</v>
      </c>
      <c r="AC2125">
        <v>0</v>
      </c>
      <c r="AD2125">
        <v>2.2599999999999998</v>
      </c>
      <c r="AJ2125" s="1">
        <v>42182</v>
      </c>
    </row>
    <row r="2126" spans="19:51" hidden="1" x14ac:dyDescent="0.45">
      <c r="S2126" s="1">
        <v>42173</v>
      </c>
      <c r="AB2126">
        <v>0.25</v>
      </c>
      <c r="AC2126">
        <v>0</v>
      </c>
      <c r="AD2126">
        <v>2.33</v>
      </c>
      <c r="AJ2126" s="1">
        <v>42181</v>
      </c>
    </row>
    <row r="2127" spans="19:51" hidden="1" x14ac:dyDescent="0.45">
      <c r="S2127" s="1">
        <v>42172</v>
      </c>
      <c r="AB2127">
        <v>0.25</v>
      </c>
      <c r="AC2127">
        <v>0</v>
      </c>
      <c r="AD2127">
        <v>2.3199999999999998</v>
      </c>
      <c r="AJ2127" s="1">
        <v>42180</v>
      </c>
    </row>
    <row r="2128" spans="19:51" hidden="1" x14ac:dyDescent="0.45">
      <c r="S2128" s="1">
        <v>42171</v>
      </c>
      <c r="AB2128">
        <v>0.25</v>
      </c>
      <c r="AC2128">
        <v>0.01</v>
      </c>
      <c r="AD2128">
        <v>2.31</v>
      </c>
      <c r="AJ2128" s="1">
        <v>42179</v>
      </c>
    </row>
    <row r="2129" spans="19:45" hidden="1" x14ac:dyDescent="0.45">
      <c r="S2129" s="1">
        <v>42170</v>
      </c>
      <c r="AB2129">
        <v>0.25</v>
      </c>
      <c r="AC2129">
        <v>0.01</v>
      </c>
      <c r="AD2129">
        <v>2.36</v>
      </c>
      <c r="AJ2129" s="1">
        <v>42178</v>
      </c>
    </row>
    <row r="2130" spans="19:45" hidden="1" x14ac:dyDescent="0.45">
      <c r="S2130" s="1">
        <v>42169</v>
      </c>
      <c r="AJ2130" s="1">
        <v>42177</v>
      </c>
    </row>
    <row r="2131" spans="19:45" hidden="1" x14ac:dyDescent="0.45">
      <c r="S2131" s="1">
        <v>42168</v>
      </c>
      <c r="AJ2131" s="1">
        <v>42176</v>
      </c>
      <c r="AS2131">
        <v>42.6</v>
      </c>
    </row>
    <row r="2132" spans="19:45" hidden="1" x14ac:dyDescent="0.45">
      <c r="S2132" s="1">
        <v>42167</v>
      </c>
      <c r="AB2132">
        <v>0.25</v>
      </c>
      <c r="AC2132">
        <v>0.01</v>
      </c>
      <c r="AD2132">
        <v>2.39</v>
      </c>
      <c r="AJ2132" s="1">
        <v>42175</v>
      </c>
    </row>
    <row r="2133" spans="19:45" hidden="1" x14ac:dyDescent="0.45">
      <c r="S2133" s="1">
        <v>42166</v>
      </c>
      <c r="AB2133">
        <v>0.25</v>
      </c>
      <c r="AC2133">
        <v>0.01</v>
      </c>
      <c r="AD2133">
        <v>2.38</v>
      </c>
      <c r="AJ2133" s="1">
        <v>42174</v>
      </c>
    </row>
    <row r="2134" spans="19:45" hidden="1" x14ac:dyDescent="0.45">
      <c r="S2134" s="1">
        <v>42165</v>
      </c>
      <c r="AB2134">
        <v>0.25</v>
      </c>
      <c r="AC2134">
        <v>0.02</v>
      </c>
      <c r="AD2134">
        <v>2.48</v>
      </c>
      <c r="AJ2134" s="1">
        <v>42173</v>
      </c>
    </row>
    <row r="2135" spans="19:45" hidden="1" x14ac:dyDescent="0.45">
      <c r="S2135" s="1">
        <v>42164</v>
      </c>
      <c r="AB2135">
        <v>0.25</v>
      </c>
      <c r="AC2135">
        <v>0.01</v>
      </c>
      <c r="AD2135">
        <v>2.44</v>
      </c>
      <c r="AJ2135" s="1">
        <v>42172</v>
      </c>
    </row>
    <row r="2136" spans="19:45" hidden="1" x14ac:dyDescent="0.45">
      <c r="S2136" s="1">
        <v>42163</v>
      </c>
      <c r="AB2136">
        <v>0.25</v>
      </c>
      <c r="AC2136">
        <v>0.01</v>
      </c>
      <c r="AD2136">
        <v>2.38</v>
      </c>
      <c r="AJ2136" s="1">
        <v>42171</v>
      </c>
    </row>
    <row r="2137" spans="19:45" hidden="1" x14ac:dyDescent="0.45">
      <c r="S2137" s="1">
        <v>42162</v>
      </c>
      <c r="AJ2137" s="1">
        <v>42170</v>
      </c>
    </row>
    <row r="2138" spans="19:45" hidden="1" x14ac:dyDescent="0.45">
      <c r="S2138" s="1">
        <v>42161</v>
      </c>
      <c r="AJ2138" s="1">
        <v>42169</v>
      </c>
      <c r="AS2138">
        <v>40.9</v>
      </c>
    </row>
    <row r="2139" spans="19:45" hidden="1" x14ac:dyDescent="0.45">
      <c r="S2139" s="1">
        <v>42160</v>
      </c>
      <c r="AB2139">
        <v>0.25</v>
      </c>
      <c r="AC2139">
        <v>0.02</v>
      </c>
      <c r="AD2139">
        <v>2.41</v>
      </c>
      <c r="AJ2139" s="1">
        <v>42168</v>
      </c>
    </row>
    <row r="2140" spans="19:45" hidden="1" x14ac:dyDescent="0.45">
      <c r="S2140" s="1">
        <v>42159</v>
      </c>
      <c r="AB2140">
        <v>0.25</v>
      </c>
      <c r="AC2140">
        <v>0.01</v>
      </c>
      <c r="AD2140">
        <v>2.31</v>
      </c>
      <c r="AJ2140" s="1">
        <v>42167</v>
      </c>
    </row>
    <row r="2141" spans="19:45" hidden="1" x14ac:dyDescent="0.45">
      <c r="S2141" s="1">
        <v>42158</v>
      </c>
      <c r="AB2141">
        <v>0.25</v>
      </c>
      <c r="AC2141">
        <v>0.01</v>
      </c>
      <c r="AD2141">
        <v>2.36</v>
      </c>
      <c r="AJ2141" s="1">
        <v>42166</v>
      </c>
    </row>
    <row r="2142" spans="19:45" hidden="1" x14ac:dyDescent="0.45">
      <c r="S2142" s="1">
        <v>42157</v>
      </c>
      <c r="AB2142">
        <v>0.25</v>
      </c>
      <c r="AC2142">
        <v>0.01</v>
      </c>
      <c r="AD2142">
        <v>2.2599999999999998</v>
      </c>
      <c r="AJ2142" s="1">
        <v>42165</v>
      </c>
    </row>
    <row r="2143" spans="19:45" hidden="1" x14ac:dyDescent="0.45">
      <c r="S2143" s="1">
        <v>42156</v>
      </c>
      <c r="AB2143">
        <v>0.25</v>
      </c>
      <c r="AC2143">
        <v>0</v>
      </c>
      <c r="AD2143">
        <v>2.1800000000000002</v>
      </c>
      <c r="AJ2143" s="1">
        <v>42164</v>
      </c>
    </row>
    <row r="2144" spans="19:45" hidden="1" x14ac:dyDescent="0.45">
      <c r="S2144" s="1">
        <v>42155</v>
      </c>
      <c r="T2144">
        <v>82.276700000000005</v>
      </c>
      <c r="U2144">
        <v>0</v>
      </c>
      <c r="V2144">
        <v>5.6</v>
      </c>
      <c r="Y2144">
        <v>97.9</v>
      </c>
      <c r="Z2144">
        <v>11961.4004</v>
      </c>
      <c r="AA2144">
        <v>1.8</v>
      </c>
      <c r="AJ2144" s="1">
        <v>42163</v>
      </c>
    </row>
    <row r="2145" spans="19:50" hidden="1" x14ac:dyDescent="0.45">
      <c r="S2145" s="1">
        <v>42154</v>
      </c>
      <c r="AJ2145" s="1">
        <v>42162</v>
      </c>
      <c r="AS2145">
        <v>40.1</v>
      </c>
    </row>
    <row r="2146" spans="19:50" hidden="1" x14ac:dyDescent="0.45">
      <c r="S2146" s="1">
        <v>42153</v>
      </c>
      <c r="AB2146">
        <v>0.25</v>
      </c>
      <c r="AC2146">
        <v>0</v>
      </c>
      <c r="AD2146">
        <v>2.12</v>
      </c>
      <c r="AJ2146" s="1">
        <v>42161</v>
      </c>
    </row>
    <row r="2147" spans="19:50" hidden="1" x14ac:dyDescent="0.45">
      <c r="S2147" s="1">
        <v>42152</v>
      </c>
      <c r="AB2147">
        <v>0.25</v>
      </c>
      <c r="AC2147">
        <v>0</v>
      </c>
      <c r="AD2147">
        <v>2.14</v>
      </c>
      <c r="AJ2147" s="1">
        <v>42160</v>
      </c>
    </row>
    <row r="2148" spans="19:50" hidden="1" x14ac:dyDescent="0.45">
      <c r="S2148" s="1">
        <v>42151</v>
      </c>
      <c r="AB2148">
        <v>0.25</v>
      </c>
      <c r="AC2148">
        <v>0.01</v>
      </c>
      <c r="AD2148">
        <v>2.13</v>
      </c>
      <c r="AJ2148" s="1">
        <v>42159</v>
      </c>
    </row>
    <row r="2149" spans="19:50" hidden="1" x14ac:dyDescent="0.45">
      <c r="S2149" s="1">
        <v>42150</v>
      </c>
      <c r="AB2149">
        <v>0.25</v>
      </c>
      <c r="AC2149">
        <v>0.01</v>
      </c>
      <c r="AD2149">
        <v>2.14</v>
      </c>
      <c r="AJ2149" s="1">
        <v>42158</v>
      </c>
    </row>
    <row r="2150" spans="19:50" hidden="1" x14ac:dyDescent="0.45">
      <c r="S2150" s="1">
        <v>42149</v>
      </c>
      <c r="AB2150">
        <v>0.25</v>
      </c>
      <c r="AC2150">
        <v>0.01</v>
      </c>
      <c r="AD2150">
        <v>2.21</v>
      </c>
      <c r="AJ2150" s="1">
        <v>42157</v>
      </c>
    </row>
    <row r="2151" spans="19:50" hidden="1" x14ac:dyDescent="0.45">
      <c r="S2151" s="1">
        <v>42148</v>
      </c>
      <c r="AJ2151" s="1">
        <v>42156</v>
      </c>
    </row>
    <row r="2152" spans="19:50" hidden="1" x14ac:dyDescent="0.45">
      <c r="S2152" s="1">
        <v>42147</v>
      </c>
      <c r="AJ2152" s="1">
        <v>42155</v>
      </c>
      <c r="AK2152">
        <v>7.0000000000000007E-2</v>
      </c>
      <c r="AL2152">
        <v>-0.28999999999999998</v>
      </c>
      <c r="AM2152">
        <v>1275</v>
      </c>
      <c r="AN2152">
        <v>275.5</v>
      </c>
      <c r="AO2152">
        <v>41.8</v>
      </c>
      <c r="AP2152">
        <v>2.7</v>
      </c>
      <c r="AQ2152">
        <v>1.6</v>
      </c>
      <c r="AR2152">
        <v>44</v>
      </c>
      <c r="AS2152">
        <v>40.5</v>
      </c>
      <c r="AT2152">
        <v>90.7</v>
      </c>
      <c r="AU2152">
        <v>5.6</v>
      </c>
      <c r="AV2152">
        <v>-61.462000000000003</v>
      </c>
      <c r="AW2152">
        <v>0.5</v>
      </c>
      <c r="AX2152">
        <v>1.1000000000000001</v>
      </c>
    </row>
    <row r="2153" spans="19:50" hidden="1" x14ac:dyDescent="0.45">
      <c r="S2153" s="1">
        <v>42146</v>
      </c>
      <c r="AB2153">
        <v>0.25</v>
      </c>
      <c r="AC2153">
        <v>0.01</v>
      </c>
      <c r="AD2153">
        <v>2.21</v>
      </c>
      <c r="AJ2153" s="1">
        <v>42154</v>
      </c>
    </row>
    <row r="2154" spans="19:50" hidden="1" x14ac:dyDescent="0.45">
      <c r="S2154" s="1">
        <v>42145</v>
      </c>
      <c r="AB2154">
        <v>0.25</v>
      </c>
      <c r="AC2154">
        <v>0.01</v>
      </c>
      <c r="AD2154">
        <v>2.19</v>
      </c>
      <c r="AJ2154" s="1">
        <v>42153</v>
      </c>
    </row>
    <row r="2155" spans="19:50" hidden="1" x14ac:dyDescent="0.45">
      <c r="S2155" s="1">
        <v>42144</v>
      </c>
      <c r="AB2155">
        <v>0.25</v>
      </c>
      <c r="AC2155">
        <v>0.02</v>
      </c>
      <c r="AD2155">
        <v>2.25</v>
      </c>
      <c r="AJ2155" s="1">
        <v>42152</v>
      </c>
    </row>
    <row r="2156" spans="19:50" hidden="1" x14ac:dyDescent="0.45">
      <c r="S2156" s="1">
        <v>42143</v>
      </c>
      <c r="AB2156">
        <v>0.25</v>
      </c>
      <c r="AC2156">
        <v>0.01</v>
      </c>
      <c r="AD2156">
        <v>2.29</v>
      </c>
      <c r="AJ2156" s="1">
        <v>42151</v>
      </c>
    </row>
    <row r="2157" spans="19:50" hidden="1" x14ac:dyDescent="0.45">
      <c r="S2157" s="1">
        <v>42142</v>
      </c>
      <c r="AB2157">
        <v>0.25</v>
      </c>
      <c r="AC2157">
        <v>0.01</v>
      </c>
      <c r="AD2157">
        <v>2.23</v>
      </c>
      <c r="AJ2157" s="1">
        <v>42150</v>
      </c>
    </row>
    <row r="2158" spans="19:50" hidden="1" x14ac:dyDescent="0.45">
      <c r="S2158" s="1">
        <v>42141</v>
      </c>
      <c r="AJ2158" s="1">
        <v>42149</v>
      </c>
    </row>
    <row r="2159" spans="19:50" hidden="1" x14ac:dyDescent="0.45">
      <c r="S2159" s="1">
        <v>42140</v>
      </c>
      <c r="AJ2159" s="1">
        <v>42148</v>
      </c>
      <c r="AS2159">
        <v>40.9</v>
      </c>
    </row>
    <row r="2160" spans="19:50" hidden="1" x14ac:dyDescent="0.45">
      <c r="S2160" s="1">
        <v>42139</v>
      </c>
      <c r="AB2160">
        <v>0.25</v>
      </c>
      <c r="AC2160">
        <v>0.01</v>
      </c>
      <c r="AD2160">
        <v>2.14</v>
      </c>
      <c r="AJ2160" s="1">
        <v>42147</v>
      </c>
    </row>
    <row r="2161" spans="19:45" hidden="1" x14ac:dyDescent="0.45">
      <c r="S2161" s="1">
        <v>42138</v>
      </c>
      <c r="AB2161">
        <v>0.25</v>
      </c>
      <c r="AC2161">
        <v>0.01</v>
      </c>
      <c r="AD2161">
        <v>2.23</v>
      </c>
      <c r="AJ2161" s="1">
        <v>42146</v>
      </c>
    </row>
    <row r="2162" spans="19:45" hidden="1" x14ac:dyDescent="0.45">
      <c r="S2162" s="1">
        <v>42137</v>
      </c>
      <c r="AB2162">
        <v>0.25</v>
      </c>
      <c r="AC2162">
        <v>0.02</v>
      </c>
      <c r="AD2162">
        <v>2.29</v>
      </c>
      <c r="AJ2162" s="1">
        <v>42145</v>
      </c>
    </row>
    <row r="2163" spans="19:45" hidden="1" x14ac:dyDescent="0.45">
      <c r="S2163" s="1">
        <v>42136</v>
      </c>
      <c r="AB2163">
        <v>0.25</v>
      </c>
      <c r="AC2163">
        <v>0.01</v>
      </c>
      <c r="AD2163">
        <v>2.25</v>
      </c>
      <c r="AJ2163" s="1">
        <v>42144</v>
      </c>
    </row>
    <row r="2164" spans="19:45" hidden="1" x14ac:dyDescent="0.45">
      <c r="S2164" s="1">
        <v>42135</v>
      </c>
      <c r="AB2164">
        <v>0.25</v>
      </c>
      <c r="AC2164">
        <v>0.01</v>
      </c>
      <c r="AD2164">
        <v>2.2799999999999998</v>
      </c>
      <c r="AJ2164" s="1">
        <v>42143</v>
      </c>
    </row>
    <row r="2165" spans="19:45" hidden="1" x14ac:dyDescent="0.45">
      <c r="S2165" s="1">
        <v>42134</v>
      </c>
      <c r="AJ2165" s="1">
        <v>42142</v>
      </c>
    </row>
    <row r="2166" spans="19:45" hidden="1" x14ac:dyDescent="0.45">
      <c r="S2166" s="1">
        <v>42133</v>
      </c>
      <c r="AJ2166" s="1">
        <v>42141</v>
      </c>
      <c r="AS2166">
        <v>42.4</v>
      </c>
    </row>
    <row r="2167" spans="19:45" hidden="1" x14ac:dyDescent="0.45">
      <c r="S2167" s="1">
        <v>42132</v>
      </c>
      <c r="AB2167">
        <v>0.25</v>
      </c>
      <c r="AC2167">
        <v>0.01</v>
      </c>
      <c r="AD2167">
        <v>2.15</v>
      </c>
      <c r="AJ2167" s="1">
        <v>42140</v>
      </c>
    </row>
    <row r="2168" spans="19:45" hidden="1" x14ac:dyDescent="0.45">
      <c r="S2168" s="1">
        <v>42131</v>
      </c>
      <c r="AB2168">
        <v>0.25</v>
      </c>
      <c r="AC2168">
        <v>0.01</v>
      </c>
      <c r="AD2168">
        <v>2.1800000000000002</v>
      </c>
      <c r="AJ2168" s="1">
        <v>42139</v>
      </c>
    </row>
    <row r="2169" spans="19:45" hidden="1" x14ac:dyDescent="0.45">
      <c r="S2169" s="1">
        <v>42130</v>
      </c>
      <c r="AB2169">
        <v>0.25</v>
      </c>
      <c r="AC2169">
        <v>0.01</v>
      </c>
      <c r="AD2169">
        <v>2.2400000000000002</v>
      </c>
      <c r="AJ2169" s="1">
        <v>42138</v>
      </c>
    </row>
    <row r="2170" spans="19:45" hidden="1" x14ac:dyDescent="0.45">
      <c r="S2170" s="1">
        <v>42129</v>
      </c>
      <c r="AB2170">
        <v>0.25</v>
      </c>
      <c r="AC2170">
        <v>0.01</v>
      </c>
      <c r="AD2170">
        <v>2.19</v>
      </c>
      <c r="AJ2170" s="1">
        <v>42137</v>
      </c>
    </row>
    <row r="2171" spans="19:45" hidden="1" x14ac:dyDescent="0.45">
      <c r="S2171" s="1">
        <v>42128</v>
      </c>
      <c r="AB2171">
        <v>0.25</v>
      </c>
      <c r="AC2171">
        <v>0</v>
      </c>
      <c r="AD2171">
        <v>2.14</v>
      </c>
      <c r="AJ2171" s="1">
        <v>42136</v>
      </c>
    </row>
    <row r="2172" spans="19:45" hidden="1" x14ac:dyDescent="0.45">
      <c r="S2172" s="1">
        <v>42127</v>
      </c>
      <c r="AJ2172" s="1">
        <v>42135</v>
      </c>
    </row>
    <row r="2173" spans="19:45" hidden="1" x14ac:dyDescent="0.45">
      <c r="S2173" s="1">
        <v>42126</v>
      </c>
      <c r="AJ2173" s="1">
        <v>42134</v>
      </c>
      <c r="AS2173">
        <v>43.5</v>
      </c>
    </row>
    <row r="2174" spans="19:45" hidden="1" x14ac:dyDescent="0.45">
      <c r="S2174" s="1">
        <v>42125</v>
      </c>
      <c r="AB2174">
        <v>0.25</v>
      </c>
      <c r="AC2174">
        <v>0</v>
      </c>
      <c r="AD2174">
        <v>2.11</v>
      </c>
      <c r="AJ2174" s="1">
        <v>42133</v>
      </c>
    </row>
    <row r="2175" spans="19:45" hidden="1" x14ac:dyDescent="0.45">
      <c r="S2175" s="1">
        <v>42124</v>
      </c>
      <c r="T2175">
        <v>83.7316</v>
      </c>
      <c r="U2175">
        <v>-0.2</v>
      </c>
      <c r="V2175">
        <v>5.4</v>
      </c>
      <c r="Y2175">
        <v>96.5</v>
      </c>
      <c r="Z2175">
        <v>11931.0996</v>
      </c>
      <c r="AA2175">
        <v>1.9</v>
      </c>
      <c r="AB2175">
        <v>0.25</v>
      </c>
      <c r="AC2175">
        <v>0</v>
      </c>
      <c r="AD2175">
        <v>2.0299999999999998</v>
      </c>
      <c r="AJ2175" s="1">
        <v>42132</v>
      </c>
    </row>
    <row r="2176" spans="19:45" hidden="1" x14ac:dyDescent="0.45">
      <c r="S2176" s="1">
        <v>42123</v>
      </c>
      <c r="AB2176">
        <v>0.25</v>
      </c>
      <c r="AC2176">
        <v>-0.01</v>
      </c>
      <c r="AD2176">
        <v>2.04</v>
      </c>
      <c r="AJ2176" s="1">
        <v>42131</v>
      </c>
    </row>
    <row r="2177" spans="19:50" hidden="1" x14ac:dyDescent="0.45">
      <c r="S2177" s="1">
        <v>42122</v>
      </c>
      <c r="AB2177">
        <v>0.25</v>
      </c>
      <c r="AC2177">
        <v>0.01</v>
      </c>
      <c r="AD2177">
        <v>2</v>
      </c>
      <c r="AJ2177" s="1">
        <v>42130</v>
      </c>
    </row>
    <row r="2178" spans="19:50" hidden="1" x14ac:dyDescent="0.45">
      <c r="S2178" s="1">
        <v>42121</v>
      </c>
      <c r="AB2178">
        <v>0.25</v>
      </c>
      <c r="AC2178">
        <v>0.01</v>
      </c>
      <c r="AD2178">
        <v>1.92</v>
      </c>
      <c r="AJ2178" s="1">
        <v>42129</v>
      </c>
    </row>
    <row r="2179" spans="19:50" hidden="1" x14ac:dyDescent="0.45">
      <c r="S2179" s="1">
        <v>42120</v>
      </c>
      <c r="AJ2179" s="1">
        <v>42128</v>
      </c>
    </row>
    <row r="2180" spans="19:50" hidden="1" x14ac:dyDescent="0.45">
      <c r="S2180" s="1">
        <v>42119</v>
      </c>
      <c r="AJ2180" s="1">
        <v>42127</v>
      </c>
      <c r="AS2180">
        <v>43.7</v>
      </c>
    </row>
    <row r="2181" spans="19:50" hidden="1" x14ac:dyDescent="0.45">
      <c r="S2181" s="1">
        <v>42118</v>
      </c>
      <c r="AB2181">
        <v>0.25</v>
      </c>
      <c r="AC2181">
        <v>0.02</v>
      </c>
      <c r="AD2181">
        <v>1.91</v>
      </c>
      <c r="AJ2181" s="1">
        <v>42126</v>
      </c>
    </row>
    <row r="2182" spans="19:50" hidden="1" x14ac:dyDescent="0.45">
      <c r="S2182" s="1">
        <v>42117</v>
      </c>
      <c r="AB2182">
        <v>0.25</v>
      </c>
      <c r="AC2182">
        <v>0.02</v>
      </c>
      <c r="AD2182">
        <v>1.96</v>
      </c>
      <c r="AJ2182" s="1">
        <v>42125</v>
      </c>
    </row>
    <row r="2183" spans="19:50" hidden="1" x14ac:dyDescent="0.45">
      <c r="S2183" s="1">
        <v>42116</v>
      </c>
      <c r="AB2183">
        <v>0.25</v>
      </c>
      <c r="AC2183">
        <v>0.02</v>
      </c>
      <c r="AD2183">
        <v>1.98</v>
      </c>
      <c r="AJ2183" s="1">
        <v>42124</v>
      </c>
      <c r="AK2183">
        <v>0.44</v>
      </c>
      <c r="AL2183">
        <v>-0.87</v>
      </c>
      <c r="AM2183">
        <v>1161</v>
      </c>
      <c r="AN2183">
        <v>282.3</v>
      </c>
      <c r="AO2183">
        <v>41.8</v>
      </c>
      <c r="AP2183">
        <v>2.1</v>
      </c>
      <c r="AQ2183">
        <v>1</v>
      </c>
      <c r="AR2183">
        <v>50</v>
      </c>
      <c r="AT2183">
        <v>95.9</v>
      </c>
      <c r="AU2183">
        <v>5.9</v>
      </c>
      <c r="AV2183">
        <v>-62.722000000000001</v>
      </c>
      <c r="AW2183">
        <v>-0.6</v>
      </c>
      <c r="AX2183">
        <v>-0.2</v>
      </c>
    </row>
    <row r="2184" spans="19:50" hidden="1" x14ac:dyDescent="0.45">
      <c r="S2184" s="1">
        <v>42115</v>
      </c>
      <c r="AB2184">
        <v>0.25</v>
      </c>
      <c r="AC2184">
        <v>0.02</v>
      </c>
      <c r="AD2184">
        <v>1.91</v>
      </c>
      <c r="AJ2184" s="1">
        <v>42123</v>
      </c>
    </row>
    <row r="2185" spans="19:50" hidden="1" x14ac:dyDescent="0.45">
      <c r="S2185" s="1">
        <v>42114</v>
      </c>
      <c r="AB2185">
        <v>0.25</v>
      </c>
      <c r="AC2185">
        <v>0.01</v>
      </c>
      <c r="AD2185">
        <v>1.89</v>
      </c>
      <c r="AJ2185" s="1">
        <v>42122</v>
      </c>
    </row>
    <row r="2186" spans="19:50" hidden="1" x14ac:dyDescent="0.45">
      <c r="S2186" s="1">
        <v>42113</v>
      </c>
      <c r="AJ2186" s="1">
        <v>42121</v>
      </c>
    </row>
    <row r="2187" spans="19:50" hidden="1" x14ac:dyDescent="0.45">
      <c r="S2187" s="1">
        <v>42112</v>
      </c>
      <c r="AJ2187" s="1">
        <v>42120</v>
      </c>
      <c r="AS2187">
        <v>44.7</v>
      </c>
    </row>
    <row r="2188" spans="19:50" hidden="1" x14ac:dyDescent="0.45">
      <c r="S2188" s="1">
        <v>42111</v>
      </c>
      <c r="AB2188">
        <v>0.25</v>
      </c>
      <c r="AC2188">
        <v>0.02</v>
      </c>
      <c r="AD2188">
        <v>1.87</v>
      </c>
      <c r="AJ2188" s="1">
        <v>42119</v>
      </c>
    </row>
    <row r="2189" spans="19:50" hidden="1" x14ac:dyDescent="0.45">
      <c r="S2189" s="1">
        <v>42110</v>
      </c>
      <c r="AB2189">
        <v>0.25</v>
      </c>
      <c r="AC2189">
        <v>0.02</v>
      </c>
      <c r="AD2189">
        <v>1.89</v>
      </c>
      <c r="AJ2189" s="1">
        <v>42118</v>
      </c>
    </row>
    <row r="2190" spans="19:50" hidden="1" x14ac:dyDescent="0.45">
      <c r="S2190" s="1">
        <v>42109</v>
      </c>
      <c r="AB2190">
        <v>0.25</v>
      </c>
      <c r="AC2190">
        <v>0.01</v>
      </c>
      <c r="AD2190">
        <v>1.89</v>
      </c>
      <c r="AJ2190" s="1">
        <v>42117</v>
      </c>
    </row>
    <row r="2191" spans="19:50" hidden="1" x14ac:dyDescent="0.45">
      <c r="S2191" s="1">
        <v>42108</v>
      </c>
      <c r="AB2191">
        <v>0.25</v>
      </c>
      <c r="AC2191">
        <v>0.02</v>
      </c>
      <c r="AD2191">
        <v>1.9</v>
      </c>
      <c r="AJ2191" s="1">
        <v>42116</v>
      </c>
    </row>
    <row r="2192" spans="19:50" hidden="1" x14ac:dyDescent="0.45">
      <c r="S2192" s="1">
        <v>42107</v>
      </c>
      <c r="AB2192">
        <v>0.25</v>
      </c>
      <c r="AC2192">
        <v>0.01</v>
      </c>
      <c r="AD2192">
        <v>1.93</v>
      </c>
      <c r="AJ2192" s="1">
        <v>42115</v>
      </c>
    </row>
    <row r="2193" spans="19:45" hidden="1" x14ac:dyDescent="0.45">
      <c r="S2193" s="1">
        <v>42106</v>
      </c>
      <c r="AJ2193" s="1">
        <v>42114</v>
      </c>
    </row>
    <row r="2194" spans="19:45" hidden="1" x14ac:dyDescent="0.45">
      <c r="S2194" s="1">
        <v>42105</v>
      </c>
      <c r="AJ2194" s="1">
        <v>42113</v>
      </c>
      <c r="AS2194">
        <v>45.4</v>
      </c>
    </row>
    <row r="2195" spans="19:45" hidden="1" x14ac:dyDescent="0.45">
      <c r="S2195" s="1">
        <v>42104</v>
      </c>
      <c r="AB2195">
        <v>0.25</v>
      </c>
      <c r="AC2195">
        <v>0.02</v>
      </c>
      <c r="AD2195">
        <v>1.95</v>
      </c>
      <c r="AJ2195" s="1">
        <v>42112</v>
      </c>
    </row>
    <row r="2196" spans="19:45" hidden="1" x14ac:dyDescent="0.45">
      <c r="S2196" s="1">
        <v>42103</v>
      </c>
      <c r="AB2196">
        <v>0.25</v>
      </c>
      <c r="AC2196">
        <v>0.02</v>
      </c>
      <c r="AD2196">
        <v>1.96</v>
      </c>
      <c r="AJ2196" s="1">
        <v>42111</v>
      </c>
    </row>
    <row r="2197" spans="19:45" hidden="1" x14ac:dyDescent="0.45">
      <c r="S2197" s="1">
        <v>42102</v>
      </c>
      <c r="AB2197">
        <v>0.25</v>
      </c>
      <c r="AC2197">
        <v>0.02</v>
      </c>
      <c r="AD2197">
        <v>1.9</v>
      </c>
      <c r="AJ2197" s="1">
        <v>42110</v>
      </c>
    </row>
    <row r="2198" spans="19:45" hidden="1" x14ac:dyDescent="0.45">
      <c r="S2198" s="1">
        <v>42101</v>
      </c>
      <c r="AB2198">
        <v>0.25</v>
      </c>
      <c r="AC2198">
        <v>0.02</v>
      </c>
      <c r="AD2198">
        <v>1.88</v>
      </c>
      <c r="AJ2198" s="1">
        <v>42109</v>
      </c>
    </row>
    <row r="2199" spans="19:45" hidden="1" x14ac:dyDescent="0.45">
      <c r="S2199" s="1">
        <v>42100</v>
      </c>
      <c r="AB2199">
        <v>0.25</v>
      </c>
      <c r="AC2199">
        <v>0.01</v>
      </c>
      <c r="AD2199">
        <v>1.9</v>
      </c>
      <c r="AJ2199" s="1">
        <v>42108</v>
      </c>
    </row>
    <row r="2200" spans="19:45" hidden="1" x14ac:dyDescent="0.45">
      <c r="S2200" s="1">
        <v>42099</v>
      </c>
      <c r="AJ2200" s="1">
        <v>42107</v>
      </c>
    </row>
    <row r="2201" spans="19:45" hidden="1" x14ac:dyDescent="0.45">
      <c r="S2201" s="1">
        <v>42098</v>
      </c>
      <c r="AJ2201" s="1">
        <v>42106</v>
      </c>
      <c r="AS2201">
        <v>46.6</v>
      </c>
    </row>
    <row r="2202" spans="19:45" hidden="1" x14ac:dyDescent="0.45">
      <c r="S2202" s="1">
        <v>42097</v>
      </c>
      <c r="AB2202">
        <v>0.25</v>
      </c>
      <c r="AC2202">
        <v>0.01</v>
      </c>
      <c r="AD2202">
        <v>1.84</v>
      </c>
      <c r="AJ2202" s="1">
        <v>42105</v>
      </c>
    </row>
    <row r="2203" spans="19:45" hidden="1" x14ac:dyDescent="0.45">
      <c r="S2203" s="1">
        <v>42096</v>
      </c>
      <c r="AB2203">
        <v>0.25</v>
      </c>
      <c r="AC2203">
        <v>0.01</v>
      </c>
      <c r="AD2203">
        <v>1.91</v>
      </c>
      <c r="AJ2203" s="1">
        <v>42104</v>
      </c>
    </row>
    <row r="2204" spans="19:45" hidden="1" x14ac:dyDescent="0.45">
      <c r="S2204" s="1">
        <v>42095</v>
      </c>
      <c r="AB2204">
        <v>0.25</v>
      </c>
      <c r="AC2204">
        <v>0.02</v>
      </c>
      <c r="AD2204">
        <v>1.86</v>
      </c>
      <c r="AJ2204" s="1">
        <v>42103</v>
      </c>
    </row>
    <row r="2205" spans="19:45" hidden="1" x14ac:dyDescent="0.45">
      <c r="S2205" s="1">
        <v>42094</v>
      </c>
      <c r="T2205">
        <v>82.302000000000007</v>
      </c>
      <c r="U2205">
        <v>-0.1</v>
      </c>
      <c r="V2205">
        <v>5.4</v>
      </c>
      <c r="W2205">
        <v>15</v>
      </c>
      <c r="X2205">
        <v>13</v>
      </c>
      <c r="Y2205">
        <v>95.7</v>
      </c>
      <c r="Z2205">
        <v>11891.799800000001</v>
      </c>
      <c r="AA2205">
        <v>2.1</v>
      </c>
      <c r="AB2205">
        <v>0.25</v>
      </c>
      <c r="AC2205">
        <v>0.02</v>
      </c>
      <c r="AD2205">
        <v>1.92</v>
      </c>
      <c r="AJ2205" s="1">
        <v>42102</v>
      </c>
    </row>
    <row r="2206" spans="19:45" hidden="1" x14ac:dyDescent="0.45">
      <c r="S2206" s="1">
        <v>42093</v>
      </c>
      <c r="AB2206">
        <v>0.25</v>
      </c>
      <c r="AC2206">
        <v>0.02</v>
      </c>
      <c r="AD2206">
        <v>1.95</v>
      </c>
      <c r="AJ2206" s="1">
        <v>42101</v>
      </c>
    </row>
    <row r="2207" spans="19:45" hidden="1" x14ac:dyDescent="0.45">
      <c r="S2207" s="1">
        <v>42092</v>
      </c>
      <c r="AJ2207" s="1">
        <v>42100</v>
      </c>
    </row>
    <row r="2208" spans="19:45" hidden="1" x14ac:dyDescent="0.45">
      <c r="S2208" s="1">
        <v>42091</v>
      </c>
      <c r="AJ2208" s="1">
        <v>42099</v>
      </c>
      <c r="AS2208">
        <v>47.9</v>
      </c>
    </row>
    <row r="2209" spans="19:51" hidden="1" x14ac:dyDescent="0.45">
      <c r="S2209" s="1">
        <v>42090</v>
      </c>
      <c r="AB2209">
        <v>0.25</v>
      </c>
      <c r="AC2209">
        <v>0.04</v>
      </c>
      <c r="AD2209">
        <v>1.96</v>
      </c>
      <c r="AJ2209" s="1">
        <v>42098</v>
      </c>
    </row>
    <row r="2210" spans="19:51" hidden="1" x14ac:dyDescent="0.45">
      <c r="S2210" s="1">
        <v>42089</v>
      </c>
      <c r="AB2210">
        <v>0.25</v>
      </c>
      <c r="AC2210">
        <v>0.03</v>
      </c>
      <c r="AD2210">
        <v>1.99</v>
      </c>
      <c r="AJ2210" s="1">
        <v>42097</v>
      </c>
    </row>
    <row r="2211" spans="19:51" hidden="1" x14ac:dyDescent="0.45">
      <c r="S2211" s="1">
        <v>42088</v>
      </c>
      <c r="AB2211">
        <v>0.25</v>
      </c>
      <c r="AC2211">
        <v>0.03</v>
      </c>
      <c r="AD2211">
        <v>1.92</v>
      </c>
      <c r="AJ2211" s="1">
        <v>42096</v>
      </c>
    </row>
    <row r="2212" spans="19:51" hidden="1" x14ac:dyDescent="0.45">
      <c r="S2212" s="1">
        <v>42087</v>
      </c>
      <c r="AB2212">
        <v>0.25</v>
      </c>
      <c r="AC2212">
        <v>0.02</v>
      </c>
      <c r="AD2212">
        <v>1.87</v>
      </c>
      <c r="AJ2212" s="1">
        <v>42095</v>
      </c>
    </row>
    <row r="2213" spans="19:51" hidden="1" x14ac:dyDescent="0.45">
      <c r="S2213" s="1">
        <v>42086</v>
      </c>
      <c r="AB2213">
        <v>0.25</v>
      </c>
      <c r="AC2213">
        <v>0</v>
      </c>
      <c r="AD2213">
        <v>1.91</v>
      </c>
      <c r="AJ2213" s="1">
        <v>42094</v>
      </c>
      <c r="AK2213">
        <v>0.48</v>
      </c>
      <c r="AL2213">
        <v>-0.75</v>
      </c>
      <c r="AM2213">
        <v>1078</v>
      </c>
      <c r="AN2213">
        <v>284</v>
      </c>
      <c r="AO2213">
        <v>41.8</v>
      </c>
      <c r="AP2213">
        <v>3</v>
      </c>
      <c r="AQ2213">
        <v>1.8</v>
      </c>
      <c r="AR2213">
        <v>51.5</v>
      </c>
      <c r="AT2213">
        <v>93</v>
      </c>
      <c r="AU2213">
        <v>6.1</v>
      </c>
      <c r="AV2213">
        <v>-72.183999999999997</v>
      </c>
      <c r="AW2213">
        <v>0</v>
      </c>
      <c r="AX2213">
        <v>-0.2</v>
      </c>
      <c r="AY2213">
        <v>784615.125</v>
      </c>
    </row>
    <row r="2214" spans="19:51" hidden="1" x14ac:dyDescent="0.45">
      <c r="S2214" s="1">
        <v>42085</v>
      </c>
      <c r="AJ2214" s="1">
        <v>42093</v>
      </c>
    </row>
    <row r="2215" spans="19:51" hidden="1" x14ac:dyDescent="0.45">
      <c r="S2215" s="1">
        <v>42084</v>
      </c>
      <c r="AJ2215" s="1">
        <v>42092</v>
      </c>
      <c r="AS2215">
        <v>46.2</v>
      </c>
    </row>
    <row r="2216" spans="19:51" hidden="1" x14ac:dyDescent="0.45">
      <c r="S2216" s="1">
        <v>42083</v>
      </c>
      <c r="AB2216">
        <v>0.25</v>
      </c>
      <c r="AC2216">
        <v>0</v>
      </c>
      <c r="AD2216">
        <v>1.93</v>
      </c>
      <c r="AJ2216" s="1">
        <v>42091</v>
      </c>
    </row>
    <row r="2217" spans="19:51" hidden="1" x14ac:dyDescent="0.45">
      <c r="S2217" s="1">
        <v>42082</v>
      </c>
      <c r="AB2217">
        <v>0.25</v>
      </c>
      <c r="AC2217">
        <v>0.01</v>
      </c>
      <c r="AD2217">
        <v>1.97</v>
      </c>
      <c r="AJ2217" s="1">
        <v>42090</v>
      </c>
    </row>
    <row r="2218" spans="19:51" hidden="1" x14ac:dyDescent="0.45">
      <c r="S2218" s="1">
        <v>42081</v>
      </c>
      <c r="AB2218">
        <v>0.25</v>
      </c>
      <c r="AC2218">
        <v>0.03</v>
      </c>
      <c r="AD2218">
        <v>1.92</v>
      </c>
      <c r="AJ2218" s="1">
        <v>42089</v>
      </c>
    </row>
    <row r="2219" spans="19:51" hidden="1" x14ac:dyDescent="0.45">
      <c r="S2219" s="1">
        <v>42080</v>
      </c>
      <c r="AB2219">
        <v>0.25</v>
      </c>
      <c r="AC2219">
        <v>0.05</v>
      </c>
      <c r="AD2219">
        <v>2.0499999999999998</v>
      </c>
      <c r="AJ2219" s="1">
        <v>42088</v>
      </c>
    </row>
    <row r="2220" spans="19:51" hidden="1" x14ac:dyDescent="0.45">
      <c r="S2220" s="1">
        <v>42079</v>
      </c>
      <c r="AB2220">
        <v>0.25</v>
      </c>
      <c r="AC2220">
        <v>0.03</v>
      </c>
      <c r="AD2220">
        <v>2.0699999999999998</v>
      </c>
      <c r="AJ2220" s="1">
        <v>42087</v>
      </c>
    </row>
    <row r="2221" spans="19:51" hidden="1" x14ac:dyDescent="0.45">
      <c r="S2221" s="1">
        <v>42078</v>
      </c>
      <c r="AJ2221" s="1">
        <v>42086</v>
      </c>
    </row>
    <row r="2222" spans="19:51" hidden="1" x14ac:dyDescent="0.45">
      <c r="S2222" s="1">
        <v>42077</v>
      </c>
      <c r="AJ2222" s="1">
        <v>42085</v>
      </c>
      <c r="AS2222">
        <v>45.5</v>
      </c>
    </row>
    <row r="2223" spans="19:51" hidden="1" x14ac:dyDescent="0.45">
      <c r="S2223" s="1">
        <v>42076</v>
      </c>
      <c r="AB2223">
        <v>0.25</v>
      </c>
      <c r="AC2223">
        <v>0.02</v>
      </c>
      <c r="AD2223">
        <v>2.11</v>
      </c>
      <c r="AJ2223" s="1">
        <v>42084</v>
      </c>
    </row>
    <row r="2224" spans="19:51" hidden="1" x14ac:dyDescent="0.45">
      <c r="S2224" s="1">
        <v>42075</v>
      </c>
      <c r="AB2224">
        <v>0.25</v>
      </c>
      <c r="AC2224">
        <v>0.02</v>
      </c>
      <c r="AD2224">
        <v>2.12</v>
      </c>
      <c r="AJ2224" s="1">
        <v>42083</v>
      </c>
    </row>
    <row r="2225" spans="19:45" hidden="1" x14ac:dyDescent="0.45">
      <c r="S2225" s="1">
        <v>42074</v>
      </c>
      <c r="AB2225">
        <v>0.25</v>
      </c>
      <c r="AC2225">
        <v>0.02</v>
      </c>
      <c r="AD2225">
        <v>2.11</v>
      </c>
      <c r="AJ2225" s="1">
        <v>42082</v>
      </c>
    </row>
    <row r="2226" spans="19:45" hidden="1" x14ac:dyDescent="0.45">
      <c r="S2226" s="1">
        <v>42073</v>
      </c>
      <c r="AB2226">
        <v>0.25</v>
      </c>
      <c r="AC2226">
        <v>0.01</v>
      </c>
      <c r="AD2226">
        <v>2.13</v>
      </c>
      <c r="AJ2226" s="1">
        <v>42081</v>
      </c>
    </row>
    <row r="2227" spans="19:45" hidden="1" x14ac:dyDescent="0.45">
      <c r="S2227" s="1">
        <v>42072</v>
      </c>
      <c r="AB2227">
        <v>0.25</v>
      </c>
      <c r="AC2227">
        <v>0.01</v>
      </c>
      <c r="AD2227">
        <v>2.19</v>
      </c>
      <c r="AJ2227" s="1">
        <v>42080</v>
      </c>
    </row>
    <row r="2228" spans="19:45" hidden="1" x14ac:dyDescent="0.45">
      <c r="S2228" s="1">
        <v>42071</v>
      </c>
      <c r="AJ2228" s="1">
        <v>42079</v>
      </c>
    </row>
    <row r="2229" spans="19:45" hidden="1" x14ac:dyDescent="0.45">
      <c r="S2229" s="1">
        <v>42070</v>
      </c>
      <c r="AJ2229" s="1">
        <v>42078</v>
      </c>
      <c r="AS2229">
        <v>44.2</v>
      </c>
    </row>
    <row r="2230" spans="19:45" hidden="1" x14ac:dyDescent="0.45">
      <c r="S2230" s="1">
        <v>42069</v>
      </c>
      <c r="AB2230">
        <v>0.25</v>
      </c>
      <c r="AC2230">
        <v>0.01</v>
      </c>
      <c r="AD2230">
        <v>2.2400000000000002</v>
      </c>
      <c r="AJ2230" s="1">
        <v>42077</v>
      </c>
    </row>
    <row r="2231" spans="19:45" hidden="1" x14ac:dyDescent="0.45">
      <c r="S2231" s="1">
        <v>42068</v>
      </c>
      <c r="AB2231">
        <v>0.25</v>
      </c>
      <c r="AC2231">
        <v>0.01</v>
      </c>
      <c r="AD2231">
        <v>2.12</v>
      </c>
      <c r="AJ2231" s="1">
        <v>42076</v>
      </c>
    </row>
    <row r="2232" spans="19:45" hidden="1" x14ac:dyDescent="0.45">
      <c r="S2232" s="1">
        <v>42067</v>
      </c>
      <c r="AB2232">
        <v>0.25</v>
      </c>
      <c r="AC2232">
        <v>0.01</v>
      </c>
      <c r="AD2232">
        <v>2.12</v>
      </c>
      <c r="AJ2232" s="1">
        <v>42075</v>
      </c>
    </row>
    <row r="2233" spans="19:45" hidden="1" x14ac:dyDescent="0.45">
      <c r="S2233" s="1">
        <v>42066</v>
      </c>
      <c r="AB2233">
        <v>0.25</v>
      </c>
      <c r="AC2233">
        <v>0.01</v>
      </c>
      <c r="AD2233">
        <v>2.12</v>
      </c>
      <c r="AJ2233" s="1">
        <v>42074</v>
      </c>
    </row>
    <row r="2234" spans="19:45" hidden="1" x14ac:dyDescent="0.45">
      <c r="S2234" s="1">
        <v>42065</v>
      </c>
      <c r="AB2234">
        <v>0.25</v>
      </c>
      <c r="AC2234">
        <v>0.01</v>
      </c>
      <c r="AD2234">
        <v>2.08</v>
      </c>
      <c r="AJ2234" s="1">
        <v>42073</v>
      </c>
    </row>
    <row r="2235" spans="19:45" hidden="1" x14ac:dyDescent="0.45">
      <c r="S2235" s="1">
        <v>42064</v>
      </c>
      <c r="AJ2235" s="1">
        <v>42072</v>
      </c>
    </row>
    <row r="2236" spans="19:45" hidden="1" x14ac:dyDescent="0.45">
      <c r="S2236" s="1">
        <v>42063</v>
      </c>
      <c r="T2236">
        <v>81.766999999999996</v>
      </c>
      <c r="U2236">
        <v>0</v>
      </c>
      <c r="V2236">
        <v>5.5</v>
      </c>
      <c r="Y2236">
        <v>98.1</v>
      </c>
      <c r="Z2236">
        <v>11875.200199999999</v>
      </c>
      <c r="AA2236">
        <v>2.2999999999999998</v>
      </c>
      <c r="AJ2236" s="1">
        <v>42071</v>
      </c>
      <c r="AS2236">
        <v>43.3</v>
      </c>
    </row>
    <row r="2237" spans="19:45" hidden="1" x14ac:dyDescent="0.45">
      <c r="S2237" s="1">
        <v>42062</v>
      </c>
      <c r="AB2237">
        <v>0.25</v>
      </c>
      <c r="AC2237">
        <v>0.01</v>
      </c>
      <c r="AD2237">
        <v>1.99</v>
      </c>
      <c r="AJ2237" s="1">
        <v>42070</v>
      </c>
    </row>
    <row r="2238" spans="19:45" hidden="1" x14ac:dyDescent="0.45">
      <c r="S2238" s="1">
        <v>42061</v>
      </c>
      <c r="AB2238">
        <v>0.25</v>
      </c>
      <c r="AC2238">
        <v>0.02</v>
      </c>
      <c r="AD2238">
        <v>2.0299999999999998</v>
      </c>
      <c r="AJ2238" s="1">
        <v>42069</v>
      </c>
    </row>
    <row r="2239" spans="19:45" hidden="1" x14ac:dyDescent="0.45">
      <c r="S2239" s="1">
        <v>42060</v>
      </c>
      <c r="AB2239">
        <v>0.25</v>
      </c>
      <c r="AC2239">
        <v>0.02</v>
      </c>
      <c r="AD2239">
        <v>1.97</v>
      </c>
      <c r="AJ2239" s="1">
        <v>42068</v>
      </c>
    </row>
    <row r="2240" spans="19:45" hidden="1" x14ac:dyDescent="0.45">
      <c r="S2240" s="1">
        <v>42059</v>
      </c>
      <c r="AB2240">
        <v>0.25</v>
      </c>
      <c r="AC2240">
        <v>0.02</v>
      </c>
      <c r="AD2240">
        <v>1.98</v>
      </c>
      <c r="AJ2240" s="1">
        <v>42067</v>
      </c>
    </row>
    <row r="2241" spans="19:50" hidden="1" x14ac:dyDescent="0.45">
      <c r="S2241" s="1">
        <v>42058</v>
      </c>
      <c r="AB2241">
        <v>0.25</v>
      </c>
      <c r="AC2241">
        <v>0.02</v>
      </c>
      <c r="AD2241">
        <v>2.06</v>
      </c>
      <c r="AJ2241" s="1">
        <v>42066</v>
      </c>
    </row>
    <row r="2242" spans="19:50" hidden="1" x14ac:dyDescent="0.45">
      <c r="S2242" s="1">
        <v>42057</v>
      </c>
      <c r="AJ2242" s="1">
        <v>42065</v>
      </c>
    </row>
    <row r="2243" spans="19:50" hidden="1" x14ac:dyDescent="0.45">
      <c r="S2243" s="1">
        <v>42056</v>
      </c>
      <c r="AJ2243" s="1">
        <v>42064</v>
      </c>
      <c r="AS2243">
        <v>43.5</v>
      </c>
    </row>
    <row r="2244" spans="19:50" hidden="1" x14ac:dyDescent="0.45">
      <c r="S2244" s="1">
        <v>42055</v>
      </c>
      <c r="AB2244">
        <v>0.25</v>
      </c>
      <c r="AC2244">
        <v>0.02</v>
      </c>
      <c r="AD2244">
        <v>2.11</v>
      </c>
      <c r="AJ2244" s="1">
        <v>42063</v>
      </c>
      <c r="AK2244">
        <v>0.48</v>
      </c>
      <c r="AL2244">
        <v>-1.01</v>
      </c>
      <c r="AM2244">
        <v>1127</v>
      </c>
      <c r="AN2244">
        <v>301.3</v>
      </c>
      <c r="AO2244">
        <v>42</v>
      </c>
      <c r="AP2244">
        <v>2.5</v>
      </c>
      <c r="AQ2244">
        <v>1.5</v>
      </c>
      <c r="AR2244">
        <v>54</v>
      </c>
      <c r="AT2244">
        <v>95.4</v>
      </c>
      <c r="AU2244">
        <v>6.3</v>
      </c>
      <c r="AV2244">
        <v>-57.664000000000001</v>
      </c>
      <c r="AW2244">
        <v>-0.2</v>
      </c>
      <c r="AX2244">
        <v>-0.4</v>
      </c>
    </row>
    <row r="2245" spans="19:50" hidden="1" x14ac:dyDescent="0.45">
      <c r="S2245" s="1">
        <v>42054</v>
      </c>
      <c r="AB2245">
        <v>0.25</v>
      </c>
      <c r="AC2245">
        <v>0.02</v>
      </c>
      <c r="AD2245">
        <v>2.11</v>
      </c>
      <c r="AJ2245" s="1">
        <v>42062</v>
      </c>
    </row>
    <row r="2246" spans="19:50" hidden="1" x14ac:dyDescent="0.45">
      <c r="S2246" s="1">
        <v>42053</v>
      </c>
      <c r="AB2246">
        <v>0.25</v>
      </c>
      <c r="AC2246">
        <v>0.02</v>
      </c>
      <c r="AD2246">
        <v>2.08</v>
      </c>
      <c r="AJ2246" s="1">
        <v>42061</v>
      </c>
    </row>
    <row r="2247" spans="19:50" hidden="1" x14ac:dyDescent="0.45">
      <c r="S2247" s="1">
        <v>42052</v>
      </c>
      <c r="AB2247">
        <v>0.25</v>
      </c>
      <c r="AC2247">
        <v>0.01</v>
      </c>
      <c r="AD2247">
        <v>2.14</v>
      </c>
      <c r="AJ2247" s="1">
        <v>42060</v>
      </c>
    </row>
    <row r="2248" spans="19:50" hidden="1" x14ac:dyDescent="0.45">
      <c r="S2248" s="1">
        <v>42051</v>
      </c>
      <c r="AB2248">
        <v>0.25</v>
      </c>
      <c r="AC2248">
        <v>0.01</v>
      </c>
      <c r="AD2248">
        <v>2.0499999999999998</v>
      </c>
      <c r="AJ2248" s="1">
        <v>42059</v>
      </c>
    </row>
    <row r="2249" spans="19:50" hidden="1" x14ac:dyDescent="0.45">
      <c r="S2249" s="1">
        <v>42050</v>
      </c>
      <c r="AJ2249" s="1">
        <v>42058</v>
      </c>
    </row>
    <row r="2250" spans="19:50" hidden="1" x14ac:dyDescent="0.45">
      <c r="S2250" s="1">
        <v>42049</v>
      </c>
      <c r="AJ2250" s="1">
        <v>42057</v>
      </c>
      <c r="AS2250">
        <v>42.7</v>
      </c>
    </row>
    <row r="2251" spans="19:50" hidden="1" x14ac:dyDescent="0.45">
      <c r="S2251" s="1">
        <v>42048</v>
      </c>
      <c r="AB2251">
        <v>0.25</v>
      </c>
      <c r="AC2251">
        <v>0.01</v>
      </c>
      <c r="AD2251">
        <v>2.0499999999999998</v>
      </c>
      <c r="AJ2251" s="1">
        <v>42056</v>
      </c>
    </row>
    <row r="2252" spans="19:50" hidden="1" x14ac:dyDescent="0.45">
      <c r="S2252" s="1">
        <v>42047</v>
      </c>
      <c r="AB2252">
        <v>0.25</v>
      </c>
      <c r="AC2252">
        <v>0.01</v>
      </c>
      <c r="AD2252">
        <v>1.98</v>
      </c>
      <c r="AJ2252" s="1">
        <v>42055</v>
      </c>
    </row>
    <row r="2253" spans="19:50" hidden="1" x14ac:dyDescent="0.45">
      <c r="S2253" s="1">
        <v>42046</v>
      </c>
      <c r="AB2253">
        <v>0.25</v>
      </c>
      <c r="AC2253">
        <v>0.01</v>
      </c>
      <c r="AD2253">
        <v>2.02</v>
      </c>
      <c r="AJ2253" s="1">
        <v>42054</v>
      </c>
    </row>
    <row r="2254" spans="19:50" hidden="1" x14ac:dyDescent="0.45">
      <c r="S2254" s="1">
        <v>42045</v>
      </c>
      <c r="AB2254">
        <v>0.25</v>
      </c>
      <c r="AC2254">
        <v>0.01</v>
      </c>
      <c r="AD2254">
        <v>2</v>
      </c>
      <c r="AJ2254" s="1">
        <v>42053</v>
      </c>
    </row>
    <row r="2255" spans="19:50" hidden="1" x14ac:dyDescent="0.45">
      <c r="S2255" s="1">
        <v>42044</v>
      </c>
      <c r="AB2255">
        <v>0.25</v>
      </c>
      <c r="AC2255">
        <v>0.01</v>
      </c>
      <c r="AD2255">
        <v>1.98</v>
      </c>
      <c r="AJ2255" s="1">
        <v>42052</v>
      </c>
    </row>
    <row r="2256" spans="19:50" hidden="1" x14ac:dyDescent="0.45">
      <c r="S2256" s="1">
        <v>42043</v>
      </c>
      <c r="AJ2256" s="1">
        <v>42051</v>
      </c>
    </row>
    <row r="2257" spans="19:50" hidden="1" x14ac:dyDescent="0.45">
      <c r="S2257" s="1">
        <v>42042</v>
      </c>
      <c r="AJ2257" s="1">
        <v>42050</v>
      </c>
      <c r="AS2257">
        <v>44.6</v>
      </c>
    </row>
    <row r="2258" spans="19:50" hidden="1" x14ac:dyDescent="0.45">
      <c r="S2258" s="1">
        <v>42041</v>
      </c>
      <c r="AB2258">
        <v>0.25</v>
      </c>
      <c r="AC2258">
        <v>0.02</v>
      </c>
      <c r="AD2258">
        <v>1.96</v>
      </c>
      <c r="AJ2258" s="1">
        <v>42049</v>
      </c>
    </row>
    <row r="2259" spans="19:50" hidden="1" x14ac:dyDescent="0.45">
      <c r="S2259" s="1">
        <v>42040</v>
      </c>
      <c r="AB2259">
        <v>0.25</v>
      </c>
      <c r="AC2259">
        <v>0.01</v>
      </c>
      <c r="AD2259">
        <v>1.82</v>
      </c>
      <c r="AJ2259" s="1">
        <v>42048</v>
      </c>
    </row>
    <row r="2260" spans="19:50" hidden="1" x14ac:dyDescent="0.45">
      <c r="S2260" s="1">
        <v>42039</v>
      </c>
      <c r="AB2260">
        <v>0.25</v>
      </c>
      <c r="AC2260">
        <v>0.01</v>
      </c>
      <c r="AD2260">
        <v>1.75</v>
      </c>
      <c r="AJ2260" s="1">
        <v>42047</v>
      </c>
    </row>
    <row r="2261" spans="19:50" hidden="1" x14ac:dyDescent="0.45">
      <c r="S2261" s="1">
        <v>42038</v>
      </c>
      <c r="AB2261">
        <v>0.25</v>
      </c>
      <c r="AC2261">
        <v>0.02</v>
      </c>
      <c r="AD2261">
        <v>1.79</v>
      </c>
      <c r="AJ2261" s="1">
        <v>42046</v>
      </c>
    </row>
    <row r="2262" spans="19:50" hidden="1" x14ac:dyDescent="0.45">
      <c r="S2262" s="1">
        <v>42037</v>
      </c>
      <c r="AB2262">
        <v>0.25</v>
      </c>
      <c r="AC2262">
        <v>0.01</v>
      </c>
      <c r="AD2262">
        <v>1.66</v>
      </c>
      <c r="AJ2262" s="1">
        <v>42045</v>
      </c>
    </row>
    <row r="2263" spans="19:50" hidden="1" x14ac:dyDescent="0.45">
      <c r="S2263" s="1">
        <v>42036</v>
      </c>
      <c r="AJ2263" s="1">
        <v>42044</v>
      </c>
    </row>
    <row r="2264" spans="19:50" hidden="1" x14ac:dyDescent="0.45">
      <c r="S2264" s="1">
        <v>42035</v>
      </c>
      <c r="T2264">
        <v>83.234700000000004</v>
      </c>
      <c r="U2264">
        <v>-0.1</v>
      </c>
      <c r="V2264">
        <v>5.7</v>
      </c>
      <c r="Y2264">
        <v>97.7</v>
      </c>
      <c r="Z2264">
        <v>11747.4004</v>
      </c>
      <c r="AA2264">
        <v>2.4</v>
      </c>
      <c r="AJ2264" s="1">
        <v>42043</v>
      </c>
      <c r="AS2264">
        <v>44.3</v>
      </c>
    </row>
    <row r="2265" spans="19:50" hidden="1" x14ac:dyDescent="0.45">
      <c r="S2265" s="1">
        <v>42034</v>
      </c>
      <c r="AB2265">
        <v>0.25</v>
      </c>
      <c r="AC2265">
        <v>0</v>
      </c>
      <c r="AD2265">
        <v>1.64</v>
      </c>
      <c r="AJ2265" s="1">
        <v>42042</v>
      </c>
    </row>
    <row r="2266" spans="19:50" hidden="1" x14ac:dyDescent="0.45">
      <c r="S2266" s="1">
        <v>42033</v>
      </c>
      <c r="AB2266">
        <v>0.25</v>
      </c>
      <c r="AC2266">
        <v>0.01</v>
      </c>
      <c r="AD2266">
        <v>1.75</v>
      </c>
      <c r="AJ2266" s="1">
        <v>42041</v>
      </c>
    </row>
    <row r="2267" spans="19:50" hidden="1" x14ac:dyDescent="0.45">
      <c r="S2267" s="1">
        <v>42032</v>
      </c>
      <c r="AB2267">
        <v>0.25</v>
      </c>
      <c r="AC2267">
        <v>0.02</v>
      </c>
      <c r="AD2267">
        <v>1.72</v>
      </c>
      <c r="AJ2267" s="1">
        <v>42040</v>
      </c>
    </row>
    <row r="2268" spans="19:50" hidden="1" x14ac:dyDescent="0.45">
      <c r="S2268" s="1">
        <v>42031</v>
      </c>
      <c r="AB2268">
        <v>0.25</v>
      </c>
      <c r="AC2268">
        <v>0.02</v>
      </c>
      <c r="AD2268">
        <v>1.82</v>
      </c>
      <c r="AJ2268" s="1">
        <v>42039</v>
      </c>
    </row>
    <row r="2269" spans="19:50" hidden="1" x14ac:dyDescent="0.45">
      <c r="S2269" s="1">
        <v>42030</v>
      </c>
      <c r="AB2269">
        <v>0.25</v>
      </c>
      <c r="AC2269">
        <v>0.01</v>
      </c>
      <c r="AD2269">
        <v>1.82</v>
      </c>
      <c r="AJ2269" s="1">
        <v>42038</v>
      </c>
    </row>
    <row r="2270" spans="19:50" hidden="1" x14ac:dyDescent="0.45">
      <c r="S2270" s="1">
        <v>42029</v>
      </c>
      <c r="AJ2270" s="1">
        <v>42037</v>
      </c>
    </row>
    <row r="2271" spans="19:50" hidden="1" x14ac:dyDescent="0.45">
      <c r="S2271" s="1">
        <v>42028</v>
      </c>
      <c r="AJ2271" s="1">
        <v>42036</v>
      </c>
      <c r="AS2271">
        <v>45.5</v>
      </c>
    </row>
    <row r="2272" spans="19:50" hidden="1" x14ac:dyDescent="0.45">
      <c r="S2272" s="1">
        <v>42027</v>
      </c>
      <c r="AB2272">
        <v>0.25</v>
      </c>
      <c r="AC2272">
        <v>0.02</v>
      </c>
      <c r="AD2272">
        <v>1.8</v>
      </c>
      <c r="AJ2272" s="1">
        <v>42035</v>
      </c>
      <c r="AK2272">
        <v>0.87</v>
      </c>
      <c r="AL2272">
        <v>-0.8</v>
      </c>
      <c r="AM2272">
        <v>1048</v>
      </c>
      <c r="AN2272">
        <v>286</v>
      </c>
      <c r="AO2272">
        <v>42</v>
      </c>
      <c r="AP2272">
        <v>4.2</v>
      </c>
      <c r="AQ2272">
        <v>2.4</v>
      </c>
      <c r="AR2272">
        <v>53</v>
      </c>
      <c r="AT2272">
        <v>98.1</v>
      </c>
      <c r="AU2272">
        <v>6</v>
      </c>
      <c r="AV2272">
        <v>-62.101999999999997</v>
      </c>
      <c r="AW2272">
        <v>-1.7</v>
      </c>
      <c r="AX2272">
        <v>-3.2</v>
      </c>
    </row>
    <row r="2273" spans="19:45" hidden="1" x14ac:dyDescent="0.45">
      <c r="S2273" s="1">
        <v>42026</v>
      </c>
      <c r="AB2273">
        <v>0.25</v>
      </c>
      <c r="AC2273">
        <v>0.02</v>
      </c>
      <c r="AD2273">
        <v>1.86</v>
      </c>
      <c r="AJ2273" s="1">
        <v>42034</v>
      </c>
    </row>
    <row r="2274" spans="19:45" hidden="1" x14ac:dyDescent="0.45">
      <c r="S2274" s="1">
        <v>42025</v>
      </c>
      <c r="AB2274">
        <v>0.25</v>
      </c>
      <c r="AC2274">
        <v>0.02</v>
      </c>
      <c r="AD2274">
        <v>1.87</v>
      </c>
      <c r="AJ2274" s="1">
        <v>42033</v>
      </c>
    </row>
    <row r="2275" spans="19:45" hidden="1" x14ac:dyDescent="0.45">
      <c r="S2275" s="1">
        <v>42024</v>
      </c>
      <c r="AB2275">
        <v>0.25</v>
      </c>
      <c r="AC2275">
        <v>0.01</v>
      </c>
      <c r="AD2275">
        <v>1.79</v>
      </c>
      <c r="AJ2275" s="1">
        <v>42032</v>
      </c>
    </row>
    <row r="2276" spans="19:45" hidden="1" x14ac:dyDescent="0.45">
      <c r="S2276" s="1">
        <v>42023</v>
      </c>
      <c r="AB2276">
        <v>0.25</v>
      </c>
      <c r="AC2276">
        <v>0.02</v>
      </c>
      <c r="AD2276">
        <v>1.84</v>
      </c>
      <c r="AJ2276" s="1">
        <v>42031</v>
      </c>
    </row>
    <row r="2277" spans="19:45" hidden="1" x14ac:dyDescent="0.45">
      <c r="S2277" s="1">
        <v>42022</v>
      </c>
      <c r="AJ2277" s="1">
        <v>42030</v>
      </c>
    </row>
    <row r="2278" spans="19:45" hidden="1" x14ac:dyDescent="0.45">
      <c r="S2278" s="1">
        <v>42021</v>
      </c>
      <c r="AJ2278" s="1">
        <v>42029</v>
      </c>
      <c r="AS2278">
        <v>47.3</v>
      </c>
    </row>
    <row r="2279" spans="19:45" hidden="1" x14ac:dyDescent="0.45">
      <c r="S2279" s="1">
        <v>42020</v>
      </c>
      <c r="AB2279">
        <v>0.25</v>
      </c>
      <c r="AC2279">
        <v>0.02</v>
      </c>
      <c r="AD2279">
        <v>1.84</v>
      </c>
      <c r="AJ2279" s="1">
        <v>42028</v>
      </c>
    </row>
    <row r="2280" spans="19:45" hidden="1" x14ac:dyDescent="0.45">
      <c r="S2280" s="1">
        <v>42019</v>
      </c>
      <c r="AB2280">
        <v>0.25</v>
      </c>
      <c r="AC2280">
        <v>0.03</v>
      </c>
      <c r="AD2280">
        <v>1.71</v>
      </c>
      <c r="AJ2280" s="1">
        <v>42027</v>
      </c>
    </row>
    <row r="2281" spans="19:45" hidden="1" x14ac:dyDescent="0.45">
      <c r="S2281" s="1">
        <v>42018</v>
      </c>
      <c r="AB2281">
        <v>0.25</v>
      </c>
      <c r="AC2281">
        <v>0.03</v>
      </c>
      <c r="AD2281">
        <v>1.86</v>
      </c>
      <c r="AJ2281" s="1">
        <v>42026</v>
      </c>
    </row>
    <row r="2282" spans="19:45" hidden="1" x14ac:dyDescent="0.45">
      <c r="S2282" s="1">
        <v>42017</v>
      </c>
      <c r="AB2282">
        <v>0.25</v>
      </c>
      <c r="AC2282">
        <v>0.03</v>
      </c>
      <c r="AD2282">
        <v>1.9</v>
      </c>
      <c r="AJ2282" s="1">
        <v>42025</v>
      </c>
    </row>
    <row r="2283" spans="19:45" hidden="1" x14ac:dyDescent="0.45">
      <c r="S2283" s="1">
        <v>42016</v>
      </c>
      <c r="AB2283">
        <v>0.25</v>
      </c>
      <c r="AC2283">
        <v>0.02</v>
      </c>
      <c r="AD2283">
        <v>1.91</v>
      </c>
      <c r="AJ2283" s="1">
        <v>42024</v>
      </c>
    </row>
    <row r="2284" spans="19:45" hidden="1" x14ac:dyDescent="0.45">
      <c r="S2284" s="1">
        <v>42015</v>
      </c>
      <c r="AJ2284" s="1">
        <v>42023</v>
      </c>
    </row>
    <row r="2285" spans="19:45" hidden="1" x14ac:dyDescent="0.45">
      <c r="S2285" s="1">
        <v>42014</v>
      </c>
      <c r="AJ2285" s="1">
        <v>42022</v>
      </c>
      <c r="AS2285">
        <v>44.7</v>
      </c>
    </row>
    <row r="2286" spans="19:45" hidden="1" x14ac:dyDescent="0.45">
      <c r="S2286" s="1">
        <v>42013</v>
      </c>
      <c r="AB2286">
        <v>0.25</v>
      </c>
      <c r="AC2286">
        <v>0.02</v>
      </c>
      <c r="AD2286">
        <v>1.94</v>
      </c>
      <c r="AJ2286" s="1">
        <v>42021</v>
      </c>
    </row>
    <row r="2287" spans="19:45" hidden="1" x14ac:dyDescent="0.45">
      <c r="S2287" s="1">
        <v>42012</v>
      </c>
      <c r="AB2287">
        <v>0.25</v>
      </c>
      <c r="AC2287">
        <v>0.02</v>
      </c>
      <c r="AD2287">
        <v>2.02</v>
      </c>
      <c r="AJ2287" s="1">
        <v>42020</v>
      </c>
    </row>
    <row r="2288" spans="19:45" hidden="1" x14ac:dyDescent="0.45">
      <c r="S2288" s="1">
        <v>42011</v>
      </c>
      <c r="AB2288">
        <v>0.25</v>
      </c>
      <c r="AC2288">
        <v>0.02</v>
      </c>
      <c r="AD2288">
        <v>1.97</v>
      </c>
      <c r="AJ2288" s="1">
        <v>42019</v>
      </c>
    </row>
    <row r="2289" spans="19:51" hidden="1" x14ac:dyDescent="0.45">
      <c r="S2289" s="1">
        <v>42010</v>
      </c>
      <c r="AB2289">
        <v>0.25</v>
      </c>
      <c r="AC2289">
        <v>0.03</v>
      </c>
      <c r="AD2289">
        <v>1.94</v>
      </c>
      <c r="AJ2289" s="1">
        <v>42018</v>
      </c>
    </row>
    <row r="2290" spans="19:51" hidden="1" x14ac:dyDescent="0.45">
      <c r="S2290" s="1">
        <v>42009</v>
      </c>
      <c r="AB2290">
        <v>0.25</v>
      </c>
      <c r="AC2290">
        <v>0.01</v>
      </c>
      <c r="AD2290">
        <v>2.0299999999999998</v>
      </c>
      <c r="AJ2290" s="1">
        <v>42017</v>
      </c>
    </row>
    <row r="2291" spans="19:51" hidden="1" x14ac:dyDescent="0.45">
      <c r="S2291" s="1">
        <v>42008</v>
      </c>
      <c r="AJ2291" s="1">
        <v>42016</v>
      </c>
    </row>
    <row r="2292" spans="19:51" hidden="1" x14ac:dyDescent="0.45">
      <c r="S2292" s="1">
        <v>42007</v>
      </c>
      <c r="AJ2292" s="1">
        <v>42015</v>
      </c>
      <c r="AS2292">
        <v>45.4</v>
      </c>
    </row>
    <row r="2293" spans="19:51" hidden="1" x14ac:dyDescent="0.45">
      <c r="S2293" s="1">
        <v>42006</v>
      </c>
      <c r="AB2293">
        <v>0.25</v>
      </c>
      <c r="AC2293">
        <v>0.02</v>
      </c>
      <c r="AD2293">
        <v>2.11</v>
      </c>
      <c r="AJ2293" s="1">
        <v>42014</v>
      </c>
    </row>
    <row r="2294" spans="19:51" hidden="1" x14ac:dyDescent="0.45">
      <c r="S2294" s="1">
        <v>42005</v>
      </c>
      <c r="AB2294">
        <v>0.25</v>
      </c>
      <c r="AC2294">
        <v>0.04</v>
      </c>
      <c r="AD2294">
        <v>2.17</v>
      </c>
      <c r="AJ2294" s="1">
        <v>42013</v>
      </c>
    </row>
    <row r="2295" spans="19:51" hidden="1" x14ac:dyDescent="0.45">
      <c r="S2295" s="1">
        <v>42004</v>
      </c>
      <c r="T2295">
        <v>81.7761</v>
      </c>
      <c r="U2295">
        <v>0.8</v>
      </c>
      <c r="V2295">
        <v>5.6</v>
      </c>
      <c r="W2295">
        <v>16</v>
      </c>
      <c r="X2295">
        <v>13</v>
      </c>
      <c r="Y2295">
        <v>100.3</v>
      </c>
      <c r="Z2295">
        <v>11677.5</v>
      </c>
      <c r="AA2295">
        <v>2.5</v>
      </c>
      <c r="AB2295">
        <v>0.25</v>
      </c>
      <c r="AC2295">
        <v>0.04</v>
      </c>
      <c r="AD2295">
        <v>2.17</v>
      </c>
      <c r="AJ2295" s="1">
        <v>42012</v>
      </c>
    </row>
    <row r="2296" spans="19:51" hidden="1" x14ac:dyDescent="0.45">
      <c r="S2296" s="1">
        <v>42003</v>
      </c>
      <c r="AB2296">
        <v>0.25</v>
      </c>
      <c r="AC2296">
        <v>0.01</v>
      </c>
      <c r="AD2296">
        <v>2.19</v>
      </c>
      <c r="AJ2296" s="1">
        <v>42011</v>
      </c>
    </row>
    <row r="2297" spans="19:51" hidden="1" x14ac:dyDescent="0.45">
      <c r="S2297" s="1">
        <v>42002</v>
      </c>
      <c r="AB2297">
        <v>0.25</v>
      </c>
      <c r="AC2297">
        <v>0</v>
      </c>
      <c r="AD2297">
        <v>2.2000000000000002</v>
      </c>
      <c r="AJ2297" s="1">
        <v>42010</v>
      </c>
    </row>
    <row r="2298" spans="19:51" hidden="1" x14ac:dyDescent="0.45">
      <c r="S2298" s="1">
        <v>42001</v>
      </c>
      <c r="AJ2298" s="1">
        <v>42009</v>
      </c>
    </row>
    <row r="2299" spans="19:51" hidden="1" x14ac:dyDescent="0.45">
      <c r="S2299" s="1">
        <v>42000</v>
      </c>
      <c r="AJ2299" s="1">
        <v>42008</v>
      </c>
      <c r="AS2299">
        <v>43.6</v>
      </c>
    </row>
    <row r="2300" spans="19:51" hidden="1" x14ac:dyDescent="0.45">
      <c r="S2300" s="1">
        <v>41999</v>
      </c>
      <c r="AB2300">
        <v>0.25</v>
      </c>
      <c r="AC2300">
        <v>0</v>
      </c>
      <c r="AD2300">
        <v>2.25</v>
      </c>
      <c r="AJ2300" s="1">
        <v>42007</v>
      </c>
    </row>
    <row r="2301" spans="19:51" hidden="1" x14ac:dyDescent="0.45">
      <c r="S2301" s="1">
        <v>41998</v>
      </c>
      <c r="AB2301">
        <v>0.25</v>
      </c>
      <c r="AC2301">
        <v>0</v>
      </c>
      <c r="AD2301">
        <v>2.2599999999999998</v>
      </c>
      <c r="AJ2301" s="1">
        <v>42006</v>
      </c>
    </row>
    <row r="2302" spans="19:51" hidden="1" x14ac:dyDescent="0.45">
      <c r="S2302" s="1">
        <v>41997</v>
      </c>
      <c r="AB2302">
        <v>0.25</v>
      </c>
      <c r="AC2302">
        <v>0</v>
      </c>
      <c r="AD2302">
        <v>2.2599999999999998</v>
      </c>
      <c r="AJ2302" s="1">
        <v>42005</v>
      </c>
    </row>
    <row r="2303" spans="19:51" hidden="1" x14ac:dyDescent="0.45">
      <c r="S2303" s="1">
        <v>41996</v>
      </c>
      <c r="AB2303">
        <v>0.25</v>
      </c>
      <c r="AC2303">
        <v>0.01</v>
      </c>
      <c r="AD2303">
        <v>2.2599999999999998</v>
      </c>
      <c r="AJ2303" s="1">
        <v>42004</v>
      </c>
      <c r="AK2303">
        <v>0.35</v>
      </c>
      <c r="AL2303">
        <v>-1.1100000000000001</v>
      </c>
      <c r="AM2303">
        <v>1070</v>
      </c>
      <c r="AN2303">
        <v>284.7</v>
      </c>
      <c r="AO2303">
        <v>42.1</v>
      </c>
      <c r="AP2303">
        <v>3.8</v>
      </c>
      <c r="AQ2303">
        <v>3</v>
      </c>
      <c r="AR2303">
        <v>51</v>
      </c>
      <c r="AT2303">
        <v>93.6</v>
      </c>
      <c r="AU2303">
        <v>5.9</v>
      </c>
      <c r="AV2303">
        <v>-65.263999999999996</v>
      </c>
      <c r="AW2303">
        <v>-0.9</v>
      </c>
      <c r="AX2303">
        <v>-2.5</v>
      </c>
      <c r="AY2303">
        <v>777553.25</v>
      </c>
    </row>
    <row r="2304" spans="19:51" hidden="1" x14ac:dyDescent="0.45">
      <c r="S2304" s="1">
        <v>41995</v>
      </c>
      <c r="AB2304">
        <v>0.25</v>
      </c>
      <c r="AC2304">
        <v>0.02</v>
      </c>
      <c r="AD2304">
        <v>2.16</v>
      </c>
      <c r="AJ2304" s="1">
        <v>42003</v>
      </c>
    </row>
    <row r="2305" spans="19:45" hidden="1" x14ac:dyDescent="0.45">
      <c r="S2305" s="1">
        <v>41994</v>
      </c>
      <c r="AJ2305" s="1">
        <v>42002</v>
      </c>
    </row>
    <row r="2306" spans="19:45" hidden="1" x14ac:dyDescent="0.45">
      <c r="S2306" s="1">
        <v>41993</v>
      </c>
      <c r="AJ2306" s="1">
        <v>42001</v>
      </c>
      <c r="AS2306">
        <v>42.7</v>
      </c>
    </row>
    <row r="2307" spans="19:45" hidden="1" x14ac:dyDescent="0.45">
      <c r="S2307" s="1">
        <v>41992</v>
      </c>
      <c r="AB2307">
        <v>0.25</v>
      </c>
      <c r="AC2307">
        <v>0.03</v>
      </c>
      <c r="AD2307">
        <v>2.16</v>
      </c>
      <c r="AJ2307" s="1">
        <v>42000</v>
      </c>
    </row>
    <row r="2308" spans="19:45" hidden="1" x14ac:dyDescent="0.45">
      <c r="S2308" s="1">
        <v>41991</v>
      </c>
      <c r="AB2308">
        <v>0.25</v>
      </c>
      <c r="AC2308">
        <v>0.04</v>
      </c>
      <c r="AD2308">
        <v>2.21</v>
      </c>
      <c r="AJ2308" s="1">
        <v>41999</v>
      </c>
    </row>
    <row r="2309" spans="19:45" hidden="1" x14ac:dyDescent="0.45">
      <c r="S2309" s="1">
        <v>41990</v>
      </c>
      <c r="AB2309">
        <v>0.25</v>
      </c>
      <c r="AC2309">
        <v>0.02</v>
      </c>
      <c r="AD2309">
        <v>2.14</v>
      </c>
      <c r="AJ2309" s="1">
        <v>41998</v>
      </c>
    </row>
    <row r="2310" spans="19:45" hidden="1" x14ac:dyDescent="0.45">
      <c r="S2310" s="1">
        <v>41989</v>
      </c>
      <c r="AB2310">
        <v>0.25</v>
      </c>
      <c r="AC2310">
        <v>0.03</v>
      </c>
      <c r="AD2310">
        <v>2.06</v>
      </c>
      <c r="AJ2310" s="1">
        <v>41997</v>
      </c>
    </row>
    <row r="2311" spans="19:45" hidden="1" x14ac:dyDescent="0.45">
      <c r="S2311" s="1">
        <v>41988</v>
      </c>
      <c r="AB2311">
        <v>0.25</v>
      </c>
      <c r="AC2311">
        <v>0.01</v>
      </c>
      <c r="AD2311">
        <v>2.12</v>
      </c>
      <c r="AJ2311" s="1">
        <v>41996</v>
      </c>
    </row>
    <row r="2312" spans="19:45" hidden="1" x14ac:dyDescent="0.45">
      <c r="S2312" s="1">
        <v>41987</v>
      </c>
      <c r="AJ2312" s="1">
        <v>41995</v>
      </c>
    </row>
    <row r="2313" spans="19:45" hidden="1" x14ac:dyDescent="0.45">
      <c r="S2313" s="1">
        <v>41986</v>
      </c>
      <c r="AJ2313" s="1">
        <v>41994</v>
      </c>
      <c r="AS2313">
        <v>43.1</v>
      </c>
    </row>
    <row r="2314" spans="19:45" hidden="1" x14ac:dyDescent="0.45">
      <c r="S2314" s="1">
        <v>41985</v>
      </c>
      <c r="AB2314">
        <v>0.25</v>
      </c>
      <c r="AC2314">
        <v>0.02</v>
      </c>
      <c r="AD2314">
        <v>2.08</v>
      </c>
      <c r="AJ2314" s="1">
        <v>41993</v>
      </c>
    </row>
    <row r="2315" spans="19:45" hidden="1" x14ac:dyDescent="0.45">
      <c r="S2315" s="1">
        <v>41984</v>
      </c>
      <c r="AB2315">
        <v>0.25</v>
      </c>
      <c r="AC2315">
        <v>0.02</v>
      </c>
      <c r="AD2315">
        <v>2.16</v>
      </c>
      <c r="AJ2315" s="1">
        <v>41992</v>
      </c>
    </row>
    <row r="2316" spans="19:45" hidden="1" x14ac:dyDescent="0.45">
      <c r="S2316" s="1">
        <v>41983</v>
      </c>
      <c r="AB2316">
        <v>0.25</v>
      </c>
      <c r="AC2316">
        <v>0.03</v>
      </c>
      <c r="AD2316">
        <v>2.16</v>
      </c>
      <c r="AJ2316" s="1">
        <v>41991</v>
      </c>
    </row>
    <row r="2317" spans="19:45" hidden="1" x14ac:dyDescent="0.45">
      <c r="S2317" s="1">
        <v>41982</v>
      </c>
      <c r="AB2317">
        <v>0.25</v>
      </c>
      <c r="AC2317">
        <v>0.03</v>
      </c>
      <c r="AD2317">
        <v>2.21</v>
      </c>
      <c r="AJ2317" s="1">
        <v>41990</v>
      </c>
    </row>
    <row r="2318" spans="19:45" hidden="1" x14ac:dyDescent="0.45">
      <c r="S2318" s="1">
        <v>41981</v>
      </c>
      <c r="AB2318">
        <v>0.25</v>
      </c>
      <c r="AC2318">
        <v>0.01</v>
      </c>
      <c r="AD2318">
        <v>2.2599999999999998</v>
      </c>
      <c r="AJ2318" s="1">
        <v>41989</v>
      </c>
    </row>
    <row r="2319" spans="19:45" hidden="1" x14ac:dyDescent="0.45">
      <c r="S2319" s="1">
        <v>41980</v>
      </c>
      <c r="AJ2319" s="1">
        <v>41988</v>
      </c>
    </row>
    <row r="2320" spans="19:45" hidden="1" x14ac:dyDescent="0.45">
      <c r="S2320" s="1">
        <v>41979</v>
      </c>
      <c r="AJ2320" s="1">
        <v>41987</v>
      </c>
      <c r="AS2320">
        <v>41.7</v>
      </c>
    </row>
    <row r="2321" spans="19:50" hidden="1" x14ac:dyDescent="0.45">
      <c r="S2321" s="1">
        <v>41978</v>
      </c>
      <c r="AB2321">
        <v>0.25</v>
      </c>
      <c r="AC2321">
        <v>0.01</v>
      </c>
      <c r="AD2321">
        <v>2.31</v>
      </c>
      <c r="AJ2321" s="1">
        <v>41986</v>
      </c>
    </row>
    <row r="2322" spans="19:50" hidden="1" x14ac:dyDescent="0.45">
      <c r="S2322" s="1">
        <v>41977</v>
      </c>
      <c r="AB2322">
        <v>0.25</v>
      </c>
      <c r="AC2322">
        <v>0.02</v>
      </c>
      <c r="AD2322">
        <v>2.23</v>
      </c>
      <c r="AJ2322" s="1">
        <v>41985</v>
      </c>
    </row>
    <row r="2323" spans="19:50" hidden="1" x14ac:dyDescent="0.45">
      <c r="S2323" s="1">
        <v>41976</v>
      </c>
      <c r="AB2323">
        <v>0.25</v>
      </c>
      <c r="AC2323">
        <v>0.01</v>
      </c>
      <c r="AD2323">
        <v>2.2799999999999998</v>
      </c>
      <c r="AJ2323" s="1">
        <v>41984</v>
      </c>
    </row>
    <row r="2324" spans="19:50" hidden="1" x14ac:dyDescent="0.45">
      <c r="S2324" s="1">
        <v>41975</v>
      </c>
      <c r="AB2324">
        <v>0.25</v>
      </c>
      <c r="AC2324">
        <v>0.01</v>
      </c>
      <c r="AD2324">
        <v>2.29</v>
      </c>
      <c r="AJ2324" s="1">
        <v>41983</v>
      </c>
    </row>
    <row r="2325" spans="19:50" hidden="1" x14ac:dyDescent="0.45">
      <c r="S2325" s="1">
        <v>41974</v>
      </c>
      <c r="AB2325">
        <v>0.25</v>
      </c>
      <c r="AC2325">
        <v>0.01</v>
      </c>
      <c r="AD2325">
        <v>2.23</v>
      </c>
      <c r="AJ2325" s="1">
        <v>41982</v>
      </c>
    </row>
    <row r="2326" spans="19:50" hidden="1" x14ac:dyDescent="0.45">
      <c r="S2326" s="1">
        <v>41973</v>
      </c>
      <c r="T2326">
        <v>82.796199999999999</v>
      </c>
      <c r="U2326">
        <v>1.3</v>
      </c>
      <c r="V2326">
        <v>5.8</v>
      </c>
      <c r="Y2326">
        <v>97.8</v>
      </c>
      <c r="Z2326">
        <v>11598.200199999999</v>
      </c>
      <c r="AA2326">
        <v>2.6</v>
      </c>
      <c r="AJ2326" s="1">
        <v>41981</v>
      </c>
    </row>
    <row r="2327" spans="19:50" hidden="1" x14ac:dyDescent="0.45">
      <c r="S2327" s="1">
        <v>41972</v>
      </c>
      <c r="AJ2327" s="1">
        <v>41980</v>
      </c>
      <c r="AS2327">
        <v>41.3</v>
      </c>
    </row>
    <row r="2328" spans="19:50" hidden="1" x14ac:dyDescent="0.45">
      <c r="S2328" s="1">
        <v>41971</v>
      </c>
      <c r="AB2328">
        <v>0.25</v>
      </c>
      <c r="AC2328">
        <v>0.01</v>
      </c>
      <c r="AD2328">
        <v>2.16</v>
      </c>
      <c r="AJ2328" s="1">
        <v>41979</v>
      </c>
    </row>
    <row r="2329" spans="19:50" hidden="1" x14ac:dyDescent="0.45">
      <c r="S2329" s="1">
        <v>41970</v>
      </c>
      <c r="AB2329">
        <v>0.25</v>
      </c>
      <c r="AC2329">
        <v>0.01</v>
      </c>
      <c r="AD2329">
        <v>2.2400000000000002</v>
      </c>
      <c r="AJ2329" s="1">
        <v>41978</v>
      </c>
    </row>
    <row r="2330" spans="19:50" hidden="1" x14ac:dyDescent="0.45">
      <c r="S2330" s="1">
        <v>41969</v>
      </c>
      <c r="AB2330">
        <v>0.25</v>
      </c>
      <c r="AC2330">
        <v>0.01</v>
      </c>
      <c r="AD2330">
        <v>2.2400000000000002</v>
      </c>
      <c r="AJ2330" s="1">
        <v>41977</v>
      </c>
    </row>
    <row r="2331" spans="19:50" hidden="1" x14ac:dyDescent="0.45">
      <c r="S2331" s="1">
        <v>41968</v>
      </c>
      <c r="AB2331">
        <v>0.25</v>
      </c>
      <c r="AC2331">
        <v>0.02</v>
      </c>
      <c r="AD2331">
        <v>2.2599999999999998</v>
      </c>
      <c r="AJ2331" s="1">
        <v>41976</v>
      </c>
    </row>
    <row r="2332" spans="19:50" hidden="1" x14ac:dyDescent="0.45">
      <c r="S2332" s="1">
        <v>41967</v>
      </c>
      <c r="AB2332">
        <v>0.25</v>
      </c>
      <c r="AC2332">
        <v>0.01</v>
      </c>
      <c r="AD2332">
        <v>2.31</v>
      </c>
      <c r="AJ2332" s="1">
        <v>41975</v>
      </c>
    </row>
    <row r="2333" spans="19:50" hidden="1" x14ac:dyDescent="0.45">
      <c r="S2333" s="1">
        <v>41966</v>
      </c>
      <c r="AJ2333" s="1">
        <v>41974</v>
      </c>
    </row>
    <row r="2334" spans="19:50" hidden="1" x14ac:dyDescent="0.45">
      <c r="S2334" s="1">
        <v>41965</v>
      </c>
      <c r="AJ2334" s="1">
        <v>41973</v>
      </c>
      <c r="AK2334">
        <v>0.11</v>
      </c>
      <c r="AL2334">
        <v>-1.38</v>
      </c>
      <c r="AM2334">
        <v>1059</v>
      </c>
      <c r="AN2334">
        <v>294.60000000000002</v>
      </c>
      <c r="AO2334">
        <v>42.2</v>
      </c>
      <c r="AP2334">
        <v>4.9000000000000004</v>
      </c>
      <c r="AQ2334">
        <v>4.4000000000000004</v>
      </c>
      <c r="AR2334">
        <v>47</v>
      </c>
      <c r="AS2334">
        <v>39.799999999999997</v>
      </c>
      <c r="AT2334">
        <v>88.8</v>
      </c>
      <c r="AU2334">
        <v>5.8</v>
      </c>
      <c r="AV2334">
        <v>-61.478999999999999</v>
      </c>
      <c r="AW2334">
        <v>-0.9</v>
      </c>
      <c r="AX2334">
        <v>-1.8</v>
      </c>
    </row>
    <row r="2335" spans="19:50" hidden="1" x14ac:dyDescent="0.45">
      <c r="S2335" s="1">
        <v>41964</v>
      </c>
      <c r="AB2335">
        <v>0.25</v>
      </c>
      <c r="AC2335">
        <v>0.01</v>
      </c>
      <c r="AD2335">
        <v>2.31</v>
      </c>
      <c r="AJ2335" s="1">
        <v>41972</v>
      </c>
    </row>
    <row r="2336" spans="19:50" hidden="1" x14ac:dyDescent="0.45">
      <c r="S2336" s="1">
        <v>41963</v>
      </c>
      <c r="AB2336">
        <v>0.25</v>
      </c>
      <c r="AC2336">
        <v>0</v>
      </c>
      <c r="AD2336">
        <v>2.34</v>
      </c>
      <c r="AJ2336" s="1">
        <v>41971</v>
      </c>
    </row>
    <row r="2337" spans="19:45" hidden="1" x14ac:dyDescent="0.45">
      <c r="S2337" s="1">
        <v>41962</v>
      </c>
      <c r="AB2337">
        <v>0.25</v>
      </c>
      <c r="AC2337">
        <v>0</v>
      </c>
      <c r="AD2337">
        <v>2.36</v>
      </c>
      <c r="AJ2337" s="1">
        <v>41970</v>
      </c>
    </row>
    <row r="2338" spans="19:45" hidden="1" x14ac:dyDescent="0.45">
      <c r="S2338" s="1">
        <v>41961</v>
      </c>
      <c r="AB2338">
        <v>0.25</v>
      </c>
      <c r="AC2338">
        <v>0.01</v>
      </c>
      <c r="AD2338">
        <v>2.3199999999999998</v>
      </c>
      <c r="AJ2338" s="1">
        <v>41969</v>
      </c>
    </row>
    <row r="2339" spans="19:45" hidden="1" x14ac:dyDescent="0.45">
      <c r="S2339" s="1">
        <v>41960</v>
      </c>
      <c r="AB2339">
        <v>0.25</v>
      </c>
      <c r="AC2339">
        <v>0.01</v>
      </c>
      <c r="AD2339">
        <v>2.34</v>
      </c>
      <c r="AJ2339" s="1">
        <v>41968</v>
      </c>
    </row>
    <row r="2340" spans="19:45" hidden="1" x14ac:dyDescent="0.45">
      <c r="S2340" s="1">
        <v>41959</v>
      </c>
      <c r="AJ2340" s="1">
        <v>41967</v>
      </c>
    </row>
    <row r="2341" spans="19:45" hidden="1" x14ac:dyDescent="0.45">
      <c r="S2341" s="1">
        <v>41958</v>
      </c>
      <c r="AJ2341" s="1">
        <v>41966</v>
      </c>
      <c r="AS2341">
        <v>40.700000000000003</v>
      </c>
    </row>
    <row r="2342" spans="19:45" hidden="1" x14ac:dyDescent="0.45">
      <c r="S2342" s="1">
        <v>41957</v>
      </c>
      <c r="AB2342">
        <v>0.25</v>
      </c>
      <c r="AC2342">
        <v>0.01</v>
      </c>
      <c r="AD2342">
        <v>2.3199999999999998</v>
      </c>
      <c r="AJ2342" s="1">
        <v>41965</v>
      </c>
    </row>
    <row r="2343" spans="19:45" hidden="1" x14ac:dyDescent="0.45">
      <c r="S2343" s="1">
        <v>41956</v>
      </c>
      <c r="AB2343">
        <v>0.25</v>
      </c>
      <c r="AC2343">
        <v>0.01</v>
      </c>
      <c r="AD2343">
        <v>2.34</v>
      </c>
      <c r="AJ2343" s="1">
        <v>41964</v>
      </c>
    </row>
    <row r="2344" spans="19:45" hidden="1" x14ac:dyDescent="0.45">
      <c r="S2344" s="1">
        <v>41955</v>
      </c>
      <c r="AB2344">
        <v>0.25</v>
      </c>
      <c r="AC2344">
        <v>0.01</v>
      </c>
      <c r="AD2344">
        <v>2.37</v>
      </c>
      <c r="AJ2344" s="1">
        <v>41963</v>
      </c>
    </row>
    <row r="2345" spans="19:45" hidden="1" x14ac:dyDescent="0.45">
      <c r="S2345" s="1">
        <v>41954</v>
      </c>
      <c r="AB2345">
        <v>0.25</v>
      </c>
      <c r="AC2345">
        <v>0.02</v>
      </c>
      <c r="AD2345">
        <v>2.36</v>
      </c>
      <c r="AJ2345" s="1">
        <v>41962</v>
      </c>
    </row>
    <row r="2346" spans="19:45" hidden="1" x14ac:dyDescent="0.45">
      <c r="S2346" s="1">
        <v>41953</v>
      </c>
      <c r="AB2346">
        <v>0.25</v>
      </c>
      <c r="AC2346">
        <v>0.02</v>
      </c>
      <c r="AD2346">
        <v>2.36</v>
      </c>
      <c r="AJ2346" s="1">
        <v>41961</v>
      </c>
    </row>
    <row r="2347" spans="19:45" hidden="1" x14ac:dyDescent="0.45">
      <c r="S2347" s="1">
        <v>41952</v>
      </c>
      <c r="AJ2347" s="1">
        <v>41960</v>
      </c>
    </row>
    <row r="2348" spans="19:45" hidden="1" x14ac:dyDescent="0.45">
      <c r="S2348" s="1">
        <v>41951</v>
      </c>
      <c r="AJ2348" s="1">
        <v>41959</v>
      </c>
      <c r="AS2348">
        <v>38.5</v>
      </c>
    </row>
    <row r="2349" spans="19:45" hidden="1" x14ac:dyDescent="0.45">
      <c r="S2349" s="1">
        <v>41950</v>
      </c>
      <c r="AB2349">
        <v>0.25</v>
      </c>
      <c r="AC2349">
        <v>0.02</v>
      </c>
      <c r="AD2349">
        <v>2.2999999999999998</v>
      </c>
      <c r="AJ2349" s="1">
        <v>41958</v>
      </c>
    </row>
    <row r="2350" spans="19:45" hidden="1" x14ac:dyDescent="0.45">
      <c r="S2350" s="1">
        <v>41949</v>
      </c>
      <c r="AB2350">
        <v>0.25</v>
      </c>
      <c r="AC2350">
        <v>0.02</v>
      </c>
      <c r="AD2350">
        <v>2.39</v>
      </c>
      <c r="AJ2350" s="1">
        <v>41957</v>
      </c>
    </row>
    <row r="2351" spans="19:45" hidden="1" x14ac:dyDescent="0.45">
      <c r="S2351" s="1">
        <v>41948</v>
      </c>
      <c r="AB2351">
        <v>0.25</v>
      </c>
      <c r="AC2351">
        <v>0.02</v>
      </c>
      <c r="AD2351">
        <v>2.34</v>
      </c>
      <c r="AJ2351" s="1">
        <v>41956</v>
      </c>
    </row>
    <row r="2352" spans="19:45" hidden="1" x14ac:dyDescent="0.45">
      <c r="S2352" s="1">
        <v>41947</v>
      </c>
      <c r="AB2352">
        <v>0.25</v>
      </c>
      <c r="AC2352">
        <v>0.02</v>
      </c>
      <c r="AD2352">
        <v>2.33</v>
      </c>
      <c r="AJ2352" s="1">
        <v>41955</v>
      </c>
    </row>
    <row r="2353" spans="19:50" hidden="1" x14ac:dyDescent="0.45">
      <c r="S2353" s="1">
        <v>41946</v>
      </c>
      <c r="AB2353">
        <v>0.25</v>
      </c>
      <c r="AC2353">
        <v>0.01</v>
      </c>
      <c r="AD2353">
        <v>2.34</v>
      </c>
      <c r="AJ2353" s="1">
        <v>41954</v>
      </c>
    </row>
    <row r="2354" spans="19:50" hidden="1" x14ac:dyDescent="0.45">
      <c r="S2354" s="1">
        <v>41945</v>
      </c>
      <c r="AJ2354" s="1">
        <v>41953</v>
      </c>
    </row>
    <row r="2355" spans="19:50" hidden="1" x14ac:dyDescent="0.45">
      <c r="S2355" s="1">
        <v>41944</v>
      </c>
      <c r="AJ2355" s="1">
        <v>41952</v>
      </c>
      <c r="AS2355">
        <v>38.200000000000003</v>
      </c>
    </row>
    <row r="2356" spans="19:50" hidden="1" x14ac:dyDescent="0.45">
      <c r="S2356" s="1">
        <v>41943</v>
      </c>
      <c r="T2356">
        <v>81.956599999999995</v>
      </c>
      <c r="U2356">
        <v>1.7</v>
      </c>
      <c r="V2356">
        <v>5.7</v>
      </c>
      <c r="Y2356">
        <v>96</v>
      </c>
      <c r="Z2356">
        <v>11562.0996</v>
      </c>
      <c r="AA2356">
        <v>2.6</v>
      </c>
      <c r="AB2356">
        <v>0.25</v>
      </c>
      <c r="AC2356">
        <v>0.01</v>
      </c>
      <c r="AD2356">
        <v>2.34</v>
      </c>
      <c r="AJ2356" s="1">
        <v>41951</v>
      </c>
    </row>
    <row r="2357" spans="19:50" hidden="1" x14ac:dyDescent="0.45">
      <c r="S2357" s="1">
        <v>41942</v>
      </c>
      <c r="AB2357">
        <v>0.25</v>
      </c>
      <c r="AC2357">
        <v>0.01</v>
      </c>
      <c r="AD2357">
        <v>2.31</v>
      </c>
      <c r="AJ2357" s="1">
        <v>41950</v>
      </c>
    </row>
    <row r="2358" spans="19:50" hidden="1" x14ac:dyDescent="0.45">
      <c r="S2358" s="1">
        <v>41941</v>
      </c>
      <c r="AB2358">
        <v>0.25</v>
      </c>
      <c r="AC2358">
        <v>0.01</v>
      </c>
      <c r="AD2358">
        <v>2.3199999999999998</v>
      </c>
      <c r="AJ2358" s="1">
        <v>41949</v>
      </c>
    </row>
    <row r="2359" spans="19:50" hidden="1" x14ac:dyDescent="0.45">
      <c r="S2359" s="1">
        <v>41940</v>
      </c>
      <c r="AB2359">
        <v>0.25</v>
      </c>
      <c r="AC2359">
        <v>0.01</v>
      </c>
      <c r="AD2359">
        <v>2.2999999999999998</v>
      </c>
      <c r="AJ2359" s="1">
        <v>41948</v>
      </c>
    </row>
    <row r="2360" spans="19:50" hidden="1" x14ac:dyDescent="0.45">
      <c r="S2360" s="1">
        <v>41939</v>
      </c>
      <c r="AB2360">
        <v>0.25</v>
      </c>
      <c r="AC2360">
        <v>0.01</v>
      </c>
      <c r="AD2360">
        <v>2.2599999999999998</v>
      </c>
      <c r="AJ2360" s="1">
        <v>41947</v>
      </c>
    </row>
    <row r="2361" spans="19:50" hidden="1" x14ac:dyDescent="0.45">
      <c r="S2361" s="1">
        <v>41938</v>
      </c>
      <c r="AJ2361" s="1">
        <v>41946</v>
      </c>
    </row>
    <row r="2362" spans="19:50" hidden="1" x14ac:dyDescent="0.45">
      <c r="S2362" s="1">
        <v>41937</v>
      </c>
      <c r="AJ2362" s="1">
        <v>41945</v>
      </c>
      <c r="AS2362">
        <v>38.1</v>
      </c>
    </row>
    <row r="2363" spans="19:50" hidden="1" x14ac:dyDescent="0.45">
      <c r="S2363" s="1">
        <v>41936</v>
      </c>
      <c r="AB2363">
        <v>0.25</v>
      </c>
      <c r="AC2363">
        <v>0.01</v>
      </c>
      <c r="AD2363">
        <v>2.27</v>
      </c>
      <c r="AJ2363" s="1">
        <v>41944</v>
      </c>
    </row>
    <row r="2364" spans="19:50" hidden="1" x14ac:dyDescent="0.45">
      <c r="S2364" s="1">
        <v>41935</v>
      </c>
      <c r="AB2364">
        <v>0.25</v>
      </c>
      <c r="AC2364">
        <v>0.01</v>
      </c>
      <c r="AD2364">
        <v>2.27</v>
      </c>
      <c r="AJ2364" s="1">
        <v>41943</v>
      </c>
      <c r="AK2364">
        <v>0.33</v>
      </c>
      <c r="AL2364">
        <v>-0.67</v>
      </c>
      <c r="AM2364">
        <v>1094</v>
      </c>
      <c r="AN2364">
        <v>285.39999999999998</v>
      </c>
      <c r="AO2364">
        <v>42.1</v>
      </c>
      <c r="AP2364">
        <v>4.9000000000000004</v>
      </c>
      <c r="AQ2364">
        <v>4.5999999999999996</v>
      </c>
      <c r="AR2364">
        <v>51</v>
      </c>
      <c r="AT2364">
        <v>86.9</v>
      </c>
      <c r="AU2364">
        <v>5.6</v>
      </c>
      <c r="AV2364">
        <v>-62.423999999999999</v>
      </c>
      <c r="AW2364">
        <v>-0.9</v>
      </c>
      <c r="AX2364">
        <v>-1.4</v>
      </c>
    </row>
    <row r="2365" spans="19:50" hidden="1" x14ac:dyDescent="0.45">
      <c r="S2365" s="1">
        <v>41934</v>
      </c>
      <c r="AB2365">
        <v>0.25</v>
      </c>
      <c r="AC2365">
        <v>0.02</v>
      </c>
      <c r="AD2365">
        <v>2.2200000000000002</v>
      </c>
      <c r="AJ2365" s="1">
        <v>41942</v>
      </c>
    </row>
    <row r="2366" spans="19:50" hidden="1" x14ac:dyDescent="0.45">
      <c r="S2366" s="1">
        <v>41933</v>
      </c>
      <c r="AB2366">
        <v>0.25</v>
      </c>
      <c r="AC2366">
        <v>0.01</v>
      </c>
      <c r="AD2366">
        <v>2.2200000000000002</v>
      </c>
      <c r="AJ2366" s="1">
        <v>41941</v>
      </c>
    </row>
    <row r="2367" spans="19:50" hidden="1" x14ac:dyDescent="0.45">
      <c r="S2367" s="1">
        <v>41932</v>
      </c>
      <c r="AB2367">
        <v>0.25</v>
      </c>
      <c r="AC2367">
        <v>0.02</v>
      </c>
      <c r="AD2367">
        <v>2.19</v>
      </c>
      <c r="AJ2367" s="1">
        <v>41940</v>
      </c>
    </row>
    <row r="2368" spans="19:50" hidden="1" x14ac:dyDescent="0.45">
      <c r="S2368" s="1">
        <v>41931</v>
      </c>
      <c r="AJ2368" s="1">
        <v>41939</v>
      </c>
    </row>
    <row r="2369" spans="19:45" hidden="1" x14ac:dyDescent="0.45">
      <c r="S2369" s="1">
        <v>41930</v>
      </c>
      <c r="AJ2369" s="1">
        <v>41938</v>
      </c>
      <c r="AS2369">
        <v>37.200000000000003</v>
      </c>
    </row>
    <row r="2370" spans="19:45" hidden="1" x14ac:dyDescent="0.45">
      <c r="S2370" s="1">
        <v>41929</v>
      </c>
      <c r="AB2370">
        <v>0.25</v>
      </c>
      <c r="AC2370">
        <v>0.02</v>
      </c>
      <c r="AD2370">
        <v>2.19</v>
      </c>
      <c r="AJ2370" s="1">
        <v>41937</v>
      </c>
    </row>
    <row r="2371" spans="19:45" hidden="1" x14ac:dyDescent="0.45">
      <c r="S2371" s="1">
        <v>41928</v>
      </c>
      <c r="AB2371">
        <v>0.25</v>
      </c>
      <c r="AC2371">
        <v>0.03</v>
      </c>
      <c r="AD2371">
        <v>2.16</v>
      </c>
      <c r="AJ2371" s="1">
        <v>41936</v>
      </c>
    </row>
    <row r="2372" spans="19:45" hidden="1" x14ac:dyDescent="0.45">
      <c r="S2372" s="1">
        <v>41927</v>
      </c>
      <c r="AB2372">
        <v>0.25</v>
      </c>
      <c r="AC2372">
        <v>0.02</v>
      </c>
      <c r="AD2372">
        <v>2.14</v>
      </c>
      <c r="AJ2372" s="1">
        <v>41935</v>
      </c>
    </row>
    <row r="2373" spans="19:45" hidden="1" x14ac:dyDescent="0.45">
      <c r="S2373" s="1">
        <v>41926</v>
      </c>
      <c r="AB2373">
        <v>0.25</v>
      </c>
      <c r="AC2373">
        <v>0.01</v>
      </c>
      <c r="AD2373">
        <v>2.2000000000000002</v>
      </c>
      <c r="AJ2373" s="1">
        <v>41934</v>
      </c>
    </row>
    <row r="2374" spans="19:45" hidden="1" x14ac:dyDescent="0.45">
      <c r="S2374" s="1">
        <v>41925</v>
      </c>
      <c r="AB2374">
        <v>0.25</v>
      </c>
      <c r="AC2374">
        <v>0.01</v>
      </c>
      <c r="AD2374">
        <v>2.2799999999999998</v>
      </c>
      <c r="AJ2374" s="1">
        <v>41933</v>
      </c>
    </row>
    <row r="2375" spans="19:45" hidden="1" x14ac:dyDescent="0.45">
      <c r="S2375" s="1">
        <v>41924</v>
      </c>
      <c r="AJ2375" s="1">
        <v>41932</v>
      </c>
    </row>
    <row r="2376" spans="19:45" hidden="1" x14ac:dyDescent="0.45">
      <c r="S2376" s="1">
        <v>41923</v>
      </c>
      <c r="AJ2376" s="1">
        <v>41931</v>
      </c>
      <c r="AS2376">
        <v>37.700000000000003</v>
      </c>
    </row>
    <row r="2377" spans="19:45" hidden="1" x14ac:dyDescent="0.45">
      <c r="S2377" s="1">
        <v>41922</v>
      </c>
      <c r="AB2377">
        <v>0.25</v>
      </c>
      <c r="AC2377">
        <v>0.01</v>
      </c>
      <c r="AD2377">
        <v>2.2799999999999998</v>
      </c>
      <c r="AJ2377" s="1">
        <v>41930</v>
      </c>
    </row>
    <row r="2378" spans="19:45" hidden="1" x14ac:dyDescent="0.45">
      <c r="S2378" s="1">
        <v>41921</v>
      </c>
      <c r="AB2378">
        <v>0.25</v>
      </c>
      <c r="AC2378">
        <v>0.01</v>
      </c>
      <c r="AD2378">
        <v>2.31</v>
      </c>
      <c r="AJ2378" s="1">
        <v>41929</v>
      </c>
    </row>
    <row r="2379" spans="19:45" hidden="1" x14ac:dyDescent="0.45">
      <c r="S2379" s="1">
        <v>41920</v>
      </c>
      <c r="AB2379">
        <v>0.25</v>
      </c>
      <c r="AC2379">
        <v>0</v>
      </c>
      <c r="AD2379">
        <v>2.3199999999999998</v>
      </c>
      <c r="AJ2379" s="1">
        <v>41928</v>
      </c>
    </row>
    <row r="2380" spans="19:45" hidden="1" x14ac:dyDescent="0.45">
      <c r="S2380" s="1">
        <v>41919</v>
      </c>
      <c r="AB2380">
        <v>0.25</v>
      </c>
      <c r="AC2380">
        <v>0.01</v>
      </c>
      <c r="AD2380">
        <v>2.34</v>
      </c>
      <c r="AJ2380" s="1">
        <v>41927</v>
      </c>
    </row>
    <row r="2381" spans="19:45" hidden="1" x14ac:dyDescent="0.45">
      <c r="S2381" s="1">
        <v>41918</v>
      </c>
      <c r="AB2381">
        <v>0.25</v>
      </c>
      <c r="AC2381">
        <v>0.01</v>
      </c>
      <c r="AD2381">
        <v>2.42</v>
      </c>
      <c r="AJ2381" s="1">
        <v>41926</v>
      </c>
    </row>
    <row r="2382" spans="19:45" hidden="1" x14ac:dyDescent="0.45">
      <c r="S2382" s="1">
        <v>41917</v>
      </c>
      <c r="AJ2382" s="1">
        <v>41925</v>
      </c>
    </row>
    <row r="2383" spans="19:45" hidden="1" x14ac:dyDescent="0.45">
      <c r="S2383" s="1">
        <v>41916</v>
      </c>
      <c r="AJ2383" s="1">
        <v>41924</v>
      </c>
      <c r="AS2383">
        <v>36.200000000000003</v>
      </c>
    </row>
    <row r="2384" spans="19:45" hidden="1" x14ac:dyDescent="0.45">
      <c r="S2384" s="1">
        <v>41915</v>
      </c>
      <c r="AB2384">
        <v>0.25</v>
      </c>
      <c r="AC2384">
        <v>0.01</v>
      </c>
      <c r="AD2384">
        <v>2.4300000000000002</v>
      </c>
      <c r="AJ2384" s="1">
        <v>41923</v>
      </c>
    </row>
    <row r="2385" spans="19:51" hidden="1" x14ac:dyDescent="0.45">
      <c r="S2385" s="1">
        <v>41914</v>
      </c>
      <c r="AB2385">
        <v>0.25</v>
      </c>
      <c r="AC2385">
        <v>0.01</v>
      </c>
      <c r="AD2385">
        <v>2.42</v>
      </c>
      <c r="AJ2385" s="1">
        <v>41922</v>
      </c>
    </row>
    <row r="2386" spans="19:51" hidden="1" x14ac:dyDescent="0.45">
      <c r="S2386" s="1">
        <v>41913</v>
      </c>
      <c r="AB2386">
        <v>0.25</v>
      </c>
      <c r="AC2386">
        <v>0.01</v>
      </c>
      <c r="AD2386">
        <v>2.39</v>
      </c>
      <c r="AJ2386" s="1">
        <v>41921</v>
      </c>
    </row>
    <row r="2387" spans="19:51" hidden="1" x14ac:dyDescent="0.45">
      <c r="S2387" s="1">
        <v>41912</v>
      </c>
      <c r="T2387">
        <v>82.296800000000005</v>
      </c>
      <c r="U2387">
        <v>1.7</v>
      </c>
      <c r="V2387">
        <v>5.9</v>
      </c>
      <c r="W2387">
        <v>13</v>
      </c>
      <c r="X2387">
        <v>12</v>
      </c>
      <c r="Y2387">
        <v>95.3</v>
      </c>
      <c r="Z2387">
        <v>11500.200199999999</v>
      </c>
      <c r="AA2387">
        <v>2.7</v>
      </c>
      <c r="AB2387">
        <v>0.25</v>
      </c>
      <c r="AC2387">
        <v>0.02</v>
      </c>
      <c r="AD2387">
        <v>2.4900000000000002</v>
      </c>
      <c r="AJ2387" s="1">
        <v>41920</v>
      </c>
    </row>
    <row r="2388" spans="19:51" hidden="1" x14ac:dyDescent="0.45">
      <c r="S2388" s="1">
        <v>41911</v>
      </c>
      <c r="AB2388">
        <v>0.25</v>
      </c>
      <c r="AC2388">
        <v>0.01</v>
      </c>
      <c r="AD2388">
        <v>2.48</v>
      </c>
      <c r="AJ2388" s="1">
        <v>41919</v>
      </c>
    </row>
    <row r="2389" spans="19:51" hidden="1" x14ac:dyDescent="0.45">
      <c r="S2389" s="1">
        <v>41910</v>
      </c>
      <c r="AJ2389" s="1">
        <v>41918</v>
      </c>
    </row>
    <row r="2390" spans="19:51" hidden="1" x14ac:dyDescent="0.45">
      <c r="S2390" s="1">
        <v>41909</v>
      </c>
      <c r="AJ2390" s="1">
        <v>41917</v>
      </c>
      <c r="AS2390">
        <v>36.799999999999997</v>
      </c>
    </row>
    <row r="2391" spans="19:51" hidden="1" x14ac:dyDescent="0.45">
      <c r="S2391" s="1">
        <v>41908</v>
      </c>
      <c r="AB2391">
        <v>0.25</v>
      </c>
      <c r="AC2391">
        <v>0.01</v>
      </c>
      <c r="AD2391">
        <v>2.5299999999999998</v>
      </c>
      <c r="AJ2391" s="1">
        <v>41916</v>
      </c>
    </row>
    <row r="2392" spans="19:51" hidden="1" x14ac:dyDescent="0.45">
      <c r="S2392" s="1">
        <v>41907</v>
      </c>
      <c r="AB2392">
        <v>0.25</v>
      </c>
      <c r="AC2392">
        <v>0.01</v>
      </c>
      <c r="AD2392">
        <v>2.5</v>
      </c>
      <c r="AJ2392" s="1">
        <v>41915</v>
      </c>
    </row>
    <row r="2393" spans="19:51" hidden="1" x14ac:dyDescent="0.45">
      <c r="S2393" s="1">
        <v>41906</v>
      </c>
      <c r="AB2393">
        <v>0.25</v>
      </c>
      <c r="AC2393">
        <v>0.01</v>
      </c>
      <c r="AD2393">
        <v>2.56</v>
      </c>
      <c r="AJ2393" s="1">
        <v>41914</v>
      </c>
    </row>
    <row r="2394" spans="19:51" hidden="1" x14ac:dyDescent="0.45">
      <c r="S2394" s="1">
        <v>41905</v>
      </c>
      <c r="AB2394">
        <v>0.25</v>
      </c>
      <c r="AC2394">
        <v>0.01</v>
      </c>
      <c r="AD2394">
        <v>2.5299999999999998</v>
      </c>
      <c r="AJ2394" s="1">
        <v>41913</v>
      </c>
    </row>
    <row r="2395" spans="19:51" hidden="1" x14ac:dyDescent="0.45">
      <c r="S2395" s="1">
        <v>41904</v>
      </c>
      <c r="AB2395">
        <v>0.25</v>
      </c>
      <c r="AC2395">
        <v>0</v>
      </c>
      <c r="AD2395">
        <v>2.56</v>
      </c>
      <c r="AJ2395" s="1">
        <v>41912</v>
      </c>
      <c r="AK2395">
        <v>-0.03</v>
      </c>
      <c r="AL2395">
        <v>-0.75</v>
      </c>
      <c r="AM2395">
        <v>1077</v>
      </c>
      <c r="AN2395">
        <v>294.89999999999998</v>
      </c>
      <c r="AO2395">
        <v>42.2</v>
      </c>
      <c r="AP2395">
        <v>5.0999999999999996</v>
      </c>
      <c r="AQ2395">
        <v>4.5</v>
      </c>
      <c r="AR2395">
        <v>41.5</v>
      </c>
      <c r="AT2395">
        <v>84.6</v>
      </c>
      <c r="AU2395">
        <v>6.1</v>
      </c>
      <c r="AV2395">
        <v>-63.887999999999998</v>
      </c>
      <c r="AW2395">
        <v>-0.4</v>
      </c>
      <c r="AX2395">
        <v>-0.8</v>
      </c>
      <c r="AY2395">
        <v>769308.9375</v>
      </c>
    </row>
    <row r="2396" spans="19:51" hidden="1" x14ac:dyDescent="0.45">
      <c r="S2396" s="1">
        <v>41903</v>
      </c>
      <c r="AJ2396" s="1">
        <v>41911</v>
      </c>
    </row>
    <row r="2397" spans="19:51" hidden="1" x14ac:dyDescent="0.45">
      <c r="S2397" s="1">
        <v>41902</v>
      </c>
      <c r="AJ2397" s="1">
        <v>41910</v>
      </c>
      <c r="AS2397">
        <v>34.799999999999997</v>
      </c>
    </row>
    <row r="2398" spans="19:51" hidden="1" x14ac:dyDescent="0.45">
      <c r="S2398" s="1">
        <v>41901</v>
      </c>
      <c r="AB2398">
        <v>0.25</v>
      </c>
      <c r="AC2398">
        <v>0.01</v>
      </c>
      <c r="AD2398">
        <v>2.57</v>
      </c>
      <c r="AJ2398" s="1">
        <v>41909</v>
      </c>
    </row>
    <row r="2399" spans="19:51" hidden="1" x14ac:dyDescent="0.45">
      <c r="S2399" s="1">
        <v>41900</v>
      </c>
      <c r="AB2399">
        <v>0.25</v>
      </c>
      <c r="AC2399">
        <v>0.01</v>
      </c>
      <c r="AD2399">
        <v>2.61</v>
      </c>
      <c r="AJ2399" s="1">
        <v>41908</v>
      </c>
    </row>
    <row r="2400" spans="19:51" hidden="1" x14ac:dyDescent="0.45">
      <c r="S2400" s="1">
        <v>41899</v>
      </c>
      <c r="AB2400">
        <v>0.25</v>
      </c>
      <c r="AC2400">
        <v>0.02</v>
      </c>
      <c r="AD2400">
        <v>2.62</v>
      </c>
      <c r="AJ2400" s="1">
        <v>41907</v>
      </c>
    </row>
    <row r="2401" spans="19:45" hidden="1" x14ac:dyDescent="0.45">
      <c r="S2401" s="1">
        <v>41898</v>
      </c>
      <c r="AB2401">
        <v>0.25</v>
      </c>
      <c r="AC2401">
        <v>0.01</v>
      </c>
      <c r="AD2401">
        <v>2.59</v>
      </c>
      <c r="AJ2401" s="1">
        <v>41906</v>
      </c>
    </row>
    <row r="2402" spans="19:45" hidden="1" x14ac:dyDescent="0.45">
      <c r="S2402" s="1">
        <v>41897</v>
      </c>
      <c r="AB2402">
        <v>0.25</v>
      </c>
      <c r="AC2402">
        <v>0.01</v>
      </c>
      <c r="AD2402">
        <v>2.59</v>
      </c>
      <c r="AJ2402" s="1">
        <v>41905</v>
      </c>
    </row>
    <row r="2403" spans="19:45" hidden="1" x14ac:dyDescent="0.45">
      <c r="S2403" s="1">
        <v>41896</v>
      </c>
      <c r="AJ2403" s="1">
        <v>41904</v>
      </c>
    </row>
    <row r="2404" spans="19:45" hidden="1" x14ac:dyDescent="0.45">
      <c r="S2404" s="1">
        <v>41895</v>
      </c>
      <c r="AJ2404" s="1">
        <v>41903</v>
      </c>
      <c r="AS2404">
        <v>35.5</v>
      </c>
    </row>
    <row r="2405" spans="19:45" hidden="1" x14ac:dyDescent="0.45">
      <c r="S2405" s="1">
        <v>41894</v>
      </c>
      <c r="AB2405">
        <v>0.25</v>
      </c>
      <c r="AC2405">
        <v>0.01</v>
      </c>
      <c r="AD2405">
        <v>2.61</v>
      </c>
      <c r="AJ2405" s="1">
        <v>41902</v>
      </c>
    </row>
    <row r="2406" spans="19:45" hidden="1" x14ac:dyDescent="0.45">
      <c r="S2406" s="1">
        <v>41893</v>
      </c>
      <c r="AB2406">
        <v>0.25</v>
      </c>
      <c r="AC2406">
        <v>0.01</v>
      </c>
      <c r="AD2406">
        <v>2.5499999999999998</v>
      </c>
      <c r="AJ2406" s="1">
        <v>41901</v>
      </c>
    </row>
    <row r="2407" spans="19:45" hidden="1" x14ac:dyDescent="0.45">
      <c r="S2407" s="1">
        <v>41892</v>
      </c>
      <c r="AB2407">
        <v>0.25</v>
      </c>
      <c r="AC2407">
        <v>0.02</v>
      </c>
      <c r="AD2407">
        <v>2.54</v>
      </c>
      <c r="AJ2407" s="1">
        <v>41900</v>
      </c>
    </row>
    <row r="2408" spans="19:45" hidden="1" x14ac:dyDescent="0.45">
      <c r="S2408" s="1">
        <v>41891</v>
      </c>
      <c r="AB2408">
        <v>0.25</v>
      </c>
      <c r="AC2408">
        <v>0.01</v>
      </c>
      <c r="AD2408">
        <v>2.5</v>
      </c>
      <c r="AJ2408" s="1">
        <v>41899</v>
      </c>
    </row>
    <row r="2409" spans="19:45" hidden="1" x14ac:dyDescent="0.45">
      <c r="S2409" s="1">
        <v>41890</v>
      </c>
      <c r="AB2409">
        <v>0.25</v>
      </c>
      <c r="AC2409">
        <v>0.02</v>
      </c>
      <c r="AD2409">
        <v>2.4700000000000002</v>
      </c>
      <c r="AJ2409" s="1">
        <v>41898</v>
      </c>
    </row>
    <row r="2410" spans="19:45" hidden="1" x14ac:dyDescent="0.45">
      <c r="S2410" s="1">
        <v>41889</v>
      </c>
      <c r="AJ2410" s="1">
        <v>41897</v>
      </c>
    </row>
    <row r="2411" spans="19:45" hidden="1" x14ac:dyDescent="0.45">
      <c r="S2411" s="1">
        <v>41888</v>
      </c>
      <c r="AJ2411" s="1">
        <v>41896</v>
      </c>
      <c r="AS2411">
        <v>37.200000000000003</v>
      </c>
    </row>
    <row r="2412" spans="19:45" hidden="1" x14ac:dyDescent="0.45">
      <c r="S2412" s="1">
        <v>41887</v>
      </c>
      <c r="AB2412">
        <v>0.25</v>
      </c>
      <c r="AC2412">
        <v>0.03</v>
      </c>
      <c r="AD2412">
        <v>2.46</v>
      </c>
      <c r="AJ2412" s="1">
        <v>41895</v>
      </c>
    </row>
    <row r="2413" spans="19:45" hidden="1" x14ac:dyDescent="0.45">
      <c r="S2413" s="1">
        <v>41886</v>
      </c>
      <c r="AB2413">
        <v>0.25</v>
      </c>
      <c r="AC2413">
        <v>0.02</v>
      </c>
      <c r="AD2413">
        <v>2.4500000000000002</v>
      </c>
      <c r="AJ2413" s="1">
        <v>41894</v>
      </c>
    </row>
    <row r="2414" spans="19:45" hidden="1" x14ac:dyDescent="0.45">
      <c r="S2414" s="1">
        <v>41885</v>
      </c>
      <c r="AB2414">
        <v>0.25</v>
      </c>
      <c r="AC2414">
        <v>0.02</v>
      </c>
      <c r="AD2414">
        <v>2.4</v>
      </c>
      <c r="AJ2414" s="1">
        <v>41893</v>
      </c>
    </row>
    <row r="2415" spans="19:45" hidden="1" x14ac:dyDescent="0.45">
      <c r="S2415" s="1">
        <v>41884</v>
      </c>
      <c r="AB2415">
        <v>0.25</v>
      </c>
      <c r="AC2415">
        <v>0.02</v>
      </c>
      <c r="AD2415">
        <v>2.42</v>
      </c>
      <c r="AJ2415" s="1">
        <v>41892</v>
      </c>
    </row>
    <row r="2416" spans="19:45" hidden="1" x14ac:dyDescent="0.45">
      <c r="S2416" s="1">
        <v>41883</v>
      </c>
      <c r="AB2416">
        <v>0.25</v>
      </c>
      <c r="AC2416">
        <v>0.02</v>
      </c>
      <c r="AD2416">
        <v>2.34</v>
      </c>
      <c r="AJ2416" s="1">
        <v>41891</v>
      </c>
    </row>
    <row r="2417" spans="19:50" hidden="1" x14ac:dyDescent="0.45">
      <c r="S2417" s="1">
        <v>41882</v>
      </c>
      <c r="T2417">
        <v>81.438000000000002</v>
      </c>
      <c r="U2417">
        <v>1.7</v>
      </c>
      <c r="V2417">
        <v>6.1</v>
      </c>
      <c r="Y2417">
        <v>95.9</v>
      </c>
      <c r="Z2417">
        <v>11466.5</v>
      </c>
      <c r="AA2417">
        <v>2.7</v>
      </c>
      <c r="AJ2417" s="1">
        <v>41890</v>
      </c>
    </row>
    <row r="2418" spans="19:50" hidden="1" x14ac:dyDescent="0.45">
      <c r="S2418" s="1">
        <v>41881</v>
      </c>
      <c r="AJ2418" s="1">
        <v>41889</v>
      </c>
      <c r="AS2418">
        <v>36.5</v>
      </c>
    </row>
    <row r="2419" spans="19:50" hidden="1" x14ac:dyDescent="0.45">
      <c r="S2419" s="1">
        <v>41880</v>
      </c>
      <c r="AB2419">
        <v>0.25</v>
      </c>
      <c r="AC2419">
        <v>0.02</v>
      </c>
      <c r="AD2419">
        <v>2.34</v>
      </c>
      <c r="AJ2419" s="1">
        <v>41888</v>
      </c>
    </row>
    <row r="2420" spans="19:50" hidden="1" x14ac:dyDescent="0.45">
      <c r="S2420" s="1">
        <v>41879</v>
      </c>
      <c r="AB2420">
        <v>0.25</v>
      </c>
      <c r="AC2420">
        <v>0.03</v>
      </c>
      <c r="AD2420">
        <v>2.34</v>
      </c>
      <c r="AJ2420" s="1">
        <v>41887</v>
      </c>
    </row>
    <row r="2421" spans="19:50" hidden="1" x14ac:dyDescent="0.45">
      <c r="S2421" s="1">
        <v>41878</v>
      </c>
      <c r="AB2421">
        <v>0.25</v>
      </c>
      <c r="AC2421">
        <v>0.03</v>
      </c>
      <c r="AD2421">
        <v>2.36</v>
      </c>
      <c r="AJ2421" s="1">
        <v>41886</v>
      </c>
    </row>
    <row r="2422" spans="19:50" hidden="1" x14ac:dyDescent="0.45">
      <c r="S2422" s="1">
        <v>41877</v>
      </c>
      <c r="AB2422">
        <v>0.25</v>
      </c>
      <c r="AC2422">
        <v>0.02</v>
      </c>
      <c r="AD2422">
        <v>2.4</v>
      </c>
      <c r="AJ2422" s="1">
        <v>41885</v>
      </c>
    </row>
    <row r="2423" spans="19:50" hidden="1" x14ac:dyDescent="0.45">
      <c r="S2423" s="1">
        <v>41876</v>
      </c>
      <c r="AB2423">
        <v>0.25</v>
      </c>
      <c r="AC2423">
        <v>0.02</v>
      </c>
      <c r="AD2423">
        <v>2.38</v>
      </c>
      <c r="AJ2423" s="1">
        <v>41884</v>
      </c>
    </row>
    <row r="2424" spans="19:50" hidden="1" x14ac:dyDescent="0.45">
      <c r="S2424" s="1">
        <v>41875</v>
      </c>
      <c r="AJ2424" s="1">
        <v>41883</v>
      </c>
    </row>
    <row r="2425" spans="19:50" hidden="1" x14ac:dyDescent="0.45">
      <c r="S2425" s="1">
        <v>41874</v>
      </c>
      <c r="AJ2425" s="1">
        <v>41882</v>
      </c>
      <c r="AK2425">
        <v>-0.02</v>
      </c>
      <c r="AL2425">
        <v>-0.65</v>
      </c>
      <c r="AM2425">
        <v>1047</v>
      </c>
      <c r="AN2425">
        <v>303.7</v>
      </c>
      <c r="AO2425">
        <v>42</v>
      </c>
      <c r="AP2425">
        <v>5.3</v>
      </c>
      <c r="AQ2425">
        <v>4.9000000000000004</v>
      </c>
      <c r="AR2425">
        <v>45</v>
      </c>
      <c r="AS2425">
        <v>37.700000000000003</v>
      </c>
      <c r="AT2425">
        <v>82.5</v>
      </c>
      <c r="AU2425">
        <v>6.3</v>
      </c>
      <c r="AV2425">
        <v>-59.402999999999999</v>
      </c>
      <c r="AW2425">
        <v>-0.5</v>
      </c>
      <c r="AX2425">
        <v>-0.8</v>
      </c>
    </row>
    <row r="2426" spans="19:50" hidden="1" x14ac:dyDescent="0.45">
      <c r="S2426" s="1">
        <v>41873</v>
      </c>
      <c r="AB2426">
        <v>0.25</v>
      </c>
      <c r="AC2426">
        <v>0.02</v>
      </c>
      <c r="AD2426">
        <v>2.4</v>
      </c>
      <c r="AJ2426" s="1">
        <v>41881</v>
      </c>
    </row>
    <row r="2427" spans="19:50" hidden="1" x14ac:dyDescent="0.45">
      <c r="S2427" s="1">
        <v>41872</v>
      </c>
      <c r="AB2427">
        <v>0.25</v>
      </c>
      <c r="AC2427">
        <v>0.01</v>
      </c>
      <c r="AD2427">
        <v>2.41</v>
      </c>
      <c r="AJ2427" s="1">
        <v>41880</v>
      </c>
    </row>
    <row r="2428" spans="19:50" hidden="1" x14ac:dyDescent="0.45">
      <c r="S2428" s="1">
        <v>41871</v>
      </c>
      <c r="AB2428">
        <v>0.25</v>
      </c>
      <c r="AC2428">
        <v>0.02</v>
      </c>
      <c r="AD2428">
        <v>2.4300000000000002</v>
      </c>
      <c r="AJ2428" s="1">
        <v>41879</v>
      </c>
    </row>
    <row r="2429" spans="19:50" hidden="1" x14ac:dyDescent="0.45">
      <c r="S2429" s="1">
        <v>41870</v>
      </c>
      <c r="AB2429">
        <v>0.25</v>
      </c>
      <c r="AC2429">
        <v>0.03</v>
      </c>
      <c r="AD2429">
        <v>2.4</v>
      </c>
      <c r="AJ2429" s="1">
        <v>41878</v>
      </c>
    </row>
    <row r="2430" spans="19:50" hidden="1" x14ac:dyDescent="0.45">
      <c r="S2430" s="1">
        <v>41869</v>
      </c>
      <c r="AB2430">
        <v>0.25</v>
      </c>
      <c r="AC2430">
        <v>0.03</v>
      </c>
      <c r="AD2430">
        <v>2.39</v>
      </c>
      <c r="AJ2430" s="1">
        <v>41877</v>
      </c>
    </row>
    <row r="2431" spans="19:50" hidden="1" x14ac:dyDescent="0.45">
      <c r="S2431" s="1">
        <v>41868</v>
      </c>
      <c r="AJ2431" s="1">
        <v>41876</v>
      </c>
    </row>
    <row r="2432" spans="19:50" hidden="1" x14ac:dyDescent="0.45">
      <c r="S2432" s="1">
        <v>41867</v>
      </c>
      <c r="AJ2432" s="1">
        <v>41875</v>
      </c>
      <c r="AS2432">
        <v>37.299999999999997</v>
      </c>
    </row>
    <row r="2433" spans="19:45" hidden="1" x14ac:dyDescent="0.45">
      <c r="S2433" s="1">
        <v>41866</v>
      </c>
      <c r="AB2433">
        <v>0.25</v>
      </c>
      <c r="AC2433">
        <v>0.03</v>
      </c>
      <c r="AD2433">
        <v>2.34</v>
      </c>
      <c r="AJ2433" s="1">
        <v>41874</v>
      </c>
    </row>
    <row r="2434" spans="19:45" hidden="1" x14ac:dyDescent="0.45">
      <c r="S2434" s="1">
        <v>41865</v>
      </c>
      <c r="AB2434">
        <v>0.25</v>
      </c>
      <c r="AC2434">
        <v>0.03</v>
      </c>
      <c r="AD2434">
        <v>2.4</v>
      </c>
      <c r="AJ2434" s="1">
        <v>41873</v>
      </c>
    </row>
    <row r="2435" spans="19:45" hidden="1" x14ac:dyDescent="0.45">
      <c r="S2435" s="1">
        <v>41864</v>
      </c>
      <c r="AB2435">
        <v>0.25</v>
      </c>
      <c r="AC2435">
        <v>0.03</v>
      </c>
      <c r="AD2435">
        <v>2.42</v>
      </c>
      <c r="AJ2435" s="1">
        <v>41872</v>
      </c>
    </row>
    <row r="2436" spans="19:45" hidden="1" x14ac:dyDescent="0.45">
      <c r="S2436" s="1">
        <v>41863</v>
      </c>
      <c r="AB2436">
        <v>0.25</v>
      </c>
      <c r="AC2436">
        <v>0.03</v>
      </c>
      <c r="AD2436">
        <v>2.4500000000000002</v>
      </c>
      <c r="AJ2436" s="1">
        <v>41871</v>
      </c>
    </row>
    <row r="2437" spans="19:45" hidden="1" x14ac:dyDescent="0.45">
      <c r="S2437" s="1">
        <v>41862</v>
      </c>
      <c r="AB2437">
        <v>0.25</v>
      </c>
      <c r="AC2437">
        <v>0.03</v>
      </c>
      <c r="AD2437">
        <v>2.4300000000000002</v>
      </c>
      <c r="AJ2437" s="1">
        <v>41870</v>
      </c>
    </row>
    <row r="2438" spans="19:45" hidden="1" x14ac:dyDescent="0.45">
      <c r="S2438" s="1">
        <v>41861</v>
      </c>
      <c r="AJ2438" s="1">
        <v>41869</v>
      </c>
    </row>
    <row r="2439" spans="19:45" hidden="1" x14ac:dyDescent="0.45">
      <c r="S2439" s="1">
        <v>41860</v>
      </c>
      <c r="AJ2439" s="1">
        <v>41868</v>
      </c>
      <c r="AS2439">
        <v>36.6</v>
      </c>
    </row>
    <row r="2440" spans="19:45" hidden="1" x14ac:dyDescent="0.45">
      <c r="S2440" s="1">
        <v>41859</v>
      </c>
      <c r="AB2440">
        <v>0.25</v>
      </c>
      <c r="AC2440">
        <v>0.02</v>
      </c>
      <c r="AD2440">
        <v>2.42</v>
      </c>
      <c r="AJ2440" s="1">
        <v>41867</v>
      </c>
    </row>
    <row r="2441" spans="19:45" hidden="1" x14ac:dyDescent="0.45">
      <c r="S2441" s="1">
        <v>41858</v>
      </c>
      <c r="AB2441">
        <v>0.25</v>
      </c>
      <c r="AC2441">
        <v>0.02</v>
      </c>
      <c r="AD2441">
        <v>2.41</v>
      </c>
      <c r="AJ2441" s="1">
        <v>41866</v>
      </c>
    </row>
    <row r="2442" spans="19:45" hidden="1" x14ac:dyDescent="0.45">
      <c r="S2442" s="1">
        <v>41857</v>
      </c>
      <c r="AB2442">
        <v>0.25</v>
      </c>
      <c r="AC2442">
        <v>0.02</v>
      </c>
      <c r="AD2442">
        <v>2.4700000000000002</v>
      </c>
      <c r="AJ2442" s="1">
        <v>41865</v>
      </c>
    </row>
    <row r="2443" spans="19:45" hidden="1" x14ac:dyDescent="0.45">
      <c r="S2443" s="1">
        <v>41856</v>
      </c>
      <c r="AB2443">
        <v>0.25</v>
      </c>
      <c r="AC2443">
        <v>0.02</v>
      </c>
      <c r="AD2443">
        <v>2.48</v>
      </c>
      <c r="AJ2443" s="1">
        <v>41864</v>
      </c>
    </row>
    <row r="2444" spans="19:45" hidden="1" x14ac:dyDescent="0.45">
      <c r="S2444" s="1">
        <v>41855</v>
      </c>
      <c r="AB2444">
        <v>0.25</v>
      </c>
      <c r="AC2444">
        <v>0.02</v>
      </c>
      <c r="AD2444">
        <v>2.48</v>
      </c>
      <c r="AJ2444" s="1">
        <v>41863</v>
      </c>
    </row>
    <row r="2445" spans="19:45" hidden="1" x14ac:dyDescent="0.45">
      <c r="S2445" s="1">
        <v>41854</v>
      </c>
      <c r="AJ2445" s="1">
        <v>41862</v>
      </c>
    </row>
    <row r="2446" spans="19:45" hidden="1" x14ac:dyDescent="0.45">
      <c r="S2446" s="1">
        <v>41853</v>
      </c>
      <c r="AJ2446" s="1">
        <v>41861</v>
      </c>
      <c r="AS2446">
        <v>36.799999999999997</v>
      </c>
    </row>
    <row r="2447" spans="19:45" hidden="1" x14ac:dyDescent="0.45">
      <c r="S2447" s="1">
        <v>41852</v>
      </c>
      <c r="AB2447">
        <v>0.25</v>
      </c>
      <c r="AC2447">
        <v>0.02</v>
      </c>
      <c r="AD2447">
        <v>2.4900000000000002</v>
      </c>
      <c r="AJ2447" s="1">
        <v>41860</v>
      </c>
    </row>
    <row r="2448" spans="19:45" hidden="1" x14ac:dyDescent="0.45">
      <c r="S2448" s="1">
        <v>41851</v>
      </c>
      <c r="T2448">
        <v>81.1601</v>
      </c>
      <c r="U2448">
        <v>2</v>
      </c>
      <c r="V2448">
        <v>6.2</v>
      </c>
      <c r="Y2448">
        <v>96</v>
      </c>
      <c r="Z2448">
        <v>11437.4004</v>
      </c>
      <c r="AA2448">
        <v>2.7</v>
      </c>
      <c r="AB2448">
        <v>0.25</v>
      </c>
      <c r="AC2448">
        <v>0.02</v>
      </c>
      <c r="AD2448">
        <v>2.56</v>
      </c>
      <c r="AJ2448" s="1">
        <v>41859</v>
      </c>
    </row>
    <row r="2449" spans="19:50" hidden="1" x14ac:dyDescent="0.45">
      <c r="S2449" s="1">
        <v>41850</v>
      </c>
      <c r="AB2449">
        <v>0.25</v>
      </c>
      <c r="AC2449">
        <v>0.03</v>
      </c>
      <c r="AD2449">
        <v>2.56</v>
      </c>
      <c r="AJ2449" s="1">
        <v>41858</v>
      </c>
    </row>
    <row r="2450" spans="19:50" hidden="1" x14ac:dyDescent="0.45">
      <c r="S2450" s="1">
        <v>41849</v>
      </c>
      <c r="AB2450">
        <v>0.25</v>
      </c>
      <c r="AC2450">
        <v>0.02</v>
      </c>
      <c r="AD2450">
        <v>2.46</v>
      </c>
      <c r="AJ2450" s="1">
        <v>41857</v>
      </c>
    </row>
    <row r="2451" spans="19:50" hidden="1" x14ac:dyDescent="0.45">
      <c r="S2451" s="1">
        <v>41848</v>
      </c>
      <c r="AB2451">
        <v>0.25</v>
      </c>
      <c r="AC2451">
        <v>0.03</v>
      </c>
      <c r="AD2451">
        <v>2.4900000000000002</v>
      </c>
      <c r="AJ2451" s="1">
        <v>41856</v>
      </c>
    </row>
    <row r="2452" spans="19:50" hidden="1" x14ac:dyDescent="0.45">
      <c r="S2452" s="1">
        <v>41847</v>
      </c>
      <c r="AJ2452" s="1">
        <v>41855</v>
      </c>
    </row>
    <row r="2453" spans="19:50" hidden="1" x14ac:dyDescent="0.45">
      <c r="S2453" s="1">
        <v>41846</v>
      </c>
      <c r="AJ2453" s="1">
        <v>41854</v>
      </c>
      <c r="AS2453">
        <v>36.200000000000003</v>
      </c>
    </row>
    <row r="2454" spans="19:50" hidden="1" x14ac:dyDescent="0.45">
      <c r="S2454" s="1">
        <v>41845</v>
      </c>
      <c r="AB2454">
        <v>0.25</v>
      </c>
      <c r="AC2454">
        <v>0.03</v>
      </c>
      <c r="AD2454">
        <v>2.4700000000000002</v>
      </c>
      <c r="AJ2454" s="1">
        <v>41853</v>
      </c>
    </row>
    <row r="2455" spans="19:50" hidden="1" x14ac:dyDescent="0.45">
      <c r="S2455" s="1">
        <v>41844</v>
      </c>
      <c r="AB2455">
        <v>0.25</v>
      </c>
      <c r="AC2455">
        <v>0.02</v>
      </c>
      <c r="AD2455">
        <v>2.5</v>
      </c>
      <c r="AJ2455" s="1">
        <v>41852</v>
      </c>
    </row>
    <row r="2456" spans="19:50" hidden="1" x14ac:dyDescent="0.45">
      <c r="S2456" s="1">
        <v>41843</v>
      </c>
      <c r="AB2456">
        <v>0.25</v>
      </c>
      <c r="AC2456">
        <v>0.02</v>
      </c>
      <c r="AD2456">
        <v>2.4700000000000002</v>
      </c>
      <c r="AJ2456" s="1">
        <v>41851</v>
      </c>
      <c r="AK2456">
        <v>-0.18</v>
      </c>
      <c r="AL2456">
        <v>-0.71</v>
      </c>
      <c r="AM2456">
        <v>1076</v>
      </c>
      <c r="AN2456">
        <v>300.3</v>
      </c>
      <c r="AO2456">
        <v>42</v>
      </c>
      <c r="AP2456">
        <v>4.2</v>
      </c>
      <c r="AQ2456">
        <v>3.9</v>
      </c>
      <c r="AR2456">
        <v>46</v>
      </c>
      <c r="AT2456">
        <v>81.8</v>
      </c>
      <c r="AU2456">
        <v>6.6</v>
      </c>
      <c r="AV2456">
        <v>-61.784999999999997</v>
      </c>
      <c r="AW2456">
        <v>0.1</v>
      </c>
      <c r="AX2456">
        <v>-0.3</v>
      </c>
    </row>
    <row r="2457" spans="19:50" hidden="1" x14ac:dyDescent="0.45">
      <c r="S2457" s="1">
        <v>41842</v>
      </c>
      <c r="AB2457">
        <v>0.25</v>
      </c>
      <c r="AC2457">
        <v>0.02</v>
      </c>
      <c r="AD2457">
        <v>2.46</v>
      </c>
      <c r="AJ2457" s="1">
        <v>41850</v>
      </c>
    </row>
    <row r="2458" spans="19:50" hidden="1" x14ac:dyDescent="0.45">
      <c r="S2458" s="1">
        <v>41841</v>
      </c>
      <c r="AB2458">
        <v>0.25</v>
      </c>
      <c r="AC2458">
        <v>0.02</v>
      </c>
      <c r="AD2458">
        <v>2.4700000000000002</v>
      </c>
      <c r="AJ2458" s="1">
        <v>41849</v>
      </c>
    </row>
    <row r="2459" spans="19:50" hidden="1" x14ac:dyDescent="0.45">
      <c r="S2459" s="1">
        <v>41840</v>
      </c>
      <c r="AJ2459" s="1">
        <v>41848</v>
      </c>
    </row>
    <row r="2460" spans="19:50" hidden="1" x14ac:dyDescent="0.45">
      <c r="S2460" s="1">
        <v>41839</v>
      </c>
      <c r="AJ2460" s="1">
        <v>41847</v>
      </c>
      <c r="AS2460">
        <v>36.299999999999997</v>
      </c>
    </row>
    <row r="2461" spans="19:50" hidden="1" x14ac:dyDescent="0.45">
      <c r="S2461" s="1">
        <v>41838</v>
      </c>
      <c r="AB2461">
        <v>0.25</v>
      </c>
      <c r="AC2461">
        <v>0.01</v>
      </c>
      <c r="AD2461">
        <v>2.48</v>
      </c>
      <c r="AJ2461" s="1">
        <v>41846</v>
      </c>
    </row>
    <row r="2462" spans="19:50" hidden="1" x14ac:dyDescent="0.45">
      <c r="S2462" s="1">
        <v>41837</v>
      </c>
      <c r="AB2462">
        <v>0.25</v>
      </c>
      <c r="AC2462">
        <v>0.01</v>
      </c>
      <c r="AD2462">
        <v>2.4500000000000002</v>
      </c>
      <c r="AJ2462" s="1">
        <v>41845</v>
      </c>
    </row>
    <row r="2463" spans="19:50" hidden="1" x14ac:dyDescent="0.45">
      <c r="S2463" s="1">
        <v>41836</v>
      </c>
      <c r="AB2463">
        <v>0.25</v>
      </c>
      <c r="AC2463">
        <v>0.02</v>
      </c>
      <c r="AD2463">
        <v>2.5299999999999998</v>
      </c>
      <c r="AJ2463" s="1">
        <v>41844</v>
      </c>
    </row>
    <row r="2464" spans="19:50" hidden="1" x14ac:dyDescent="0.45">
      <c r="S2464" s="1">
        <v>41835</v>
      </c>
      <c r="AB2464">
        <v>0.25</v>
      </c>
      <c r="AC2464">
        <v>0.02</v>
      </c>
      <c r="AD2464">
        <v>2.5499999999999998</v>
      </c>
      <c r="AJ2464" s="1">
        <v>41843</v>
      </c>
    </row>
    <row r="2465" spans="19:45" hidden="1" x14ac:dyDescent="0.45">
      <c r="S2465" s="1">
        <v>41834</v>
      </c>
      <c r="AB2465">
        <v>0.25</v>
      </c>
      <c r="AC2465">
        <v>0.02</v>
      </c>
      <c r="AD2465">
        <v>2.5499999999999998</v>
      </c>
      <c r="AJ2465" s="1">
        <v>41842</v>
      </c>
    </row>
    <row r="2466" spans="19:45" hidden="1" x14ac:dyDescent="0.45">
      <c r="S2466" s="1">
        <v>41833</v>
      </c>
      <c r="AJ2466" s="1">
        <v>41841</v>
      </c>
    </row>
    <row r="2467" spans="19:45" hidden="1" x14ac:dyDescent="0.45">
      <c r="S2467" s="1">
        <v>41832</v>
      </c>
      <c r="AJ2467" s="1">
        <v>41840</v>
      </c>
      <c r="AS2467">
        <v>37.6</v>
      </c>
    </row>
    <row r="2468" spans="19:45" hidden="1" x14ac:dyDescent="0.45">
      <c r="S2468" s="1">
        <v>41831</v>
      </c>
      <c r="AB2468">
        <v>0.25</v>
      </c>
      <c r="AC2468">
        <v>0.02</v>
      </c>
      <c r="AD2468">
        <v>2.52</v>
      </c>
      <c r="AJ2468" s="1">
        <v>41839</v>
      </c>
    </row>
    <row r="2469" spans="19:45" hidden="1" x14ac:dyDescent="0.45">
      <c r="S2469" s="1">
        <v>41830</v>
      </c>
      <c r="AB2469">
        <v>0.25</v>
      </c>
      <c r="AC2469">
        <v>0.02</v>
      </c>
      <c r="AD2469">
        <v>2.54</v>
      </c>
      <c r="AJ2469" s="1">
        <v>41838</v>
      </c>
    </row>
    <row r="2470" spans="19:45" hidden="1" x14ac:dyDescent="0.45">
      <c r="S2470" s="1">
        <v>41829</v>
      </c>
      <c r="AB2470">
        <v>0.25</v>
      </c>
      <c r="AC2470">
        <v>0.02</v>
      </c>
      <c r="AD2470">
        <v>2.5499999999999998</v>
      </c>
      <c r="AJ2470" s="1">
        <v>41837</v>
      </c>
    </row>
    <row r="2471" spans="19:45" hidden="1" x14ac:dyDescent="0.45">
      <c r="S2471" s="1">
        <v>41828</v>
      </c>
      <c r="AB2471">
        <v>0.25</v>
      </c>
      <c r="AC2471">
        <v>0.02</v>
      </c>
      <c r="AD2471">
        <v>2.56</v>
      </c>
      <c r="AJ2471" s="1">
        <v>41836</v>
      </c>
    </row>
    <row r="2472" spans="19:45" hidden="1" x14ac:dyDescent="0.45">
      <c r="S2472" s="1">
        <v>41827</v>
      </c>
      <c r="AB2472">
        <v>0.25</v>
      </c>
      <c r="AC2472">
        <v>0.01</v>
      </c>
      <c r="AD2472">
        <v>2.61</v>
      </c>
      <c r="AJ2472" s="1">
        <v>41835</v>
      </c>
    </row>
    <row r="2473" spans="19:45" hidden="1" x14ac:dyDescent="0.45">
      <c r="S2473" s="1">
        <v>41826</v>
      </c>
      <c r="AJ2473" s="1">
        <v>41834</v>
      </c>
    </row>
    <row r="2474" spans="19:45" hidden="1" x14ac:dyDescent="0.45">
      <c r="S2474" s="1">
        <v>41825</v>
      </c>
      <c r="AJ2474" s="1">
        <v>41833</v>
      </c>
      <c r="AS2474">
        <v>37.5</v>
      </c>
    </row>
    <row r="2475" spans="19:45" hidden="1" x14ac:dyDescent="0.45">
      <c r="S2475" s="1">
        <v>41824</v>
      </c>
      <c r="AB2475">
        <v>0.25</v>
      </c>
      <c r="AC2475">
        <v>0.01</v>
      </c>
      <c r="AD2475">
        <v>2.64</v>
      </c>
      <c r="AJ2475" s="1">
        <v>41832</v>
      </c>
    </row>
    <row r="2476" spans="19:45" hidden="1" x14ac:dyDescent="0.45">
      <c r="S2476" s="1">
        <v>41823</v>
      </c>
      <c r="AB2476">
        <v>0.25</v>
      </c>
      <c r="AC2476">
        <v>0.01</v>
      </c>
      <c r="AD2476">
        <v>2.64</v>
      </c>
      <c r="AJ2476" s="1">
        <v>41831</v>
      </c>
    </row>
    <row r="2477" spans="19:45" hidden="1" x14ac:dyDescent="0.45">
      <c r="S2477" s="1">
        <v>41822</v>
      </c>
      <c r="AB2477">
        <v>0.25</v>
      </c>
      <c r="AC2477">
        <v>0.02</v>
      </c>
      <c r="AD2477">
        <v>2.63</v>
      </c>
      <c r="AJ2477" s="1">
        <v>41830</v>
      </c>
    </row>
    <row r="2478" spans="19:45" hidden="1" x14ac:dyDescent="0.45">
      <c r="S2478" s="1">
        <v>41821</v>
      </c>
      <c r="AB2478">
        <v>0.25</v>
      </c>
      <c r="AC2478">
        <v>0.02</v>
      </c>
      <c r="AD2478">
        <v>2.56</v>
      </c>
      <c r="AJ2478" s="1">
        <v>41829</v>
      </c>
    </row>
    <row r="2479" spans="19:45" hidden="1" x14ac:dyDescent="0.45">
      <c r="S2479" s="1">
        <v>41820</v>
      </c>
      <c r="T2479">
        <v>81.151899999999998</v>
      </c>
      <c r="U2479">
        <v>2.1</v>
      </c>
      <c r="V2479">
        <v>6.1</v>
      </c>
      <c r="W2479">
        <v>14</v>
      </c>
      <c r="X2479">
        <v>14</v>
      </c>
      <c r="Y2479">
        <v>95.4</v>
      </c>
      <c r="Z2479">
        <v>11380.4004</v>
      </c>
      <c r="AA2479">
        <v>2.7</v>
      </c>
      <c r="AB2479">
        <v>0.25</v>
      </c>
      <c r="AC2479">
        <v>0.02</v>
      </c>
      <c r="AD2479">
        <v>2.5299999999999998</v>
      </c>
      <c r="AJ2479" s="1">
        <v>41828</v>
      </c>
    </row>
    <row r="2480" spans="19:45" hidden="1" x14ac:dyDescent="0.45">
      <c r="S2480" s="1">
        <v>41819</v>
      </c>
      <c r="AJ2480" s="1">
        <v>41827</v>
      </c>
    </row>
    <row r="2481" spans="19:51" hidden="1" x14ac:dyDescent="0.45">
      <c r="S2481" s="1">
        <v>41818</v>
      </c>
      <c r="AJ2481" s="1">
        <v>41826</v>
      </c>
      <c r="AS2481">
        <v>37.6</v>
      </c>
    </row>
    <row r="2482" spans="19:51" hidden="1" x14ac:dyDescent="0.45">
      <c r="S2482" s="1">
        <v>41817</v>
      </c>
      <c r="AB2482">
        <v>0.25</v>
      </c>
      <c r="AC2482">
        <v>0.02</v>
      </c>
      <c r="AD2482">
        <v>2.5299999999999998</v>
      </c>
      <c r="AJ2482" s="1">
        <v>41825</v>
      </c>
    </row>
    <row r="2483" spans="19:51" hidden="1" x14ac:dyDescent="0.45">
      <c r="S2483" s="1">
        <v>41816</v>
      </c>
      <c r="AB2483">
        <v>0.25</v>
      </c>
      <c r="AC2483">
        <v>0.03</v>
      </c>
      <c r="AD2483">
        <v>2.5299999999999998</v>
      </c>
      <c r="AJ2483" s="1">
        <v>41824</v>
      </c>
    </row>
    <row r="2484" spans="19:51" hidden="1" x14ac:dyDescent="0.45">
      <c r="S2484" s="1">
        <v>41815</v>
      </c>
      <c r="AB2484">
        <v>0.25</v>
      </c>
      <c r="AC2484">
        <v>0.02</v>
      </c>
      <c r="AD2484">
        <v>2.56</v>
      </c>
      <c r="AJ2484" s="1">
        <v>41823</v>
      </c>
    </row>
    <row r="2485" spans="19:51" hidden="1" x14ac:dyDescent="0.45">
      <c r="S2485" s="1">
        <v>41814</v>
      </c>
      <c r="AB2485">
        <v>0.25</v>
      </c>
      <c r="AC2485">
        <v>0.02</v>
      </c>
      <c r="AD2485">
        <v>2.58</v>
      </c>
      <c r="AJ2485" s="1">
        <v>41822</v>
      </c>
    </row>
    <row r="2486" spans="19:51" hidden="1" x14ac:dyDescent="0.45">
      <c r="S2486" s="1">
        <v>41813</v>
      </c>
      <c r="AB2486">
        <v>0.25</v>
      </c>
      <c r="AC2486">
        <v>0.01</v>
      </c>
      <c r="AD2486">
        <v>2.63</v>
      </c>
      <c r="AJ2486" s="1">
        <v>41821</v>
      </c>
    </row>
    <row r="2487" spans="19:51" hidden="1" x14ac:dyDescent="0.45">
      <c r="S2487" s="1">
        <v>41812</v>
      </c>
      <c r="AJ2487" s="1">
        <v>41820</v>
      </c>
      <c r="AK2487">
        <v>-0.1</v>
      </c>
      <c r="AL2487">
        <v>-1.65</v>
      </c>
      <c r="AM2487">
        <v>1010</v>
      </c>
      <c r="AN2487">
        <v>313.39999999999998</v>
      </c>
      <c r="AO2487">
        <v>42.1</v>
      </c>
      <c r="AP2487">
        <v>4.8</v>
      </c>
      <c r="AQ2487">
        <v>4.5999999999999996</v>
      </c>
      <c r="AR2487">
        <v>48.5</v>
      </c>
      <c r="AT2487">
        <v>82.5</v>
      </c>
      <c r="AU2487">
        <v>6.5</v>
      </c>
      <c r="AV2487">
        <v>-61.411000000000001</v>
      </c>
      <c r="AW2487">
        <v>-0.5</v>
      </c>
      <c r="AX2487">
        <v>0.3</v>
      </c>
      <c r="AY2487">
        <v>763183.5</v>
      </c>
    </row>
    <row r="2488" spans="19:51" hidden="1" x14ac:dyDescent="0.45">
      <c r="S2488" s="1">
        <v>41811</v>
      </c>
      <c r="AJ2488" s="1">
        <v>41819</v>
      </c>
      <c r="AS2488">
        <v>36.4</v>
      </c>
    </row>
    <row r="2489" spans="19:51" hidden="1" x14ac:dyDescent="0.45">
      <c r="S2489" s="1">
        <v>41810</v>
      </c>
      <c r="AB2489">
        <v>0.25</v>
      </c>
      <c r="AC2489">
        <v>0.01</v>
      </c>
      <c r="AD2489">
        <v>2.61</v>
      </c>
      <c r="AJ2489" s="1">
        <v>41818</v>
      </c>
    </row>
    <row r="2490" spans="19:51" hidden="1" x14ac:dyDescent="0.45">
      <c r="S2490" s="1">
        <v>41809</v>
      </c>
      <c r="AB2490">
        <v>0.25</v>
      </c>
      <c r="AC2490">
        <v>0.01</v>
      </c>
      <c r="AD2490">
        <v>2.62</v>
      </c>
      <c r="AJ2490" s="1">
        <v>41817</v>
      </c>
    </row>
    <row r="2491" spans="19:51" hidden="1" x14ac:dyDescent="0.45">
      <c r="S2491" s="1">
        <v>41808</v>
      </c>
      <c r="AB2491">
        <v>0.25</v>
      </c>
      <c r="AC2491">
        <v>0.02</v>
      </c>
      <c r="AD2491">
        <v>2.58</v>
      </c>
      <c r="AJ2491" s="1">
        <v>41816</v>
      </c>
    </row>
    <row r="2492" spans="19:51" hidden="1" x14ac:dyDescent="0.45">
      <c r="S2492" s="1">
        <v>41807</v>
      </c>
      <c r="AB2492">
        <v>0.25</v>
      </c>
      <c r="AC2492">
        <v>0.03</v>
      </c>
      <c r="AD2492">
        <v>2.65</v>
      </c>
      <c r="AJ2492" s="1">
        <v>41815</v>
      </c>
    </row>
    <row r="2493" spans="19:51" hidden="1" x14ac:dyDescent="0.45">
      <c r="S2493" s="1">
        <v>41806</v>
      </c>
      <c r="AB2493">
        <v>0.25</v>
      </c>
      <c r="AC2493">
        <v>0.03</v>
      </c>
      <c r="AD2493">
        <v>2.6</v>
      </c>
      <c r="AJ2493" s="1">
        <v>41814</v>
      </c>
    </row>
    <row r="2494" spans="19:51" hidden="1" x14ac:dyDescent="0.45">
      <c r="S2494" s="1">
        <v>41805</v>
      </c>
      <c r="AJ2494" s="1">
        <v>41813</v>
      </c>
    </row>
    <row r="2495" spans="19:51" hidden="1" x14ac:dyDescent="0.45">
      <c r="S2495" s="1">
        <v>41804</v>
      </c>
      <c r="AJ2495" s="1">
        <v>41812</v>
      </c>
      <c r="AS2495">
        <v>37.1</v>
      </c>
    </row>
    <row r="2496" spans="19:51" hidden="1" x14ac:dyDescent="0.45">
      <c r="S2496" s="1">
        <v>41803</v>
      </c>
      <c r="AB2496">
        <v>0.25</v>
      </c>
      <c r="AC2496">
        <v>0.03</v>
      </c>
      <c r="AD2496">
        <v>2.6</v>
      </c>
      <c r="AJ2496" s="1">
        <v>41811</v>
      </c>
    </row>
    <row r="2497" spans="19:45" hidden="1" x14ac:dyDescent="0.45">
      <c r="S2497" s="1">
        <v>41802</v>
      </c>
      <c r="AB2497">
        <v>0.25</v>
      </c>
      <c r="AC2497">
        <v>0.04</v>
      </c>
      <c r="AD2497">
        <v>2.6</v>
      </c>
      <c r="AJ2497" s="1">
        <v>41810</v>
      </c>
    </row>
    <row r="2498" spans="19:45" hidden="1" x14ac:dyDescent="0.45">
      <c r="S2498" s="1">
        <v>41801</v>
      </c>
      <c r="AB2498">
        <v>0.25</v>
      </c>
      <c r="AC2498">
        <v>0.04</v>
      </c>
      <c r="AD2498">
        <v>2.64</v>
      </c>
      <c r="AJ2498" s="1">
        <v>41809</v>
      </c>
    </row>
    <row r="2499" spans="19:45" hidden="1" x14ac:dyDescent="0.45">
      <c r="S2499" s="1">
        <v>41800</v>
      </c>
      <c r="AB2499">
        <v>0.25</v>
      </c>
      <c r="AC2499">
        <v>0.03</v>
      </c>
      <c r="AD2499">
        <v>2.64</v>
      </c>
      <c r="AJ2499" s="1">
        <v>41808</v>
      </c>
    </row>
    <row r="2500" spans="19:45" hidden="1" x14ac:dyDescent="0.45">
      <c r="S2500" s="1">
        <v>41799</v>
      </c>
      <c r="AB2500">
        <v>0.25</v>
      </c>
      <c r="AC2500">
        <v>0.03</v>
      </c>
      <c r="AD2500">
        <v>2.6</v>
      </c>
      <c r="AJ2500" s="1">
        <v>41807</v>
      </c>
    </row>
    <row r="2501" spans="19:45" hidden="1" x14ac:dyDescent="0.45">
      <c r="S2501" s="1">
        <v>41798</v>
      </c>
      <c r="AJ2501" s="1">
        <v>41806</v>
      </c>
    </row>
    <row r="2502" spans="19:45" hidden="1" x14ac:dyDescent="0.45">
      <c r="S2502" s="1">
        <v>41797</v>
      </c>
      <c r="AJ2502" s="1">
        <v>41805</v>
      </c>
      <c r="AS2502">
        <v>37.1</v>
      </c>
    </row>
    <row r="2503" spans="19:45" hidden="1" x14ac:dyDescent="0.45">
      <c r="S2503" s="1">
        <v>41796</v>
      </c>
      <c r="AB2503">
        <v>0.25</v>
      </c>
      <c r="AC2503">
        <v>0.03</v>
      </c>
      <c r="AD2503">
        <v>2.59</v>
      </c>
      <c r="AJ2503" s="1">
        <v>41804</v>
      </c>
    </row>
    <row r="2504" spans="19:45" hidden="1" x14ac:dyDescent="0.45">
      <c r="S2504" s="1">
        <v>41795</v>
      </c>
      <c r="AB2504">
        <v>0.25</v>
      </c>
      <c r="AC2504">
        <v>0.03</v>
      </c>
      <c r="AD2504">
        <v>2.58</v>
      </c>
      <c r="AJ2504" s="1">
        <v>41803</v>
      </c>
    </row>
    <row r="2505" spans="19:45" hidden="1" x14ac:dyDescent="0.45">
      <c r="S2505" s="1">
        <v>41794</v>
      </c>
      <c r="AB2505">
        <v>0.25</v>
      </c>
      <c r="AC2505">
        <v>0.03</v>
      </c>
      <c r="AD2505">
        <v>2.6</v>
      </c>
      <c r="AJ2505" s="1">
        <v>41802</v>
      </c>
    </row>
    <row r="2506" spans="19:45" hidden="1" x14ac:dyDescent="0.45">
      <c r="S2506" s="1">
        <v>41793</v>
      </c>
      <c r="AB2506">
        <v>0.25</v>
      </c>
      <c r="AC2506">
        <v>0.03</v>
      </c>
      <c r="AD2506">
        <v>2.6</v>
      </c>
      <c r="AJ2506" s="1">
        <v>41801</v>
      </c>
    </row>
    <row r="2507" spans="19:45" hidden="1" x14ac:dyDescent="0.45">
      <c r="S2507" s="1">
        <v>41792</v>
      </c>
      <c r="AB2507">
        <v>0.25</v>
      </c>
      <c r="AC2507">
        <v>0.03</v>
      </c>
      <c r="AD2507">
        <v>2.5299999999999998</v>
      </c>
      <c r="AJ2507" s="1">
        <v>41800</v>
      </c>
    </row>
    <row r="2508" spans="19:45" hidden="1" x14ac:dyDescent="0.45">
      <c r="S2508" s="1">
        <v>41791</v>
      </c>
      <c r="AJ2508" s="1">
        <v>41799</v>
      </c>
    </row>
    <row r="2509" spans="19:45" hidden="1" x14ac:dyDescent="0.45">
      <c r="S2509" s="1">
        <v>41790</v>
      </c>
      <c r="T2509">
        <v>81.99</v>
      </c>
      <c r="U2509">
        <v>2.1</v>
      </c>
      <c r="V2509">
        <v>6.3</v>
      </c>
      <c r="Y2509">
        <v>96.2</v>
      </c>
      <c r="Z2509">
        <v>11329.5996</v>
      </c>
      <c r="AA2509">
        <v>2.7</v>
      </c>
      <c r="AJ2509" s="1">
        <v>41798</v>
      </c>
      <c r="AS2509">
        <v>35.5</v>
      </c>
    </row>
    <row r="2510" spans="19:45" hidden="1" x14ac:dyDescent="0.45">
      <c r="S2510" s="1">
        <v>41789</v>
      </c>
      <c r="AB2510">
        <v>0.25</v>
      </c>
      <c r="AC2510">
        <v>0.03</v>
      </c>
      <c r="AD2510">
        <v>2.48</v>
      </c>
      <c r="AJ2510" s="1">
        <v>41797</v>
      </c>
    </row>
    <row r="2511" spans="19:45" hidden="1" x14ac:dyDescent="0.45">
      <c r="S2511" s="1">
        <v>41788</v>
      </c>
      <c r="AB2511">
        <v>0.25</v>
      </c>
      <c r="AC2511">
        <v>0.03</v>
      </c>
      <c r="AD2511">
        <v>2.46</v>
      </c>
      <c r="AJ2511" s="1">
        <v>41796</v>
      </c>
    </row>
    <row r="2512" spans="19:45" hidden="1" x14ac:dyDescent="0.45">
      <c r="S2512" s="1">
        <v>41787</v>
      </c>
      <c r="AB2512">
        <v>0.25</v>
      </c>
      <c r="AC2512">
        <v>0.03</v>
      </c>
      <c r="AD2512">
        <v>2.44</v>
      </c>
      <c r="AJ2512" s="1">
        <v>41795</v>
      </c>
    </row>
    <row r="2513" spans="19:50" hidden="1" x14ac:dyDescent="0.45">
      <c r="S2513" s="1">
        <v>41786</v>
      </c>
      <c r="AB2513">
        <v>0.25</v>
      </c>
      <c r="AC2513">
        <v>0.03</v>
      </c>
      <c r="AD2513">
        <v>2.5099999999999998</v>
      </c>
      <c r="AJ2513" s="1">
        <v>41794</v>
      </c>
    </row>
    <row r="2514" spans="19:50" hidden="1" x14ac:dyDescent="0.45">
      <c r="S2514" s="1">
        <v>41785</v>
      </c>
      <c r="AB2514">
        <v>0.25</v>
      </c>
      <c r="AC2514">
        <v>0.03</v>
      </c>
      <c r="AD2514">
        <v>2.5299999999999998</v>
      </c>
      <c r="AJ2514" s="1">
        <v>41793</v>
      </c>
    </row>
    <row r="2515" spans="19:50" hidden="1" x14ac:dyDescent="0.45">
      <c r="S2515" s="1">
        <v>41784</v>
      </c>
      <c r="AJ2515" s="1">
        <v>41792</v>
      </c>
    </row>
    <row r="2516" spans="19:50" hidden="1" x14ac:dyDescent="0.45">
      <c r="S2516" s="1">
        <v>41783</v>
      </c>
      <c r="AJ2516" s="1">
        <v>41791</v>
      </c>
      <c r="AS2516">
        <v>35.1</v>
      </c>
    </row>
    <row r="2517" spans="19:50" hidden="1" x14ac:dyDescent="0.45">
      <c r="S2517" s="1">
        <v>41782</v>
      </c>
      <c r="AB2517">
        <v>0.25</v>
      </c>
      <c r="AC2517">
        <v>0.03</v>
      </c>
      <c r="AD2517">
        <v>2.5299999999999998</v>
      </c>
      <c r="AJ2517" s="1">
        <v>41790</v>
      </c>
      <c r="AK2517">
        <v>-0.05</v>
      </c>
      <c r="AL2517">
        <v>-1.19</v>
      </c>
      <c r="AM2517">
        <v>1018</v>
      </c>
      <c r="AN2517">
        <v>310.7</v>
      </c>
      <c r="AO2517">
        <v>42.1</v>
      </c>
      <c r="AP2517">
        <v>4.9000000000000004</v>
      </c>
      <c r="AQ2517">
        <v>4.2</v>
      </c>
      <c r="AR2517">
        <v>42.5</v>
      </c>
      <c r="AT2517">
        <v>81.900000000000006</v>
      </c>
      <c r="AU2517">
        <v>6.5</v>
      </c>
      <c r="AV2517">
        <v>-62.521999999999998</v>
      </c>
      <c r="AW2517">
        <v>0.1</v>
      </c>
      <c r="AX2517">
        <v>0.3</v>
      </c>
    </row>
    <row r="2518" spans="19:50" hidden="1" x14ac:dyDescent="0.45">
      <c r="S2518" s="1">
        <v>41781</v>
      </c>
      <c r="AB2518">
        <v>0.25</v>
      </c>
      <c r="AC2518">
        <v>0.03</v>
      </c>
      <c r="AD2518">
        <v>2.5499999999999998</v>
      </c>
      <c r="AJ2518" s="1">
        <v>41789</v>
      </c>
    </row>
    <row r="2519" spans="19:50" hidden="1" x14ac:dyDescent="0.45">
      <c r="S2519" s="1">
        <v>41780</v>
      </c>
      <c r="AB2519">
        <v>0.25</v>
      </c>
      <c r="AC2519">
        <v>0.03</v>
      </c>
      <c r="AD2519">
        <v>2.5299999999999998</v>
      </c>
      <c r="AJ2519" s="1">
        <v>41788</v>
      </c>
    </row>
    <row r="2520" spans="19:50" hidden="1" x14ac:dyDescent="0.45">
      <c r="S2520" s="1">
        <v>41779</v>
      </c>
      <c r="AB2520">
        <v>0.25</v>
      </c>
      <c r="AC2520">
        <v>0.03</v>
      </c>
      <c r="AD2520">
        <v>2.5099999999999998</v>
      </c>
      <c r="AJ2520" s="1">
        <v>41787</v>
      </c>
    </row>
    <row r="2521" spans="19:50" hidden="1" x14ac:dyDescent="0.45">
      <c r="S2521" s="1">
        <v>41778</v>
      </c>
      <c r="AB2521">
        <v>0.25</v>
      </c>
      <c r="AC2521">
        <v>0.02</v>
      </c>
      <c r="AD2521">
        <v>2.54</v>
      </c>
      <c r="AJ2521" s="1">
        <v>41786</v>
      </c>
    </row>
    <row r="2522" spans="19:50" hidden="1" x14ac:dyDescent="0.45">
      <c r="S2522" s="1">
        <v>41777</v>
      </c>
      <c r="AJ2522" s="1">
        <v>41785</v>
      </c>
    </row>
    <row r="2523" spans="19:50" hidden="1" x14ac:dyDescent="0.45">
      <c r="S2523" s="1">
        <v>41776</v>
      </c>
      <c r="AJ2523" s="1">
        <v>41784</v>
      </c>
      <c r="AS2523">
        <v>33.299999999999997</v>
      </c>
    </row>
    <row r="2524" spans="19:50" hidden="1" x14ac:dyDescent="0.45">
      <c r="S2524" s="1">
        <v>41775</v>
      </c>
      <c r="AB2524">
        <v>0.25</v>
      </c>
      <c r="AC2524">
        <v>0.02</v>
      </c>
      <c r="AD2524">
        <v>2.52</v>
      </c>
      <c r="AJ2524" s="1">
        <v>41783</v>
      </c>
    </row>
    <row r="2525" spans="19:50" hidden="1" x14ac:dyDescent="0.45">
      <c r="S2525" s="1">
        <v>41774</v>
      </c>
      <c r="AB2525">
        <v>0.25</v>
      </c>
      <c r="AC2525">
        <v>0.02</v>
      </c>
      <c r="AD2525">
        <v>2.4900000000000002</v>
      </c>
      <c r="AJ2525" s="1">
        <v>41782</v>
      </c>
    </row>
    <row r="2526" spans="19:50" hidden="1" x14ac:dyDescent="0.45">
      <c r="S2526" s="1">
        <v>41773</v>
      </c>
      <c r="AB2526">
        <v>0.25</v>
      </c>
      <c r="AC2526">
        <v>0.02</v>
      </c>
      <c r="AD2526">
        <v>2.54</v>
      </c>
      <c r="AJ2526" s="1">
        <v>41781</v>
      </c>
    </row>
    <row r="2527" spans="19:50" hidden="1" x14ac:dyDescent="0.45">
      <c r="S2527" s="1">
        <v>41772</v>
      </c>
      <c r="AB2527">
        <v>0.25</v>
      </c>
      <c r="AC2527">
        <v>0.02</v>
      </c>
      <c r="AD2527">
        <v>2.61</v>
      </c>
      <c r="AJ2527" s="1">
        <v>41780</v>
      </c>
    </row>
    <row r="2528" spans="19:50" hidden="1" x14ac:dyDescent="0.45">
      <c r="S2528" s="1">
        <v>41771</v>
      </c>
      <c r="AB2528">
        <v>0.25</v>
      </c>
      <c r="AC2528">
        <v>0.02</v>
      </c>
      <c r="AD2528">
        <v>2.66</v>
      </c>
      <c r="AJ2528" s="1">
        <v>41779</v>
      </c>
    </row>
    <row r="2529" spans="19:45" hidden="1" x14ac:dyDescent="0.45">
      <c r="S2529" s="1">
        <v>41770</v>
      </c>
      <c r="AJ2529" s="1">
        <v>41778</v>
      </c>
    </row>
    <row r="2530" spans="19:45" hidden="1" x14ac:dyDescent="0.45">
      <c r="S2530" s="1">
        <v>41769</v>
      </c>
      <c r="AJ2530" s="1">
        <v>41777</v>
      </c>
      <c r="AS2530">
        <v>34.1</v>
      </c>
    </row>
    <row r="2531" spans="19:45" hidden="1" x14ac:dyDescent="0.45">
      <c r="S2531" s="1">
        <v>41768</v>
      </c>
      <c r="AB2531">
        <v>0.25</v>
      </c>
      <c r="AC2531">
        <v>0.02</v>
      </c>
      <c r="AD2531">
        <v>2.62</v>
      </c>
      <c r="AJ2531" s="1">
        <v>41776</v>
      </c>
    </row>
    <row r="2532" spans="19:45" hidden="1" x14ac:dyDescent="0.45">
      <c r="S2532" s="1">
        <v>41767</v>
      </c>
      <c r="AB2532">
        <v>0.25</v>
      </c>
      <c r="AC2532">
        <v>0.03</v>
      </c>
      <c r="AD2532">
        <v>2.62</v>
      </c>
      <c r="AJ2532" s="1">
        <v>41775</v>
      </c>
    </row>
    <row r="2533" spans="19:45" hidden="1" x14ac:dyDescent="0.45">
      <c r="S2533" s="1">
        <v>41766</v>
      </c>
      <c r="AB2533">
        <v>0.25</v>
      </c>
      <c r="AC2533">
        <v>0.03</v>
      </c>
      <c r="AD2533">
        <v>2.59</v>
      </c>
      <c r="AJ2533" s="1">
        <v>41774</v>
      </c>
    </row>
    <row r="2534" spans="19:45" hidden="1" x14ac:dyDescent="0.45">
      <c r="S2534" s="1">
        <v>41765</v>
      </c>
      <c r="AB2534">
        <v>0.25</v>
      </c>
      <c r="AC2534">
        <v>0.02</v>
      </c>
      <c r="AD2534">
        <v>2.59</v>
      </c>
      <c r="AJ2534" s="1">
        <v>41773</v>
      </c>
    </row>
    <row r="2535" spans="19:45" hidden="1" x14ac:dyDescent="0.45">
      <c r="S2535" s="1">
        <v>41764</v>
      </c>
      <c r="AB2535">
        <v>0.25</v>
      </c>
      <c r="AC2535">
        <v>0.02</v>
      </c>
      <c r="AD2535">
        <v>2.61</v>
      </c>
      <c r="AJ2535" s="1">
        <v>41772</v>
      </c>
    </row>
    <row r="2536" spans="19:45" hidden="1" x14ac:dyDescent="0.45">
      <c r="S2536" s="1">
        <v>41763</v>
      </c>
      <c r="AJ2536" s="1">
        <v>41771</v>
      </c>
    </row>
    <row r="2537" spans="19:45" hidden="1" x14ac:dyDescent="0.45">
      <c r="S2537" s="1">
        <v>41762</v>
      </c>
      <c r="AJ2537" s="1">
        <v>41770</v>
      </c>
      <c r="AS2537">
        <v>34.9</v>
      </c>
    </row>
    <row r="2538" spans="19:45" hidden="1" x14ac:dyDescent="0.45">
      <c r="S2538" s="1">
        <v>41761</v>
      </c>
      <c r="AB2538">
        <v>0.25</v>
      </c>
      <c r="AC2538">
        <v>0.02</v>
      </c>
      <c r="AD2538">
        <v>2.58</v>
      </c>
      <c r="AJ2538" s="1">
        <v>41769</v>
      </c>
    </row>
    <row r="2539" spans="19:45" hidden="1" x14ac:dyDescent="0.45">
      <c r="S2539" s="1">
        <v>41760</v>
      </c>
      <c r="AB2539">
        <v>0.25</v>
      </c>
      <c r="AC2539">
        <v>0.02</v>
      </c>
      <c r="AD2539">
        <v>2.61</v>
      </c>
      <c r="AJ2539" s="1">
        <v>41768</v>
      </c>
    </row>
    <row r="2540" spans="19:45" hidden="1" x14ac:dyDescent="0.45">
      <c r="S2540" s="1">
        <v>41759</v>
      </c>
      <c r="T2540">
        <v>81.066100000000006</v>
      </c>
      <c r="U2540">
        <v>2</v>
      </c>
      <c r="V2540">
        <v>6.2</v>
      </c>
      <c r="Y2540">
        <v>94.8</v>
      </c>
      <c r="Z2540">
        <v>11263.0996</v>
      </c>
      <c r="AA2540">
        <v>2.8</v>
      </c>
      <c r="AB2540">
        <v>0.25</v>
      </c>
      <c r="AC2540">
        <v>0.03</v>
      </c>
      <c r="AD2540">
        <v>2.65</v>
      </c>
      <c r="AJ2540" s="1">
        <v>41767</v>
      </c>
    </row>
    <row r="2541" spans="19:45" hidden="1" x14ac:dyDescent="0.45">
      <c r="S2541" s="1">
        <v>41758</v>
      </c>
      <c r="AB2541">
        <v>0.25</v>
      </c>
      <c r="AC2541">
        <v>0.01</v>
      </c>
      <c r="AD2541">
        <v>2.69</v>
      </c>
      <c r="AJ2541" s="1">
        <v>41766</v>
      </c>
    </row>
    <row r="2542" spans="19:45" hidden="1" x14ac:dyDescent="0.45">
      <c r="S2542" s="1">
        <v>41757</v>
      </c>
      <c r="AB2542">
        <v>0.25</v>
      </c>
      <c r="AC2542">
        <v>0.01</v>
      </c>
      <c r="AD2542">
        <v>2.7</v>
      </c>
      <c r="AJ2542" s="1">
        <v>41765</v>
      </c>
    </row>
    <row r="2543" spans="19:45" hidden="1" x14ac:dyDescent="0.45">
      <c r="S2543" s="1">
        <v>41756</v>
      </c>
      <c r="AJ2543" s="1">
        <v>41764</v>
      </c>
    </row>
    <row r="2544" spans="19:45" hidden="1" x14ac:dyDescent="0.45">
      <c r="S2544" s="1">
        <v>41755</v>
      </c>
      <c r="AJ2544" s="1">
        <v>41763</v>
      </c>
      <c r="AS2544">
        <v>37.1</v>
      </c>
    </row>
    <row r="2545" spans="19:50" hidden="1" x14ac:dyDescent="0.45">
      <c r="S2545" s="1">
        <v>41754</v>
      </c>
      <c r="AB2545">
        <v>0.25</v>
      </c>
      <c r="AC2545">
        <v>0.01</v>
      </c>
      <c r="AD2545">
        <v>2.66</v>
      </c>
      <c r="AJ2545" s="1">
        <v>41762</v>
      </c>
    </row>
    <row r="2546" spans="19:50" hidden="1" x14ac:dyDescent="0.45">
      <c r="S2546" s="1">
        <v>41753</v>
      </c>
      <c r="AB2546">
        <v>0.25</v>
      </c>
      <c r="AC2546">
        <v>0.01</v>
      </c>
      <c r="AD2546">
        <v>2.68</v>
      </c>
      <c r="AJ2546" s="1">
        <v>41761</v>
      </c>
    </row>
    <row r="2547" spans="19:50" hidden="1" x14ac:dyDescent="0.45">
      <c r="S2547" s="1">
        <v>41752</v>
      </c>
      <c r="AB2547">
        <v>0.25</v>
      </c>
      <c r="AC2547">
        <v>0.02</v>
      </c>
      <c r="AD2547">
        <v>2.7</v>
      </c>
      <c r="AJ2547" s="1">
        <v>41760</v>
      </c>
    </row>
    <row r="2548" spans="19:50" hidden="1" x14ac:dyDescent="0.45">
      <c r="S2548" s="1">
        <v>41751</v>
      </c>
      <c r="AB2548">
        <v>0.25</v>
      </c>
      <c r="AC2548">
        <v>0.03</v>
      </c>
      <c r="AD2548">
        <v>2.71</v>
      </c>
      <c r="AJ2548" s="1">
        <v>41759</v>
      </c>
      <c r="AK2548">
        <v>-0.01</v>
      </c>
      <c r="AL2548">
        <v>-0.99</v>
      </c>
      <c r="AM2548">
        <v>1090</v>
      </c>
      <c r="AN2548">
        <v>326.2</v>
      </c>
      <c r="AO2548">
        <v>41.9</v>
      </c>
      <c r="AP2548">
        <v>5.2</v>
      </c>
      <c r="AQ2548">
        <v>4.3</v>
      </c>
      <c r="AR2548">
        <v>48</v>
      </c>
      <c r="AT2548">
        <v>84.1</v>
      </c>
      <c r="AU2548">
        <v>6.3</v>
      </c>
      <c r="AV2548">
        <v>-66.424000000000007</v>
      </c>
      <c r="AW2548">
        <v>-1</v>
      </c>
      <c r="AX2548">
        <v>-0.6</v>
      </c>
    </row>
    <row r="2549" spans="19:50" hidden="1" x14ac:dyDescent="0.45">
      <c r="S2549" s="1">
        <v>41750</v>
      </c>
      <c r="AB2549">
        <v>0.25</v>
      </c>
      <c r="AC2549">
        <v>0.03</v>
      </c>
      <c r="AD2549">
        <v>2.72</v>
      </c>
      <c r="AJ2549" s="1">
        <v>41758</v>
      </c>
    </row>
    <row r="2550" spans="19:50" hidden="1" x14ac:dyDescent="0.45">
      <c r="S2550" s="1">
        <v>41749</v>
      </c>
      <c r="AJ2550" s="1">
        <v>41757</v>
      </c>
    </row>
    <row r="2551" spans="19:50" hidden="1" x14ac:dyDescent="0.45">
      <c r="S2551" s="1">
        <v>41748</v>
      </c>
      <c r="AJ2551" s="1">
        <v>41756</v>
      </c>
      <c r="AS2551">
        <v>37.9</v>
      </c>
    </row>
    <row r="2552" spans="19:50" hidden="1" x14ac:dyDescent="0.45">
      <c r="S2552" s="1">
        <v>41747</v>
      </c>
      <c r="AB2552">
        <v>0.25</v>
      </c>
      <c r="AC2552">
        <v>0.02</v>
      </c>
      <c r="AD2552">
        <v>2.72</v>
      </c>
      <c r="AJ2552" s="1">
        <v>41755</v>
      </c>
    </row>
    <row r="2553" spans="19:50" hidden="1" x14ac:dyDescent="0.45">
      <c r="S2553" s="1">
        <v>41746</v>
      </c>
      <c r="AB2553">
        <v>0.25</v>
      </c>
      <c r="AC2553">
        <v>0.02</v>
      </c>
      <c r="AD2553">
        <v>2.72</v>
      </c>
      <c r="AJ2553" s="1">
        <v>41754</v>
      </c>
    </row>
    <row r="2554" spans="19:50" hidden="1" x14ac:dyDescent="0.45">
      <c r="S2554" s="1">
        <v>41745</v>
      </c>
      <c r="AB2554">
        <v>0.25</v>
      </c>
      <c r="AC2554">
        <v>0.03</v>
      </c>
      <c r="AD2554">
        <v>2.63</v>
      </c>
      <c r="AJ2554" s="1">
        <v>41753</v>
      </c>
    </row>
    <row r="2555" spans="19:50" hidden="1" x14ac:dyDescent="0.45">
      <c r="S2555" s="1">
        <v>41744</v>
      </c>
      <c r="AB2555">
        <v>0.25</v>
      </c>
      <c r="AC2555">
        <v>0.03</v>
      </c>
      <c r="AD2555">
        <v>2.63</v>
      </c>
      <c r="AJ2555" s="1">
        <v>41752</v>
      </c>
    </row>
    <row r="2556" spans="19:50" hidden="1" x14ac:dyDescent="0.45">
      <c r="S2556" s="1">
        <v>41743</v>
      </c>
      <c r="AB2556">
        <v>0.25</v>
      </c>
      <c r="AC2556">
        <v>0.03</v>
      </c>
      <c r="AD2556">
        <v>2.65</v>
      </c>
      <c r="AJ2556" s="1">
        <v>41751</v>
      </c>
    </row>
    <row r="2557" spans="19:50" hidden="1" x14ac:dyDescent="0.45">
      <c r="S2557" s="1">
        <v>41742</v>
      </c>
      <c r="AJ2557" s="1">
        <v>41750</v>
      </c>
    </row>
    <row r="2558" spans="19:50" hidden="1" x14ac:dyDescent="0.45">
      <c r="S2558" s="1">
        <v>41741</v>
      </c>
      <c r="AJ2558" s="1">
        <v>41749</v>
      </c>
      <c r="AS2558">
        <v>37.299999999999997</v>
      </c>
    </row>
    <row r="2559" spans="19:50" hidden="1" x14ac:dyDescent="0.45">
      <c r="S2559" s="1">
        <v>41740</v>
      </c>
      <c r="AB2559">
        <v>0.25</v>
      </c>
      <c r="AC2559">
        <v>0.04</v>
      </c>
      <c r="AD2559">
        <v>2.62</v>
      </c>
      <c r="AJ2559" s="1">
        <v>41748</v>
      </c>
    </row>
    <row r="2560" spans="19:50" hidden="1" x14ac:dyDescent="0.45">
      <c r="S2560" s="1">
        <v>41739</v>
      </c>
      <c r="AB2560">
        <v>0.25</v>
      </c>
      <c r="AC2560">
        <v>0.03</v>
      </c>
      <c r="AD2560">
        <v>2.65</v>
      </c>
      <c r="AJ2560" s="1">
        <v>41747</v>
      </c>
    </row>
    <row r="2561" spans="19:45" hidden="1" x14ac:dyDescent="0.45">
      <c r="S2561" s="1">
        <v>41738</v>
      </c>
      <c r="AB2561">
        <v>0.25</v>
      </c>
      <c r="AC2561">
        <v>0.03</v>
      </c>
      <c r="AD2561">
        <v>2.69</v>
      </c>
      <c r="AJ2561" s="1">
        <v>41746</v>
      </c>
    </row>
    <row r="2562" spans="19:45" hidden="1" x14ac:dyDescent="0.45">
      <c r="S2562" s="1">
        <v>41737</v>
      </c>
      <c r="AB2562">
        <v>0.25</v>
      </c>
      <c r="AC2562">
        <v>0.03</v>
      </c>
      <c r="AD2562">
        <v>2.68</v>
      </c>
      <c r="AJ2562" s="1">
        <v>41745</v>
      </c>
    </row>
    <row r="2563" spans="19:45" hidden="1" x14ac:dyDescent="0.45">
      <c r="S2563" s="1">
        <v>41736</v>
      </c>
      <c r="AB2563">
        <v>0.25</v>
      </c>
      <c r="AC2563">
        <v>0.02</v>
      </c>
      <c r="AD2563">
        <v>2.7</v>
      </c>
      <c r="AJ2563" s="1">
        <v>41744</v>
      </c>
    </row>
    <row r="2564" spans="19:45" hidden="1" x14ac:dyDescent="0.45">
      <c r="S2564" s="1">
        <v>41735</v>
      </c>
      <c r="AJ2564" s="1">
        <v>41743</v>
      </c>
    </row>
    <row r="2565" spans="19:45" hidden="1" x14ac:dyDescent="0.45">
      <c r="S2565" s="1">
        <v>41734</v>
      </c>
      <c r="AJ2565" s="1">
        <v>41742</v>
      </c>
      <c r="AS2565">
        <v>35.4</v>
      </c>
    </row>
    <row r="2566" spans="19:45" hidden="1" x14ac:dyDescent="0.45">
      <c r="S2566" s="1">
        <v>41733</v>
      </c>
      <c r="AB2566">
        <v>0.25</v>
      </c>
      <c r="AC2566">
        <v>0.02</v>
      </c>
      <c r="AD2566">
        <v>2.72</v>
      </c>
      <c r="AJ2566" s="1">
        <v>41741</v>
      </c>
    </row>
    <row r="2567" spans="19:45" hidden="1" x14ac:dyDescent="0.45">
      <c r="S2567" s="1">
        <v>41732</v>
      </c>
      <c r="AB2567">
        <v>0.25</v>
      </c>
      <c r="AC2567">
        <v>0.02</v>
      </c>
      <c r="AD2567">
        <v>2.8</v>
      </c>
      <c r="AJ2567" s="1">
        <v>41740</v>
      </c>
    </row>
    <row r="2568" spans="19:45" hidden="1" x14ac:dyDescent="0.45">
      <c r="S2568" s="1">
        <v>41731</v>
      </c>
      <c r="AB2568">
        <v>0.25</v>
      </c>
      <c r="AC2568">
        <v>0.02</v>
      </c>
      <c r="AD2568">
        <v>2.8</v>
      </c>
      <c r="AJ2568" s="1">
        <v>41739</v>
      </c>
    </row>
    <row r="2569" spans="19:45" hidden="1" x14ac:dyDescent="0.45">
      <c r="S2569" s="1">
        <v>41730</v>
      </c>
      <c r="AB2569">
        <v>0.25</v>
      </c>
      <c r="AC2569">
        <v>0.04</v>
      </c>
      <c r="AD2569">
        <v>2.75</v>
      </c>
      <c r="AJ2569" s="1">
        <v>41738</v>
      </c>
    </row>
    <row r="2570" spans="19:45" hidden="1" x14ac:dyDescent="0.45">
      <c r="S2570" s="1">
        <v>41729</v>
      </c>
      <c r="T2570">
        <v>80.990600000000001</v>
      </c>
      <c r="U2570">
        <v>1.5</v>
      </c>
      <c r="V2570">
        <v>6.7</v>
      </c>
      <c r="W2570">
        <v>14</v>
      </c>
      <c r="X2570">
        <v>15</v>
      </c>
      <c r="Y2570">
        <v>94</v>
      </c>
      <c r="Z2570">
        <v>11210.799800000001</v>
      </c>
      <c r="AA2570">
        <v>2.8</v>
      </c>
      <c r="AB2570">
        <v>0.25</v>
      </c>
      <c r="AC2570">
        <v>0.03</v>
      </c>
      <c r="AD2570">
        <v>2.72</v>
      </c>
      <c r="AJ2570" s="1">
        <v>41737</v>
      </c>
    </row>
    <row r="2571" spans="19:45" hidden="1" x14ac:dyDescent="0.45">
      <c r="S2571" s="1">
        <v>41728</v>
      </c>
      <c r="AJ2571" s="1">
        <v>41736</v>
      </c>
    </row>
    <row r="2572" spans="19:45" hidden="1" x14ac:dyDescent="0.45">
      <c r="S2572" s="1">
        <v>41727</v>
      </c>
      <c r="AJ2572" s="1">
        <v>41735</v>
      </c>
      <c r="AS2572">
        <v>34</v>
      </c>
    </row>
    <row r="2573" spans="19:45" hidden="1" x14ac:dyDescent="0.45">
      <c r="S2573" s="1">
        <v>41726</v>
      </c>
      <c r="AB2573">
        <v>0.25</v>
      </c>
      <c r="AC2573">
        <v>0.04</v>
      </c>
      <c r="AD2573">
        <v>2.72</v>
      </c>
      <c r="AJ2573" s="1">
        <v>41734</v>
      </c>
    </row>
    <row r="2574" spans="19:45" hidden="1" x14ac:dyDescent="0.45">
      <c r="S2574" s="1">
        <v>41725</v>
      </c>
      <c r="AB2574">
        <v>0.25</v>
      </c>
      <c r="AC2574">
        <v>0.03</v>
      </c>
      <c r="AD2574">
        <v>2.68</v>
      </c>
      <c r="AJ2574" s="1">
        <v>41733</v>
      </c>
    </row>
    <row r="2575" spans="19:45" hidden="1" x14ac:dyDescent="0.45">
      <c r="S2575" s="1">
        <v>41724</v>
      </c>
      <c r="AB2575">
        <v>0.25</v>
      </c>
      <c r="AC2575">
        <v>0.04</v>
      </c>
      <c r="AD2575">
        <v>2.69</v>
      </c>
      <c r="AJ2575" s="1">
        <v>41732</v>
      </c>
    </row>
    <row r="2576" spans="19:45" hidden="1" x14ac:dyDescent="0.45">
      <c r="S2576" s="1">
        <v>41723</v>
      </c>
      <c r="AB2576">
        <v>0.25</v>
      </c>
      <c r="AC2576">
        <v>0.05</v>
      </c>
      <c r="AD2576">
        <v>2.75</v>
      </c>
      <c r="AJ2576" s="1">
        <v>41731</v>
      </c>
    </row>
    <row r="2577" spans="19:51" hidden="1" x14ac:dyDescent="0.45">
      <c r="S2577" s="1">
        <v>41722</v>
      </c>
      <c r="AB2577">
        <v>0.25</v>
      </c>
      <c r="AC2577">
        <v>0.05</v>
      </c>
      <c r="AD2577">
        <v>2.73</v>
      </c>
      <c r="AJ2577" s="1">
        <v>41730</v>
      </c>
    </row>
    <row r="2578" spans="19:51" hidden="1" x14ac:dyDescent="0.45">
      <c r="S2578" s="1">
        <v>41721</v>
      </c>
      <c r="AJ2578" s="1">
        <v>41729</v>
      </c>
      <c r="AK2578">
        <v>-0.2</v>
      </c>
      <c r="AL2578">
        <v>-1.04</v>
      </c>
      <c r="AM2578">
        <v>1067</v>
      </c>
      <c r="AN2578">
        <v>321.60000000000002</v>
      </c>
      <c r="AO2578">
        <v>42</v>
      </c>
      <c r="AP2578">
        <v>3.6</v>
      </c>
      <c r="AQ2578">
        <v>2.6</v>
      </c>
      <c r="AR2578">
        <v>44</v>
      </c>
      <c r="AT2578">
        <v>80</v>
      </c>
      <c r="AU2578">
        <v>6.2</v>
      </c>
      <c r="AV2578">
        <v>-63.738</v>
      </c>
      <c r="AW2578">
        <v>0.9</v>
      </c>
      <c r="AX2578">
        <v>0.5</v>
      </c>
      <c r="AY2578">
        <v>759353.5625</v>
      </c>
    </row>
    <row r="2579" spans="19:51" hidden="1" x14ac:dyDescent="0.45">
      <c r="S2579" s="1">
        <v>41720</v>
      </c>
      <c r="AJ2579" s="1">
        <v>41728</v>
      </c>
      <c r="AS2579">
        <v>35</v>
      </c>
    </row>
    <row r="2580" spans="19:51" hidden="1" x14ac:dyDescent="0.45">
      <c r="S2580" s="1">
        <v>41719</v>
      </c>
      <c r="AB2580">
        <v>0.25</v>
      </c>
      <c r="AC2580">
        <v>0.05</v>
      </c>
      <c r="AD2580">
        <v>2.74</v>
      </c>
      <c r="AJ2580" s="1">
        <v>41727</v>
      </c>
    </row>
    <row r="2581" spans="19:51" hidden="1" x14ac:dyDescent="0.45">
      <c r="S2581" s="1">
        <v>41718</v>
      </c>
      <c r="AB2581">
        <v>0.25</v>
      </c>
      <c r="AC2581">
        <v>0.05</v>
      </c>
      <c r="AD2581">
        <v>2.77</v>
      </c>
      <c r="AJ2581" s="1">
        <v>41726</v>
      </c>
    </row>
    <row r="2582" spans="19:51" hidden="1" x14ac:dyDescent="0.45">
      <c r="S2582" s="1">
        <v>41717</v>
      </c>
      <c r="AB2582">
        <v>0.25</v>
      </c>
      <c r="AC2582">
        <v>0.05</v>
      </c>
      <c r="AD2582">
        <v>2.77</v>
      </c>
      <c r="AJ2582" s="1">
        <v>41725</v>
      </c>
    </row>
    <row r="2583" spans="19:51" hidden="1" x14ac:dyDescent="0.45">
      <c r="S2583" s="1">
        <v>41716</v>
      </c>
      <c r="AB2583">
        <v>0.25</v>
      </c>
      <c r="AC2583">
        <v>0.05</v>
      </c>
      <c r="AD2583">
        <v>2.67</v>
      </c>
      <c r="AJ2583" s="1">
        <v>41724</v>
      </c>
    </row>
    <row r="2584" spans="19:51" hidden="1" x14ac:dyDescent="0.45">
      <c r="S2584" s="1">
        <v>41715</v>
      </c>
      <c r="AB2584">
        <v>0.25</v>
      </c>
      <c r="AC2584">
        <v>0.05</v>
      </c>
      <c r="AD2584">
        <v>2.69</v>
      </c>
      <c r="AJ2584" s="1">
        <v>41723</v>
      </c>
    </row>
    <row r="2585" spans="19:51" hidden="1" x14ac:dyDescent="0.45">
      <c r="S2585" s="1">
        <v>41714</v>
      </c>
      <c r="AJ2585" s="1">
        <v>41722</v>
      </c>
    </row>
    <row r="2586" spans="19:51" hidden="1" x14ac:dyDescent="0.45">
      <c r="S2586" s="1">
        <v>41713</v>
      </c>
      <c r="AJ2586" s="1">
        <v>41721</v>
      </c>
      <c r="AS2586">
        <v>34.200000000000003</v>
      </c>
    </row>
    <row r="2587" spans="19:51" hidden="1" x14ac:dyDescent="0.45">
      <c r="S2587" s="1">
        <v>41712</v>
      </c>
      <c r="AB2587">
        <v>0.25</v>
      </c>
      <c r="AC2587">
        <v>0.05</v>
      </c>
      <c r="AD2587">
        <v>2.65</v>
      </c>
      <c r="AJ2587" s="1">
        <v>41720</v>
      </c>
    </row>
    <row r="2588" spans="19:51" hidden="1" x14ac:dyDescent="0.45">
      <c r="S2588" s="1">
        <v>41711</v>
      </c>
      <c r="AB2588">
        <v>0.25</v>
      </c>
      <c r="AC2588">
        <v>0.04</v>
      </c>
      <c r="AD2588">
        <v>2.64</v>
      </c>
      <c r="AJ2588" s="1">
        <v>41719</v>
      </c>
    </row>
    <row r="2589" spans="19:51" hidden="1" x14ac:dyDescent="0.45">
      <c r="S2589" s="1">
        <v>41710</v>
      </c>
      <c r="AB2589">
        <v>0.25</v>
      </c>
      <c r="AC2589">
        <v>0.04</v>
      </c>
      <c r="AD2589">
        <v>2.73</v>
      </c>
      <c r="AJ2589" s="1">
        <v>41718</v>
      </c>
    </row>
    <row r="2590" spans="19:51" hidden="1" x14ac:dyDescent="0.45">
      <c r="S2590" s="1">
        <v>41709</v>
      </c>
      <c r="AB2590">
        <v>0.25</v>
      </c>
      <c r="AC2590">
        <v>0.04</v>
      </c>
      <c r="AD2590">
        <v>2.77</v>
      </c>
      <c r="AJ2590" s="1">
        <v>41717</v>
      </c>
    </row>
    <row r="2591" spans="19:51" hidden="1" x14ac:dyDescent="0.45">
      <c r="S2591" s="1">
        <v>41708</v>
      </c>
      <c r="AB2591">
        <v>0.25</v>
      </c>
      <c r="AC2591">
        <v>0.04</v>
      </c>
      <c r="AD2591">
        <v>2.78</v>
      </c>
      <c r="AJ2591" s="1">
        <v>41716</v>
      </c>
    </row>
    <row r="2592" spans="19:51" hidden="1" x14ac:dyDescent="0.45">
      <c r="S2592" s="1">
        <v>41707</v>
      </c>
      <c r="AJ2592" s="1">
        <v>41715</v>
      </c>
    </row>
    <row r="2593" spans="19:45" hidden="1" x14ac:dyDescent="0.45">
      <c r="S2593" s="1">
        <v>41706</v>
      </c>
      <c r="AJ2593" s="1">
        <v>41714</v>
      </c>
      <c r="AS2593">
        <v>35.5</v>
      </c>
    </row>
    <row r="2594" spans="19:45" hidden="1" x14ac:dyDescent="0.45">
      <c r="S2594" s="1">
        <v>41705</v>
      </c>
      <c r="AB2594">
        <v>0.25</v>
      </c>
      <c r="AC2594">
        <v>0.05</v>
      </c>
      <c r="AD2594">
        <v>2.79</v>
      </c>
      <c r="AJ2594" s="1">
        <v>41713</v>
      </c>
    </row>
    <row r="2595" spans="19:45" hidden="1" x14ac:dyDescent="0.45">
      <c r="S2595" s="1">
        <v>41704</v>
      </c>
      <c r="AB2595">
        <v>0.25</v>
      </c>
      <c r="AC2595">
        <v>0.05</v>
      </c>
      <c r="AD2595">
        <v>2.74</v>
      </c>
      <c r="AJ2595" s="1">
        <v>41712</v>
      </c>
    </row>
    <row r="2596" spans="19:45" hidden="1" x14ac:dyDescent="0.45">
      <c r="S2596" s="1">
        <v>41703</v>
      </c>
      <c r="AB2596">
        <v>0.25</v>
      </c>
      <c r="AC2596">
        <v>0.05</v>
      </c>
      <c r="AD2596">
        <v>2.7</v>
      </c>
      <c r="AJ2596" s="1">
        <v>41711</v>
      </c>
    </row>
    <row r="2597" spans="19:45" hidden="1" x14ac:dyDescent="0.45">
      <c r="S2597" s="1">
        <v>41702</v>
      </c>
      <c r="AB2597">
        <v>0.25</v>
      </c>
      <c r="AC2597">
        <v>0.05</v>
      </c>
      <c r="AD2597">
        <v>2.7</v>
      </c>
      <c r="AJ2597" s="1">
        <v>41710</v>
      </c>
    </row>
    <row r="2598" spans="19:45" hidden="1" x14ac:dyDescent="0.45">
      <c r="S2598" s="1">
        <v>41701</v>
      </c>
      <c r="AB2598">
        <v>0.25</v>
      </c>
      <c r="AC2598">
        <v>0.05</v>
      </c>
      <c r="AD2598">
        <v>2.6</v>
      </c>
      <c r="AJ2598" s="1">
        <v>41709</v>
      </c>
    </row>
    <row r="2599" spans="19:45" hidden="1" x14ac:dyDescent="0.45">
      <c r="S2599" s="1">
        <v>41700</v>
      </c>
      <c r="AJ2599" s="1">
        <v>41708</v>
      </c>
    </row>
    <row r="2600" spans="19:45" hidden="1" x14ac:dyDescent="0.45">
      <c r="S2600" s="1">
        <v>41699</v>
      </c>
      <c r="AJ2600" s="1">
        <v>41707</v>
      </c>
      <c r="AS2600">
        <v>36.200000000000003</v>
      </c>
    </row>
    <row r="2601" spans="19:45" hidden="1" x14ac:dyDescent="0.45">
      <c r="S2601" s="1">
        <v>41698</v>
      </c>
      <c r="T2601">
        <v>80.947900000000004</v>
      </c>
      <c r="U2601">
        <v>1.1000000000000001</v>
      </c>
      <c r="V2601">
        <v>6.7</v>
      </c>
      <c r="Y2601">
        <v>91.6</v>
      </c>
      <c r="Z2601">
        <v>11172.5996</v>
      </c>
      <c r="AA2601">
        <v>2.8</v>
      </c>
      <c r="AB2601">
        <v>0.25</v>
      </c>
      <c r="AC2601">
        <v>0.05</v>
      </c>
      <c r="AD2601">
        <v>2.65</v>
      </c>
      <c r="AJ2601" s="1">
        <v>41706</v>
      </c>
    </row>
    <row r="2602" spans="19:45" hidden="1" x14ac:dyDescent="0.45">
      <c r="S2602" s="1">
        <v>41697</v>
      </c>
      <c r="AB2602">
        <v>0.25</v>
      </c>
      <c r="AC2602">
        <v>0.04</v>
      </c>
      <c r="AD2602">
        <v>2.64</v>
      </c>
      <c r="AJ2602" s="1">
        <v>41705</v>
      </c>
    </row>
    <row r="2603" spans="19:45" hidden="1" x14ac:dyDescent="0.45">
      <c r="S2603" s="1">
        <v>41696</v>
      </c>
      <c r="AB2603">
        <v>0.25</v>
      </c>
      <c r="AC2603">
        <v>0.04</v>
      </c>
      <c r="AD2603">
        <v>2.67</v>
      </c>
      <c r="AJ2603" s="1">
        <v>41704</v>
      </c>
    </row>
    <row r="2604" spans="19:45" hidden="1" x14ac:dyDescent="0.45">
      <c r="S2604" s="1">
        <v>41695</v>
      </c>
      <c r="AB2604">
        <v>0.25</v>
      </c>
      <c r="AC2604">
        <v>0.04</v>
      </c>
      <c r="AD2604">
        <v>2.7</v>
      </c>
      <c r="AJ2604" s="1">
        <v>41703</v>
      </c>
    </row>
    <row r="2605" spans="19:45" hidden="1" x14ac:dyDescent="0.45">
      <c r="S2605" s="1">
        <v>41694</v>
      </c>
      <c r="AB2605">
        <v>0.25</v>
      </c>
      <c r="AC2605">
        <v>0.04</v>
      </c>
      <c r="AD2605">
        <v>2.74</v>
      </c>
      <c r="AJ2605" s="1">
        <v>41702</v>
      </c>
    </row>
    <row r="2606" spans="19:45" hidden="1" x14ac:dyDescent="0.45">
      <c r="S2606" s="1">
        <v>41693</v>
      </c>
      <c r="AJ2606" s="1">
        <v>41701</v>
      </c>
    </row>
    <row r="2607" spans="19:45" hidden="1" x14ac:dyDescent="0.45">
      <c r="S2607" s="1">
        <v>41692</v>
      </c>
      <c r="AJ2607" s="1">
        <v>41700</v>
      </c>
      <c r="AS2607">
        <v>35.700000000000003</v>
      </c>
    </row>
    <row r="2608" spans="19:45" hidden="1" x14ac:dyDescent="0.45">
      <c r="S2608" s="1">
        <v>41691</v>
      </c>
      <c r="AB2608">
        <v>0.25</v>
      </c>
      <c r="AC2608">
        <v>0.04</v>
      </c>
      <c r="AD2608">
        <v>2.73</v>
      </c>
      <c r="AJ2608" s="1">
        <v>41699</v>
      </c>
    </row>
    <row r="2609" spans="19:50" hidden="1" x14ac:dyDescent="0.45">
      <c r="S2609" s="1">
        <v>41690</v>
      </c>
      <c r="AB2609">
        <v>0.25</v>
      </c>
      <c r="AC2609">
        <v>0.05</v>
      </c>
      <c r="AD2609">
        <v>2.75</v>
      </c>
      <c r="AJ2609" s="1">
        <v>41698</v>
      </c>
      <c r="AK2609">
        <v>-0.4</v>
      </c>
      <c r="AL2609">
        <v>-1.37</v>
      </c>
      <c r="AM2609">
        <v>1039</v>
      </c>
      <c r="AN2609">
        <v>332.1</v>
      </c>
      <c r="AO2609">
        <v>41.6</v>
      </c>
      <c r="AP2609">
        <v>1.8</v>
      </c>
      <c r="AQ2609">
        <v>1.5</v>
      </c>
      <c r="AR2609">
        <v>48</v>
      </c>
      <c r="AT2609">
        <v>81.599999999999994</v>
      </c>
      <c r="AU2609">
        <v>6.5</v>
      </c>
      <c r="AV2609">
        <v>-61.758000000000003</v>
      </c>
      <c r="AW2609">
        <v>0.8</v>
      </c>
      <c r="AX2609">
        <v>1.1000000000000001</v>
      </c>
    </row>
    <row r="2610" spans="19:50" hidden="1" x14ac:dyDescent="0.45">
      <c r="S2610" s="1">
        <v>41689</v>
      </c>
      <c r="AB2610">
        <v>0.25</v>
      </c>
      <c r="AC2610">
        <v>0.05</v>
      </c>
      <c r="AD2610">
        <v>2.74</v>
      </c>
      <c r="AJ2610" s="1">
        <v>41697</v>
      </c>
    </row>
    <row r="2611" spans="19:50" hidden="1" x14ac:dyDescent="0.45">
      <c r="S2611" s="1">
        <v>41688</v>
      </c>
      <c r="AB2611">
        <v>0.25</v>
      </c>
      <c r="AC2611">
        <v>0.02</v>
      </c>
      <c r="AD2611">
        <v>2.71</v>
      </c>
      <c r="AJ2611" s="1">
        <v>41696</v>
      </c>
    </row>
    <row r="2612" spans="19:50" hidden="1" x14ac:dyDescent="0.45">
      <c r="S2612" s="1">
        <v>41687</v>
      </c>
      <c r="AB2612">
        <v>0.25</v>
      </c>
      <c r="AC2612">
        <v>0.01</v>
      </c>
      <c r="AD2612">
        <v>2.74</v>
      </c>
      <c r="AJ2612" s="1">
        <v>41695</v>
      </c>
    </row>
    <row r="2613" spans="19:50" hidden="1" x14ac:dyDescent="0.45">
      <c r="S2613" s="1">
        <v>41686</v>
      </c>
      <c r="AJ2613" s="1">
        <v>41694</v>
      </c>
    </row>
    <row r="2614" spans="19:50" hidden="1" x14ac:dyDescent="0.45">
      <c r="S2614" s="1">
        <v>41685</v>
      </c>
      <c r="AJ2614" s="1">
        <v>41693</v>
      </c>
      <c r="AS2614">
        <v>35.700000000000003</v>
      </c>
    </row>
    <row r="2615" spans="19:50" hidden="1" x14ac:dyDescent="0.45">
      <c r="S2615" s="1">
        <v>41684</v>
      </c>
      <c r="AB2615">
        <v>0.25</v>
      </c>
      <c r="AC2615">
        <v>0.01</v>
      </c>
      <c r="AD2615">
        <v>2.74</v>
      </c>
      <c r="AJ2615" s="1">
        <v>41692</v>
      </c>
    </row>
    <row r="2616" spans="19:50" hidden="1" x14ac:dyDescent="0.45">
      <c r="S2616" s="1">
        <v>41683</v>
      </c>
      <c r="AB2616">
        <v>0.25</v>
      </c>
      <c r="AC2616">
        <v>0.02</v>
      </c>
      <c r="AD2616">
        <v>2.73</v>
      </c>
      <c r="AJ2616" s="1">
        <v>41691</v>
      </c>
    </row>
    <row r="2617" spans="19:50" hidden="1" x14ac:dyDescent="0.45">
      <c r="S2617" s="1">
        <v>41682</v>
      </c>
      <c r="AB2617">
        <v>0.25</v>
      </c>
      <c r="AC2617">
        <v>0.05</v>
      </c>
      <c r="AD2617">
        <v>2.76</v>
      </c>
      <c r="AJ2617" s="1">
        <v>41690</v>
      </c>
    </row>
    <row r="2618" spans="19:50" hidden="1" x14ac:dyDescent="0.45">
      <c r="S2618" s="1">
        <v>41681</v>
      </c>
      <c r="AB2618">
        <v>0.25</v>
      </c>
      <c r="AC2618">
        <v>0.05</v>
      </c>
      <c r="AD2618">
        <v>2.72</v>
      </c>
      <c r="AJ2618" s="1">
        <v>41689</v>
      </c>
    </row>
    <row r="2619" spans="19:50" hidden="1" x14ac:dyDescent="0.45">
      <c r="S2619" s="1">
        <v>41680</v>
      </c>
      <c r="AB2619">
        <v>0.25</v>
      </c>
      <c r="AC2619">
        <v>0.06</v>
      </c>
      <c r="AD2619">
        <v>2.67</v>
      </c>
      <c r="AJ2619" s="1">
        <v>41688</v>
      </c>
    </row>
    <row r="2620" spans="19:50" hidden="1" x14ac:dyDescent="0.45">
      <c r="S2620" s="1">
        <v>41679</v>
      </c>
      <c r="AJ2620" s="1">
        <v>41687</v>
      </c>
    </row>
    <row r="2621" spans="19:50" hidden="1" x14ac:dyDescent="0.45">
      <c r="S2621" s="1">
        <v>41678</v>
      </c>
      <c r="AJ2621" s="1">
        <v>41686</v>
      </c>
      <c r="AS2621">
        <v>34.700000000000003</v>
      </c>
    </row>
    <row r="2622" spans="19:50" hidden="1" x14ac:dyDescent="0.45">
      <c r="S2622" s="1">
        <v>41677</v>
      </c>
      <c r="AB2622">
        <v>0.25</v>
      </c>
      <c r="AC2622">
        <v>0.08</v>
      </c>
      <c r="AD2622">
        <v>2.68</v>
      </c>
      <c r="AJ2622" s="1">
        <v>41685</v>
      </c>
    </row>
    <row r="2623" spans="19:50" hidden="1" x14ac:dyDescent="0.45">
      <c r="S2623" s="1">
        <v>41676</v>
      </c>
      <c r="AB2623">
        <v>0.25</v>
      </c>
      <c r="AC2623">
        <v>7.0000000000000007E-2</v>
      </c>
      <c r="AD2623">
        <v>2.7</v>
      </c>
      <c r="AJ2623" s="1">
        <v>41684</v>
      </c>
    </row>
    <row r="2624" spans="19:50" hidden="1" x14ac:dyDescent="0.45">
      <c r="S2624" s="1">
        <v>41675</v>
      </c>
      <c r="AB2624">
        <v>0.25</v>
      </c>
      <c r="AC2624">
        <v>0.06</v>
      </c>
      <c r="AD2624">
        <v>2.67</v>
      </c>
      <c r="AJ2624" s="1">
        <v>41683</v>
      </c>
    </row>
    <row r="2625" spans="19:50" hidden="1" x14ac:dyDescent="0.45">
      <c r="S2625" s="1">
        <v>41674</v>
      </c>
      <c r="AB2625">
        <v>0.25</v>
      </c>
      <c r="AC2625">
        <v>0.05</v>
      </c>
      <c r="AD2625">
        <v>2.63</v>
      </c>
      <c r="AJ2625" s="1">
        <v>41682</v>
      </c>
    </row>
    <row r="2626" spans="19:50" hidden="1" x14ac:dyDescent="0.45">
      <c r="S2626" s="1">
        <v>41673</v>
      </c>
      <c r="AB2626">
        <v>0.25</v>
      </c>
      <c r="AC2626">
        <v>0.03</v>
      </c>
      <c r="AD2626">
        <v>2.58</v>
      </c>
      <c r="AJ2626" s="1">
        <v>41681</v>
      </c>
    </row>
    <row r="2627" spans="19:50" hidden="1" x14ac:dyDescent="0.45">
      <c r="S2627" s="1">
        <v>41672</v>
      </c>
      <c r="AJ2627" s="1">
        <v>41680</v>
      </c>
    </row>
    <row r="2628" spans="19:50" hidden="1" x14ac:dyDescent="0.45">
      <c r="S2628" s="1">
        <v>41671</v>
      </c>
      <c r="AJ2628" s="1">
        <v>41679</v>
      </c>
      <c r="AS2628">
        <v>34.6</v>
      </c>
    </row>
    <row r="2629" spans="19:50" hidden="1" x14ac:dyDescent="0.45">
      <c r="S2629" s="1">
        <v>41670</v>
      </c>
      <c r="T2629">
        <v>80.378100000000003</v>
      </c>
      <c r="U2629">
        <v>1.6</v>
      </c>
      <c r="V2629">
        <v>6.6</v>
      </c>
      <c r="Y2629">
        <v>94</v>
      </c>
      <c r="Z2629">
        <v>11079.9004</v>
      </c>
      <c r="AA2629">
        <v>2.9</v>
      </c>
      <c r="AB2629">
        <v>0.25</v>
      </c>
      <c r="AC2629">
        <v>0.02</v>
      </c>
      <c r="AD2629">
        <v>2.64</v>
      </c>
      <c r="AJ2629" s="1">
        <v>41678</v>
      </c>
    </row>
    <row r="2630" spans="19:50" hidden="1" x14ac:dyDescent="0.45">
      <c r="S2630" s="1">
        <v>41669</v>
      </c>
      <c r="AB2630">
        <v>0.25</v>
      </c>
      <c r="AC2630">
        <v>0.02</v>
      </c>
      <c r="AD2630">
        <v>2.69</v>
      </c>
      <c r="AJ2630" s="1">
        <v>41677</v>
      </c>
    </row>
    <row r="2631" spans="19:50" hidden="1" x14ac:dyDescent="0.45">
      <c r="S2631" s="1">
        <v>41668</v>
      </c>
      <c r="AB2631">
        <v>0.25</v>
      </c>
      <c r="AC2631">
        <v>0.04</v>
      </c>
      <c r="AD2631">
        <v>2.68</v>
      </c>
      <c r="AJ2631" s="1">
        <v>41676</v>
      </c>
    </row>
    <row r="2632" spans="19:50" hidden="1" x14ac:dyDescent="0.45">
      <c r="S2632" s="1">
        <v>41667</v>
      </c>
      <c r="AB2632">
        <v>0.25</v>
      </c>
      <c r="AC2632">
        <v>0.05</v>
      </c>
      <c r="AD2632">
        <v>2.75</v>
      </c>
      <c r="AJ2632" s="1">
        <v>41675</v>
      </c>
    </row>
    <row r="2633" spans="19:50" hidden="1" x14ac:dyDescent="0.45">
      <c r="S2633" s="1">
        <v>41666</v>
      </c>
      <c r="AB2633">
        <v>0.25</v>
      </c>
      <c r="AC2633">
        <v>0.05</v>
      </c>
      <c r="AD2633">
        <v>2.75</v>
      </c>
      <c r="AJ2633" s="1">
        <v>41674</v>
      </c>
    </row>
    <row r="2634" spans="19:50" hidden="1" x14ac:dyDescent="0.45">
      <c r="S2634" s="1">
        <v>41665</v>
      </c>
      <c r="AJ2634" s="1">
        <v>41673</v>
      </c>
    </row>
    <row r="2635" spans="19:50" hidden="1" x14ac:dyDescent="0.45">
      <c r="S2635" s="1">
        <v>41664</v>
      </c>
      <c r="AJ2635" s="1">
        <v>41672</v>
      </c>
      <c r="AS2635">
        <v>33.5</v>
      </c>
    </row>
    <row r="2636" spans="19:50" hidden="1" x14ac:dyDescent="0.45">
      <c r="S2636" s="1">
        <v>41663</v>
      </c>
      <c r="AB2636">
        <v>0.25</v>
      </c>
      <c r="AC2636">
        <v>0.05</v>
      </c>
      <c r="AD2636">
        <v>2.72</v>
      </c>
      <c r="AJ2636" s="1">
        <v>41671</v>
      </c>
    </row>
    <row r="2637" spans="19:50" hidden="1" x14ac:dyDescent="0.45">
      <c r="S2637" s="1">
        <v>41662</v>
      </c>
      <c r="AB2637">
        <v>0.25</v>
      </c>
      <c r="AC2637">
        <v>0.04</v>
      </c>
      <c r="AD2637">
        <v>2.78</v>
      </c>
      <c r="AJ2637" s="1">
        <v>41670</v>
      </c>
      <c r="AK2637">
        <v>-0.31</v>
      </c>
      <c r="AL2637">
        <v>-1.28</v>
      </c>
      <c r="AM2637">
        <v>976</v>
      </c>
      <c r="AN2637">
        <v>329</v>
      </c>
      <c r="AO2637">
        <v>41.6</v>
      </c>
      <c r="AP2637">
        <v>1.5</v>
      </c>
      <c r="AQ2637">
        <v>1.6</v>
      </c>
      <c r="AR2637">
        <v>47.5</v>
      </c>
      <c r="AT2637">
        <v>81.2</v>
      </c>
      <c r="AU2637">
        <v>5.7</v>
      </c>
      <c r="AV2637">
        <v>-59.820999999999998</v>
      </c>
      <c r="AW2637">
        <v>0.3</v>
      </c>
      <c r="AX2637">
        <v>0.4</v>
      </c>
    </row>
    <row r="2638" spans="19:50" hidden="1" x14ac:dyDescent="0.45">
      <c r="S2638" s="1">
        <v>41661</v>
      </c>
      <c r="AB2638">
        <v>0.25</v>
      </c>
      <c r="AC2638">
        <v>0.03</v>
      </c>
      <c r="AD2638">
        <v>2.87</v>
      </c>
      <c r="AJ2638" s="1">
        <v>41669</v>
      </c>
    </row>
    <row r="2639" spans="19:50" hidden="1" x14ac:dyDescent="0.45">
      <c r="S2639" s="1">
        <v>41660</v>
      </c>
      <c r="AB2639">
        <v>0.25</v>
      </c>
      <c r="AC2639">
        <v>0.04</v>
      </c>
      <c r="AD2639">
        <v>2.83</v>
      </c>
      <c r="AJ2639" s="1">
        <v>41668</v>
      </c>
    </row>
    <row r="2640" spans="19:50" hidden="1" x14ac:dyDescent="0.45">
      <c r="S2640" s="1">
        <v>41659</v>
      </c>
      <c r="AB2640">
        <v>0.25</v>
      </c>
      <c r="AC2640">
        <v>0.03</v>
      </c>
      <c r="AD2640">
        <v>2.82</v>
      </c>
      <c r="AJ2640" s="1">
        <v>41667</v>
      </c>
    </row>
    <row r="2641" spans="19:45" hidden="1" x14ac:dyDescent="0.45">
      <c r="S2641" s="1">
        <v>41658</v>
      </c>
      <c r="AJ2641" s="1">
        <v>41666</v>
      </c>
    </row>
    <row r="2642" spans="19:45" hidden="1" x14ac:dyDescent="0.45">
      <c r="S2642" s="1">
        <v>41657</v>
      </c>
      <c r="AJ2642" s="1">
        <v>41665</v>
      </c>
      <c r="AS2642">
        <v>34</v>
      </c>
    </row>
    <row r="2643" spans="19:45" hidden="1" x14ac:dyDescent="0.45">
      <c r="S2643" s="1">
        <v>41656</v>
      </c>
      <c r="AB2643">
        <v>0.25</v>
      </c>
      <c r="AC2643">
        <v>0.03</v>
      </c>
      <c r="AD2643">
        <v>2.82</v>
      </c>
      <c r="AJ2643" s="1">
        <v>41664</v>
      </c>
    </row>
    <row r="2644" spans="19:45" hidden="1" x14ac:dyDescent="0.45">
      <c r="S2644" s="1">
        <v>41655</v>
      </c>
      <c r="AB2644">
        <v>0.25</v>
      </c>
      <c r="AC2644">
        <v>0.03</v>
      </c>
      <c r="AD2644">
        <v>2.84</v>
      </c>
      <c r="AJ2644" s="1">
        <v>41663</v>
      </c>
    </row>
    <row r="2645" spans="19:45" hidden="1" x14ac:dyDescent="0.45">
      <c r="S2645" s="1">
        <v>41654</v>
      </c>
      <c r="AB2645">
        <v>0.25</v>
      </c>
      <c r="AC2645">
        <v>0.04</v>
      </c>
      <c r="AD2645">
        <v>2.89</v>
      </c>
      <c r="AJ2645" s="1">
        <v>41662</v>
      </c>
    </row>
    <row r="2646" spans="19:45" hidden="1" x14ac:dyDescent="0.45">
      <c r="S2646" s="1">
        <v>41653</v>
      </c>
      <c r="AB2646">
        <v>0.25</v>
      </c>
      <c r="AC2646">
        <v>0.03</v>
      </c>
      <c r="AD2646">
        <v>2.87</v>
      </c>
      <c r="AJ2646" s="1">
        <v>41661</v>
      </c>
    </row>
    <row r="2647" spans="19:45" hidden="1" x14ac:dyDescent="0.45">
      <c r="S2647" s="1">
        <v>41652</v>
      </c>
      <c r="AB2647">
        <v>0.25</v>
      </c>
      <c r="AC2647">
        <v>0.03</v>
      </c>
      <c r="AD2647">
        <v>2.83</v>
      </c>
      <c r="AJ2647" s="1">
        <v>41660</v>
      </c>
    </row>
    <row r="2648" spans="19:45" hidden="1" x14ac:dyDescent="0.45">
      <c r="S2648" s="1">
        <v>41651</v>
      </c>
      <c r="AJ2648" s="1">
        <v>41659</v>
      </c>
    </row>
    <row r="2649" spans="19:45" hidden="1" x14ac:dyDescent="0.45">
      <c r="S2649" s="1">
        <v>41650</v>
      </c>
      <c r="AJ2649" s="1">
        <v>41658</v>
      </c>
      <c r="AS2649">
        <v>34.5</v>
      </c>
    </row>
    <row r="2650" spans="19:45" hidden="1" x14ac:dyDescent="0.45">
      <c r="S2650" s="1">
        <v>41649</v>
      </c>
      <c r="AB2650">
        <v>0.25</v>
      </c>
      <c r="AC2650">
        <v>0.04</v>
      </c>
      <c r="AD2650">
        <v>2.86</v>
      </c>
      <c r="AJ2650" s="1">
        <v>41657</v>
      </c>
    </row>
    <row r="2651" spans="19:45" hidden="1" x14ac:dyDescent="0.45">
      <c r="S2651" s="1">
        <v>41648</v>
      </c>
      <c r="AB2651">
        <v>0.25</v>
      </c>
      <c r="AC2651">
        <v>0.04</v>
      </c>
      <c r="AD2651">
        <v>2.97</v>
      </c>
      <c r="AJ2651" s="1">
        <v>41656</v>
      </c>
    </row>
    <row r="2652" spans="19:45" hidden="1" x14ac:dyDescent="0.45">
      <c r="S2652" s="1">
        <v>41647</v>
      </c>
      <c r="AB2652">
        <v>0.25</v>
      </c>
      <c r="AC2652">
        <v>0.03</v>
      </c>
      <c r="AD2652">
        <v>2.99</v>
      </c>
      <c r="AJ2652" s="1">
        <v>41655</v>
      </c>
    </row>
    <row r="2653" spans="19:45" hidden="1" x14ac:dyDescent="0.45">
      <c r="S2653" s="1">
        <v>41646</v>
      </c>
      <c r="AB2653">
        <v>0.25</v>
      </c>
      <c r="AC2653">
        <v>0.04</v>
      </c>
      <c r="AD2653">
        <v>2.94</v>
      </c>
      <c r="AJ2653" s="1">
        <v>41654</v>
      </c>
    </row>
    <row r="2654" spans="19:45" hidden="1" x14ac:dyDescent="0.45">
      <c r="S2654" s="1">
        <v>41645</v>
      </c>
      <c r="AB2654">
        <v>0.25</v>
      </c>
      <c r="AC2654">
        <v>0.05</v>
      </c>
      <c r="AD2654">
        <v>2.96</v>
      </c>
      <c r="AJ2654" s="1">
        <v>41653</v>
      </c>
    </row>
    <row r="2655" spans="19:45" hidden="1" x14ac:dyDescent="0.45">
      <c r="S2655" s="1">
        <v>41644</v>
      </c>
      <c r="AJ2655" s="1">
        <v>41652</v>
      </c>
    </row>
    <row r="2656" spans="19:45" hidden="1" x14ac:dyDescent="0.45">
      <c r="S2656" s="1">
        <v>41643</v>
      </c>
      <c r="AJ2656" s="1">
        <v>41651</v>
      </c>
      <c r="AS2656">
        <v>34.5</v>
      </c>
    </row>
    <row r="2657" spans="19:51" hidden="1" x14ac:dyDescent="0.45">
      <c r="S2657" s="1">
        <v>41642</v>
      </c>
      <c r="AB2657">
        <v>0.25</v>
      </c>
      <c r="AC2657">
        <v>7.0000000000000007E-2</v>
      </c>
      <c r="AD2657">
        <v>2.99</v>
      </c>
      <c r="AJ2657" s="1">
        <v>41650</v>
      </c>
    </row>
    <row r="2658" spans="19:51" hidden="1" x14ac:dyDescent="0.45">
      <c r="S2658" s="1">
        <v>41641</v>
      </c>
      <c r="AB2658">
        <v>0.25</v>
      </c>
      <c r="AC2658">
        <v>0.06</v>
      </c>
      <c r="AD2658">
        <v>2.99</v>
      </c>
      <c r="AJ2658" s="1">
        <v>41649</v>
      </c>
    </row>
    <row r="2659" spans="19:51" hidden="1" x14ac:dyDescent="0.45">
      <c r="S2659" s="1">
        <v>41640</v>
      </c>
      <c r="AB2659">
        <v>0.25</v>
      </c>
      <c r="AC2659">
        <v>7.0000000000000007E-2</v>
      </c>
      <c r="AD2659">
        <v>3.03</v>
      </c>
      <c r="AJ2659" s="1">
        <v>41648</v>
      </c>
    </row>
    <row r="2660" spans="19:51" hidden="1" x14ac:dyDescent="0.45">
      <c r="S2660" s="1">
        <v>41639</v>
      </c>
      <c r="T2660">
        <v>81.527100000000004</v>
      </c>
      <c r="U2660">
        <v>1.5</v>
      </c>
      <c r="V2660">
        <v>6.7</v>
      </c>
      <c r="W2660">
        <v>13</v>
      </c>
      <c r="X2660">
        <v>9</v>
      </c>
      <c r="Y2660">
        <v>93.8</v>
      </c>
      <c r="Z2660">
        <v>11023.5996</v>
      </c>
      <c r="AA2660">
        <v>3</v>
      </c>
      <c r="AB2660">
        <v>0.25</v>
      </c>
      <c r="AC2660">
        <v>7.0000000000000007E-2</v>
      </c>
      <c r="AD2660">
        <v>3.03</v>
      </c>
      <c r="AJ2660" s="1">
        <v>41647</v>
      </c>
    </row>
    <row r="2661" spans="19:51" hidden="1" x14ac:dyDescent="0.45">
      <c r="S2661" s="1">
        <v>41638</v>
      </c>
      <c r="AB2661">
        <v>0.25</v>
      </c>
      <c r="AC2661">
        <v>0.06</v>
      </c>
      <c r="AD2661">
        <v>2.97</v>
      </c>
      <c r="AJ2661" s="1">
        <v>41646</v>
      </c>
    </row>
    <row r="2662" spans="19:51" hidden="1" x14ac:dyDescent="0.45">
      <c r="S2662" s="1">
        <v>41637</v>
      </c>
      <c r="AJ2662" s="1">
        <v>41645</v>
      </c>
    </row>
    <row r="2663" spans="19:51" hidden="1" x14ac:dyDescent="0.45">
      <c r="S2663" s="1">
        <v>41636</v>
      </c>
      <c r="AJ2663" s="1">
        <v>41644</v>
      </c>
      <c r="AS2663">
        <v>35.799999999999997</v>
      </c>
    </row>
    <row r="2664" spans="19:51" hidden="1" x14ac:dyDescent="0.45">
      <c r="S2664" s="1">
        <v>41635</v>
      </c>
      <c r="AB2664">
        <v>0.25</v>
      </c>
      <c r="AC2664">
        <v>0.06</v>
      </c>
      <c r="AD2664">
        <v>3</v>
      </c>
      <c r="AJ2664" s="1">
        <v>41643</v>
      </c>
    </row>
    <row r="2665" spans="19:51" hidden="1" x14ac:dyDescent="0.45">
      <c r="S2665" s="1">
        <v>41634</v>
      </c>
      <c r="AB2665">
        <v>0.25</v>
      </c>
      <c r="AC2665">
        <v>0.06</v>
      </c>
      <c r="AD2665">
        <v>2.99</v>
      </c>
      <c r="AJ2665" s="1">
        <v>41642</v>
      </c>
    </row>
    <row r="2666" spans="19:51" hidden="1" x14ac:dyDescent="0.45">
      <c r="S2666" s="1">
        <v>41633</v>
      </c>
      <c r="AB2666">
        <v>0.25</v>
      </c>
      <c r="AC2666">
        <v>7.0000000000000007E-2</v>
      </c>
      <c r="AD2666">
        <v>2.98</v>
      </c>
      <c r="AJ2666" s="1">
        <v>41641</v>
      </c>
    </row>
    <row r="2667" spans="19:51" hidden="1" x14ac:dyDescent="0.45">
      <c r="S2667" s="1">
        <v>41632</v>
      </c>
      <c r="AB2667">
        <v>0.25</v>
      </c>
      <c r="AC2667">
        <v>7.0000000000000007E-2</v>
      </c>
      <c r="AD2667">
        <v>2.98</v>
      </c>
      <c r="AJ2667" s="1">
        <v>41640</v>
      </c>
    </row>
    <row r="2668" spans="19:51" hidden="1" x14ac:dyDescent="0.45">
      <c r="S2668" s="1">
        <v>41631</v>
      </c>
      <c r="AB2668">
        <v>0.25</v>
      </c>
      <c r="AC2668">
        <v>0.06</v>
      </c>
      <c r="AD2668">
        <v>2.93</v>
      </c>
      <c r="AJ2668" s="1">
        <v>41639</v>
      </c>
      <c r="AK2668">
        <v>-0.4</v>
      </c>
      <c r="AL2668">
        <v>-1.7</v>
      </c>
      <c r="AM2668">
        <v>1005</v>
      </c>
      <c r="AN2668">
        <v>346.2</v>
      </c>
      <c r="AO2668">
        <v>41.9</v>
      </c>
      <c r="AP2668">
        <v>3.4</v>
      </c>
      <c r="AQ2668">
        <v>3</v>
      </c>
      <c r="AR2668">
        <v>44</v>
      </c>
      <c r="AT2668">
        <v>82.5</v>
      </c>
      <c r="AU2668">
        <v>5.4</v>
      </c>
      <c r="AV2668">
        <v>-55.627000000000002</v>
      </c>
      <c r="AW2668">
        <v>0.4</v>
      </c>
      <c r="AX2668">
        <v>0.1</v>
      </c>
      <c r="AY2668">
        <v>753814.125</v>
      </c>
    </row>
    <row r="2669" spans="19:51" hidden="1" x14ac:dyDescent="0.45">
      <c r="S2669" s="1">
        <v>41630</v>
      </c>
      <c r="AJ2669" s="1">
        <v>41638</v>
      </c>
    </row>
    <row r="2670" spans="19:51" x14ac:dyDescent="0.45">
      <c r="S2670" s="1">
        <v>41629</v>
      </c>
      <c r="AJ2670" s="1">
        <v>41637</v>
      </c>
      <c r="AS2670">
        <v>35.700000000000003</v>
      </c>
    </row>
    <row r="2671" spans="19:51" hidden="1" x14ac:dyDescent="0.45">
      <c r="S2671" s="1">
        <v>41628</v>
      </c>
      <c r="AB2671">
        <v>0.25</v>
      </c>
      <c r="AC2671">
        <v>0.06</v>
      </c>
      <c r="AD2671">
        <v>2.89</v>
      </c>
      <c r="AJ2671" s="1">
        <v>41636</v>
      </c>
    </row>
    <row r="2672" spans="19:51" hidden="1" x14ac:dyDescent="0.45">
      <c r="S2672" s="1">
        <v>41627</v>
      </c>
      <c r="AB2672">
        <v>0.25</v>
      </c>
      <c r="AC2672">
        <v>7.0000000000000007E-2</v>
      </c>
      <c r="AD2672">
        <v>2.93</v>
      </c>
      <c r="AJ2672" s="1">
        <v>41635</v>
      </c>
    </row>
    <row r="2673" spans="19:45" hidden="1" x14ac:dyDescent="0.45">
      <c r="S2673" s="1">
        <v>41626</v>
      </c>
      <c r="AB2673">
        <v>0.25</v>
      </c>
      <c r="AC2673">
        <v>0.06</v>
      </c>
      <c r="AD2673">
        <v>2.89</v>
      </c>
      <c r="AJ2673" s="1">
        <v>41634</v>
      </c>
    </row>
    <row r="2674" spans="19:45" hidden="1" x14ac:dyDescent="0.45">
      <c r="S2674" s="1">
        <v>41625</v>
      </c>
      <c r="AB2674">
        <v>0.25</v>
      </c>
      <c r="AC2674">
        <v>0.06</v>
      </c>
      <c r="AD2674">
        <v>2.84</v>
      </c>
      <c r="AJ2674" s="1">
        <v>41633</v>
      </c>
    </row>
    <row r="2675" spans="19:45" hidden="1" x14ac:dyDescent="0.45">
      <c r="S2675" s="1">
        <v>41624</v>
      </c>
      <c r="AB2675">
        <v>0.25</v>
      </c>
      <c r="AC2675">
        <v>0.06</v>
      </c>
      <c r="AD2675">
        <v>2.88</v>
      </c>
      <c r="AJ2675" s="1">
        <v>41632</v>
      </c>
    </row>
    <row r="2676" spans="19:45" hidden="1" x14ac:dyDescent="0.45">
      <c r="S2676" s="1">
        <v>41623</v>
      </c>
      <c r="AJ2676" s="1">
        <v>41631</v>
      </c>
    </row>
    <row r="2677" spans="19:45" x14ac:dyDescent="0.45">
      <c r="S2677" s="1">
        <v>41622</v>
      </c>
      <c r="AJ2677" s="1">
        <v>41630</v>
      </c>
      <c r="AS2677">
        <v>36.299999999999997</v>
      </c>
    </row>
    <row r="2678" spans="19:45" hidden="1" x14ac:dyDescent="0.45">
      <c r="S2678" s="1">
        <v>41621</v>
      </c>
      <c r="AB2678">
        <v>0.25</v>
      </c>
      <c r="AC2678">
        <v>0.06</v>
      </c>
      <c r="AD2678">
        <v>2.86</v>
      </c>
      <c r="AJ2678" s="1">
        <v>41629</v>
      </c>
    </row>
    <row r="2679" spans="19:45" hidden="1" x14ac:dyDescent="0.45">
      <c r="S2679" s="1">
        <v>41620</v>
      </c>
      <c r="AB2679">
        <v>0.25</v>
      </c>
      <c r="AC2679">
        <v>7.0000000000000007E-2</v>
      </c>
      <c r="AD2679">
        <v>2.88</v>
      </c>
      <c r="AJ2679" s="1">
        <v>41628</v>
      </c>
    </row>
    <row r="2680" spans="19:45" hidden="1" x14ac:dyDescent="0.45">
      <c r="S2680" s="1">
        <v>41619</v>
      </c>
      <c r="AB2680">
        <v>0.25</v>
      </c>
      <c r="AC2680">
        <v>7.0000000000000007E-2</v>
      </c>
      <c r="AD2680">
        <v>2.85</v>
      </c>
      <c r="AJ2680" s="1">
        <v>41627</v>
      </c>
    </row>
    <row r="2681" spans="19:45" hidden="1" x14ac:dyDescent="0.45">
      <c r="S2681" s="1">
        <v>41618</v>
      </c>
      <c r="AB2681">
        <v>0.25</v>
      </c>
      <c r="AC2681">
        <v>7.0000000000000007E-2</v>
      </c>
      <c r="AD2681">
        <v>2.8</v>
      </c>
      <c r="AJ2681" s="1">
        <v>41626</v>
      </c>
    </row>
    <row r="2682" spans="19:45" hidden="1" x14ac:dyDescent="0.45">
      <c r="S2682" s="1">
        <v>41617</v>
      </c>
      <c r="AB2682">
        <v>0.25</v>
      </c>
      <c r="AC2682">
        <v>0.05</v>
      </c>
      <c r="AD2682">
        <v>2.84</v>
      </c>
      <c r="AJ2682" s="1">
        <v>41625</v>
      </c>
    </row>
    <row r="2683" spans="19:45" hidden="1" x14ac:dyDescent="0.45">
      <c r="S2683" s="1">
        <v>41616</v>
      </c>
      <c r="AJ2683" s="1">
        <v>41624</v>
      </c>
    </row>
    <row r="2684" spans="19:45" x14ac:dyDescent="0.45">
      <c r="S2684" s="1">
        <v>41615</v>
      </c>
      <c r="AJ2684" s="1">
        <v>41623</v>
      </c>
      <c r="AS2684">
        <v>35.299999999999997</v>
      </c>
    </row>
    <row r="2685" spans="19:45" hidden="1" x14ac:dyDescent="0.45">
      <c r="S2685" s="1">
        <v>41614</v>
      </c>
      <c r="AB2685">
        <v>0.25</v>
      </c>
      <c r="AC2685">
        <v>0.06</v>
      </c>
      <c r="AD2685">
        <v>2.86</v>
      </c>
      <c r="AJ2685" s="1">
        <v>41622</v>
      </c>
    </row>
    <row r="2686" spans="19:45" hidden="1" x14ac:dyDescent="0.45">
      <c r="S2686" s="1">
        <v>41613</v>
      </c>
      <c r="AB2686">
        <v>0.25</v>
      </c>
      <c r="AC2686">
        <v>0.06</v>
      </c>
      <c r="AD2686">
        <v>2.87</v>
      </c>
      <c r="AJ2686" s="1">
        <v>41621</v>
      </c>
    </row>
    <row r="2687" spans="19:45" hidden="1" x14ac:dyDescent="0.45">
      <c r="S2687" s="1">
        <v>41612</v>
      </c>
      <c r="AB2687">
        <v>0.25</v>
      </c>
      <c r="AC2687">
        <v>0.05</v>
      </c>
      <c r="AD2687">
        <v>2.83</v>
      </c>
      <c r="AJ2687" s="1">
        <v>41620</v>
      </c>
    </row>
    <row r="2688" spans="19:45" hidden="1" x14ac:dyDescent="0.45">
      <c r="S2688" s="1">
        <v>41611</v>
      </c>
      <c r="AB2688">
        <v>0.25</v>
      </c>
      <c r="AC2688">
        <v>0.04</v>
      </c>
      <c r="AD2688">
        <v>2.78</v>
      </c>
      <c r="AJ2688" s="1">
        <v>41619</v>
      </c>
    </row>
    <row r="2689" spans="19:50" hidden="1" x14ac:dyDescent="0.45">
      <c r="S2689" s="1">
        <v>41610</v>
      </c>
      <c r="AB2689">
        <v>0.25</v>
      </c>
      <c r="AC2689">
        <v>0.05</v>
      </c>
      <c r="AD2689">
        <v>2.8</v>
      </c>
      <c r="AJ2689" s="1">
        <v>41618</v>
      </c>
    </row>
    <row r="2690" spans="19:50" hidden="1" x14ac:dyDescent="0.45">
      <c r="S2690" s="1">
        <v>41609</v>
      </c>
      <c r="AJ2690" s="1">
        <v>41617</v>
      </c>
    </row>
    <row r="2691" spans="19:50" x14ac:dyDescent="0.45">
      <c r="S2691" s="1">
        <v>41608</v>
      </c>
      <c r="T2691">
        <v>80.018000000000001</v>
      </c>
      <c r="U2691">
        <v>1.2</v>
      </c>
      <c r="V2691">
        <v>6.9</v>
      </c>
      <c r="Y2691">
        <v>92.2</v>
      </c>
      <c r="Z2691">
        <v>10957.4004</v>
      </c>
      <c r="AA2691">
        <v>3.1</v>
      </c>
      <c r="AJ2691" s="1">
        <v>41616</v>
      </c>
      <c r="AS2691">
        <v>34.5</v>
      </c>
    </row>
    <row r="2692" spans="19:50" hidden="1" x14ac:dyDescent="0.45">
      <c r="S2692" s="1">
        <v>41607</v>
      </c>
      <c r="AB2692">
        <v>0.25</v>
      </c>
      <c r="AC2692">
        <v>0.06</v>
      </c>
      <c r="AD2692">
        <v>2.74</v>
      </c>
      <c r="AJ2692" s="1">
        <v>41615</v>
      </c>
    </row>
    <row r="2693" spans="19:50" hidden="1" x14ac:dyDescent="0.45">
      <c r="S2693" s="1">
        <v>41606</v>
      </c>
      <c r="AC2693">
        <v>0.06</v>
      </c>
      <c r="AD2693">
        <v>2.74</v>
      </c>
      <c r="AJ2693" s="1">
        <v>41614</v>
      </c>
    </row>
    <row r="2694" spans="19:50" hidden="1" x14ac:dyDescent="0.45">
      <c r="S2694" s="1">
        <v>41605</v>
      </c>
      <c r="AB2694">
        <v>0.25</v>
      </c>
      <c r="AC2694">
        <v>0.06</v>
      </c>
      <c r="AD2694">
        <v>2.74</v>
      </c>
      <c r="AJ2694" s="1">
        <v>41613</v>
      </c>
    </row>
    <row r="2695" spans="19:50" hidden="1" x14ac:dyDescent="0.45">
      <c r="S2695" s="1">
        <v>41604</v>
      </c>
      <c r="AB2695">
        <v>0.25</v>
      </c>
      <c r="AC2695">
        <v>7.0000000000000007E-2</v>
      </c>
      <c r="AD2695">
        <v>2.71</v>
      </c>
      <c r="AJ2695" s="1">
        <v>41612</v>
      </c>
    </row>
    <row r="2696" spans="19:50" hidden="1" x14ac:dyDescent="0.45">
      <c r="S2696" s="1">
        <v>41603</v>
      </c>
      <c r="AB2696">
        <v>0.25</v>
      </c>
      <c r="AC2696">
        <v>0.06</v>
      </c>
      <c r="AD2696">
        <v>2.73</v>
      </c>
      <c r="AJ2696" s="1">
        <v>41611</v>
      </c>
    </row>
    <row r="2697" spans="19:50" hidden="1" x14ac:dyDescent="0.45">
      <c r="S2697" s="1">
        <v>41602</v>
      </c>
      <c r="AJ2697" s="1">
        <v>41610</v>
      </c>
    </row>
    <row r="2698" spans="19:50" x14ac:dyDescent="0.45">
      <c r="S2698" s="1">
        <v>41601</v>
      </c>
      <c r="AJ2698" s="1">
        <v>41609</v>
      </c>
      <c r="AS2698">
        <v>34.4</v>
      </c>
    </row>
    <row r="2699" spans="19:50" hidden="1" x14ac:dyDescent="0.45">
      <c r="S2699" s="1">
        <v>41600</v>
      </c>
      <c r="AB2699">
        <v>0.25</v>
      </c>
      <c r="AC2699">
        <v>7.0000000000000007E-2</v>
      </c>
      <c r="AD2699">
        <v>2.74</v>
      </c>
      <c r="AJ2699" s="1">
        <v>41608</v>
      </c>
      <c r="AK2699">
        <v>-0.86</v>
      </c>
      <c r="AL2699">
        <v>-1.37</v>
      </c>
      <c r="AM2699">
        <v>1029</v>
      </c>
      <c r="AN2699">
        <v>324.8</v>
      </c>
      <c r="AO2699">
        <v>42</v>
      </c>
      <c r="AP2699">
        <v>3.2</v>
      </c>
      <c r="AQ2699">
        <v>2.2000000000000002</v>
      </c>
      <c r="AR2699">
        <v>43</v>
      </c>
      <c r="AT2699">
        <v>75.099999999999994</v>
      </c>
      <c r="AU2699">
        <v>6.1</v>
      </c>
      <c r="AV2699">
        <v>-55.237000000000002</v>
      </c>
      <c r="AW2699">
        <v>0.2</v>
      </c>
      <c r="AX2699">
        <v>-0.9</v>
      </c>
    </row>
    <row r="2700" spans="19:50" hidden="1" x14ac:dyDescent="0.45">
      <c r="S2700" s="1">
        <v>41599</v>
      </c>
      <c r="AB2700">
        <v>0.25</v>
      </c>
      <c r="AC2700">
        <v>7.0000000000000007E-2</v>
      </c>
      <c r="AD2700">
        <v>2.78</v>
      </c>
      <c r="AJ2700" s="1">
        <v>41607</v>
      </c>
    </row>
    <row r="2701" spans="19:50" hidden="1" x14ac:dyDescent="0.45">
      <c r="S2701" s="1">
        <v>41598</v>
      </c>
      <c r="AB2701">
        <v>0.25</v>
      </c>
      <c r="AC2701">
        <v>0.08</v>
      </c>
      <c r="AD2701">
        <v>2.8</v>
      </c>
      <c r="AJ2701" s="1">
        <v>41606</v>
      </c>
    </row>
    <row r="2702" spans="19:50" hidden="1" x14ac:dyDescent="0.45">
      <c r="S2702" s="1">
        <v>41597</v>
      </c>
      <c r="AB2702">
        <v>0.25</v>
      </c>
      <c r="AC2702">
        <v>0.08</v>
      </c>
      <c r="AD2702">
        <v>2.71</v>
      </c>
      <c r="AJ2702" s="1">
        <v>41605</v>
      </c>
    </row>
    <row r="2703" spans="19:50" hidden="1" x14ac:dyDescent="0.45">
      <c r="S2703" s="1">
        <v>41596</v>
      </c>
      <c r="AB2703">
        <v>0.25</v>
      </c>
      <c r="AC2703">
        <v>7.0000000000000007E-2</v>
      </c>
      <c r="AD2703">
        <v>2.67</v>
      </c>
      <c r="AJ2703" s="1">
        <v>41604</v>
      </c>
    </row>
    <row r="2704" spans="19:50" hidden="1" x14ac:dyDescent="0.45">
      <c r="S2704" s="1">
        <v>41595</v>
      </c>
      <c r="AJ2704" s="1">
        <v>41603</v>
      </c>
    </row>
    <row r="2705" spans="19:45" x14ac:dyDescent="0.45">
      <c r="S2705" s="1">
        <v>41594</v>
      </c>
      <c r="AJ2705" s="1">
        <v>41602</v>
      </c>
      <c r="AS2705">
        <v>33.200000000000003</v>
      </c>
    </row>
    <row r="2706" spans="19:45" hidden="1" x14ac:dyDescent="0.45">
      <c r="S2706" s="1">
        <v>41593</v>
      </c>
      <c r="AB2706">
        <v>0.25</v>
      </c>
      <c r="AC2706">
        <v>7.0000000000000007E-2</v>
      </c>
      <c r="AD2706">
        <v>2.7</v>
      </c>
      <c r="AJ2706" s="1">
        <v>41601</v>
      </c>
    </row>
    <row r="2707" spans="19:45" hidden="1" x14ac:dyDescent="0.45">
      <c r="S2707" s="1">
        <v>41592</v>
      </c>
      <c r="AB2707">
        <v>0.25</v>
      </c>
      <c r="AC2707">
        <v>7.0000000000000007E-2</v>
      </c>
      <c r="AD2707">
        <v>2.69</v>
      </c>
      <c r="AJ2707" s="1">
        <v>41600</v>
      </c>
    </row>
    <row r="2708" spans="19:45" hidden="1" x14ac:dyDescent="0.45">
      <c r="S2708" s="1">
        <v>41591</v>
      </c>
      <c r="AB2708">
        <v>0.25</v>
      </c>
      <c r="AC2708">
        <v>7.0000000000000007E-2</v>
      </c>
      <c r="AD2708">
        <v>2.7</v>
      </c>
      <c r="AJ2708" s="1">
        <v>41599</v>
      </c>
    </row>
    <row r="2709" spans="19:45" hidden="1" x14ac:dyDescent="0.45">
      <c r="S2709" s="1">
        <v>41590</v>
      </c>
      <c r="AB2709">
        <v>0.25</v>
      </c>
      <c r="AC2709">
        <v>0.06</v>
      </c>
      <c r="AD2709">
        <v>2.77</v>
      </c>
      <c r="AJ2709" s="1">
        <v>41598</v>
      </c>
    </row>
    <row r="2710" spans="19:45" hidden="1" x14ac:dyDescent="0.45">
      <c r="S2710" s="1">
        <v>41589</v>
      </c>
      <c r="AB2710">
        <v>0.25</v>
      </c>
      <c r="AC2710">
        <v>0.05</v>
      </c>
      <c r="AD2710">
        <v>2.75</v>
      </c>
      <c r="AJ2710" s="1">
        <v>41597</v>
      </c>
    </row>
    <row r="2711" spans="19:45" hidden="1" x14ac:dyDescent="0.45">
      <c r="S2711" s="1">
        <v>41588</v>
      </c>
      <c r="AJ2711" s="1">
        <v>41596</v>
      </c>
    </row>
    <row r="2712" spans="19:45" x14ac:dyDescent="0.45">
      <c r="S2712" s="1">
        <v>41587</v>
      </c>
      <c r="AJ2712" s="1">
        <v>41595</v>
      </c>
      <c r="AS2712">
        <v>32.700000000000003</v>
      </c>
    </row>
    <row r="2713" spans="19:45" hidden="1" x14ac:dyDescent="0.45">
      <c r="S2713" s="1">
        <v>41586</v>
      </c>
      <c r="AB2713">
        <v>0.25</v>
      </c>
      <c r="AC2713">
        <v>0.05</v>
      </c>
      <c r="AD2713">
        <v>2.75</v>
      </c>
      <c r="AJ2713" s="1">
        <v>41594</v>
      </c>
    </row>
    <row r="2714" spans="19:45" hidden="1" x14ac:dyDescent="0.45">
      <c r="S2714" s="1">
        <v>41585</v>
      </c>
      <c r="AB2714">
        <v>0.25</v>
      </c>
      <c r="AC2714">
        <v>0.06</v>
      </c>
      <c r="AD2714">
        <v>2.6</v>
      </c>
      <c r="AJ2714" s="1">
        <v>41593</v>
      </c>
    </row>
    <row r="2715" spans="19:45" hidden="1" x14ac:dyDescent="0.45">
      <c r="S2715" s="1">
        <v>41584</v>
      </c>
      <c r="AB2715">
        <v>0.25</v>
      </c>
      <c r="AC2715">
        <v>0.05</v>
      </c>
      <c r="AD2715">
        <v>2.64</v>
      </c>
      <c r="AJ2715" s="1">
        <v>41592</v>
      </c>
    </row>
    <row r="2716" spans="19:45" hidden="1" x14ac:dyDescent="0.45">
      <c r="S2716" s="1">
        <v>41583</v>
      </c>
      <c r="AB2716">
        <v>0.25</v>
      </c>
      <c r="AC2716">
        <v>0.05</v>
      </c>
      <c r="AD2716">
        <v>2.67</v>
      </c>
      <c r="AJ2716" s="1">
        <v>41591</v>
      </c>
    </row>
    <row r="2717" spans="19:45" hidden="1" x14ac:dyDescent="0.45">
      <c r="S2717" s="1">
        <v>41582</v>
      </c>
      <c r="AB2717">
        <v>0.25</v>
      </c>
      <c r="AC2717">
        <v>0.04</v>
      </c>
      <c r="AD2717">
        <v>2.6</v>
      </c>
      <c r="AJ2717" s="1">
        <v>41590</v>
      </c>
    </row>
    <row r="2718" spans="19:45" hidden="1" x14ac:dyDescent="0.45">
      <c r="S2718" s="1">
        <v>41581</v>
      </c>
      <c r="AJ2718" s="1">
        <v>41589</v>
      </c>
    </row>
    <row r="2719" spans="19:45" x14ac:dyDescent="0.45">
      <c r="S2719" s="1">
        <v>41580</v>
      </c>
      <c r="AJ2719" s="1">
        <v>41588</v>
      </c>
      <c r="AS2719">
        <v>33</v>
      </c>
    </row>
    <row r="2720" spans="19:45" hidden="1" x14ac:dyDescent="0.45">
      <c r="S2720" s="1">
        <v>41579</v>
      </c>
      <c r="AB2720">
        <v>0.25</v>
      </c>
      <c r="AC2720">
        <v>0.04</v>
      </c>
      <c r="AD2720">
        <v>2.62</v>
      </c>
      <c r="AJ2720" s="1">
        <v>41587</v>
      </c>
    </row>
    <row r="2721" spans="19:50" hidden="1" x14ac:dyDescent="0.45">
      <c r="S2721" s="1">
        <v>41578</v>
      </c>
      <c r="T2721">
        <v>79.7363</v>
      </c>
      <c r="U2721">
        <v>1</v>
      </c>
      <c r="V2721">
        <v>7.2</v>
      </c>
      <c r="Y2721">
        <v>91.5</v>
      </c>
      <c r="Z2721">
        <v>10952.0996</v>
      </c>
      <c r="AA2721">
        <v>3.1</v>
      </c>
      <c r="AB2721">
        <v>0.25</v>
      </c>
      <c r="AC2721">
        <v>0.04</v>
      </c>
      <c r="AD2721">
        <v>2.5499999999999998</v>
      </c>
      <c r="AJ2721" s="1">
        <v>41586</v>
      </c>
    </row>
    <row r="2722" spans="19:50" hidden="1" x14ac:dyDescent="0.45">
      <c r="S2722" s="1">
        <v>41577</v>
      </c>
      <c r="AB2722">
        <v>0.25</v>
      </c>
      <c r="AC2722">
        <v>0.03</v>
      </c>
      <c r="AD2722">
        <v>2.54</v>
      </c>
      <c r="AJ2722" s="1">
        <v>41585</v>
      </c>
    </row>
    <row r="2723" spans="19:50" hidden="1" x14ac:dyDescent="0.45">
      <c r="S2723" s="1">
        <v>41576</v>
      </c>
      <c r="AB2723">
        <v>0.25</v>
      </c>
      <c r="AC2723">
        <v>0.04</v>
      </c>
      <c r="AD2723">
        <v>2.5</v>
      </c>
      <c r="AJ2723" s="1">
        <v>41584</v>
      </c>
    </row>
    <row r="2724" spans="19:50" hidden="1" x14ac:dyDescent="0.45">
      <c r="S2724" s="1">
        <v>41575</v>
      </c>
      <c r="AB2724">
        <v>0.25</v>
      </c>
      <c r="AC2724">
        <v>0.02</v>
      </c>
      <c r="AD2724">
        <v>2.52</v>
      </c>
      <c r="AJ2724" s="1">
        <v>41583</v>
      </c>
    </row>
    <row r="2725" spans="19:50" hidden="1" x14ac:dyDescent="0.45">
      <c r="S2725" s="1">
        <v>41574</v>
      </c>
      <c r="AJ2725" s="1">
        <v>41582</v>
      </c>
    </row>
    <row r="2726" spans="19:50" x14ac:dyDescent="0.45">
      <c r="S2726" s="1">
        <v>41573</v>
      </c>
      <c r="AJ2726" s="1">
        <v>41581</v>
      </c>
      <c r="AS2726">
        <v>31.1</v>
      </c>
    </row>
    <row r="2727" spans="19:50" hidden="1" x14ac:dyDescent="0.45">
      <c r="S2727" s="1">
        <v>41572</v>
      </c>
      <c r="AB2727">
        <v>0.25</v>
      </c>
      <c r="AC2727">
        <v>0.03</v>
      </c>
      <c r="AD2727">
        <v>2.5099999999999998</v>
      </c>
      <c r="AJ2727" s="1">
        <v>41580</v>
      </c>
    </row>
    <row r="2728" spans="19:50" hidden="1" x14ac:dyDescent="0.45">
      <c r="S2728" s="1">
        <v>41571</v>
      </c>
      <c r="AB2728">
        <v>0.25</v>
      </c>
      <c r="AC2728">
        <v>0.03</v>
      </c>
      <c r="AD2728">
        <v>2.52</v>
      </c>
      <c r="AJ2728" s="1">
        <v>41579</v>
      </c>
    </row>
    <row r="2729" spans="19:50" hidden="1" x14ac:dyDescent="0.45">
      <c r="S2729" s="1">
        <v>41570</v>
      </c>
      <c r="AB2729">
        <v>0.25</v>
      </c>
      <c r="AC2729">
        <v>0.03</v>
      </c>
      <c r="AD2729">
        <v>2.5</v>
      </c>
      <c r="AJ2729" s="1">
        <v>41578</v>
      </c>
      <c r="AK2729">
        <v>-1.21</v>
      </c>
      <c r="AL2729">
        <v>-1.21</v>
      </c>
      <c r="AM2729">
        <v>1044</v>
      </c>
      <c r="AN2729">
        <v>352.1</v>
      </c>
      <c r="AO2729">
        <v>41.9</v>
      </c>
      <c r="AP2729">
        <v>3.3</v>
      </c>
      <c r="AQ2729">
        <v>2.1</v>
      </c>
      <c r="AR2729">
        <v>35</v>
      </c>
      <c r="AT2729">
        <v>73.2</v>
      </c>
      <c r="AU2729">
        <v>6.7</v>
      </c>
      <c r="AV2729">
        <v>-57.771000000000001</v>
      </c>
      <c r="AW2729">
        <v>-0.6</v>
      </c>
      <c r="AX2729">
        <v>-0.6</v>
      </c>
    </row>
    <row r="2730" spans="19:50" hidden="1" x14ac:dyDescent="0.45">
      <c r="S2730" s="1">
        <v>41569</v>
      </c>
      <c r="AB2730">
        <v>0.25</v>
      </c>
      <c r="AC2730">
        <v>0.03</v>
      </c>
      <c r="AD2730">
        <v>2.5099999999999998</v>
      </c>
      <c r="AJ2730" s="1">
        <v>41577</v>
      </c>
    </row>
    <row r="2731" spans="19:50" hidden="1" x14ac:dyDescent="0.45">
      <c r="S2731" s="1">
        <v>41568</v>
      </c>
      <c r="AB2731">
        <v>0.25</v>
      </c>
      <c r="AC2731">
        <v>0.03</v>
      </c>
      <c r="AD2731">
        <v>2.6</v>
      </c>
      <c r="AJ2731" s="1">
        <v>41576</v>
      </c>
    </row>
    <row r="2732" spans="19:50" hidden="1" x14ac:dyDescent="0.45">
      <c r="S2732" s="1">
        <v>41567</v>
      </c>
      <c r="AJ2732" s="1">
        <v>41575</v>
      </c>
    </row>
    <row r="2733" spans="19:50" x14ac:dyDescent="0.45">
      <c r="S2733" s="1">
        <v>41566</v>
      </c>
      <c r="AJ2733" s="1">
        <v>41574</v>
      </c>
      <c r="AS2733">
        <v>31.2</v>
      </c>
    </row>
    <row r="2734" spans="19:50" hidden="1" x14ac:dyDescent="0.45">
      <c r="S2734" s="1">
        <v>41565</v>
      </c>
      <c r="AB2734">
        <v>0.25</v>
      </c>
      <c r="AC2734">
        <v>0.02</v>
      </c>
      <c r="AD2734">
        <v>2.58</v>
      </c>
      <c r="AJ2734" s="1">
        <v>41573</v>
      </c>
    </row>
    <row r="2735" spans="19:50" hidden="1" x14ac:dyDescent="0.45">
      <c r="S2735" s="1">
        <v>41564</v>
      </c>
      <c r="AB2735">
        <v>0.25</v>
      </c>
      <c r="AC2735">
        <v>0.04</v>
      </c>
      <c r="AD2735">
        <v>2.59</v>
      </c>
      <c r="AJ2735" s="1">
        <v>41572</v>
      </c>
    </row>
    <row r="2736" spans="19:50" hidden="1" x14ac:dyDescent="0.45">
      <c r="S2736" s="1">
        <v>41563</v>
      </c>
      <c r="AB2736">
        <v>0.25</v>
      </c>
      <c r="AC2736">
        <v>0.09</v>
      </c>
      <c r="AD2736">
        <v>2.66</v>
      </c>
      <c r="AJ2736" s="1">
        <v>41571</v>
      </c>
    </row>
    <row r="2737" spans="19:45" hidden="1" x14ac:dyDescent="0.45">
      <c r="S2737" s="1">
        <v>41562</v>
      </c>
      <c r="AB2737">
        <v>0.25</v>
      </c>
      <c r="AC2737">
        <v>0.1</v>
      </c>
      <c r="AD2737">
        <v>2.73</v>
      </c>
      <c r="AJ2737" s="1">
        <v>41570</v>
      </c>
    </row>
    <row r="2738" spans="19:45" hidden="1" x14ac:dyDescent="0.45">
      <c r="S2738" s="1">
        <v>41561</v>
      </c>
      <c r="AB2738">
        <v>0.25</v>
      </c>
      <c r="AC2738">
        <v>0.06</v>
      </c>
      <c r="AD2738">
        <v>2.69</v>
      </c>
      <c r="AJ2738" s="1">
        <v>41569</v>
      </c>
    </row>
    <row r="2739" spans="19:45" hidden="1" x14ac:dyDescent="0.45">
      <c r="S2739" s="1">
        <v>41560</v>
      </c>
      <c r="AJ2739" s="1">
        <v>41568</v>
      </c>
    </row>
    <row r="2740" spans="19:45" x14ac:dyDescent="0.45">
      <c r="S2740" s="1">
        <v>41559</v>
      </c>
      <c r="AJ2740" s="1">
        <v>41567</v>
      </c>
      <c r="AS2740">
        <v>32</v>
      </c>
    </row>
    <row r="2741" spans="19:45" hidden="1" x14ac:dyDescent="0.45">
      <c r="S2741" s="1">
        <v>41558</v>
      </c>
      <c r="AB2741">
        <v>0.25</v>
      </c>
      <c r="AC2741">
        <v>0.06</v>
      </c>
      <c r="AD2741">
        <v>2.69</v>
      </c>
      <c r="AJ2741" s="1">
        <v>41566</v>
      </c>
    </row>
    <row r="2742" spans="19:45" hidden="1" x14ac:dyDescent="0.45">
      <c r="S2742" s="1">
        <v>41557</v>
      </c>
      <c r="AB2742">
        <v>0.25</v>
      </c>
      <c r="AC2742">
        <v>0.05</v>
      </c>
      <c r="AD2742">
        <v>2.68</v>
      </c>
      <c r="AJ2742" s="1">
        <v>41565</v>
      </c>
    </row>
    <row r="2743" spans="19:45" hidden="1" x14ac:dyDescent="0.45">
      <c r="S2743" s="1">
        <v>41556</v>
      </c>
      <c r="AB2743">
        <v>0.25</v>
      </c>
      <c r="AC2743">
        <v>0.04</v>
      </c>
      <c r="AD2743">
        <v>2.66</v>
      </c>
      <c r="AJ2743" s="1">
        <v>41564</v>
      </c>
    </row>
    <row r="2744" spans="19:45" hidden="1" x14ac:dyDescent="0.45">
      <c r="S2744" s="1">
        <v>41555</v>
      </c>
      <c r="AB2744">
        <v>0.25</v>
      </c>
      <c r="AC2744">
        <v>0.05</v>
      </c>
      <c r="AD2744">
        <v>2.63</v>
      </c>
      <c r="AJ2744" s="1">
        <v>41563</v>
      </c>
    </row>
    <row r="2745" spans="19:45" hidden="1" x14ac:dyDescent="0.45">
      <c r="S2745" s="1">
        <v>41554</v>
      </c>
      <c r="AB2745">
        <v>0.25</v>
      </c>
      <c r="AC2745">
        <v>0.02</v>
      </c>
      <c r="AD2745">
        <v>2.63</v>
      </c>
      <c r="AJ2745" s="1">
        <v>41562</v>
      </c>
    </row>
    <row r="2746" spans="19:45" hidden="1" x14ac:dyDescent="0.45">
      <c r="S2746" s="1">
        <v>41553</v>
      </c>
      <c r="AJ2746" s="1">
        <v>41561</v>
      </c>
    </row>
    <row r="2747" spans="19:45" x14ac:dyDescent="0.45">
      <c r="S2747" s="1">
        <v>41552</v>
      </c>
      <c r="AJ2747" s="1">
        <v>41560</v>
      </c>
      <c r="AS2747">
        <v>32.9</v>
      </c>
    </row>
    <row r="2748" spans="19:45" hidden="1" x14ac:dyDescent="0.45">
      <c r="S2748" s="1">
        <v>41551</v>
      </c>
      <c r="AB2748">
        <v>0.25</v>
      </c>
      <c r="AC2748">
        <v>0.02</v>
      </c>
      <c r="AD2748">
        <v>2.64</v>
      </c>
      <c r="AJ2748" s="1">
        <v>41559</v>
      </c>
    </row>
    <row r="2749" spans="19:45" hidden="1" x14ac:dyDescent="0.45">
      <c r="S2749" s="1">
        <v>41550</v>
      </c>
      <c r="AB2749">
        <v>0.25</v>
      </c>
      <c r="AC2749">
        <v>0.02</v>
      </c>
      <c r="AD2749">
        <v>2.6</v>
      </c>
      <c r="AJ2749" s="1">
        <v>41558</v>
      </c>
    </row>
    <row r="2750" spans="19:45" hidden="1" x14ac:dyDescent="0.45">
      <c r="S2750" s="1">
        <v>41549</v>
      </c>
      <c r="AB2750">
        <v>0.25</v>
      </c>
      <c r="AC2750">
        <v>0.01</v>
      </c>
      <c r="AD2750">
        <v>2.62</v>
      </c>
      <c r="AJ2750" s="1">
        <v>41557</v>
      </c>
    </row>
    <row r="2751" spans="19:45" hidden="1" x14ac:dyDescent="0.45">
      <c r="S2751" s="1">
        <v>41548</v>
      </c>
      <c r="AB2751">
        <v>0.25</v>
      </c>
      <c r="AC2751">
        <v>0.02</v>
      </c>
      <c r="AD2751">
        <v>2.65</v>
      </c>
      <c r="AJ2751" s="1">
        <v>41556</v>
      </c>
    </row>
    <row r="2752" spans="19:45" hidden="1" x14ac:dyDescent="0.45">
      <c r="S2752" s="1">
        <v>41547</v>
      </c>
      <c r="T2752">
        <v>79.672200000000004</v>
      </c>
      <c r="U2752">
        <v>1.2</v>
      </c>
      <c r="V2752">
        <v>7.2</v>
      </c>
      <c r="W2752">
        <v>13</v>
      </c>
      <c r="X2752">
        <v>9</v>
      </c>
      <c r="Y2752">
        <v>93.8</v>
      </c>
      <c r="Z2752">
        <v>10838.5996</v>
      </c>
      <c r="AA2752">
        <v>3.2</v>
      </c>
      <c r="AB2752">
        <v>0.25</v>
      </c>
      <c r="AC2752">
        <v>0.01</v>
      </c>
      <c r="AD2752">
        <v>2.61</v>
      </c>
      <c r="AJ2752" s="1">
        <v>41555</v>
      </c>
    </row>
    <row r="2753" spans="19:51" hidden="1" x14ac:dyDescent="0.45">
      <c r="S2753" s="1">
        <v>41546</v>
      </c>
      <c r="AJ2753" s="1">
        <v>41554</v>
      </c>
    </row>
    <row r="2754" spans="19:51" x14ac:dyDescent="0.45">
      <c r="S2754" s="1">
        <v>41545</v>
      </c>
      <c r="AJ2754" s="1">
        <v>41553</v>
      </c>
      <c r="AS2754">
        <v>35.200000000000003</v>
      </c>
    </row>
    <row r="2755" spans="19:51" hidden="1" x14ac:dyDescent="0.45">
      <c r="S2755" s="1">
        <v>41544</v>
      </c>
      <c r="AB2755">
        <v>0.25</v>
      </c>
      <c r="AC2755">
        <v>0.01</v>
      </c>
      <c r="AD2755">
        <v>2.62</v>
      </c>
      <c r="AJ2755" s="1">
        <v>41552</v>
      </c>
    </row>
    <row r="2756" spans="19:51" hidden="1" x14ac:dyDescent="0.45">
      <c r="S2756" s="1">
        <v>41543</v>
      </c>
      <c r="AB2756">
        <v>0.25</v>
      </c>
      <c r="AC2756">
        <v>0</v>
      </c>
      <c r="AD2756">
        <v>2.65</v>
      </c>
      <c r="AJ2756" s="1">
        <v>41551</v>
      </c>
    </row>
    <row r="2757" spans="19:51" hidden="1" x14ac:dyDescent="0.45">
      <c r="S2757" s="1">
        <v>41542</v>
      </c>
      <c r="AB2757">
        <v>0.25</v>
      </c>
      <c r="AC2757">
        <v>0.02</v>
      </c>
      <c r="AD2757">
        <v>2.63</v>
      </c>
      <c r="AJ2757" s="1">
        <v>41550</v>
      </c>
    </row>
    <row r="2758" spans="19:51" hidden="1" x14ac:dyDescent="0.45">
      <c r="S2758" s="1">
        <v>41541</v>
      </c>
      <c r="AB2758">
        <v>0.25</v>
      </c>
      <c r="AC2758">
        <v>0.02</v>
      </c>
      <c r="AD2758">
        <v>2.66</v>
      </c>
      <c r="AJ2758" s="1">
        <v>41549</v>
      </c>
    </row>
    <row r="2759" spans="19:51" hidden="1" x14ac:dyDescent="0.45">
      <c r="S2759" s="1">
        <v>41540</v>
      </c>
      <c r="AB2759">
        <v>0.25</v>
      </c>
      <c r="AC2759">
        <v>0.01</v>
      </c>
      <c r="AD2759">
        <v>2.7</v>
      </c>
      <c r="AJ2759" s="1">
        <v>41548</v>
      </c>
    </row>
    <row r="2760" spans="19:51" hidden="1" x14ac:dyDescent="0.45">
      <c r="S2760" s="1">
        <v>41539</v>
      </c>
      <c r="AJ2760" s="1">
        <v>41547</v>
      </c>
      <c r="AK2760">
        <v>-0.1</v>
      </c>
      <c r="AL2760">
        <v>-1.1100000000000001</v>
      </c>
      <c r="AM2760">
        <v>1004</v>
      </c>
      <c r="AN2760">
        <v>313.89999999999998</v>
      </c>
      <c r="AO2760">
        <v>41.9</v>
      </c>
      <c r="AP2760">
        <v>3</v>
      </c>
      <c r="AQ2760">
        <v>2.2999999999999998</v>
      </c>
      <c r="AR2760">
        <v>45</v>
      </c>
      <c r="AT2760">
        <v>77.5</v>
      </c>
      <c r="AU2760">
        <v>6.3</v>
      </c>
      <c r="AV2760">
        <v>-61.634999999999998</v>
      </c>
      <c r="AW2760">
        <v>0.4</v>
      </c>
      <c r="AX2760">
        <v>0.3</v>
      </c>
      <c r="AY2760">
        <v>746158.875</v>
      </c>
    </row>
    <row r="2761" spans="19:51" x14ac:dyDescent="0.45">
      <c r="S2761" s="1">
        <v>41538</v>
      </c>
      <c r="AJ2761" s="1">
        <v>41546</v>
      </c>
      <c r="AS2761">
        <v>35.299999999999997</v>
      </c>
    </row>
    <row r="2762" spans="19:51" hidden="1" x14ac:dyDescent="0.45">
      <c r="S2762" s="1">
        <v>41537</v>
      </c>
      <c r="AB2762">
        <v>0.25</v>
      </c>
      <c r="AC2762">
        <v>0.01</v>
      </c>
      <c r="AD2762">
        <v>2.73</v>
      </c>
      <c r="AJ2762" s="1">
        <v>41545</v>
      </c>
    </row>
    <row r="2763" spans="19:51" hidden="1" x14ac:dyDescent="0.45">
      <c r="S2763" s="1">
        <v>41536</v>
      </c>
      <c r="AB2763">
        <v>0.25</v>
      </c>
      <c r="AC2763">
        <v>0</v>
      </c>
      <c r="AD2763">
        <v>2.75</v>
      </c>
      <c r="AJ2763" s="1">
        <v>41544</v>
      </c>
    </row>
    <row r="2764" spans="19:51" hidden="1" x14ac:dyDescent="0.45">
      <c r="S2764" s="1">
        <v>41535</v>
      </c>
      <c r="AB2764">
        <v>0.25</v>
      </c>
      <c r="AC2764">
        <v>0.01</v>
      </c>
      <c r="AD2764">
        <v>2.69</v>
      </c>
      <c r="AJ2764" s="1">
        <v>41543</v>
      </c>
    </row>
    <row r="2765" spans="19:51" hidden="1" x14ac:dyDescent="0.45">
      <c r="S2765" s="1">
        <v>41534</v>
      </c>
      <c r="AB2765">
        <v>0.25</v>
      </c>
      <c r="AC2765">
        <v>0.01</v>
      </c>
      <c r="AD2765">
        <v>2.85</v>
      </c>
      <c r="AJ2765" s="1">
        <v>41542</v>
      </c>
    </row>
    <row r="2766" spans="19:51" hidden="1" x14ac:dyDescent="0.45">
      <c r="S2766" s="1">
        <v>41533</v>
      </c>
      <c r="AB2766">
        <v>0.25</v>
      </c>
      <c r="AC2766">
        <v>0.01</v>
      </c>
      <c r="AD2766">
        <v>2.86</v>
      </c>
      <c r="AJ2766" s="1">
        <v>41541</v>
      </c>
    </row>
    <row r="2767" spans="19:51" hidden="1" x14ac:dyDescent="0.45">
      <c r="S2767" s="1">
        <v>41532</v>
      </c>
      <c r="AJ2767" s="1">
        <v>41540</v>
      </c>
    </row>
    <row r="2768" spans="19:51" x14ac:dyDescent="0.45">
      <c r="S2768" s="1">
        <v>41531</v>
      </c>
      <c r="AJ2768" s="1">
        <v>41539</v>
      </c>
      <c r="AS2768">
        <v>35.9</v>
      </c>
    </row>
    <row r="2769" spans="19:45" hidden="1" x14ac:dyDescent="0.45">
      <c r="S2769" s="1">
        <v>41530</v>
      </c>
      <c r="AB2769">
        <v>0.25</v>
      </c>
      <c r="AC2769">
        <v>0.01</v>
      </c>
      <c r="AD2769">
        <v>2.88</v>
      </c>
      <c r="AJ2769" s="1">
        <v>41538</v>
      </c>
    </row>
    <row r="2770" spans="19:45" hidden="1" x14ac:dyDescent="0.45">
      <c r="S2770" s="1">
        <v>41529</v>
      </c>
      <c r="AB2770">
        <v>0.25</v>
      </c>
      <c r="AC2770">
        <v>0.02</v>
      </c>
      <c r="AD2770">
        <v>2.91</v>
      </c>
      <c r="AJ2770" s="1">
        <v>41537</v>
      </c>
    </row>
    <row r="2771" spans="19:45" hidden="1" x14ac:dyDescent="0.45">
      <c r="S2771" s="1">
        <v>41528</v>
      </c>
      <c r="AB2771">
        <v>0.25</v>
      </c>
      <c r="AC2771">
        <v>0.02</v>
      </c>
      <c r="AD2771">
        <v>2.91</v>
      </c>
      <c r="AJ2771" s="1">
        <v>41536</v>
      </c>
    </row>
    <row r="2772" spans="19:45" hidden="1" x14ac:dyDescent="0.45">
      <c r="S2772" s="1">
        <v>41527</v>
      </c>
      <c r="AB2772">
        <v>0.25</v>
      </c>
      <c r="AC2772">
        <v>0.02</v>
      </c>
      <c r="AD2772">
        <v>2.96</v>
      </c>
      <c r="AJ2772" s="1">
        <v>41535</v>
      </c>
    </row>
    <row r="2773" spans="19:45" hidden="1" x14ac:dyDescent="0.45">
      <c r="S2773" s="1">
        <v>41526</v>
      </c>
      <c r="AB2773">
        <v>0.25</v>
      </c>
      <c r="AC2773">
        <v>0.01</v>
      </c>
      <c r="AD2773">
        <v>2.91</v>
      </c>
      <c r="AJ2773" s="1">
        <v>41534</v>
      </c>
    </row>
    <row r="2774" spans="19:45" hidden="1" x14ac:dyDescent="0.45">
      <c r="S2774" s="1">
        <v>41525</v>
      </c>
      <c r="AJ2774" s="1">
        <v>41533</v>
      </c>
    </row>
    <row r="2775" spans="19:45" x14ac:dyDescent="0.45">
      <c r="S2775" s="1">
        <v>41524</v>
      </c>
      <c r="AJ2775" s="1">
        <v>41532</v>
      </c>
      <c r="AS2775">
        <v>35.299999999999997</v>
      </c>
    </row>
    <row r="2776" spans="19:45" hidden="1" x14ac:dyDescent="0.45">
      <c r="S2776" s="1">
        <v>41523</v>
      </c>
      <c r="AB2776">
        <v>0.25</v>
      </c>
      <c r="AC2776">
        <v>0.02</v>
      </c>
      <c r="AD2776">
        <v>2.93</v>
      </c>
      <c r="AJ2776" s="1">
        <v>41531</v>
      </c>
    </row>
    <row r="2777" spans="19:45" hidden="1" x14ac:dyDescent="0.45">
      <c r="S2777" s="1">
        <v>41522</v>
      </c>
      <c r="AB2777">
        <v>0.25</v>
      </c>
      <c r="AC2777">
        <v>0.02</v>
      </c>
      <c r="AD2777">
        <v>2.99</v>
      </c>
      <c r="AJ2777" s="1">
        <v>41530</v>
      </c>
    </row>
    <row r="2778" spans="19:45" hidden="1" x14ac:dyDescent="0.45">
      <c r="S2778" s="1">
        <v>41521</v>
      </c>
      <c r="AB2778">
        <v>0.25</v>
      </c>
      <c r="AC2778">
        <v>0.02</v>
      </c>
      <c r="AD2778">
        <v>2.9</v>
      </c>
      <c r="AJ2778" s="1">
        <v>41529</v>
      </c>
    </row>
    <row r="2779" spans="19:45" hidden="1" x14ac:dyDescent="0.45">
      <c r="S2779" s="1">
        <v>41520</v>
      </c>
      <c r="AB2779">
        <v>0.25</v>
      </c>
      <c r="AC2779">
        <v>0.02</v>
      </c>
      <c r="AD2779">
        <v>2.86</v>
      </c>
      <c r="AJ2779" s="1">
        <v>41528</v>
      </c>
    </row>
    <row r="2780" spans="19:45" hidden="1" x14ac:dyDescent="0.45">
      <c r="S2780" s="1">
        <v>41519</v>
      </c>
      <c r="AB2780">
        <v>0.25</v>
      </c>
      <c r="AC2780">
        <v>0.02</v>
      </c>
      <c r="AD2780">
        <v>2.78</v>
      </c>
      <c r="AJ2780" s="1">
        <v>41527</v>
      </c>
    </row>
    <row r="2781" spans="19:45" hidden="1" x14ac:dyDescent="0.45">
      <c r="S2781" s="1">
        <v>41518</v>
      </c>
      <c r="AJ2781" s="1">
        <v>41526</v>
      </c>
    </row>
    <row r="2782" spans="19:45" x14ac:dyDescent="0.45">
      <c r="S2782" s="1">
        <v>41517</v>
      </c>
      <c r="T2782">
        <v>79.492599999999996</v>
      </c>
      <c r="U2782">
        <v>1.5</v>
      </c>
      <c r="V2782">
        <v>7.2</v>
      </c>
      <c r="Y2782">
        <v>94</v>
      </c>
      <c r="Z2782">
        <v>10786.9004</v>
      </c>
      <c r="AA2782">
        <v>3.2</v>
      </c>
      <c r="AJ2782" s="1">
        <v>41525</v>
      </c>
      <c r="AS2782">
        <v>33.9</v>
      </c>
    </row>
    <row r="2783" spans="19:45" hidden="1" x14ac:dyDescent="0.45">
      <c r="S2783" s="1">
        <v>41516</v>
      </c>
      <c r="AB2783">
        <v>0.25</v>
      </c>
      <c r="AC2783">
        <v>0.02</v>
      </c>
      <c r="AD2783">
        <v>2.78</v>
      </c>
      <c r="AJ2783" s="1">
        <v>41524</v>
      </c>
    </row>
    <row r="2784" spans="19:45" hidden="1" x14ac:dyDescent="0.45">
      <c r="S2784" s="1">
        <v>41515</v>
      </c>
      <c r="AB2784">
        <v>0.25</v>
      </c>
      <c r="AC2784">
        <v>0.02</v>
      </c>
      <c r="AD2784">
        <v>2.76</v>
      </c>
      <c r="AJ2784" s="1">
        <v>41523</v>
      </c>
    </row>
    <row r="2785" spans="19:50" hidden="1" x14ac:dyDescent="0.45">
      <c r="S2785" s="1">
        <v>41514</v>
      </c>
      <c r="AB2785">
        <v>0.25</v>
      </c>
      <c r="AC2785">
        <v>0.03</v>
      </c>
      <c r="AD2785">
        <v>2.77</v>
      </c>
      <c r="AJ2785" s="1">
        <v>41522</v>
      </c>
    </row>
    <row r="2786" spans="19:50" hidden="1" x14ac:dyDescent="0.45">
      <c r="S2786" s="1">
        <v>41513</v>
      </c>
      <c r="AB2786">
        <v>0.25</v>
      </c>
      <c r="AC2786">
        <v>0.06</v>
      </c>
      <c r="AD2786">
        <v>2.71</v>
      </c>
      <c r="AJ2786" s="1">
        <v>41521</v>
      </c>
    </row>
    <row r="2787" spans="19:50" hidden="1" x14ac:dyDescent="0.45">
      <c r="S2787" s="1">
        <v>41512</v>
      </c>
      <c r="AB2787">
        <v>0.25</v>
      </c>
      <c r="AC2787">
        <v>0.01</v>
      </c>
      <c r="AD2787">
        <v>2.79</v>
      </c>
      <c r="AJ2787" s="1">
        <v>41520</v>
      </c>
    </row>
    <row r="2788" spans="19:50" hidden="1" x14ac:dyDescent="0.45">
      <c r="S2788" s="1">
        <v>41511</v>
      </c>
      <c r="AJ2788" s="1">
        <v>41519</v>
      </c>
    </row>
    <row r="2789" spans="19:50" x14ac:dyDescent="0.45">
      <c r="S2789" s="1">
        <v>41510</v>
      </c>
      <c r="AJ2789" s="1">
        <v>41518</v>
      </c>
      <c r="AS2789">
        <v>33.799999999999997</v>
      </c>
    </row>
    <row r="2790" spans="19:50" hidden="1" x14ac:dyDescent="0.45">
      <c r="S2790" s="1">
        <v>41509</v>
      </c>
      <c r="AB2790">
        <v>0.25</v>
      </c>
      <c r="AC2790">
        <v>0.03</v>
      </c>
      <c r="AD2790">
        <v>2.81</v>
      </c>
      <c r="AJ2790" s="1">
        <v>41517</v>
      </c>
      <c r="AK2790">
        <v>0</v>
      </c>
      <c r="AL2790">
        <v>-0.76</v>
      </c>
      <c r="AM2790">
        <v>964</v>
      </c>
      <c r="AN2790">
        <v>331.8</v>
      </c>
      <c r="AO2790">
        <v>41.9</v>
      </c>
      <c r="AP2790">
        <v>3.8</v>
      </c>
      <c r="AQ2790">
        <v>2.5</v>
      </c>
      <c r="AR2790">
        <v>46.5</v>
      </c>
      <c r="AT2790">
        <v>82.1</v>
      </c>
      <c r="AU2790">
        <v>6.6</v>
      </c>
      <c r="AV2790">
        <v>-58.043999999999997</v>
      </c>
      <c r="AW2790">
        <v>-0.5</v>
      </c>
      <c r="AX2790">
        <v>0.4</v>
      </c>
    </row>
    <row r="2791" spans="19:50" hidden="1" x14ac:dyDescent="0.45">
      <c r="S2791" s="1">
        <v>41508</v>
      </c>
      <c r="AB2791">
        <v>0.25</v>
      </c>
      <c r="AC2791">
        <v>0.02</v>
      </c>
      <c r="AD2791">
        <v>2.88</v>
      </c>
      <c r="AJ2791" s="1">
        <v>41516</v>
      </c>
    </row>
    <row r="2792" spans="19:50" hidden="1" x14ac:dyDescent="0.45">
      <c r="S2792" s="1">
        <v>41507</v>
      </c>
      <c r="AB2792">
        <v>0.25</v>
      </c>
      <c r="AC2792">
        <v>0.03</v>
      </c>
      <c r="AD2792">
        <v>2.89</v>
      </c>
      <c r="AJ2792" s="1">
        <v>41515</v>
      </c>
    </row>
    <row r="2793" spans="19:50" hidden="1" x14ac:dyDescent="0.45">
      <c r="S2793" s="1">
        <v>41506</v>
      </c>
      <c r="AB2793">
        <v>0.25</v>
      </c>
      <c r="AC2793">
        <v>0.04</v>
      </c>
      <c r="AD2793">
        <v>2.81</v>
      </c>
      <c r="AJ2793" s="1">
        <v>41514</v>
      </c>
    </row>
    <row r="2794" spans="19:50" hidden="1" x14ac:dyDescent="0.45">
      <c r="S2794" s="1">
        <v>41505</v>
      </c>
      <c r="AB2794">
        <v>0.25</v>
      </c>
      <c r="AC2794">
        <v>0.04</v>
      </c>
      <c r="AD2794">
        <v>2.88</v>
      </c>
      <c r="AJ2794" s="1">
        <v>41513</v>
      </c>
    </row>
    <row r="2795" spans="19:50" hidden="1" x14ac:dyDescent="0.45">
      <c r="S2795" s="1">
        <v>41504</v>
      </c>
      <c r="AJ2795" s="1">
        <v>41512</v>
      </c>
    </row>
    <row r="2796" spans="19:50" x14ac:dyDescent="0.45">
      <c r="S2796" s="1">
        <v>41503</v>
      </c>
      <c r="AJ2796" s="1">
        <v>41511</v>
      </c>
      <c r="AS2796">
        <v>34.200000000000003</v>
      </c>
    </row>
    <row r="2797" spans="19:50" hidden="1" x14ac:dyDescent="0.45">
      <c r="S2797" s="1">
        <v>41502</v>
      </c>
      <c r="AB2797">
        <v>0.25</v>
      </c>
      <c r="AC2797">
        <v>0.04</v>
      </c>
      <c r="AD2797">
        <v>2.83</v>
      </c>
      <c r="AJ2797" s="1">
        <v>41510</v>
      </c>
    </row>
    <row r="2798" spans="19:50" hidden="1" x14ac:dyDescent="0.45">
      <c r="S2798" s="1">
        <v>41501</v>
      </c>
      <c r="AB2798">
        <v>0.25</v>
      </c>
      <c r="AC2798">
        <v>0.05</v>
      </c>
      <c r="AD2798">
        <v>2.77</v>
      </c>
      <c r="AJ2798" s="1">
        <v>41509</v>
      </c>
    </row>
    <row r="2799" spans="19:50" hidden="1" x14ac:dyDescent="0.45">
      <c r="S2799" s="1">
        <v>41500</v>
      </c>
      <c r="AB2799">
        <v>0.25</v>
      </c>
      <c r="AC2799">
        <v>0.05</v>
      </c>
      <c r="AD2799">
        <v>2.71</v>
      </c>
      <c r="AJ2799" s="1">
        <v>41508</v>
      </c>
    </row>
    <row r="2800" spans="19:50" hidden="1" x14ac:dyDescent="0.45">
      <c r="S2800" s="1">
        <v>41499</v>
      </c>
      <c r="AB2800">
        <v>0.25</v>
      </c>
      <c r="AC2800">
        <v>0.05</v>
      </c>
      <c r="AD2800">
        <v>2.72</v>
      </c>
      <c r="AJ2800" s="1">
        <v>41507</v>
      </c>
    </row>
    <row r="2801" spans="19:45" hidden="1" x14ac:dyDescent="0.45">
      <c r="S2801" s="1">
        <v>41498</v>
      </c>
      <c r="AB2801">
        <v>0.25</v>
      </c>
      <c r="AC2801">
        <v>0.05</v>
      </c>
      <c r="AD2801">
        <v>2.62</v>
      </c>
      <c r="AJ2801" s="1">
        <v>41506</v>
      </c>
    </row>
    <row r="2802" spans="19:45" hidden="1" x14ac:dyDescent="0.45">
      <c r="S2802" s="1">
        <v>41497</v>
      </c>
      <c r="AJ2802" s="1">
        <v>41505</v>
      </c>
    </row>
    <row r="2803" spans="19:45" x14ac:dyDescent="0.45">
      <c r="S2803" s="1">
        <v>41496</v>
      </c>
      <c r="AJ2803" s="1">
        <v>41504</v>
      </c>
      <c r="AS2803">
        <v>35.6</v>
      </c>
    </row>
    <row r="2804" spans="19:45" hidden="1" x14ac:dyDescent="0.45">
      <c r="S2804" s="1">
        <v>41495</v>
      </c>
      <c r="AB2804">
        <v>0.25</v>
      </c>
      <c r="AC2804">
        <v>0.05</v>
      </c>
      <c r="AD2804">
        <v>2.58</v>
      </c>
      <c r="AJ2804" s="1">
        <v>41503</v>
      </c>
    </row>
    <row r="2805" spans="19:45" hidden="1" x14ac:dyDescent="0.45">
      <c r="S2805" s="1">
        <v>41494</v>
      </c>
      <c r="AB2805">
        <v>0.25</v>
      </c>
      <c r="AC2805">
        <v>0.05</v>
      </c>
      <c r="AD2805">
        <v>2.59</v>
      </c>
      <c r="AJ2805" s="1">
        <v>41502</v>
      </c>
    </row>
    <row r="2806" spans="19:45" hidden="1" x14ac:dyDescent="0.45">
      <c r="S2806" s="1">
        <v>41493</v>
      </c>
      <c r="AB2806">
        <v>0.25</v>
      </c>
      <c r="AC2806">
        <v>0.04</v>
      </c>
      <c r="AD2806">
        <v>2.6</v>
      </c>
      <c r="AJ2806" s="1">
        <v>41501</v>
      </c>
    </row>
    <row r="2807" spans="19:45" hidden="1" x14ac:dyDescent="0.45">
      <c r="S2807" s="1">
        <v>41492</v>
      </c>
      <c r="AB2807">
        <v>0.25</v>
      </c>
      <c r="AC2807">
        <v>0.04</v>
      </c>
      <c r="AD2807">
        <v>2.64</v>
      </c>
      <c r="AJ2807" s="1">
        <v>41500</v>
      </c>
    </row>
    <row r="2808" spans="19:45" hidden="1" x14ac:dyDescent="0.45">
      <c r="S2808" s="1">
        <v>41491</v>
      </c>
      <c r="AB2808">
        <v>0.25</v>
      </c>
      <c r="AC2808">
        <v>0.04</v>
      </c>
      <c r="AD2808">
        <v>2.63</v>
      </c>
      <c r="AJ2808" s="1">
        <v>41499</v>
      </c>
    </row>
    <row r="2809" spans="19:45" hidden="1" x14ac:dyDescent="0.45">
      <c r="S2809" s="1">
        <v>41490</v>
      </c>
      <c r="AJ2809" s="1">
        <v>41498</v>
      </c>
    </row>
    <row r="2810" spans="19:45" x14ac:dyDescent="0.45">
      <c r="S2810" s="1">
        <v>41489</v>
      </c>
      <c r="AJ2810" s="1">
        <v>41497</v>
      </c>
      <c r="AS2810">
        <v>36.700000000000003</v>
      </c>
    </row>
    <row r="2811" spans="19:45" hidden="1" x14ac:dyDescent="0.45">
      <c r="S2811" s="1">
        <v>41488</v>
      </c>
      <c r="AB2811">
        <v>0.25</v>
      </c>
      <c r="AC2811">
        <v>0.03</v>
      </c>
      <c r="AD2811">
        <v>2.6</v>
      </c>
      <c r="AJ2811" s="1">
        <v>41496</v>
      </c>
    </row>
    <row r="2812" spans="19:45" hidden="1" x14ac:dyDescent="0.45">
      <c r="S2812" s="1">
        <v>41487</v>
      </c>
      <c r="AB2812">
        <v>0.25</v>
      </c>
      <c r="AC2812">
        <v>0.04</v>
      </c>
      <c r="AD2812">
        <v>2.71</v>
      </c>
      <c r="AJ2812" s="1">
        <v>41495</v>
      </c>
    </row>
    <row r="2813" spans="19:45" hidden="1" x14ac:dyDescent="0.45">
      <c r="S2813" s="1">
        <v>41486</v>
      </c>
      <c r="T2813">
        <v>79.984899999999996</v>
      </c>
      <c r="U2813">
        <v>2</v>
      </c>
      <c r="V2813">
        <v>7.3</v>
      </c>
      <c r="Y2813">
        <v>94.4</v>
      </c>
      <c r="Z2813">
        <v>10732.4004</v>
      </c>
      <c r="AA2813">
        <v>3.1</v>
      </c>
      <c r="AB2813">
        <v>0.25</v>
      </c>
      <c r="AC2813">
        <v>0.04</v>
      </c>
      <c r="AD2813">
        <v>2.58</v>
      </c>
      <c r="AJ2813" s="1">
        <v>41494</v>
      </c>
    </row>
    <row r="2814" spans="19:45" hidden="1" x14ac:dyDescent="0.45">
      <c r="S2814" s="1">
        <v>41485</v>
      </c>
      <c r="AB2814">
        <v>0.25</v>
      </c>
      <c r="AC2814">
        <v>0.04</v>
      </c>
      <c r="AD2814">
        <v>2.61</v>
      </c>
      <c r="AJ2814" s="1">
        <v>41493</v>
      </c>
    </row>
    <row r="2815" spans="19:45" hidden="1" x14ac:dyDescent="0.45">
      <c r="S2815" s="1">
        <v>41484</v>
      </c>
      <c r="AB2815">
        <v>0.25</v>
      </c>
      <c r="AC2815">
        <v>0.02</v>
      </c>
      <c r="AD2815">
        <v>2.6</v>
      </c>
      <c r="AJ2815" s="1">
        <v>41492</v>
      </c>
    </row>
    <row r="2816" spans="19:45" hidden="1" x14ac:dyDescent="0.45">
      <c r="S2816" s="1">
        <v>41483</v>
      </c>
      <c r="AJ2816" s="1">
        <v>41491</v>
      </c>
    </row>
    <row r="2817" spans="19:50" x14ac:dyDescent="0.45">
      <c r="S2817" s="1">
        <v>41482</v>
      </c>
      <c r="AJ2817" s="1">
        <v>41490</v>
      </c>
      <c r="AS2817">
        <v>38.299999999999997</v>
      </c>
    </row>
    <row r="2818" spans="19:50" hidden="1" x14ac:dyDescent="0.45">
      <c r="S2818" s="1">
        <v>41481</v>
      </c>
      <c r="AB2818">
        <v>0.25</v>
      </c>
      <c r="AC2818">
        <v>0.02</v>
      </c>
      <c r="AD2818">
        <v>2.56</v>
      </c>
      <c r="AJ2818" s="1">
        <v>41489</v>
      </c>
    </row>
    <row r="2819" spans="19:50" hidden="1" x14ac:dyDescent="0.45">
      <c r="S2819" s="1">
        <v>41480</v>
      </c>
      <c r="AB2819">
        <v>0.25</v>
      </c>
      <c r="AC2819">
        <v>0.02</v>
      </c>
      <c r="AD2819">
        <v>2.57</v>
      </c>
      <c r="AJ2819" s="1">
        <v>41488</v>
      </c>
    </row>
    <row r="2820" spans="19:50" hidden="1" x14ac:dyDescent="0.45">
      <c r="S2820" s="1">
        <v>41479</v>
      </c>
      <c r="AB2820">
        <v>0.25</v>
      </c>
      <c r="AC2820">
        <v>0.02</v>
      </c>
      <c r="AD2820">
        <v>2.59</v>
      </c>
      <c r="AJ2820" s="1">
        <v>41487</v>
      </c>
    </row>
    <row r="2821" spans="19:50" hidden="1" x14ac:dyDescent="0.45">
      <c r="S2821" s="1">
        <v>41478</v>
      </c>
      <c r="AB2821">
        <v>0.25</v>
      </c>
      <c r="AC2821">
        <v>0.02</v>
      </c>
      <c r="AD2821">
        <v>2.5</v>
      </c>
      <c r="AJ2821" s="1">
        <v>41486</v>
      </c>
      <c r="AK2821">
        <v>0.11</v>
      </c>
      <c r="AL2821">
        <v>-1.23</v>
      </c>
      <c r="AM2821">
        <v>997</v>
      </c>
      <c r="AN2821">
        <v>346.2</v>
      </c>
      <c r="AO2821">
        <v>41.7</v>
      </c>
      <c r="AP2821">
        <v>5.3</v>
      </c>
      <c r="AQ2821">
        <v>3.9</v>
      </c>
      <c r="AR2821">
        <v>47</v>
      </c>
      <c r="AT2821">
        <v>85.1</v>
      </c>
      <c r="AU2821">
        <v>6.7</v>
      </c>
      <c r="AV2821">
        <v>-57.948</v>
      </c>
      <c r="AW2821">
        <v>-0.2</v>
      </c>
      <c r="AX2821">
        <v>0.1</v>
      </c>
    </row>
    <row r="2822" spans="19:50" hidden="1" x14ac:dyDescent="0.45">
      <c r="S2822" s="1">
        <v>41477</v>
      </c>
      <c r="AB2822">
        <v>0.25</v>
      </c>
      <c r="AC2822">
        <v>0.01</v>
      </c>
      <c r="AD2822">
        <v>2.48</v>
      </c>
      <c r="AJ2822" s="1">
        <v>41485</v>
      </c>
    </row>
    <row r="2823" spans="19:50" hidden="1" x14ac:dyDescent="0.45">
      <c r="S2823" s="1">
        <v>41476</v>
      </c>
      <c r="AJ2823" s="1">
        <v>41484</v>
      </c>
    </row>
    <row r="2824" spans="19:50" x14ac:dyDescent="0.45">
      <c r="S2824" s="1">
        <v>41475</v>
      </c>
      <c r="AJ2824" s="1">
        <v>41483</v>
      </c>
      <c r="AS2824">
        <v>36.5</v>
      </c>
    </row>
    <row r="2825" spans="19:50" hidden="1" x14ac:dyDescent="0.45">
      <c r="S2825" s="1">
        <v>41474</v>
      </c>
      <c r="AB2825">
        <v>0.25</v>
      </c>
      <c r="AC2825">
        <v>0.02</v>
      </c>
      <c r="AD2825">
        <v>2.48</v>
      </c>
      <c r="AJ2825" s="1">
        <v>41482</v>
      </c>
    </row>
    <row r="2826" spans="19:50" hidden="1" x14ac:dyDescent="0.45">
      <c r="S2826" s="1">
        <v>41473</v>
      </c>
      <c r="AB2826">
        <v>0.25</v>
      </c>
      <c r="AC2826">
        <v>0.03</v>
      </c>
      <c r="AD2826">
        <v>2.5299999999999998</v>
      </c>
      <c r="AJ2826" s="1">
        <v>41481</v>
      </c>
    </row>
    <row r="2827" spans="19:50" hidden="1" x14ac:dyDescent="0.45">
      <c r="S2827" s="1">
        <v>41472</v>
      </c>
      <c r="AB2827">
        <v>0.25</v>
      </c>
      <c r="AC2827">
        <v>0.03</v>
      </c>
      <c r="AD2827">
        <v>2.4900000000000002</v>
      </c>
      <c r="AJ2827" s="1">
        <v>41480</v>
      </c>
    </row>
    <row r="2828" spans="19:50" hidden="1" x14ac:dyDescent="0.45">
      <c r="S2828" s="1">
        <v>41471</v>
      </c>
      <c r="AB2828">
        <v>0.25</v>
      </c>
      <c r="AC2828">
        <v>0.03</v>
      </c>
      <c r="AD2828">
        <v>2.5299999999999998</v>
      </c>
      <c r="AJ2828" s="1">
        <v>41479</v>
      </c>
    </row>
    <row r="2829" spans="19:50" hidden="1" x14ac:dyDescent="0.45">
      <c r="S2829" s="1">
        <v>41470</v>
      </c>
      <c r="AB2829">
        <v>0.25</v>
      </c>
      <c r="AC2829">
        <v>0.02</v>
      </c>
      <c r="AD2829">
        <v>2.54</v>
      </c>
      <c r="AJ2829" s="1">
        <v>41478</v>
      </c>
    </row>
    <row r="2830" spans="19:50" hidden="1" x14ac:dyDescent="0.45">
      <c r="S2830" s="1">
        <v>41469</v>
      </c>
      <c r="AJ2830" s="1">
        <v>41477</v>
      </c>
    </row>
    <row r="2831" spans="19:50" x14ac:dyDescent="0.45">
      <c r="S2831" s="1">
        <v>41468</v>
      </c>
      <c r="AJ2831" s="1">
        <v>41476</v>
      </c>
      <c r="AS2831">
        <v>36.299999999999997</v>
      </c>
    </row>
    <row r="2832" spans="19:50" hidden="1" x14ac:dyDescent="0.45">
      <c r="S2832" s="1">
        <v>41467</v>
      </c>
      <c r="AB2832">
        <v>0.25</v>
      </c>
      <c r="AC2832">
        <v>0.03</v>
      </c>
      <c r="AD2832">
        <v>2.58</v>
      </c>
      <c r="AJ2832" s="1">
        <v>41475</v>
      </c>
    </row>
    <row r="2833" spans="19:45" hidden="1" x14ac:dyDescent="0.45">
      <c r="S2833" s="1">
        <v>41466</v>
      </c>
      <c r="AB2833">
        <v>0.25</v>
      </c>
      <c r="AC2833">
        <v>0.03</v>
      </c>
      <c r="AD2833">
        <v>2.57</v>
      </c>
      <c r="AJ2833" s="1">
        <v>41474</v>
      </c>
    </row>
    <row r="2834" spans="19:45" hidden="1" x14ac:dyDescent="0.45">
      <c r="S2834" s="1">
        <v>41465</v>
      </c>
      <c r="AB2834">
        <v>0.25</v>
      </c>
      <c r="AC2834">
        <v>0.03</v>
      </c>
      <c r="AD2834">
        <v>2.62</v>
      </c>
      <c r="AJ2834" s="1">
        <v>41473</v>
      </c>
    </row>
    <row r="2835" spans="19:45" hidden="1" x14ac:dyDescent="0.45">
      <c r="S2835" s="1">
        <v>41464</v>
      </c>
      <c r="AB2835">
        <v>0.25</v>
      </c>
      <c r="AC2835">
        <v>0.04</v>
      </c>
      <c r="AD2835">
        <v>2.63</v>
      </c>
      <c r="AJ2835" s="1">
        <v>41472</v>
      </c>
    </row>
    <row r="2836" spans="19:45" hidden="1" x14ac:dyDescent="0.45">
      <c r="S2836" s="1">
        <v>41463</v>
      </c>
      <c r="AB2836">
        <v>0.25</v>
      </c>
      <c r="AC2836">
        <v>0.03</v>
      </c>
      <c r="AD2836">
        <v>2.64</v>
      </c>
      <c r="AJ2836" s="1">
        <v>41471</v>
      </c>
    </row>
    <row r="2837" spans="19:45" hidden="1" x14ac:dyDescent="0.45">
      <c r="S2837" s="1">
        <v>41462</v>
      </c>
      <c r="AJ2837" s="1">
        <v>41470</v>
      </c>
    </row>
    <row r="2838" spans="19:45" x14ac:dyDescent="0.45">
      <c r="S2838" s="1">
        <v>41461</v>
      </c>
      <c r="AJ2838" s="1">
        <v>41469</v>
      </c>
      <c r="AS2838">
        <v>35.799999999999997</v>
      </c>
    </row>
    <row r="2839" spans="19:45" hidden="1" x14ac:dyDescent="0.45">
      <c r="S2839" s="1">
        <v>41460</v>
      </c>
      <c r="AB2839">
        <v>0.25</v>
      </c>
      <c r="AC2839">
        <v>0.04</v>
      </c>
      <c r="AD2839">
        <v>2.74</v>
      </c>
      <c r="AJ2839" s="1">
        <v>41468</v>
      </c>
    </row>
    <row r="2840" spans="19:45" hidden="1" x14ac:dyDescent="0.45">
      <c r="S2840" s="1">
        <v>41459</v>
      </c>
      <c r="AB2840">
        <v>0.25</v>
      </c>
      <c r="AC2840">
        <v>0.04</v>
      </c>
      <c r="AD2840">
        <v>2.5</v>
      </c>
      <c r="AJ2840" s="1">
        <v>41467</v>
      </c>
    </row>
    <row r="2841" spans="19:45" hidden="1" x14ac:dyDescent="0.45">
      <c r="S2841" s="1">
        <v>41458</v>
      </c>
      <c r="AB2841">
        <v>0.25</v>
      </c>
      <c r="AC2841">
        <v>0.04</v>
      </c>
      <c r="AD2841">
        <v>2.5</v>
      </c>
      <c r="AJ2841" s="1">
        <v>41466</v>
      </c>
    </row>
    <row r="2842" spans="19:45" hidden="1" x14ac:dyDescent="0.45">
      <c r="S2842" s="1">
        <v>41457</v>
      </c>
      <c r="AB2842">
        <v>0.25</v>
      </c>
      <c r="AC2842">
        <v>0.02</v>
      </c>
      <c r="AD2842">
        <v>2.4700000000000002</v>
      </c>
      <c r="AJ2842" s="1">
        <v>41465</v>
      </c>
    </row>
    <row r="2843" spans="19:45" hidden="1" x14ac:dyDescent="0.45">
      <c r="S2843" s="1">
        <v>41456</v>
      </c>
      <c r="AB2843">
        <v>0.25</v>
      </c>
      <c r="AC2843">
        <v>0.01</v>
      </c>
      <c r="AD2843">
        <v>2.48</v>
      </c>
      <c r="AJ2843" s="1">
        <v>41464</v>
      </c>
    </row>
    <row r="2844" spans="19:45" hidden="1" x14ac:dyDescent="0.45">
      <c r="S2844" s="1">
        <v>41455</v>
      </c>
      <c r="T2844">
        <v>80.013000000000005</v>
      </c>
      <c r="U2844">
        <v>1.8</v>
      </c>
      <c r="V2844">
        <v>7.5</v>
      </c>
      <c r="W2844">
        <v>12</v>
      </c>
      <c r="X2844">
        <v>12</v>
      </c>
      <c r="Y2844">
        <v>94</v>
      </c>
      <c r="Z2844">
        <v>10686</v>
      </c>
      <c r="AA2844">
        <v>2.9</v>
      </c>
      <c r="AJ2844" s="1">
        <v>41463</v>
      </c>
    </row>
    <row r="2845" spans="19:45" x14ac:dyDescent="0.45">
      <c r="S2845" s="1">
        <v>41454</v>
      </c>
      <c r="AJ2845" s="1">
        <v>41462</v>
      </c>
      <c r="AS2845">
        <v>36.4</v>
      </c>
    </row>
    <row r="2846" spans="19:45" hidden="1" x14ac:dyDescent="0.45">
      <c r="S2846" s="1">
        <v>41453</v>
      </c>
      <c r="AB2846">
        <v>0.25</v>
      </c>
      <c r="AC2846">
        <v>0.03</v>
      </c>
      <c r="AD2846">
        <v>2.4900000000000002</v>
      </c>
      <c r="AJ2846" s="1">
        <v>41461</v>
      </c>
    </row>
    <row r="2847" spans="19:45" hidden="1" x14ac:dyDescent="0.45">
      <c r="S2847" s="1">
        <v>41452</v>
      </c>
      <c r="AB2847">
        <v>0.25</v>
      </c>
      <c r="AC2847">
        <v>0.05</v>
      </c>
      <c r="AD2847">
        <v>2.4700000000000002</v>
      </c>
      <c r="AJ2847" s="1">
        <v>41460</v>
      </c>
    </row>
    <row r="2848" spans="19:45" hidden="1" x14ac:dyDescent="0.45">
      <c r="S2848" s="1">
        <v>41451</v>
      </c>
      <c r="AB2848">
        <v>0.25</v>
      </c>
      <c r="AC2848">
        <v>0.06</v>
      </c>
      <c r="AD2848">
        <v>2.54</v>
      </c>
      <c r="AJ2848" s="1">
        <v>41459</v>
      </c>
    </row>
    <row r="2849" spans="19:51" hidden="1" x14ac:dyDescent="0.45">
      <c r="S2849" s="1">
        <v>41450</v>
      </c>
      <c r="AB2849">
        <v>0.25</v>
      </c>
      <c r="AC2849">
        <v>0.06</v>
      </c>
      <c r="AD2849">
        <v>2.61</v>
      </c>
      <c r="AJ2849" s="1">
        <v>41458</v>
      </c>
    </row>
    <row r="2850" spans="19:51" hidden="1" x14ac:dyDescent="0.45">
      <c r="S2850" s="1">
        <v>41449</v>
      </c>
      <c r="AB2850">
        <v>0.25</v>
      </c>
      <c r="AC2850">
        <v>0.04</v>
      </c>
      <c r="AD2850">
        <v>2.54</v>
      </c>
      <c r="AJ2850" s="1">
        <v>41457</v>
      </c>
    </row>
    <row r="2851" spans="19:51" hidden="1" x14ac:dyDescent="0.45">
      <c r="S2851" s="1">
        <v>41448</v>
      </c>
      <c r="AJ2851" s="1">
        <v>41456</v>
      </c>
    </row>
    <row r="2852" spans="19:51" x14ac:dyDescent="0.45">
      <c r="S2852" s="1">
        <v>41447</v>
      </c>
      <c r="AJ2852" s="1">
        <v>41455</v>
      </c>
      <c r="AK2852">
        <v>0.2</v>
      </c>
      <c r="AL2852">
        <v>-0.84</v>
      </c>
      <c r="AM2852">
        <v>942</v>
      </c>
      <c r="AN2852">
        <v>344.4</v>
      </c>
      <c r="AO2852">
        <v>41.8</v>
      </c>
      <c r="AP2852">
        <v>4.9000000000000004</v>
      </c>
      <c r="AQ2852">
        <v>3.4</v>
      </c>
      <c r="AR2852">
        <v>49.5</v>
      </c>
      <c r="AS2852">
        <v>36.299999999999997</v>
      </c>
      <c r="AT2852">
        <v>84.1</v>
      </c>
      <c r="AU2852">
        <v>6.8</v>
      </c>
      <c r="AV2852">
        <v>-55.548000000000002</v>
      </c>
      <c r="AW2852">
        <v>-0.1</v>
      </c>
      <c r="AX2852">
        <v>-0.4</v>
      </c>
      <c r="AY2852">
        <v>740541.75</v>
      </c>
    </row>
    <row r="2853" spans="19:51" hidden="1" x14ac:dyDescent="0.45">
      <c r="S2853" s="1">
        <v>41446</v>
      </c>
      <c r="AB2853">
        <v>0.25</v>
      </c>
      <c r="AC2853">
        <v>0.04</v>
      </c>
      <c r="AD2853">
        <v>2.5299999999999998</v>
      </c>
      <c r="AJ2853" s="1">
        <v>41454</v>
      </c>
    </row>
    <row r="2854" spans="19:51" hidden="1" x14ac:dyDescent="0.45">
      <c r="S2854" s="1">
        <v>41445</v>
      </c>
      <c r="AB2854">
        <v>0.25</v>
      </c>
      <c r="AC2854">
        <v>0.04</v>
      </c>
      <c r="AD2854">
        <v>2.41</v>
      </c>
      <c r="AJ2854" s="1">
        <v>41453</v>
      </c>
    </row>
    <row r="2855" spans="19:51" hidden="1" x14ac:dyDescent="0.45">
      <c r="S2855" s="1">
        <v>41444</v>
      </c>
      <c r="AB2855">
        <v>0.25</v>
      </c>
      <c r="AC2855">
        <v>0.04</v>
      </c>
      <c r="AD2855">
        <v>2.35</v>
      </c>
      <c r="AJ2855" s="1">
        <v>41452</v>
      </c>
    </row>
    <row r="2856" spans="19:51" hidden="1" x14ac:dyDescent="0.45">
      <c r="S2856" s="1">
        <v>41443</v>
      </c>
      <c r="AB2856">
        <v>0.25</v>
      </c>
      <c r="AC2856">
        <v>0.05</v>
      </c>
      <c r="AD2856">
        <v>2.19</v>
      </c>
      <c r="AJ2856" s="1">
        <v>41451</v>
      </c>
    </row>
    <row r="2857" spans="19:51" hidden="1" x14ac:dyDescent="0.45">
      <c r="S2857" s="1">
        <v>41442</v>
      </c>
      <c r="AB2857">
        <v>0.25</v>
      </c>
      <c r="AC2857">
        <v>0.04</v>
      </c>
      <c r="AD2857">
        <v>2.1800000000000002</v>
      </c>
      <c r="AJ2857" s="1">
        <v>41450</v>
      </c>
    </row>
    <row r="2858" spans="19:51" hidden="1" x14ac:dyDescent="0.45">
      <c r="S2858" s="1">
        <v>41441</v>
      </c>
      <c r="AJ2858" s="1">
        <v>41449</v>
      </c>
    </row>
    <row r="2859" spans="19:51" x14ac:dyDescent="0.45">
      <c r="S2859" s="1">
        <v>41440</v>
      </c>
      <c r="AJ2859" s="1">
        <v>41448</v>
      </c>
      <c r="AS2859">
        <v>35.9</v>
      </c>
    </row>
    <row r="2860" spans="19:51" hidden="1" x14ac:dyDescent="0.45">
      <c r="S2860" s="1">
        <v>41439</v>
      </c>
      <c r="AB2860">
        <v>0.25</v>
      </c>
      <c r="AC2860">
        <v>0.04</v>
      </c>
      <c r="AD2860">
        <v>2.13</v>
      </c>
      <c r="AJ2860" s="1">
        <v>41447</v>
      </c>
    </row>
    <row r="2861" spans="19:51" hidden="1" x14ac:dyDescent="0.45">
      <c r="S2861" s="1">
        <v>41438</v>
      </c>
      <c r="AB2861">
        <v>0.25</v>
      </c>
      <c r="AC2861">
        <v>0.04</v>
      </c>
      <c r="AD2861">
        <v>2.15</v>
      </c>
      <c r="AJ2861" s="1">
        <v>41446</v>
      </c>
    </row>
    <row r="2862" spans="19:51" hidden="1" x14ac:dyDescent="0.45">
      <c r="S2862" s="1">
        <v>41437</v>
      </c>
      <c r="AB2862">
        <v>0.25</v>
      </c>
      <c r="AC2862">
        <v>0.05</v>
      </c>
      <c r="AD2862">
        <v>2.23</v>
      </c>
      <c r="AJ2862" s="1">
        <v>41445</v>
      </c>
    </row>
    <row r="2863" spans="19:51" hidden="1" x14ac:dyDescent="0.45">
      <c r="S2863" s="1">
        <v>41436</v>
      </c>
      <c r="AB2863">
        <v>0.25</v>
      </c>
      <c r="AC2863">
        <v>0.04</v>
      </c>
      <c r="AD2863">
        <v>2.1800000000000002</v>
      </c>
      <c r="AJ2863" s="1">
        <v>41444</v>
      </c>
    </row>
    <row r="2864" spans="19:51" hidden="1" x14ac:dyDescent="0.45">
      <c r="S2864" s="1">
        <v>41435</v>
      </c>
      <c r="AB2864">
        <v>0.25</v>
      </c>
      <c r="AC2864">
        <v>0.04</v>
      </c>
      <c r="AD2864">
        <v>2.21</v>
      </c>
      <c r="AJ2864" s="1">
        <v>41443</v>
      </c>
    </row>
    <row r="2865" spans="19:45" hidden="1" x14ac:dyDescent="0.45">
      <c r="S2865" s="1">
        <v>41434</v>
      </c>
      <c r="AJ2865" s="1">
        <v>41442</v>
      </c>
    </row>
    <row r="2866" spans="19:45" x14ac:dyDescent="0.45">
      <c r="S2866" s="1">
        <v>41433</v>
      </c>
      <c r="AJ2866" s="1">
        <v>41441</v>
      </c>
      <c r="AS2866">
        <v>35.299999999999997</v>
      </c>
    </row>
    <row r="2867" spans="19:45" hidden="1" x14ac:dyDescent="0.45">
      <c r="S2867" s="1">
        <v>41432</v>
      </c>
      <c r="AB2867">
        <v>0.25</v>
      </c>
      <c r="AC2867">
        <v>0.04</v>
      </c>
      <c r="AD2867">
        <v>2.17</v>
      </c>
      <c r="AJ2867" s="1">
        <v>41440</v>
      </c>
    </row>
    <row r="2868" spans="19:45" hidden="1" x14ac:dyDescent="0.45">
      <c r="S2868" s="1">
        <v>41431</v>
      </c>
      <c r="AB2868">
        <v>0.25</v>
      </c>
      <c r="AC2868">
        <v>0.05</v>
      </c>
      <c r="AD2868">
        <v>2.08</v>
      </c>
      <c r="AJ2868" s="1">
        <v>41439</v>
      </c>
    </row>
    <row r="2869" spans="19:45" hidden="1" x14ac:dyDescent="0.45">
      <c r="S2869" s="1">
        <v>41430</v>
      </c>
      <c r="AB2869">
        <v>0.25</v>
      </c>
      <c r="AC2869">
        <v>0.04</v>
      </c>
      <c r="AD2869">
        <v>2.09</v>
      </c>
      <c r="AJ2869" s="1">
        <v>41438</v>
      </c>
    </row>
    <row r="2870" spans="19:45" hidden="1" x14ac:dyDescent="0.45">
      <c r="S2870" s="1">
        <v>41429</v>
      </c>
      <c r="AB2870">
        <v>0.25</v>
      </c>
      <c r="AC2870">
        <v>0.04</v>
      </c>
      <c r="AD2870">
        <v>2.15</v>
      </c>
      <c r="AJ2870" s="1">
        <v>41437</v>
      </c>
    </row>
    <row r="2871" spans="19:45" hidden="1" x14ac:dyDescent="0.45">
      <c r="S2871" s="1">
        <v>41428</v>
      </c>
      <c r="AB2871">
        <v>0.25</v>
      </c>
      <c r="AC2871">
        <v>0.03</v>
      </c>
      <c r="AD2871">
        <v>2.12</v>
      </c>
      <c r="AJ2871" s="1">
        <v>41436</v>
      </c>
    </row>
    <row r="2872" spans="19:45" hidden="1" x14ac:dyDescent="0.45">
      <c r="S2872" s="1">
        <v>41427</v>
      </c>
      <c r="AJ2872" s="1">
        <v>41435</v>
      </c>
    </row>
    <row r="2873" spans="19:45" x14ac:dyDescent="0.45">
      <c r="S2873" s="1">
        <v>41426</v>
      </c>
      <c r="AJ2873" s="1">
        <v>41434</v>
      </c>
      <c r="AS2873">
        <v>34.299999999999997</v>
      </c>
    </row>
    <row r="2874" spans="19:45" hidden="1" x14ac:dyDescent="0.45">
      <c r="S2874" s="1">
        <v>41425</v>
      </c>
      <c r="T2874">
        <v>80.647099999999995</v>
      </c>
      <c r="U2874">
        <v>1.4</v>
      </c>
      <c r="V2874">
        <v>7.5</v>
      </c>
      <c r="Y2874">
        <v>94</v>
      </c>
      <c r="Z2874">
        <v>10633.5</v>
      </c>
      <c r="AA2874">
        <v>2.7</v>
      </c>
      <c r="AB2874">
        <v>0.25</v>
      </c>
      <c r="AC2874">
        <v>0.03</v>
      </c>
      <c r="AD2874">
        <v>2.13</v>
      </c>
      <c r="AJ2874" s="1">
        <v>41433</v>
      </c>
    </row>
    <row r="2875" spans="19:45" hidden="1" x14ac:dyDescent="0.45">
      <c r="S2875" s="1">
        <v>41424</v>
      </c>
      <c r="AB2875">
        <v>0.25</v>
      </c>
      <c r="AC2875">
        <v>0.03</v>
      </c>
      <c r="AD2875">
        <v>2.11</v>
      </c>
      <c r="AJ2875" s="1">
        <v>41432</v>
      </c>
    </row>
    <row r="2876" spans="19:45" hidden="1" x14ac:dyDescent="0.45">
      <c r="S2876" s="1">
        <v>41423</v>
      </c>
      <c r="AB2876">
        <v>0.25</v>
      </c>
      <c r="AC2876">
        <v>0.04</v>
      </c>
      <c r="AD2876">
        <v>2.12</v>
      </c>
      <c r="AJ2876" s="1">
        <v>41431</v>
      </c>
    </row>
    <row r="2877" spans="19:45" hidden="1" x14ac:dyDescent="0.45">
      <c r="S2877" s="1">
        <v>41422</v>
      </c>
      <c r="AB2877">
        <v>0.25</v>
      </c>
      <c r="AC2877">
        <v>0.04</v>
      </c>
      <c r="AD2877">
        <v>2.17</v>
      </c>
      <c r="AJ2877" s="1">
        <v>41430</v>
      </c>
    </row>
    <row r="2878" spans="19:45" hidden="1" x14ac:dyDescent="0.45">
      <c r="S2878" s="1">
        <v>41421</v>
      </c>
      <c r="AB2878">
        <v>0.25</v>
      </c>
      <c r="AC2878">
        <v>0.04</v>
      </c>
      <c r="AD2878">
        <v>2.0099999999999998</v>
      </c>
      <c r="AJ2878" s="1">
        <v>41429</v>
      </c>
    </row>
    <row r="2879" spans="19:45" hidden="1" x14ac:dyDescent="0.45">
      <c r="S2879" s="1">
        <v>41420</v>
      </c>
      <c r="AJ2879" s="1">
        <v>41428</v>
      </c>
    </row>
    <row r="2880" spans="19:45" x14ac:dyDescent="0.45">
      <c r="S2880" s="1">
        <v>41419</v>
      </c>
      <c r="AJ2880" s="1">
        <v>41427</v>
      </c>
      <c r="AS2880">
        <v>35.1</v>
      </c>
    </row>
    <row r="2881" spans="19:50" hidden="1" x14ac:dyDescent="0.45">
      <c r="S2881" s="1">
        <v>41418</v>
      </c>
      <c r="AB2881">
        <v>0.25</v>
      </c>
      <c r="AC2881">
        <v>0.04</v>
      </c>
      <c r="AD2881">
        <v>2.0099999999999998</v>
      </c>
      <c r="AJ2881" s="1">
        <v>41426</v>
      </c>
    </row>
    <row r="2882" spans="19:50" hidden="1" x14ac:dyDescent="0.45">
      <c r="S2882" s="1">
        <v>41417</v>
      </c>
      <c r="AB2882">
        <v>0.25</v>
      </c>
      <c r="AC2882">
        <v>0.04</v>
      </c>
      <c r="AD2882">
        <v>2.02</v>
      </c>
      <c r="AJ2882" s="1">
        <v>41425</v>
      </c>
      <c r="AK2882">
        <v>-0.09</v>
      </c>
      <c r="AL2882">
        <v>-0.92</v>
      </c>
      <c r="AM2882">
        <v>1003</v>
      </c>
      <c r="AN2882">
        <v>350.7</v>
      </c>
      <c r="AO2882">
        <v>41.7</v>
      </c>
      <c r="AP2882">
        <v>3.7</v>
      </c>
      <c r="AQ2882">
        <v>2.7</v>
      </c>
      <c r="AR2882">
        <v>49.5</v>
      </c>
      <c r="AT2882">
        <v>84.5</v>
      </c>
      <c r="AU2882">
        <v>7</v>
      </c>
      <c r="AV2882">
        <v>-62.194000000000003</v>
      </c>
      <c r="AW2882">
        <v>-0.5</v>
      </c>
      <c r="AX2882">
        <v>-0.6</v>
      </c>
    </row>
    <row r="2883" spans="19:50" hidden="1" x14ac:dyDescent="0.45">
      <c r="S2883" s="1">
        <v>41416</v>
      </c>
      <c r="AB2883">
        <v>0.25</v>
      </c>
      <c r="AC2883">
        <v>0.04</v>
      </c>
      <c r="AD2883">
        <v>2.04</v>
      </c>
      <c r="AJ2883" s="1">
        <v>41424</v>
      </c>
    </row>
    <row r="2884" spans="19:50" hidden="1" x14ac:dyDescent="0.45">
      <c r="S2884" s="1">
        <v>41415</v>
      </c>
      <c r="AB2884">
        <v>0.25</v>
      </c>
      <c r="AC2884">
        <v>0.04</v>
      </c>
      <c r="AD2884">
        <v>1.93</v>
      </c>
      <c r="AJ2884" s="1">
        <v>41423</v>
      </c>
    </row>
    <row r="2885" spans="19:50" hidden="1" x14ac:dyDescent="0.45">
      <c r="S2885" s="1">
        <v>41414</v>
      </c>
      <c r="AB2885">
        <v>0.25</v>
      </c>
      <c r="AC2885">
        <v>0.03</v>
      </c>
      <c r="AD2885">
        <v>1.96</v>
      </c>
      <c r="AJ2885" s="1">
        <v>41422</v>
      </c>
    </row>
    <row r="2886" spans="19:50" hidden="1" x14ac:dyDescent="0.45">
      <c r="S2886" s="1">
        <v>41413</v>
      </c>
      <c r="AJ2886" s="1">
        <v>41421</v>
      </c>
    </row>
    <row r="2887" spans="19:50" x14ac:dyDescent="0.45">
      <c r="S2887" s="1">
        <v>41412</v>
      </c>
      <c r="AJ2887" s="1">
        <v>41420</v>
      </c>
      <c r="AS2887">
        <v>35.1</v>
      </c>
    </row>
    <row r="2888" spans="19:50" hidden="1" x14ac:dyDescent="0.45">
      <c r="S2888" s="1">
        <v>41411</v>
      </c>
      <c r="AB2888">
        <v>0.25</v>
      </c>
      <c r="AC2888">
        <v>0.03</v>
      </c>
      <c r="AD2888">
        <v>1.95</v>
      </c>
      <c r="AJ2888" s="1">
        <v>41419</v>
      </c>
    </row>
    <row r="2889" spans="19:50" hidden="1" x14ac:dyDescent="0.45">
      <c r="S2889" s="1">
        <v>41410</v>
      </c>
      <c r="AB2889">
        <v>0.25</v>
      </c>
      <c r="AC2889">
        <v>0.03</v>
      </c>
      <c r="AD2889">
        <v>1.88</v>
      </c>
      <c r="AJ2889" s="1">
        <v>41418</v>
      </c>
    </row>
    <row r="2890" spans="19:50" hidden="1" x14ac:dyDescent="0.45">
      <c r="S2890" s="1">
        <v>41409</v>
      </c>
      <c r="AB2890">
        <v>0.25</v>
      </c>
      <c r="AC2890">
        <v>0.04</v>
      </c>
      <c r="AD2890">
        <v>1.93</v>
      </c>
      <c r="AJ2890" s="1">
        <v>41417</v>
      </c>
    </row>
    <row r="2891" spans="19:50" hidden="1" x14ac:dyDescent="0.45">
      <c r="S2891" s="1">
        <v>41408</v>
      </c>
      <c r="AB2891">
        <v>0.25</v>
      </c>
      <c r="AC2891">
        <v>0.04</v>
      </c>
      <c r="AD2891">
        <v>1.97</v>
      </c>
      <c r="AJ2891" s="1">
        <v>41416</v>
      </c>
    </row>
    <row r="2892" spans="19:50" hidden="1" x14ac:dyDescent="0.45">
      <c r="S2892" s="1">
        <v>41407</v>
      </c>
      <c r="AB2892">
        <v>0.25</v>
      </c>
      <c r="AC2892">
        <v>0.04</v>
      </c>
      <c r="AD2892">
        <v>1.92</v>
      </c>
      <c r="AJ2892" s="1">
        <v>41415</v>
      </c>
    </row>
    <row r="2893" spans="19:50" hidden="1" x14ac:dyDescent="0.45">
      <c r="S2893" s="1">
        <v>41406</v>
      </c>
      <c r="AJ2893" s="1">
        <v>41414</v>
      </c>
    </row>
    <row r="2894" spans="19:50" x14ac:dyDescent="0.45">
      <c r="S2894" s="1">
        <v>41405</v>
      </c>
      <c r="AJ2894" s="1">
        <v>41413</v>
      </c>
      <c r="AS2894">
        <v>35.299999999999997</v>
      </c>
    </row>
    <row r="2895" spans="19:50" hidden="1" x14ac:dyDescent="0.45">
      <c r="S2895" s="1">
        <v>41404</v>
      </c>
      <c r="AB2895">
        <v>0.25</v>
      </c>
      <c r="AC2895">
        <v>0.04</v>
      </c>
      <c r="AD2895">
        <v>1.9</v>
      </c>
      <c r="AJ2895" s="1">
        <v>41412</v>
      </c>
    </row>
    <row r="2896" spans="19:50" hidden="1" x14ac:dyDescent="0.45">
      <c r="S2896" s="1">
        <v>41403</v>
      </c>
      <c r="AB2896">
        <v>0.25</v>
      </c>
      <c r="AC2896">
        <v>0.04</v>
      </c>
      <c r="AD2896">
        <v>1.81</v>
      </c>
      <c r="AJ2896" s="1">
        <v>41411</v>
      </c>
    </row>
    <row r="2897" spans="19:45" hidden="1" x14ac:dyDescent="0.45">
      <c r="S2897" s="1">
        <v>41402</v>
      </c>
      <c r="AB2897">
        <v>0.25</v>
      </c>
      <c r="AC2897">
        <v>0.04</v>
      </c>
      <c r="AD2897">
        <v>1.77</v>
      </c>
      <c r="AJ2897" s="1">
        <v>41410</v>
      </c>
    </row>
    <row r="2898" spans="19:45" hidden="1" x14ac:dyDescent="0.45">
      <c r="S2898" s="1">
        <v>41401</v>
      </c>
      <c r="AB2898">
        <v>0.25</v>
      </c>
      <c r="AC2898">
        <v>0.03</v>
      </c>
      <c r="AD2898">
        <v>1.78</v>
      </c>
      <c r="AJ2898" s="1">
        <v>41409</v>
      </c>
    </row>
    <row r="2899" spans="19:45" hidden="1" x14ac:dyDescent="0.45">
      <c r="S2899" s="1">
        <v>41400</v>
      </c>
      <c r="AB2899">
        <v>0.25</v>
      </c>
      <c r="AC2899">
        <v>0.03</v>
      </c>
      <c r="AD2899">
        <v>1.76</v>
      </c>
      <c r="AJ2899" s="1">
        <v>41408</v>
      </c>
    </row>
    <row r="2900" spans="19:45" hidden="1" x14ac:dyDescent="0.45">
      <c r="S2900" s="1">
        <v>41399</v>
      </c>
      <c r="AJ2900" s="1">
        <v>41407</v>
      </c>
    </row>
    <row r="2901" spans="19:45" x14ac:dyDescent="0.45">
      <c r="S2901" s="1">
        <v>41398</v>
      </c>
      <c r="AJ2901" s="1">
        <v>41406</v>
      </c>
      <c r="AS2901">
        <v>34.9</v>
      </c>
    </row>
    <row r="2902" spans="19:45" hidden="1" x14ac:dyDescent="0.45">
      <c r="S2902" s="1">
        <v>41397</v>
      </c>
      <c r="AB2902">
        <v>0.25</v>
      </c>
      <c r="AC2902">
        <v>0.05</v>
      </c>
      <c r="AD2902">
        <v>1.74</v>
      </c>
      <c r="AJ2902" s="1">
        <v>41405</v>
      </c>
    </row>
    <row r="2903" spans="19:45" hidden="1" x14ac:dyDescent="0.45">
      <c r="S2903" s="1">
        <v>41396</v>
      </c>
      <c r="AB2903">
        <v>0.25</v>
      </c>
      <c r="AC2903">
        <v>0.04</v>
      </c>
      <c r="AD2903">
        <v>1.63</v>
      </c>
      <c r="AJ2903" s="1">
        <v>41404</v>
      </c>
    </row>
    <row r="2904" spans="19:45" hidden="1" x14ac:dyDescent="0.45">
      <c r="S2904" s="1">
        <v>41395</v>
      </c>
      <c r="AB2904">
        <v>0.25</v>
      </c>
      <c r="AC2904">
        <v>0.05</v>
      </c>
      <c r="AD2904">
        <v>1.63</v>
      </c>
      <c r="AJ2904" s="1">
        <v>41403</v>
      </c>
    </row>
    <row r="2905" spans="19:45" hidden="1" x14ac:dyDescent="0.45">
      <c r="S2905" s="1">
        <v>41394</v>
      </c>
      <c r="T2905">
        <v>79.853899999999996</v>
      </c>
      <c r="U2905">
        <v>1.1000000000000001</v>
      </c>
      <c r="V2905">
        <v>7.6</v>
      </c>
      <c r="Y2905">
        <v>91.7</v>
      </c>
      <c r="Z2905">
        <v>10593.700199999999</v>
      </c>
      <c r="AA2905">
        <v>2.4</v>
      </c>
      <c r="AB2905">
        <v>0.25</v>
      </c>
      <c r="AC2905">
        <v>0.05</v>
      </c>
      <c r="AD2905">
        <v>1.67</v>
      </c>
      <c r="AJ2905" s="1">
        <v>41402</v>
      </c>
    </row>
    <row r="2906" spans="19:45" hidden="1" x14ac:dyDescent="0.45">
      <c r="S2906" s="1">
        <v>41393</v>
      </c>
      <c r="AB2906">
        <v>0.25</v>
      </c>
      <c r="AC2906">
        <v>0.05</v>
      </c>
      <c r="AD2906">
        <v>1.67</v>
      </c>
      <c r="AJ2906" s="1">
        <v>41401</v>
      </c>
    </row>
    <row r="2907" spans="19:45" hidden="1" x14ac:dyDescent="0.45">
      <c r="S2907" s="1">
        <v>41392</v>
      </c>
      <c r="AJ2907" s="1">
        <v>41400</v>
      </c>
    </row>
    <row r="2908" spans="19:45" x14ac:dyDescent="0.45">
      <c r="S2908" s="1">
        <v>41391</v>
      </c>
      <c r="AJ2908" s="1">
        <v>41399</v>
      </c>
      <c r="AS2908">
        <v>35.200000000000003</v>
      </c>
    </row>
    <row r="2909" spans="19:45" hidden="1" x14ac:dyDescent="0.45">
      <c r="S2909" s="1">
        <v>41390</v>
      </c>
      <c r="AB2909">
        <v>0.25</v>
      </c>
      <c r="AC2909">
        <v>0.05</v>
      </c>
      <c r="AD2909">
        <v>1.66</v>
      </c>
      <c r="AJ2909" s="1">
        <v>41398</v>
      </c>
    </row>
    <row r="2910" spans="19:45" hidden="1" x14ac:dyDescent="0.45">
      <c r="S2910" s="1">
        <v>41389</v>
      </c>
      <c r="AB2910">
        <v>0.25</v>
      </c>
      <c r="AC2910">
        <v>0.05</v>
      </c>
      <c r="AD2910">
        <v>1.71</v>
      </c>
      <c r="AJ2910" s="1">
        <v>41397</v>
      </c>
    </row>
    <row r="2911" spans="19:45" hidden="1" x14ac:dyDescent="0.45">
      <c r="S2911" s="1">
        <v>41388</v>
      </c>
      <c r="AB2911">
        <v>0.25</v>
      </c>
      <c r="AC2911">
        <v>0.05</v>
      </c>
      <c r="AD2911">
        <v>1.7</v>
      </c>
      <c r="AJ2911" s="1">
        <v>41396</v>
      </c>
    </row>
    <row r="2912" spans="19:45" hidden="1" x14ac:dyDescent="0.45">
      <c r="S2912" s="1">
        <v>41387</v>
      </c>
      <c r="AB2912">
        <v>0.25</v>
      </c>
      <c r="AC2912">
        <v>0.05</v>
      </c>
      <c r="AD2912">
        <v>1.71</v>
      </c>
      <c r="AJ2912" s="1">
        <v>41395</v>
      </c>
    </row>
    <row r="2913" spans="19:50" hidden="1" x14ac:dyDescent="0.45">
      <c r="S2913" s="1">
        <v>41386</v>
      </c>
      <c r="AB2913">
        <v>0.25</v>
      </c>
      <c r="AC2913">
        <v>0.05</v>
      </c>
      <c r="AD2913">
        <v>1.69</v>
      </c>
      <c r="AJ2913" s="1">
        <v>41394</v>
      </c>
      <c r="AK2913">
        <v>-0.62</v>
      </c>
      <c r="AL2913">
        <v>-0.72</v>
      </c>
      <c r="AM2913">
        <v>1012</v>
      </c>
      <c r="AN2913">
        <v>346.9</v>
      </c>
      <c r="AO2913">
        <v>41.8</v>
      </c>
      <c r="AP2913">
        <v>3.1</v>
      </c>
      <c r="AQ2913">
        <v>2.1</v>
      </c>
      <c r="AR2913">
        <v>48</v>
      </c>
      <c r="AT2913">
        <v>76.400000000000006</v>
      </c>
      <c r="AU2913">
        <v>7.1</v>
      </c>
      <c r="AV2913">
        <v>-58.406999999999996</v>
      </c>
      <c r="AW2913">
        <v>-0.6</v>
      </c>
      <c r="AX2913">
        <v>-0.7</v>
      </c>
    </row>
    <row r="2914" spans="19:50" hidden="1" x14ac:dyDescent="0.45">
      <c r="S2914" s="1">
        <v>41385</v>
      </c>
      <c r="AJ2914" s="1">
        <v>41393</v>
      </c>
    </row>
    <row r="2915" spans="19:50" x14ac:dyDescent="0.45">
      <c r="S2915" s="1">
        <v>41384</v>
      </c>
      <c r="AJ2915" s="1">
        <v>41392</v>
      </c>
      <c r="AS2915">
        <v>35.5</v>
      </c>
    </row>
    <row r="2916" spans="19:50" hidden="1" x14ac:dyDescent="0.45">
      <c r="S2916" s="1">
        <v>41383</v>
      </c>
      <c r="AB2916">
        <v>0.25</v>
      </c>
      <c r="AC2916">
        <v>0.05</v>
      </c>
      <c r="AD2916">
        <v>1.7</v>
      </c>
      <c r="AJ2916" s="1">
        <v>41391</v>
      </c>
    </row>
    <row r="2917" spans="19:50" hidden="1" x14ac:dyDescent="0.45">
      <c r="S2917" s="1">
        <v>41382</v>
      </c>
      <c r="AB2917">
        <v>0.25</v>
      </c>
      <c r="AC2917">
        <v>0.05</v>
      </c>
      <c r="AD2917">
        <v>1.68</v>
      </c>
      <c r="AJ2917" s="1">
        <v>41390</v>
      </c>
    </row>
    <row r="2918" spans="19:50" hidden="1" x14ac:dyDescent="0.45">
      <c r="S2918" s="1">
        <v>41381</v>
      </c>
      <c r="AB2918">
        <v>0.25</v>
      </c>
      <c r="AC2918">
        <v>0.05</v>
      </c>
      <c r="AD2918">
        <v>1.69</v>
      </c>
      <c r="AJ2918" s="1">
        <v>41389</v>
      </c>
    </row>
    <row r="2919" spans="19:50" hidden="1" x14ac:dyDescent="0.45">
      <c r="S2919" s="1">
        <v>41380</v>
      </c>
      <c r="AB2919">
        <v>0.25</v>
      </c>
      <c r="AC2919">
        <v>0.05</v>
      </c>
      <c r="AD2919">
        <v>1.72</v>
      </c>
      <c r="AJ2919" s="1">
        <v>41388</v>
      </c>
    </row>
    <row r="2920" spans="19:50" hidden="1" x14ac:dyDescent="0.45">
      <c r="S2920" s="1">
        <v>41379</v>
      </c>
      <c r="AB2920">
        <v>0.25</v>
      </c>
      <c r="AC2920">
        <v>0.06</v>
      </c>
      <c r="AD2920">
        <v>1.68</v>
      </c>
      <c r="AJ2920" s="1">
        <v>41387</v>
      </c>
    </row>
    <row r="2921" spans="19:50" hidden="1" x14ac:dyDescent="0.45">
      <c r="S2921" s="1">
        <v>41378</v>
      </c>
      <c r="AJ2921" s="1">
        <v>41386</v>
      </c>
    </row>
    <row r="2922" spans="19:50" x14ac:dyDescent="0.45">
      <c r="S2922" s="1">
        <v>41377</v>
      </c>
      <c r="AJ2922" s="1">
        <v>41385</v>
      </c>
      <c r="AS2922">
        <v>35</v>
      </c>
    </row>
    <row r="2923" spans="19:50" hidden="1" x14ac:dyDescent="0.45">
      <c r="S2923" s="1">
        <v>41376</v>
      </c>
      <c r="AB2923">
        <v>0.25</v>
      </c>
      <c r="AC2923">
        <v>0.06</v>
      </c>
      <c r="AD2923">
        <v>1.72</v>
      </c>
      <c r="AJ2923" s="1">
        <v>41384</v>
      </c>
    </row>
    <row r="2924" spans="19:50" hidden="1" x14ac:dyDescent="0.45">
      <c r="S2924" s="1">
        <v>41375</v>
      </c>
      <c r="AB2924">
        <v>0.25</v>
      </c>
      <c r="AC2924">
        <v>0.06</v>
      </c>
      <c r="AD2924">
        <v>1.79</v>
      </c>
      <c r="AJ2924" s="1">
        <v>41383</v>
      </c>
    </row>
    <row r="2925" spans="19:50" hidden="1" x14ac:dyDescent="0.45">
      <c r="S2925" s="1">
        <v>41374</v>
      </c>
      <c r="AB2925">
        <v>0.25</v>
      </c>
      <c r="AC2925">
        <v>7.0000000000000007E-2</v>
      </c>
      <c r="AD2925">
        <v>1.8</v>
      </c>
      <c r="AJ2925" s="1">
        <v>41382</v>
      </c>
    </row>
    <row r="2926" spans="19:50" hidden="1" x14ac:dyDescent="0.45">
      <c r="S2926" s="1">
        <v>41373</v>
      </c>
      <c r="AB2926">
        <v>0.25</v>
      </c>
      <c r="AC2926">
        <v>0.06</v>
      </c>
      <c r="AD2926">
        <v>1.75</v>
      </c>
      <c r="AJ2926" s="1">
        <v>41381</v>
      </c>
    </row>
    <row r="2927" spans="19:50" hidden="1" x14ac:dyDescent="0.45">
      <c r="S2927" s="1">
        <v>41372</v>
      </c>
      <c r="AB2927">
        <v>0.25</v>
      </c>
      <c r="AC2927">
        <v>0.06</v>
      </c>
      <c r="AD2927">
        <v>1.75</v>
      </c>
      <c r="AJ2927" s="1">
        <v>41380</v>
      </c>
    </row>
    <row r="2928" spans="19:50" hidden="1" x14ac:dyDescent="0.45">
      <c r="S2928" s="1">
        <v>41371</v>
      </c>
      <c r="AJ2928" s="1">
        <v>41379</v>
      </c>
    </row>
    <row r="2929" spans="19:51" x14ac:dyDescent="0.45">
      <c r="S2929" s="1">
        <v>41370</v>
      </c>
      <c r="AJ2929" s="1">
        <v>41378</v>
      </c>
      <c r="AS2929">
        <v>35.4</v>
      </c>
    </row>
    <row r="2930" spans="19:51" hidden="1" x14ac:dyDescent="0.45">
      <c r="S2930" s="1">
        <v>41369</v>
      </c>
      <c r="AB2930">
        <v>0.25</v>
      </c>
      <c r="AC2930">
        <v>0.06</v>
      </c>
      <c r="AD2930">
        <v>1.71</v>
      </c>
      <c r="AJ2930" s="1">
        <v>41377</v>
      </c>
    </row>
    <row r="2931" spans="19:51" hidden="1" x14ac:dyDescent="0.45">
      <c r="S2931" s="1">
        <v>41368</v>
      </c>
      <c r="AB2931">
        <v>0.25</v>
      </c>
      <c r="AC2931">
        <v>0.06</v>
      </c>
      <c r="AD2931">
        <v>1.76</v>
      </c>
      <c r="AJ2931" s="1">
        <v>41376</v>
      </c>
    </row>
    <row r="2932" spans="19:51" hidden="1" x14ac:dyDescent="0.45">
      <c r="S2932" s="1">
        <v>41367</v>
      </c>
      <c r="AB2932">
        <v>0.25</v>
      </c>
      <c r="AC2932">
        <v>0.06</v>
      </c>
      <c r="AD2932">
        <v>1.81</v>
      </c>
      <c r="AJ2932" s="1">
        <v>41375</v>
      </c>
    </row>
    <row r="2933" spans="19:51" hidden="1" x14ac:dyDescent="0.45">
      <c r="S2933" s="1">
        <v>41366</v>
      </c>
      <c r="AB2933">
        <v>0.25</v>
      </c>
      <c r="AC2933">
        <v>0.09</v>
      </c>
      <c r="AD2933">
        <v>1.86</v>
      </c>
      <c r="AJ2933" s="1">
        <v>41374</v>
      </c>
    </row>
    <row r="2934" spans="19:51" hidden="1" x14ac:dyDescent="0.45">
      <c r="S2934" s="1">
        <v>41365</v>
      </c>
      <c r="AB2934">
        <v>0.25</v>
      </c>
      <c r="AC2934">
        <v>0.05</v>
      </c>
      <c r="AD2934">
        <v>1.83</v>
      </c>
      <c r="AJ2934" s="1">
        <v>41373</v>
      </c>
    </row>
    <row r="2935" spans="19:51" hidden="1" x14ac:dyDescent="0.45">
      <c r="S2935" s="1">
        <v>41364</v>
      </c>
      <c r="T2935">
        <v>79.922200000000004</v>
      </c>
      <c r="U2935">
        <v>1.5</v>
      </c>
      <c r="V2935">
        <v>7.5</v>
      </c>
      <c r="W2935">
        <v>7</v>
      </c>
      <c r="X2935">
        <v>11</v>
      </c>
      <c r="Y2935">
        <v>90</v>
      </c>
      <c r="Z2935">
        <v>10559.299800000001</v>
      </c>
      <c r="AA2935">
        <v>2.2999999999999998</v>
      </c>
      <c r="AJ2935" s="1">
        <v>41372</v>
      </c>
    </row>
    <row r="2936" spans="19:51" x14ac:dyDescent="0.45">
      <c r="S2936" s="1">
        <v>41363</v>
      </c>
      <c r="AJ2936" s="1">
        <v>41371</v>
      </c>
      <c r="AS2936">
        <v>33</v>
      </c>
    </row>
    <row r="2937" spans="19:51" hidden="1" x14ac:dyDescent="0.45">
      <c r="S2937" s="1">
        <v>41362</v>
      </c>
      <c r="AC2937">
        <v>7.0000000000000007E-2</v>
      </c>
      <c r="AD2937">
        <v>1.85</v>
      </c>
      <c r="AJ2937" s="1">
        <v>41370</v>
      </c>
    </row>
    <row r="2938" spans="19:51" hidden="1" x14ac:dyDescent="0.45">
      <c r="S2938" s="1">
        <v>41361</v>
      </c>
      <c r="AB2938">
        <v>0.25</v>
      </c>
      <c r="AC2938">
        <v>7.0000000000000007E-2</v>
      </c>
      <c r="AD2938">
        <v>1.85</v>
      </c>
      <c r="AJ2938" s="1">
        <v>41369</v>
      </c>
    </row>
    <row r="2939" spans="19:51" hidden="1" x14ac:dyDescent="0.45">
      <c r="S2939" s="1">
        <v>41360</v>
      </c>
      <c r="AB2939">
        <v>0.25</v>
      </c>
      <c r="AC2939">
        <v>0.09</v>
      </c>
      <c r="AD2939">
        <v>1.85</v>
      </c>
      <c r="AJ2939" s="1">
        <v>41368</v>
      </c>
    </row>
    <row r="2940" spans="19:51" hidden="1" x14ac:dyDescent="0.45">
      <c r="S2940" s="1">
        <v>41359</v>
      </c>
      <c r="AB2940">
        <v>0.25</v>
      </c>
      <c r="AC2940">
        <v>7.0000000000000007E-2</v>
      </c>
      <c r="AD2940">
        <v>1.91</v>
      </c>
      <c r="AJ2940" s="1">
        <v>41367</v>
      </c>
    </row>
    <row r="2941" spans="19:51" hidden="1" x14ac:dyDescent="0.45">
      <c r="S2941" s="1">
        <v>41358</v>
      </c>
      <c r="AB2941">
        <v>0.25</v>
      </c>
      <c r="AC2941">
        <v>0.06</v>
      </c>
      <c r="AD2941">
        <v>1.92</v>
      </c>
      <c r="AJ2941" s="1">
        <v>41366</v>
      </c>
    </row>
    <row r="2942" spans="19:51" hidden="1" x14ac:dyDescent="0.45">
      <c r="S2942" s="1">
        <v>41357</v>
      </c>
      <c r="AJ2942" s="1">
        <v>41365</v>
      </c>
    </row>
    <row r="2943" spans="19:51" x14ac:dyDescent="0.45">
      <c r="S2943" s="1">
        <v>41356</v>
      </c>
      <c r="AJ2943" s="1">
        <v>41364</v>
      </c>
      <c r="AK2943">
        <v>-0.96</v>
      </c>
      <c r="AL2943">
        <v>-1.06</v>
      </c>
      <c r="AM2943">
        <v>936</v>
      </c>
      <c r="AN2943">
        <v>354.7</v>
      </c>
      <c r="AO2943">
        <v>41.9</v>
      </c>
      <c r="AP2943">
        <v>3.1</v>
      </c>
      <c r="AQ2943">
        <v>2.2000000000000002</v>
      </c>
      <c r="AR2943">
        <v>48</v>
      </c>
      <c r="AS2943">
        <v>32.9</v>
      </c>
      <c r="AT2943">
        <v>78.599999999999994</v>
      </c>
      <c r="AU2943">
        <v>7.3</v>
      </c>
      <c r="AV2943">
        <v>-55.613999999999997</v>
      </c>
      <c r="AW2943">
        <v>-0.5</v>
      </c>
      <c r="AX2943">
        <v>-0.1</v>
      </c>
      <c r="AY2943">
        <v>740896.0625</v>
      </c>
    </row>
    <row r="2944" spans="19:51" hidden="1" x14ac:dyDescent="0.45">
      <c r="S2944" s="1">
        <v>41355</v>
      </c>
      <c r="AB2944">
        <v>0.25</v>
      </c>
      <c r="AC2944">
        <v>7.0000000000000007E-2</v>
      </c>
      <c r="AD2944">
        <v>1.93</v>
      </c>
      <c r="AJ2944" s="1">
        <v>41363</v>
      </c>
    </row>
    <row r="2945" spans="19:45" hidden="1" x14ac:dyDescent="0.45">
      <c r="S2945" s="1">
        <v>41354</v>
      </c>
      <c r="AB2945">
        <v>0.25</v>
      </c>
      <c r="AC2945">
        <v>7.0000000000000007E-2</v>
      </c>
      <c r="AD2945">
        <v>1.91</v>
      </c>
      <c r="AJ2945" s="1">
        <v>41362</v>
      </c>
    </row>
    <row r="2946" spans="19:45" hidden="1" x14ac:dyDescent="0.45">
      <c r="S2946" s="1">
        <v>41353</v>
      </c>
      <c r="AB2946">
        <v>0.25</v>
      </c>
      <c r="AC2946">
        <v>7.0000000000000007E-2</v>
      </c>
      <c r="AD2946">
        <v>1.96</v>
      </c>
      <c r="AJ2946" s="1">
        <v>41361</v>
      </c>
    </row>
    <row r="2947" spans="19:45" hidden="1" x14ac:dyDescent="0.45">
      <c r="S2947" s="1">
        <v>41352</v>
      </c>
      <c r="AB2947">
        <v>0.25</v>
      </c>
      <c r="AC2947">
        <v>0.05</v>
      </c>
      <c r="AD2947">
        <v>1.9</v>
      </c>
      <c r="AJ2947" s="1">
        <v>41360</v>
      </c>
    </row>
    <row r="2948" spans="19:45" hidden="1" x14ac:dyDescent="0.45">
      <c r="S2948" s="1">
        <v>41351</v>
      </c>
      <c r="AB2948">
        <v>0.25</v>
      </c>
      <c r="AC2948">
        <v>7.0000000000000007E-2</v>
      </c>
      <c r="AD2948">
        <v>1.95</v>
      </c>
      <c r="AJ2948" s="1">
        <v>41359</v>
      </c>
    </row>
    <row r="2949" spans="19:45" hidden="1" x14ac:dyDescent="0.45">
      <c r="S2949" s="1">
        <v>41350</v>
      </c>
      <c r="AJ2949" s="1">
        <v>41358</v>
      </c>
    </row>
    <row r="2950" spans="19:45" x14ac:dyDescent="0.45">
      <c r="S2950" s="1">
        <v>41349</v>
      </c>
      <c r="AJ2950" s="1">
        <v>41357</v>
      </c>
      <c r="AS2950">
        <v>32.700000000000003</v>
      </c>
    </row>
    <row r="2951" spans="19:45" hidden="1" x14ac:dyDescent="0.45">
      <c r="S2951" s="1">
        <v>41348</v>
      </c>
      <c r="AB2951">
        <v>0.25</v>
      </c>
      <c r="AC2951">
        <v>0.08</v>
      </c>
      <c r="AD2951">
        <v>1.99</v>
      </c>
      <c r="AJ2951" s="1">
        <v>41356</v>
      </c>
    </row>
    <row r="2952" spans="19:45" hidden="1" x14ac:dyDescent="0.45">
      <c r="S2952" s="1">
        <v>41347</v>
      </c>
      <c r="AB2952">
        <v>0.25</v>
      </c>
      <c r="AC2952">
        <v>0.09</v>
      </c>
      <c r="AD2952">
        <v>2.0299999999999998</v>
      </c>
      <c r="AJ2952" s="1">
        <v>41355</v>
      </c>
    </row>
    <row r="2953" spans="19:45" hidden="1" x14ac:dyDescent="0.45">
      <c r="S2953" s="1">
        <v>41346</v>
      </c>
      <c r="AB2953">
        <v>0.25</v>
      </c>
      <c r="AC2953">
        <v>0.09</v>
      </c>
      <c r="AD2953">
        <v>2.02</v>
      </c>
      <c r="AJ2953" s="1">
        <v>41354</v>
      </c>
    </row>
    <row r="2954" spans="19:45" hidden="1" x14ac:dyDescent="0.45">
      <c r="S2954" s="1">
        <v>41345</v>
      </c>
      <c r="AB2954">
        <v>0.25</v>
      </c>
      <c r="AC2954">
        <v>0.09</v>
      </c>
      <c r="AD2954">
        <v>2.02</v>
      </c>
      <c r="AJ2954" s="1">
        <v>41353</v>
      </c>
    </row>
    <row r="2955" spans="19:45" hidden="1" x14ac:dyDescent="0.45">
      <c r="S2955" s="1">
        <v>41344</v>
      </c>
      <c r="AB2955">
        <v>0.25</v>
      </c>
      <c r="AC2955">
        <v>0.09</v>
      </c>
      <c r="AD2955">
        <v>2.06</v>
      </c>
      <c r="AJ2955" s="1">
        <v>41352</v>
      </c>
    </row>
    <row r="2956" spans="19:45" hidden="1" x14ac:dyDescent="0.45">
      <c r="S2956" s="1">
        <v>41343</v>
      </c>
      <c r="AJ2956" s="1">
        <v>41351</v>
      </c>
    </row>
    <row r="2957" spans="19:45" x14ac:dyDescent="0.45">
      <c r="S2957" s="1">
        <v>41342</v>
      </c>
      <c r="AJ2957" s="1">
        <v>41350</v>
      </c>
      <c r="AS2957">
        <v>33.1</v>
      </c>
    </row>
    <row r="2958" spans="19:45" hidden="1" x14ac:dyDescent="0.45">
      <c r="S2958" s="1">
        <v>41341</v>
      </c>
      <c r="AB2958">
        <v>0.25</v>
      </c>
      <c r="AC2958">
        <v>0.09</v>
      </c>
      <c r="AD2958">
        <v>2.04</v>
      </c>
      <c r="AJ2958" s="1">
        <v>41349</v>
      </c>
    </row>
    <row r="2959" spans="19:45" hidden="1" x14ac:dyDescent="0.45">
      <c r="S2959" s="1">
        <v>41340</v>
      </c>
      <c r="AB2959">
        <v>0.25</v>
      </c>
      <c r="AC2959">
        <v>0.1</v>
      </c>
      <c r="AD2959">
        <v>2</v>
      </c>
      <c r="AJ2959" s="1">
        <v>41348</v>
      </c>
    </row>
    <row r="2960" spans="19:45" hidden="1" x14ac:dyDescent="0.45">
      <c r="S2960" s="1">
        <v>41339</v>
      </c>
      <c r="AB2960">
        <v>0.25</v>
      </c>
      <c r="AC2960">
        <v>0.1</v>
      </c>
      <c r="AD2960">
        <v>1.94</v>
      </c>
      <c r="AJ2960" s="1">
        <v>41347</v>
      </c>
    </row>
    <row r="2961" spans="19:50" hidden="1" x14ac:dyDescent="0.45">
      <c r="S2961" s="1">
        <v>41338</v>
      </c>
      <c r="AB2961">
        <v>0.25</v>
      </c>
      <c r="AC2961">
        <v>0.1</v>
      </c>
      <c r="AD2961">
        <v>1.9</v>
      </c>
      <c r="AJ2961" s="1">
        <v>41346</v>
      </c>
    </row>
    <row r="2962" spans="19:50" hidden="1" x14ac:dyDescent="0.45">
      <c r="S2962" s="1">
        <v>41337</v>
      </c>
      <c r="AB2962">
        <v>0.25</v>
      </c>
      <c r="AC2962">
        <v>0.09</v>
      </c>
      <c r="AD2962">
        <v>1.88</v>
      </c>
      <c r="AJ2962" s="1">
        <v>41345</v>
      </c>
    </row>
    <row r="2963" spans="19:50" hidden="1" x14ac:dyDescent="0.45">
      <c r="S2963" s="1">
        <v>41336</v>
      </c>
      <c r="AJ2963" s="1">
        <v>41344</v>
      </c>
    </row>
    <row r="2964" spans="19:50" x14ac:dyDescent="0.45">
      <c r="S2964" s="1">
        <v>41335</v>
      </c>
      <c r="AJ2964" s="1">
        <v>41343</v>
      </c>
      <c r="AS2964">
        <v>34.200000000000003</v>
      </c>
    </row>
    <row r="2965" spans="19:50" hidden="1" x14ac:dyDescent="0.45">
      <c r="S2965" s="1">
        <v>41334</v>
      </c>
      <c r="AB2965">
        <v>0.25</v>
      </c>
      <c r="AC2965">
        <v>0.1</v>
      </c>
      <c r="AD2965">
        <v>1.84</v>
      </c>
      <c r="AJ2965" s="1">
        <v>41342</v>
      </c>
    </row>
    <row r="2966" spans="19:50" hidden="1" x14ac:dyDescent="0.45">
      <c r="S2966" s="1">
        <v>41333</v>
      </c>
      <c r="T2966">
        <v>79.892899999999997</v>
      </c>
      <c r="U2966">
        <v>2</v>
      </c>
      <c r="V2966">
        <v>7.7</v>
      </c>
      <c r="Y2966">
        <v>90.9</v>
      </c>
      <c r="Z2966">
        <v>10493</v>
      </c>
      <c r="AA2966">
        <v>2.2000000000000002</v>
      </c>
      <c r="AB2966">
        <v>0.25</v>
      </c>
      <c r="AC2966">
        <v>0.1</v>
      </c>
      <c r="AD2966">
        <v>1.88</v>
      </c>
      <c r="AJ2966" s="1">
        <v>41341</v>
      </c>
    </row>
    <row r="2967" spans="19:50" hidden="1" x14ac:dyDescent="0.45">
      <c r="S2967" s="1">
        <v>41332</v>
      </c>
      <c r="AB2967">
        <v>0.25</v>
      </c>
      <c r="AC2967">
        <v>0.1</v>
      </c>
      <c r="AD2967">
        <v>1.9</v>
      </c>
      <c r="AJ2967" s="1">
        <v>41340</v>
      </c>
    </row>
    <row r="2968" spans="19:50" hidden="1" x14ac:dyDescent="0.45">
      <c r="S2968" s="1">
        <v>41331</v>
      </c>
      <c r="AB2968">
        <v>0.25</v>
      </c>
      <c r="AC2968">
        <v>0.11</v>
      </c>
      <c r="AD2968">
        <v>1.88</v>
      </c>
      <c r="AJ2968" s="1">
        <v>41339</v>
      </c>
    </row>
    <row r="2969" spans="19:50" hidden="1" x14ac:dyDescent="0.45">
      <c r="S2969" s="1">
        <v>41330</v>
      </c>
      <c r="AB2969">
        <v>0.25</v>
      </c>
      <c r="AC2969">
        <v>0.12</v>
      </c>
      <c r="AD2969">
        <v>1.86</v>
      </c>
      <c r="AJ2969" s="1">
        <v>41338</v>
      </c>
    </row>
    <row r="2970" spans="19:50" hidden="1" x14ac:dyDescent="0.45">
      <c r="S2970" s="1">
        <v>41329</v>
      </c>
      <c r="AJ2970" s="1">
        <v>41337</v>
      </c>
    </row>
    <row r="2971" spans="19:50" x14ac:dyDescent="0.45">
      <c r="S2971" s="1">
        <v>41328</v>
      </c>
      <c r="AJ2971" s="1">
        <v>41336</v>
      </c>
      <c r="AS2971">
        <v>33.799999999999997</v>
      </c>
    </row>
    <row r="2972" spans="19:50" hidden="1" x14ac:dyDescent="0.45">
      <c r="S2972" s="1">
        <v>41327</v>
      </c>
      <c r="AB2972">
        <v>0.25</v>
      </c>
      <c r="AC2972">
        <v>0.12</v>
      </c>
      <c r="AD2972">
        <v>1.96</v>
      </c>
      <c r="AJ2972" s="1">
        <v>41335</v>
      </c>
    </row>
    <row r="2973" spans="19:50" hidden="1" x14ac:dyDescent="0.45">
      <c r="S2973" s="1">
        <v>41326</v>
      </c>
      <c r="AB2973">
        <v>0.25</v>
      </c>
      <c r="AC2973">
        <v>0.12</v>
      </c>
      <c r="AD2973">
        <v>1.98</v>
      </c>
      <c r="AJ2973" s="1">
        <v>41334</v>
      </c>
    </row>
    <row r="2974" spans="19:50" hidden="1" x14ac:dyDescent="0.45">
      <c r="S2974" s="1">
        <v>41325</v>
      </c>
      <c r="AB2974">
        <v>0.25</v>
      </c>
      <c r="AC2974">
        <v>0.12</v>
      </c>
      <c r="AD2974">
        <v>2.0099999999999998</v>
      </c>
      <c r="AJ2974" s="1">
        <v>41333</v>
      </c>
      <c r="AK2974">
        <v>-0.67</v>
      </c>
      <c r="AL2974">
        <v>-0.99</v>
      </c>
      <c r="AM2974">
        <v>980</v>
      </c>
      <c r="AN2974">
        <v>347.7</v>
      </c>
      <c r="AO2974">
        <v>41.9</v>
      </c>
      <c r="AP2974">
        <v>4.3</v>
      </c>
      <c r="AQ2974">
        <v>3.3</v>
      </c>
      <c r="AR2974">
        <v>46.5</v>
      </c>
      <c r="AT2974">
        <v>77.599999999999994</v>
      </c>
      <c r="AU2974">
        <v>7.1</v>
      </c>
      <c r="AV2974">
        <v>-61.75</v>
      </c>
      <c r="AW2974">
        <v>0.7</v>
      </c>
      <c r="AX2974">
        <v>0.9</v>
      </c>
    </row>
    <row r="2975" spans="19:50" hidden="1" x14ac:dyDescent="0.45">
      <c r="S2975" s="1">
        <v>41324</v>
      </c>
      <c r="AB2975">
        <v>0.25</v>
      </c>
      <c r="AC2975">
        <v>0.11</v>
      </c>
      <c r="AD2975">
        <v>2.0299999999999998</v>
      </c>
      <c r="AJ2975" s="1">
        <v>41332</v>
      </c>
    </row>
    <row r="2976" spans="19:50" hidden="1" x14ac:dyDescent="0.45">
      <c r="S2976" s="1">
        <v>41323</v>
      </c>
      <c r="AC2976">
        <v>0.1</v>
      </c>
      <c r="AD2976">
        <v>2</v>
      </c>
      <c r="AJ2976" s="1">
        <v>41331</v>
      </c>
    </row>
    <row r="2977" spans="19:45" hidden="1" x14ac:dyDescent="0.45">
      <c r="S2977" s="1">
        <v>41322</v>
      </c>
      <c r="AJ2977" s="1">
        <v>41330</v>
      </c>
    </row>
    <row r="2978" spans="19:45" x14ac:dyDescent="0.45">
      <c r="S2978" s="1">
        <v>41321</v>
      </c>
      <c r="AJ2978" s="1">
        <v>41329</v>
      </c>
      <c r="AS2978">
        <v>33.6</v>
      </c>
    </row>
    <row r="2979" spans="19:45" hidden="1" x14ac:dyDescent="0.45">
      <c r="S2979" s="1">
        <v>41320</v>
      </c>
      <c r="AB2979">
        <v>0.25</v>
      </c>
      <c r="AC2979">
        <v>0.1</v>
      </c>
      <c r="AD2979">
        <v>2</v>
      </c>
      <c r="AJ2979" s="1">
        <v>41328</v>
      </c>
    </row>
    <row r="2980" spans="19:45" hidden="1" x14ac:dyDescent="0.45">
      <c r="S2980" s="1">
        <v>41319</v>
      </c>
      <c r="AB2980">
        <v>0.25</v>
      </c>
      <c r="AC2980">
        <v>0.1</v>
      </c>
      <c r="AD2980">
        <v>2</v>
      </c>
      <c r="AJ2980" s="1">
        <v>41327</v>
      </c>
    </row>
    <row r="2981" spans="19:45" hidden="1" x14ac:dyDescent="0.45">
      <c r="S2981" s="1">
        <v>41318</v>
      </c>
      <c r="AB2981">
        <v>0.25</v>
      </c>
      <c r="AC2981">
        <v>0.09</v>
      </c>
      <c r="AD2981">
        <v>2.0299999999999998</v>
      </c>
      <c r="AJ2981" s="1">
        <v>41326</v>
      </c>
    </row>
    <row r="2982" spans="19:45" hidden="1" x14ac:dyDescent="0.45">
      <c r="S2982" s="1">
        <v>41317</v>
      </c>
      <c r="AB2982">
        <v>0.25</v>
      </c>
      <c r="AC2982">
        <v>0.08</v>
      </c>
      <c r="AD2982">
        <v>1.98</v>
      </c>
      <c r="AJ2982" s="1">
        <v>41325</v>
      </c>
    </row>
    <row r="2983" spans="19:45" hidden="1" x14ac:dyDescent="0.45">
      <c r="S2983" s="1">
        <v>41316</v>
      </c>
      <c r="AB2983">
        <v>0.25</v>
      </c>
      <c r="AC2983">
        <v>7.0000000000000007E-2</v>
      </c>
      <c r="AD2983">
        <v>1.96</v>
      </c>
      <c r="AJ2983" s="1">
        <v>41324</v>
      </c>
    </row>
    <row r="2984" spans="19:45" hidden="1" x14ac:dyDescent="0.45">
      <c r="S2984" s="1">
        <v>41315</v>
      </c>
      <c r="AJ2984" s="1">
        <v>41323</v>
      </c>
    </row>
    <row r="2985" spans="19:45" x14ac:dyDescent="0.45">
      <c r="S2985" s="1">
        <v>41314</v>
      </c>
      <c r="AJ2985" s="1">
        <v>41322</v>
      </c>
      <c r="AS2985">
        <v>33.299999999999997</v>
      </c>
    </row>
    <row r="2986" spans="19:45" hidden="1" x14ac:dyDescent="0.45">
      <c r="S2986" s="1">
        <v>41313</v>
      </c>
      <c r="AB2986">
        <v>0.25</v>
      </c>
      <c r="AC2986">
        <v>7.0000000000000007E-2</v>
      </c>
      <c r="AD2986">
        <v>1.95</v>
      </c>
      <c r="AJ2986" s="1">
        <v>41321</v>
      </c>
    </row>
    <row r="2987" spans="19:45" hidden="1" x14ac:dyDescent="0.45">
      <c r="S2987" s="1">
        <v>41312</v>
      </c>
      <c r="AB2987">
        <v>0.25</v>
      </c>
      <c r="AC2987">
        <v>7.0000000000000007E-2</v>
      </c>
      <c r="AD2987">
        <v>1.96</v>
      </c>
      <c r="AJ2987" s="1">
        <v>41320</v>
      </c>
    </row>
    <row r="2988" spans="19:45" hidden="1" x14ac:dyDescent="0.45">
      <c r="S2988" s="1">
        <v>41311</v>
      </c>
      <c r="AB2988">
        <v>0.25</v>
      </c>
      <c r="AC2988">
        <v>7.0000000000000007E-2</v>
      </c>
      <c r="AD2988">
        <v>1.96</v>
      </c>
      <c r="AJ2988" s="1">
        <v>41319</v>
      </c>
    </row>
    <row r="2989" spans="19:45" hidden="1" x14ac:dyDescent="0.45">
      <c r="S2989" s="1">
        <v>41310</v>
      </c>
      <c r="AB2989">
        <v>0.25</v>
      </c>
      <c r="AC2989">
        <v>7.0000000000000007E-2</v>
      </c>
      <c r="AD2989">
        <v>2</v>
      </c>
      <c r="AJ2989" s="1">
        <v>41318</v>
      </c>
    </row>
    <row r="2990" spans="19:45" hidden="1" x14ac:dyDescent="0.45">
      <c r="S2990" s="1">
        <v>41309</v>
      </c>
      <c r="AB2990">
        <v>0.25</v>
      </c>
      <c r="AC2990">
        <v>0.06</v>
      </c>
      <c r="AD2990">
        <v>1.95</v>
      </c>
      <c r="AJ2990" s="1">
        <v>41317</v>
      </c>
    </row>
    <row r="2991" spans="19:45" hidden="1" x14ac:dyDescent="0.45">
      <c r="S2991" s="1">
        <v>41308</v>
      </c>
      <c r="AJ2991" s="1">
        <v>41316</v>
      </c>
    </row>
    <row r="2992" spans="19:45" x14ac:dyDescent="0.45">
      <c r="S2992" s="1">
        <v>41307</v>
      </c>
      <c r="AJ2992" s="1">
        <v>41315</v>
      </c>
      <c r="AS2992">
        <v>32.1</v>
      </c>
    </row>
    <row r="2993" spans="19:50" hidden="1" x14ac:dyDescent="0.45">
      <c r="S2993" s="1">
        <v>41306</v>
      </c>
      <c r="AB2993">
        <v>0.25</v>
      </c>
      <c r="AC2993">
        <v>7.0000000000000007E-2</v>
      </c>
      <c r="AD2993">
        <v>2.0099999999999998</v>
      </c>
      <c r="AJ2993" s="1">
        <v>41314</v>
      </c>
    </row>
    <row r="2994" spans="19:50" hidden="1" x14ac:dyDescent="0.45">
      <c r="S2994" s="1">
        <v>41305</v>
      </c>
      <c r="T2994">
        <v>79.969300000000004</v>
      </c>
      <c r="U2994">
        <v>1.6</v>
      </c>
      <c r="V2994">
        <v>8</v>
      </c>
      <c r="Y2994">
        <v>88.8</v>
      </c>
      <c r="Z2994">
        <v>10481.0996</v>
      </c>
      <c r="AA2994">
        <v>2.2000000000000002</v>
      </c>
      <c r="AB2994">
        <v>0.25</v>
      </c>
      <c r="AC2994">
        <v>7.0000000000000007E-2</v>
      </c>
      <c r="AD2994">
        <v>1.98</v>
      </c>
      <c r="AJ2994" s="1">
        <v>41313</v>
      </c>
    </row>
    <row r="2995" spans="19:50" hidden="1" x14ac:dyDescent="0.45">
      <c r="S2995" s="1">
        <v>41304</v>
      </c>
      <c r="AB2995">
        <v>0.25</v>
      </c>
      <c r="AC2995">
        <v>0.06</v>
      </c>
      <c r="AD2995">
        <v>1.99</v>
      </c>
      <c r="AJ2995" s="1">
        <v>41312</v>
      </c>
    </row>
    <row r="2996" spans="19:50" hidden="1" x14ac:dyDescent="0.45">
      <c r="S2996" s="1">
        <v>41303</v>
      </c>
      <c r="AB2996">
        <v>0.25</v>
      </c>
      <c r="AC2996">
        <v>7.0000000000000007E-2</v>
      </c>
      <c r="AD2996">
        <v>2</v>
      </c>
      <c r="AJ2996" s="1">
        <v>41311</v>
      </c>
    </row>
    <row r="2997" spans="19:50" hidden="1" x14ac:dyDescent="0.45">
      <c r="S2997" s="1">
        <v>41302</v>
      </c>
      <c r="AB2997">
        <v>0.25</v>
      </c>
      <c r="AC2997">
        <v>0.06</v>
      </c>
      <c r="AD2997">
        <v>1.96</v>
      </c>
      <c r="AJ2997" s="1">
        <v>41310</v>
      </c>
    </row>
    <row r="2998" spans="19:50" hidden="1" x14ac:dyDescent="0.45">
      <c r="S2998" s="1">
        <v>41301</v>
      </c>
      <c r="AJ2998" s="1">
        <v>41309</v>
      </c>
    </row>
    <row r="2999" spans="19:50" x14ac:dyDescent="0.45">
      <c r="S2999" s="1">
        <v>41300</v>
      </c>
      <c r="AJ2999" s="1">
        <v>41308</v>
      </c>
      <c r="AS2999">
        <v>31.8</v>
      </c>
    </row>
    <row r="3000" spans="19:50" hidden="1" x14ac:dyDescent="0.45">
      <c r="S3000" s="1">
        <v>41299</v>
      </c>
      <c r="AB3000">
        <v>0.25</v>
      </c>
      <c r="AC3000">
        <v>7.0000000000000007E-2</v>
      </c>
      <c r="AD3000">
        <v>1.95</v>
      </c>
      <c r="AJ3000" s="1">
        <v>41307</v>
      </c>
    </row>
    <row r="3001" spans="19:50" hidden="1" x14ac:dyDescent="0.45">
      <c r="S3001" s="1">
        <v>41298</v>
      </c>
      <c r="AB3001">
        <v>0.25</v>
      </c>
      <c r="AC3001">
        <v>0.08</v>
      </c>
      <c r="AD3001">
        <v>1.85</v>
      </c>
      <c r="AJ3001" s="1">
        <v>41306</v>
      </c>
    </row>
    <row r="3002" spans="19:50" hidden="1" x14ac:dyDescent="0.45">
      <c r="S3002" s="1">
        <v>41297</v>
      </c>
      <c r="AB3002">
        <v>0.25</v>
      </c>
      <c r="AC3002">
        <v>7.0000000000000007E-2</v>
      </c>
      <c r="AD3002">
        <v>1.82</v>
      </c>
      <c r="AJ3002" s="1">
        <v>41305</v>
      </c>
      <c r="AK3002">
        <v>-1.08</v>
      </c>
      <c r="AL3002">
        <v>-1.54</v>
      </c>
      <c r="AM3002">
        <v>940</v>
      </c>
      <c r="AN3002">
        <v>352.3</v>
      </c>
      <c r="AO3002">
        <v>41.7</v>
      </c>
      <c r="AP3002">
        <v>4.3</v>
      </c>
      <c r="AQ3002">
        <v>3.4</v>
      </c>
      <c r="AR3002">
        <v>46</v>
      </c>
      <c r="AT3002">
        <v>73.8</v>
      </c>
      <c r="AU3002">
        <v>7.7</v>
      </c>
      <c r="AV3002">
        <v>-60.764000000000003</v>
      </c>
      <c r="AW3002">
        <v>0.4</v>
      </c>
      <c r="AX3002">
        <v>0.5</v>
      </c>
    </row>
    <row r="3003" spans="19:50" hidden="1" x14ac:dyDescent="0.45">
      <c r="S3003" s="1">
        <v>41296</v>
      </c>
      <c r="AB3003">
        <v>0.25</v>
      </c>
      <c r="AC3003">
        <v>0.06</v>
      </c>
      <c r="AD3003">
        <v>1.84</v>
      </c>
      <c r="AJ3003" s="1">
        <v>41304</v>
      </c>
    </row>
    <row r="3004" spans="19:50" hidden="1" x14ac:dyDescent="0.45">
      <c r="S3004" s="1">
        <v>41295</v>
      </c>
      <c r="AC3004">
        <v>7.0000000000000007E-2</v>
      </c>
      <c r="AD3004">
        <v>1.84</v>
      </c>
      <c r="AJ3004" s="1">
        <v>41303</v>
      </c>
    </row>
    <row r="3005" spans="19:50" hidden="1" x14ac:dyDescent="0.45">
      <c r="S3005" s="1">
        <v>41294</v>
      </c>
      <c r="AJ3005" s="1">
        <v>41302</v>
      </c>
    </row>
    <row r="3006" spans="19:50" x14ac:dyDescent="0.45">
      <c r="S3006" s="1">
        <v>41293</v>
      </c>
      <c r="AJ3006" s="1">
        <v>41301</v>
      </c>
      <c r="AS3006">
        <v>31.3</v>
      </c>
    </row>
    <row r="3007" spans="19:50" hidden="1" x14ac:dyDescent="0.45">
      <c r="S3007" s="1">
        <v>41292</v>
      </c>
      <c r="AB3007">
        <v>0.25</v>
      </c>
      <c r="AC3007">
        <v>7.0000000000000007E-2</v>
      </c>
      <c r="AD3007">
        <v>1.84</v>
      </c>
      <c r="AJ3007" s="1">
        <v>41300</v>
      </c>
    </row>
    <row r="3008" spans="19:50" hidden="1" x14ac:dyDescent="0.45">
      <c r="S3008" s="1">
        <v>41291</v>
      </c>
      <c r="AB3008">
        <v>0.25</v>
      </c>
      <c r="AC3008">
        <v>7.0000000000000007E-2</v>
      </c>
      <c r="AD3008">
        <v>1.88</v>
      </c>
      <c r="AJ3008" s="1">
        <v>41299</v>
      </c>
    </row>
    <row r="3009" spans="19:45" hidden="1" x14ac:dyDescent="0.45">
      <c r="S3009" s="1">
        <v>41290</v>
      </c>
      <c r="AB3009">
        <v>0.25</v>
      </c>
      <c r="AC3009">
        <v>7.0000000000000007E-2</v>
      </c>
      <c r="AD3009">
        <v>1.82</v>
      </c>
      <c r="AJ3009" s="1">
        <v>41298</v>
      </c>
    </row>
    <row r="3010" spans="19:45" hidden="1" x14ac:dyDescent="0.45">
      <c r="S3010" s="1">
        <v>41289</v>
      </c>
      <c r="AB3010">
        <v>0.25</v>
      </c>
      <c r="AC3010">
        <v>0.08</v>
      </c>
      <c r="AD3010">
        <v>1.84</v>
      </c>
      <c r="AJ3010" s="1">
        <v>41297</v>
      </c>
    </row>
    <row r="3011" spans="19:45" hidden="1" x14ac:dyDescent="0.45">
      <c r="S3011" s="1">
        <v>41288</v>
      </c>
      <c r="AB3011">
        <v>0.25</v>
      </c>
      <c r="AC3011">
        <v>7.0000000000000007E-2</v>
      </c>
      <c r="AD3011">
        <v>1.84</v>
      </c>
      <c r="AJ3011" s="1">
        <v>41296</v>
      </c>
    </row>
    <row r="3012" spans="19:45" hidden="1" x14ac:dyDescent="0.45">
      <c r="S3012" s="1">
        <v>41287</v>
      </c>
      <c r="AJ3012" s="1">
        <v>41295</v>
      </c>
    </row>
    <row r="3013" spans="19:45" x14ac:dyDescent="0.45">
      <c r="S3013" s="1">
        <v>41286</v>
      </c>
      <c r="AJ3013" s="1">
        <v>41294</v>
      </c>
      <c r="AS3013">
        <v>31.8</v>
      </c>
    </row>
    <row r="3014" spans="19:45" hidden="1" x14ac:dyDescent="0.45">
      <c r="S3014" s="1">
        <v>41285</v>
      </c>
      <c r="AB3014">
        <v>0.25</v>
      </c>
      <c r="AC3014">
        <v>7.0000000000000007E-2</v>
      </c>
      <c r="AD3014">
        <v>1.87</v>
      </c>
      <c r="AJ3014" s="1">
        <v>41293</v>
      </c>
    </row>
    <row r="3015" spans="19:45" hidden="1" x14ac:dyDescent="0.45">
      <c r="S3015" s="1">
        <v>41284</v>
      </c>
      <c r="AB3015">
        <v>0.25</v>
      </c>
      <c r="AC3015">
        <v>0.06</v>
      </c>
      <c r="AD3015">
        <v>1.9</v>
      </c>
      <c r="AJ3015" s="1">
        <v>41292</v>
      </c>
    </row>
    <row r="3016" spans="19:45" hidden="1" x14ac:dyDescent="0.45">
      <c r="S3016" s="1">
        <v>41283</v>
      </c>
      <c r="AB3016">
        <v>0.25</v>
      </c>
      <c r="AC3016">
        <v>0.06</v>
      </c>
      <c r="AD3016">
        <v>1.86</v>
      </c>
      <c r="AJ3016" s="1">
        <v>41291</v>
      </c>
    </row>
    <row r="3017" spans="19:45" hidden="1" x14ac:dyDescent="0.45">
      <c r="S3017" s="1">
        <v>41282</v>
      </c>
      <c r="AB3017">
        <v>0.25</v>
      </c>
      <c r="AC3017">
        <v>0.05</v>
      </c>
      <c r="AD3017">
        <v>1.87</v>
      </c>
      <c r="AJ3017" s="1">
        <v>41290</v>
      </c>
    </row>
    <row r="3018" spans="19:45" hidden="1" x14ac:dyDescent="0.45">
      <c r="S3018" s="1">
        <v>41281</v>
      </c>
      <c r="AB3018">
        <v>0.25</v>
      </c>
      <c r="AC3018">
        <v>0.06</v>
      </c>
      <c r="AD3018">
        <v>1.9</v>
      </c>
      <c r="AJ3018" s="1">
        <v>41289</v>
      </c>
    </row>
    <row r="3019" spans="19:45" hidden="1" x14ac:dyDescent="0.45">
      <c r="S3019" s="1">
        <v>41280</v>
      </c>
      <c r="AJ3019" s="1">
        <v>41288</v>
      </c>
    </row>
    <row r="3020" spans="19:45" x14ac:dyDescent="0.45">
      <c r="S3020" s="1">
        <v>41279</v>
      </c>
      <c r="AJ3020" s="1">
        <v>41287</v>
      </c>
      <c r="AS3020">
        <v>32.299999999999997</v>
      </c>
    </row>
    <row r="3021" spans="19:45" hidden="1" x14ac:dyDescent="0.45">
      <c r="S3021" s="1">
        <v>41278</v>
      </c>
      <c r="AB3021">
        <v>0.25</v>
      </c>
      <c r="AC3021">
        <v>7.0000000000000007E-2</v>
      </c>
      <c r="AD3021">
        <v>1.9</v>
      </c>
      <c r="AJ3021" s="1">
        <v>41286</v>
      </c>
    </row>
    <row r="3022" spans="19:45" hidden="1" x14ac:dyDescent="0.45">
      <c r="S3022" s="1">
        <v>41277</v>
      </c>
      <c r="AB3022">
        <v>0.25</v>
      </c>
      <c r="AC3022">
        <v>7.0000000000000007E-2</v>
      </c>
      <c r="AD3022">
        <v>1.91</v>
      </c>
      <c r="AJ3022" s="1">
        <v>41285</v>
      </c>
    </row>
    <row r="3023" spans="19:45" hidden="1" x14ac:dyDescent="0.45">
      <c r="S3023" s="1">
        <v>41276</v>
      </c>
      <c r="AB3023">
        <v>0.25</v>
      </c>
      <c r="AC3023">
        <v>0.06</v>
      </c>
      <c r="AD3023">
        <v>1.84</v>
      </c>
      <c r="AJ3023" s="1">
        <v>41284</v>
      </c>
    </row>
    <row r="3024" spans="19:45" hidden="1" x14ac:dyDescent="0.45">
      <c r="S3024" s="1">
        <v>41275</v>
      </c>
      <c r="AC3024">
        <v>0.04</v>
      </c>
      <c r="AD3024">
        <v>1.76</v>
      </c>
      <c r="AJ3024" s="1">
        <v>41283</v>
      </c>
    </row>
    <row r="3025" spans="19:51" hidden="1" x14ac:dyDescent="0.45">
      <c r="S3025" s="1">
        <v>41274</v>
      </c>
      <c r="T3025">
        <v>81.444500000000005</v>
      </c>
      <c r="U3025">
        <v>1.7</v>
      </c>
      <c r="V3025">
        <v>7.9</v>
      </c>
      <c r="W3025">
        <v>1</v>
      </c>
      <c r="X3025">
        <v>6</v>
      </c>
      <c r="Y3025">
        <v>88</v>
      </c>
      <c r="Z3025">
        <v>10455.799800000001</v>
      </c>
      <c r="AA3025">
        <v>2.2999999999999998</v>
      </c>
      <c r="AB3025">
        <v>0.25</v>
      </c>
      <c r="AC3025">
        <v>0.04</v>
      </c>
      <c r="AD3025">
        <v>1.76</v>
      </c>
      <c r="AJ3025" s="1">
        <v>41282</v>
      </c>
    </row>
    <row r="3026" spans="19:51" hidden="1" x14ac:dyDescent="0.45">
      <c r="S3026" s="1">
        <v>41273</v>
      </c>
      <c r="AJ3026" s="1">
        <v>41281</v>
      </c>
    </row>
    <row r="3027" spans="19:51" x14ac:dyDescent="0.45">
      <c r="S3027" s="1">
        <v>41272</v>
      </c>
      <c r="AJ3027" s="1">
        <v>41280</v>
      </c>
      <c r="AS3027">
        <v>32.799999999999997</v>
      </c>
    </row>
    <row r="3028" spans="19:51" hidden="1" x14ac:dyDescent="0.45">
      <c r="S3028" s="1">
        <v>41271</v>
      </c>
      <c r="AB3028">
        <v>0.25</v>
      </c>
      <c r="AC3028">
        <v>0.03</v>
      </c>
      <c r="AD3028">
        <v>1.7</v>
      </c>
      <c r="AJ3028" s="1">
        <v>41279</v>
      </c>
    </row>
    <row r="3029" spans="19:51" hidden="1" x14ac:dyDescent="0.45">
      <c r="S3029" s="1">
        <v>41270</v>
      </c>
      <c r="AB3029">
        <v>0.25</v>
      </c>
      <c r="AC3029">
        <v>7.0000000000000007E-2</v>
      </c>
      <c r="AD3029">
        <v>1.74</v>
      </c>
      <c r="AJ3029" s="1">
        <v>41278</v>
      </c>
    </row>
    <row r="3030" spans="19:51" hidden="1" x14ac:dyDescent="0.45">
      <c r="S3030" s="1">
        <v>41269</v>
      </c>
      <c r="AB3030">
        <v>0.25</v>
      </c>
      <c r="AC3030">
        <v>0.06</v>
      </c>
      <c r="AD3030">
        <v>1.75</v>
      </c>
      <c r="AJ3030" s="1">
        <v>41277</v>
      </c>
    </row>
    <row r="3031" spans="19:51" hidden="1" x14ac:dyDescent="0.45">
      <c r="S3031" s="1">
        <v>41268</v>
      </c>
      <c r="AC3031">
        <v>0.05</v>
      </c>
      <c r="AD3031">
        <v>1.77</v>
      </c>
      <c r="AJ3031" s="1">
        <v>41276</v>
      </c>
    </row>
    <row r="3032" spans="19:51" hidden="1" x14ac:dyDescent="0.45">
      <c r="S3032" s="1">
        <v>41267</v>
      </c>
      <c r="AB3032">
        <v>0.25</v>
      </c>
      <c r="AC3032">
        <v>0.05</v>
      </c>
      <c r="AD3032">
        <v>1.77</v>
      </c>
      <c r="AJ3032" s="1">
        <v>41275</v>
      </c>
    </row>
    <row r="3033" spans="19:51" hidden="1" x14ac:dyDescent="0.45">
      <c r="S3033" s="1">
        <v>41266</v>
      </c>
      <c r="AJ3033" s="1">
        <v>41274</v>
      </c>
      <c r="AK3033">
        <v>-1.1499999999999999</v>
      </c>
      <c r="AL3033">
        <v>-1.06</v>
      </c>
      <c r="AM3033">
        <v>941</v>
      </c>
      <c r="AN3033">
        <v>354.9</v>
      </c>
      <c r="AO3033">
        <v>41.7</v>
      </c>
      <c r="AP3033">
        <v>4.3</v>
      </c>
      <c r="AQ3033">
        <v>3.7</v>
      </c>
      <c r="AR3033">
        <v>50</v>
      </c>
      <c r="AT3033">
        <v>72.900000000000006</v>
      </c>
      <c r="AU3033">
        <v>8.1999999999999993</v>
      </c>
      <c r="AV3033">
        <v>-56.677999999999997</v>
      </c>
      <c r="AW3033">
        <v>-0.1</v>
      </c>
      <c r="AX3033">
        <v>-0.6</v>
      </c>
      <c r="AY3033">
        <v>734073.9375</v>
      </c>
    </row>
    <row r="3034" spans="19:51" hidden="1" x14ac:dyDescent="0.45">
      <c r="S3034" s="1">
        <v>41265</v>
      </c>
      <c r="AJ3034" s="1">
        <v>41273</v>
      </c>
      <c r="AS3034">
        <v>34.1</v>
      </c>
    </row>
    <row r="3035" spans="19:51" hidden="1" x14ac:dyDescent="0.45">
      <c r="S3035" s="1">
        <v>41264</v>
      </c>
      <c r="AB3035">
        <v>0.25</v>
      </c>
      <c r="AC3035">
        <v>0.06</v>
      </c>
      <c r="AD3035">
        <v>1.76</v>
      </c>
      <c r="AJ3035" s="1">
        <v>41272</v>
      </c>
    </row>
    <row r="3036" spans="19:51" hidden="1" x14ac:dyDescent="0.45">
      <c r="S3036" s="1">
        <v>41263</v>
      </c>
      <c r="AB3036">
        <v>0.25</v>
      </c>
      <c r="AC3036">
        <v>0.05</v>
      </c>
      <c r="AD3036">
        <v>1.8</v>
      </c>
      <c r="AJ3036" s="1">
        <v>41271</v>
      </c>
    </row>
    <row r="3037" spans="19:51" hidden="1" x14ac:dyDescent="0.45">
      <c r="S3037" s="1">
        <v>41262</v>
      </c>
      <c r="AB3037">
        <v>0.25</v>
      </c>
      <c r="AC3037">
        <v>0.05</v>
      </c>
      <c r="AD3037">
        <v>1.8</v>
      </c>
      <c r="AJ3037" s="1">
        <v>41270</v>
      </c>
    </row>
    <row r="3038" spans="19:51" hidden="1" x14ac:dyDescent="0.45">
      <c r="S3038" s="1">
        <v>41261</v>
      </c>
      <c r="AB3038">
        <v>0.25</v>
      </c>
      <c r="AC3038">
        <v>0.05</v>
      </c>
      <c r="AD3038">
        <v>1.82</v>
      </c>
      <c r="AJ3038" s="1">
        <v>41269</v>
      </c>
    </row>
    <row r="3039" spans="19:51" hidden="1" x14ac:dyDescent="0.45">
      <c r="S3039" s="1">
        <v>41260</v>
      </c>
      <c r="AB3039">
        <v>0.25</v>
      </c>
      <c r="AC3039">
        <v>0.02</v>
      </c>
      <c r="AD3039">
        <v>1.77</v>
      </c>
      <c r="AJ3039" s="1">
        <v>41268</v>
      </c>
    </row>
    <row r="3040" spans="19:51" hidden="1" x14ac:dyDescent="0.45">
      <c r="S3040" s="1">
        <v>41259</v>
      </c>
      <c r="AJ3040" s="1">
        <v>41267</v>
      </c>
    </row>
    <row r="3041" spans="19:45" hidden="1" x14ac:dyDescent="0.45">
      <c r="S3041" s="1">
        <v>41258</v>
      </c>
      <c r="AJ3041" s="1">
        <v>41266</v>
      </c>
      <c r="AS3041">
        <v>33.9</v>
      </c>
    </row>
    <row r="3042" spans="19:45" hidden="1" x14ac:dyDescent="0.45">
      <c r="S3042" s="1">
        <v>41257</v>
      </c>
      <c r="AB3042">
        <v>0.25</v>
      </c>
      <c r="AC3042">
        <v>0.03</v>
      </c>
      <c r="AD3042">
        <v>1.7</v>
      </c>
      <c r="AJ3042" s="1">
        <v>41265</v>
      </c>
    </row>
    <row r="3043" spans="19:45" hidden="1" x14ac:dyDescent="0.45">
      <c r="S3043" s="1">
        <v>41256</v>
      </c>
      <c r="AB3043">
        <v>0.25</v>
      </c>
      <c r="AC3043">
        <v>0.05</v>
      </c>
      <c r="AD3043">
        <v>1.73</v>
      </c>
      <c r="AJ3043" s="1">
        <v>41264</v>
      </c>
    </row>
    <row r="3044" spans="19:45" hidden="1" x14ac:dyDescent="0.45">
      <c r="S3044" s="1">
        <v>41255</v>
      </c>
      <c r="AB3044">
        <v>0.25</v>
      </c>
      <c r="AC3044">
        <v>0.06</v>
      </c>
      <c r="AD3044">
        <v>1.7</v>
      </c>
      <c r="AJ3044" s="1">
        <v>41263</v>
      </c>
    </row>
    <row r="3045" spans="19:45" hidden="1" x14ac:dyDescent="0.45">
      <c r="S3045" s="1">
        <v>41254</v>
      </c>
      <c r="AB3045">
        <v>0.25</v>
      </c>
      <c r="AC3045">
        <v>7.0000000000000007E-2</v>
      </c>
      <c r="AD3045">
        <v>1.65</v>
      </c>
      <c r="AJ3045" s="1">
        <v>41262</v>
      </c>
    </row>
    <row r="3046" spans="19:45" hidden="1" x14ac:dyDescent="0.45">
      <c r="S3046" s="1">
        <v>41253</v>
      </c>
      <c r="AB3046">
        <v>0.25</v>
      </c>
      <c r="AC3046">
        <v>0.08</v>
      </c>
      <c r="AD3046">
        <v>1.62</v>
      </c>
      <c r="AJ3046" s="1">
        <v>41261</v>
      </c>
    </row>
    <row r="3047" spans="19:45" hidden="1" x14ac:dyDescent="0.45">
      <c r="S3047" s="1">
        <v>41252</v>
      </c>
      <c r="AJ3047" s="1">
        <v>41260</v>
      </c>
    </row>
    <row r="3048" spans="19:45" hidden="1" x14ac:dyDescent="0.45">
      <c r="S3048" s="1">
        <v>41251</v>
      </c>
      <c r="AJ3048" s="1">
        <v>41259</v>
      </c>
      <c r="AS3048">
        <v>34.1</v>
      </c>
    </row>
    <row r="3049" spans="19:45" hidden="1" x14ac:dyDescent="0.45">
      <c r="S3049" s="1">
        <v>41250</v>
      </c>
      <c r="AB3049">
        <v>0.25</v>
      </c>
      <c r="AC3049">
        <v>0.08</v>
      </c>
      <c r="AD3049">
        <v>1.62</v>
      </c>
      <c r="AJ3049" s="1">
        <v>41258</v>
      </c>
    </row>
    <row r="3050" spans="19:45" hidden="1" x14ac:dyDescent="0.45">
      <c r="S3050" s="1">
        <v>41249</v>
      </c>
      <c r="AB3050">
        <v>0.25</v>
      </c>
      <c r="AC3050">
        <v>0.09</v>
      </c>
      <c r="AD3050">
        <v>1.59</v>
      </c>
      <c r="AJ3050" s="1">
        <v>41257</v>
      </c>
    </row>
    <row r="3051" spans="19:45" hidden="1" x14ac:dyDescent="0.45">
      <c r="S3051" s="1">
        <v>41248</v>
      </c>
      <c r="AB3051">
        <v>0.25</v>
      </c>
      <c r="AC3051">
        <v>0.09</v>
      </c>
      <c r="AD3051">
        <v>1.59</v>
      </c>
      <c r="AJ3051" s="1">
        <v>41256</v>
      </c>
    </row>
    <row r="3052" spans="19:45" hidden="1" x14ac:dyDescent="0.45">
      <c r="S3052" s="1">
        <v>41247</v>
      </c>
      <c r="AB3052">
        <v>0.25</v>
      </c>
      <c r="AC3052">
        <v>0.1</v>
      </c>
      <c r="AD3052">
        <v>1.6</v>
      </c>
      <c r="AJ3052" s="1">
        <v>41255</v>
      </c>
    </row>
    <row r="3053" spans="19:45" hidden="1" x14ac:dyDescent="0.45">
      <c r="S3053" s="1">
        <v>41246</v>
      </c>
      <c r="AB3053">
        <v>0.25</v>
      </c>
      <c r="AC3053">
        <v>0.08</v>
      </c>
      <c r="AD3053">
        <v>1.62</v>
      </c>
      <c r="AJ3053" s="1">
        <v>41254</v>
      </c>
    </row>
    <row r="3054" spans="19:45" hidden="1" x14ac:dyDescent="0.45">
      <c r="S3054" s="1">
        <v>41245</v>
      </c>
      <c r="AJ3054" s="1">
        <v>41253</v>
      </c>
    </row>
    <row r="3055" spans="19:45" hidden="1" x14ac:dyDescent="0.45">
      <c r="S3055" s="1">
        <v>41244</v>
      </c>
      <c r="AJ3055" s="1">
        <v>41252</v>
      </c>
      <c r="AS3055">
        <v>32.799999999999997</v>
      </c>
    </row>
    <row r="3056" spans="19:45" hidden="1" x14ac:dyDescent="0.45">
      <c r="S3056" s="1">
        <v>41243</v>
      </c>
      <c r="T3056">
        <v>80.182100000000005</v>
      </c>
      <c r="U3056">
        <v>1.8</v>
      </c>
      <c r="V3056">
        <v>7.7</v>
      </c>
      <c r="Y3056">
        <v>87.2</v>
      </c>
      <c r="Z3056">
        <v>10324.200199999999</v>
      </c>
      <c r="AA3056">
        <v>2.4</v>
      </c>
      <c r="AB3056">
        <v>0.25</v>
      </c>
      <c r="AC3056">
        <v>0.08</v>
      </c>
      <c r="AD3056">
        <v>1.62</v>
      </c>
      <c r="AJ3056" s="1">
        <v>41251</v>
      </c>
    </row>
    <row r="3057" spans="19:50" hidden="1" x14ac:dyDescent="0.45">
      <c r="S3057" s="1">
        <v>41242</v>
      </c>
      <c r="AB3057">
        <v>0.25</v>
      </c>
      <c r="AC3057">
        <v>0.08</v>
      </c>
      <c r="AD3057">
        <v>1.61</v>
      </c>
      <c r="AJ3057" s="1">
        <v>41250</v>
      </c>
    </row>
    <row r="3058" spans="19:50" hidden="1" x14ac:dyDescent="0.45">
      <c r="S3058" s="1">
        <v>41241</v>
      </c>
      <c r="AB3058">
        <v>0.25</v>
      </c>
      <c r="AC3058">
        <v>0.09</v>
      </c>
      <c r="AD3058">
        <v>1.63</v>
      </c>
      <c r="AJ3058" s="1">
        <v>41249</v>
      </c>
    </row>
    <row r="3059" spans="19:50" hidden="1" x14ac:dyDescent="0.45">
      <c r="S3059" s="1">
        <v>41240</v>
      </c>
      <c r="AB3059">
        <v>0.25</v>
      </c>
      <c r="AC3059">
        <v>0.08</v>
      </c>
      <c r="AD3059">
        <v>1.64</v>
      </c>
      <c r="AJ3059" s="1">
        <v>41248</v>
      </c>
    </row>
    <row r="3060" spans="19:50" hidden="1" x14ac:dyDescent="0.45">
      <c r="S3060" s="1">
        <v>41239</v>
      </c>
      <c r="AB3060">
        <v>0.25</v>
      </c>
      <c r="AC3060">
        <v>0.09</v>
      </c>
      <c r="AD3060">
        <v>1.66</v>
      </c>
      <c r="AJ3060" s="1">
        <v>41247</v>
      </c>
    </row>
    <row r="3061" spans="19:50" hidden="1" x14ac:dyDescent="0.45">
      <c r="S3061" s="1">
        <v>41238</v>
      </c>
      <c r="AJ3061" s="1">
        <v>41246</v>
      </c>
    </row>
    <row r="3062" spans="19:50" hidden="1" x14ac:dyDescent="0.45">
      <c r="S3062" s="1">
        <v>41237</v>
      </c>
      <c r="AJ3062" s="1">
        <v>41245</v>
      </c>
      <c r="AS3062">
        <v>33.1</v>
      </c>
    </row>
    <row r="3063" spans="19:50" hidden="1" x14ac:dyDescent="0.45">
      <c r="S3063" s="1">
        <v>41236</v>
      </c>
      <c r="AB3063">
        <v>0.25</v>
      </c>
      <c r="AC3063">
        <v>0.09</v>
      </c>
      <c r="AD3063">
        <v>1.69</v>
      </c>
      <c r="AJ3063" s="1">
        <v>41244</v>
      </c>
    </row>
    <row r="3064" spans="19:50" hidden="1" x14ac:dyDescent="0.45">
      <c r="S3064" s="1">
        <v>41235</v>
      </c>
      <c r="AB3064">
        <v>0.25</v>
      </c>
      <c r="AC3064">
        <v>0.09</v>
      </c>
      <c r="AD3064">
        <v>1.68</v>
      </c>
      <c r="AJ3064" s="1">
        <v>41243</v>
      </c>
      <c r="AK3064">
        <v>-0.27</v>
      </c>
      <c r="AL3064">
        <v>-0.97</v>
      </c>
      <c r="AM3064">
        <v>917</v>
      </c>
      <c r="AN3064">
        <v>403.9</v>
      </c>
      <c r="AO3064">
        <v>41.5</v>
      </c>
      <c r="AP3064">
        <v>4.0999999999999996</v>
      </c>
      <c r="AQ3064">
        <v>3.3</v>
      </c>
      <c r="AR3064">
        <v>52</v>
      </c>
      <c r="AT3064">
        <v>82.7</v>
      </c>
      <c r="AU3064">
        <v>7.4</v>
      </c>
      <c r="AV3064">
        <v>-64.668000000000006</v>
      </c>
      <c r="AW3064">
        <v>-0.6</v>
      </c>
      <c r="AX3064">
        <v>-0.7</v>
      </c>
    </row>
    <row r="3065" spans="19:50" hidden="1" x14ac:dyDescent="0.45">
      <c r="S3065" s="1">
        <v>41234</v>
      </c>
      <c r="AB3065">
        <v>0.25</v>
      </c>
      <c r="AC3065">
        <v>0.09</v>
      </c>
      <c r="AD3065">
        <v>1.68</v>
      </c>
      <c r="AJ3065" s="1">
        <v>41242</v>
      </c>
    </row>
    <row r="3066" spans="19:50" hidden="1" x14ac:dyDescent="0.45">
      <c r="S3066" s="1">
        <v>41233</v>
      </c>
      <c r="AB3066">
        <v>0.25</v>
      </c>
      <c r="AC3066">
        <v>7.0000000000000007E-2</v>
      </c>
      <c r="AD3066">
        <v>1.67</v>
      </c>
      <c r="AJ3066" s="1">
        <v>41241</v>
      </c>
    </row>
    <row r="3067" spans="19:50" hidden="1" x14ac:dyDescent="0.45">
      <c r="S3067" s="1">
        <v>41232</v>
      </c>
      <c r="AB3067">
        <v>0.25</v>
      </c>
      <c r="AC3067">
        <v>0.08</v>
      </c>
      <c r="AD3067">
        <v>1.61</v>
      </c>
      <c r="AJ3067" s="1">
        <v>41240</v>
      </c>
    </row>
    <row r="3068" spans="19:50" hidden="1" x14ac:dyDescent="0.45">
      <c r="S3068" s="1">
        <v>41231</v>
      </c>
      <c r="AJ3068" s="1">
        <v>41239</v>
      </c>
    </row>
    <row r="3069" spans="19:50" hidden="1" x14ac:dyDescent="0.45">
      <c r="S3069" s="1">
        <v>41230</v>
      </c>
      <c r="AJ3069" s="1">
        <v>41238</v>
      </c>
      <c r="AS3069">
        <v>33.5</v>
      </c>
    </row>
    <row r="3070" spans="19:50" hidden="1" x14ac:dyDescent="0.45">
      <c r="S3070" s="1">
        <v>41229</v>
      </c>
      <c r="AB3070">
        <v>0.25</v>
      </c>
      <c r="AC3070">
        <v>0.08</v>
      </c>
      <c r="AD3070">
        <v>1.58</v>
      </c>
      <c r="AJ3070" s="1">
        <v>41237</v>
      </c>
    </row>
    <row r="3071" spans="19:50" hidden="1" x14ac:dyDescent="0.45">
      <c r="S3071" s="1">
        <v>41228</v>
      </c>
      <c r="AB3071">
        <v>0.25</v>
      </c>
      <c r="AC3071">
        <v>0.08</v>
      </c>
      <c r="AD3071">
        <v>1.59</v>
      </c>
      <c r="AJ3071" s="1">
        <v>41236</v>
      </c>
    </row>
    <row r="3072" spans="19:50" hidden="1" x14ac:dyDescent="0.45">
      <c r="S3072" s="1">
        <v>41227</v>
      </c>
      <c r="AB3072">
        <v>0.25</v>
      </c>
      <c r="AC3072">
        <v>0.1</v>
      </c>
      <c r="AD3072">
        <v>1.59</v>
      </c>
      <c r="AJ3072" s="1">
        <v>41235</v>
      </c>
    </row>
    <row r="3073" spans="19:45" hidden="1" x14ac:dyDescent="0.45">
      <c r="S3073" s="1">
        <v>41226</v>
      </c>
      <c r="AB3073">
        <v>0.25</v>
      </c>
      <c r="AC3073">
        <v>0.09</v>
      </c>
      <c r="AD3073">
        <v>1.59</v>
      </c>
      <c r="AJ3073" s="1">
        <v>41234</v>
      </c>
    </row>
    <row r="3074" spans="19:45" hidden="1" x14ac:dyDescent="0.45">
      <c r="S3074" s="1">
        <v>41225</v>
      </c>
      <c r="AB3074">
        <v>0.25</v>
      </c>
      <c r="AC3074">
        <v>0.09</v>
      </c>
      <c r="AD3074">
        <v>1.61</v>
      </c>
      <c r="AJ3074" s="1">
        <v>41233</v>
      </c>
    </row>
    <row r="3075" spans="19:45" hidden="1" x14ac:dyDescent="0.45">
      <c r="S3075" s="1">
        <v>41224</v>
      </c>
      <c r="AJ3075" s="1">
        <v>41232</v>
      </c>
    </row>
    <row r="3076" spans="19:45" hidden="1" x14ac:dyDescent="0.45">
      <c r="S3076" s="1">
        <v>41223</v>
      </c>
      <c r="AJ3076" s="1">
        <v>41231</v>
      </c>
      <c r="AS3076">
        <v>33</v>
      </c>
    </row>
    <row r="3077" spans="19:45" hidden="1" x14ac:dyDescent="0.45">
      <c r="S3077" s="1">
        <v>41222</v>
      </c>
      <c r="AB3077">
        <v>0.25</v>
      </c>
      <c r="AC3077">
        <v>0.09</v>
      </c>
      <c r="AD3077">
        <v>1.61</v>
      </c>
      <c r="AJ3077" s="1">
        <v>41230</v>
      </c>
    </row>
    <row r="3078" spans="19:45" hidden="1" x14ac:dyDescent="0.45">
      <c r="S3078" s="1">
        <v>41221</v>
      </c>
      <c r="AB3078">
        <v>0.25</v>
      </c>
      <c r="AC3078">
        <v>0.09</v>
      </c>
      <c r="AD3078">
        <v>1.61</v>
      </c>
      <c r="AJ3078" s="1">
        <v>41229</v>
      </c>
    </row>
    <row r="3079" spans="19:45" hidden="1" x14ac:dyDescent="0.45">
      <c r="S3079" s="1">
        <v>41220</v>
      </c>
      <c r="AB3079">
        <v>0.25</v>
      </c>
      <c r="AC3079">
        <v>0.1</v>
      </c>
      <c r="AD3079">
        <v>1.65</v>
      </c>
      <c r="AJ3079" s="1">
        <v>41228</v>
      </c>
    </row>
    <row r="3080" spans="19:45" hidden="1" x14ac:dyDescent="0.45">
      <c r="S3080" s="1">
        <v>41219</v>
      </c>
      <c r="AB3080">
        <v>0.25</v>
      </c>
      <c r="AC3080">
        <v>0.09</v>
      </c>
      <c r="AD3080">
        <v>1.75</v>
      </c>
      <c r="AJ3080" s="1">
        <v>41227</v>
      </c>
    </row>
    <row r="3081" spans="19:45" hidden="1" x14ac:dyDescent="0.45">
      <c r="S3081" s="1">
        <v>41218</v>
      </c>
      <c r="AB3081">
        <v>0.25</v>
      </c>
      <c r="AC3081">
        <v>0.09</v>
      </c>
      <c r="AD3081">
        <v>1.68</v>
      </c>
      <c r="AJ3081" s="1">
        <v>41226</v>
      </c>
    </row>
    <row r="3082" spans="19:45" hidden="1" x14ac:dyDescent="0.45">
      <c r="S3082" s="1">
        <v>41217</v>
      </c>
      <c r="AJ3082" s="1">
        <v>41225</v>
      </c>
    </row>
    <row r="3083" spans="19:45" hidden="1" x14ac:dyDescent="0.45">
      <c r="S3083" s="1">
        <v>41216</v>
      </c>
      <c r="AJ3083" s="1">
        <v>41224</v>
      </c>
      <c r="AS3083">
        <v>33.4</v>
      </c>
    </row>
    <row r="3084" spans="19:45" hidden="1" x14ac:dyDescent="0.45">
      <c r="S3084" s="1">
        <v>41215</v>
      </c>
      <c r="AB3084">
        <v>0.25</v>
      </c>
      <c r="AC3084">
        <v>0.09</v>
      </c>
      <c r="AD3084">
        <v>1.71</v>
      </c>
      <c r="AJ3084" s="1">
        <v>41223</v>
      </c>
    </row>
    <row r="3085" spans="19:45" hidden="1" x14ac:dyDescent="0.45">
      <c r="S3085" s="1">
        <v>41214</v>
      </c>
      <c r="AB3085">
        <v>0.25</v>
      </c>
      <c r="AC3085">
        <v>0.09</v>
      </c>
      <c r="AD3085">
        <v>1.72</v>
      </c>
      <c r="AJ3085" s="1">
        <v>41222</v>
      </c>
    </row>
    <row r="3086" spans="19:45" hidden="1" x14ac:dyDescent="0.45">
      <c r="S3086" s="1">
        <v>41213</v>
      </c>
      <c r="T3086">
        <v>81.014200000000002</v>
      </c>
      <c r="U3086">
        <v>2.2000000000000002</v>
      </c>
      <c r="V3086">
        <v>7.8</v>
      </c>
      <c r="Y3086">
        <v>93</v>
      </c>
      <c r="Z3086">
        <v>10260.799800000001</v>
      </c>
      <c r="AA3086">
        <v>2.4</v>
      </c>
      <c r="AB3086">
        <v>0.25</v>
      </c>
      <c r="AC3086">
        <v>0.11</v>
      </c>
      <c r="AD3086">
        <v>1.69</v>
      </c>
      <c r="AJ3086" s="1">
        <v>41221</v>
      </c>
    </row>
    <row r="3087" spans="19:45" hidden="1" x14ac:dyDescent="0.45">
      <c r="S3087" s="1">
        <v>41212</v>
      </c>
      <c r="AB3087">
        <v>0.25</v>
      </c>
      <c r="AC3087">
        <v>0.11</v>
      </c>
      <c r="AD3087">
        <v>1.72</v>
      </c>
      <c r="AJ3087" s="1">
        <v>41220</v>
      </c>
    </row>
    <row r="3088" spans="19:45" hidden="1" x14ac:dyDescent="0.45">
      <c r="S3088" s="1">
        <v>41211</v>
      </c>
      <c r="AB3088">
        <v>0.25</v>
      </c>
      <c r="AC3088">
        <v>0.11</v>
      </c>
      <c r="AD3088">
        <v>1.72</v>
      </c>
      <c r="AJ3088" s="1">
        <v>41219</v>
      </c>
    </row>
    <row r="3089" spans="19:50" hidden="1" x14ac:dyDescent="0.45">
      <c r="S3089" s="1">
        <v>41210</v>
      </c>
      <c r="AJ3089" s="1">
        <v>41218</v>
      </c>
    </row>
    <row r="3090" spans="19:50" hidden="1" x14ac:dyDescent="0.45">
      <c r="S3090" s="1">
        <v>41209</v>
      </c>
      <c r="AJ3090" s="1">
        <v>41217</v>
      </c>
      <c r="AS3090">
        <v>32.799999999999997</v>
      </c>
    </row>
    <row r="3091" spans="19:50" hidden="1" x14ac:dyDescent="0.45">
      <c r="S3091" s="1">
        <v>41208</v>
      </c>
      <c r="AB3091">
        <v>0.25</v>
      </c>
      <c r="AC3091">
        <v>0.11</v>
      </c>
      <c r="AD3091">
        <v>1.75</v>
      </c>
      <c r="AJ3091" s="1">
        <v>41216</v>
      </c>
    </row>
    <row r="3092" spans="19:50" hidden="1" x14ac:dyDescent="0.45">
      <c r="S3092" s="1">
        <v>41207</v>
      </c>
      <c r="AB3092">
        <v>0.25</v>
      </c>
      <c r="AC3092">
        <v>0.11</v>
      </c>
      <c r="AD3092">
        <v>1.82</v>
      </c>
      <c r="AJ3092" s="1">
        <v>41215</v>
      </c>
    </row>
    <row r="3093" spans="19:50" hidden="1" x14ac:dyDescent="0.45">
      <c r="S3093" s="1">
        <v>41206</v>
      </c>
      <c r="AB3093">
        <v>0.25</v>
      </c>
      <c r="AC3093">
        <v>0.11</v>
      </c>
      <c r="AD3093">
        <v>1.79</v>
      </c>
      <c r="AJ3093" s="1">
        <v>41214</v>
      </c>
    </row>
    <row r="3094" spans="19:50" hidden="1" x14ac:dyDescent="0.45">
      <c r="S3094" s="1">
        <v>41205</v>
      </c>
      <c r="AB3094">
        <v>0.25</v>
      </c>
      <c r="AC3094">
        <v>0.1</v>
      </c>
      <c r="AD3094">
        <v>1.76</v>
      </c>
      <c r="AJ3094" s="1">
        <v>41213</v>
      </c>
      <c r="AK3094">
        <v>-0.23</v>
      </c>
      <c r="AL3094">
        <v>-0.86</v>
      </c>
      <c r="AM3094">
        <v>887</v>
      </c>
      <c r="AN3094">
        <v>368.4</v>
      </c>
      <c r="AO3094">
        <v>41.5</v>
      </c>
      <c r="AP3094">
        <v>4.0999999999999996</v>
      </c>
      <c r="AQ3094">
        <v>3.4</v>
      </c>
      <c r="AR3094">
        <v>46.5</v>
      </c>
      <c r="AT3094">
        <v>82.6</v>
      </c>
      <c r="AU3094">
        <v>7.3</v>
      </c>
      <c r="AV3094">
        <v>-60.545000000000002</v>
      </c>
      <c r="AW3094">
        <v>0.1</v>
      </c>
      <c r="AX3094">
        <v>0.3</v>
      </c>
    </row>
    <row r="3095" spans="19:50" hidden="1" x14ac:dyDescent="0.45">
      <c r="S3095" s="1">
        <v>41204</v>
      </c>
      <c r="AB3095">
        <v>0.25</v>
      </c>
      <c r="AC3095">
        <v>0.09</v>
      </c>
      <c r="AD3095">
        <v>1.81</v>
      </c>
      <c r="AJ3095" s="1">
        <v>41212</v>
      </c>
    </row>
    <row r="3096" spans="19:50" hidden="1" x14ac:dyDescent="0.45">
      <c r="S3096" s="1">
        <v>41203</v>
      </c>
      <c r="AJ3096" s="1">
        <v>41211</v>
      </c>
    </row>
    <row r="3097" spans="19:50" hidden="1" x14ac:dyDescent="0.45">
      <c r="S3097" s="1">
        <v>41202</v>
      </c>
      <c r="AJ3097" s="1">
        <v>41210</v>
      </c>
      <c r="AS3097">
        <v>32.6</v>
      </c>
    </row>
    <row r="3098" spans="19:50" hidden="1" x14ac:dyDescent="0.45">
      <c r="S3098" s="1">
        <v>41201</v>
      </c>
      <c r="AB3098">
        <v>0.25</v>
      </c>
      <c r="AC3098">
        <v>0.09</v>
      </c>
      <c r="AD3098">
        <v>1.76</v>
      </c>
      <c r="AJ3098" s="1">
        <v>41209</v>
      </c>
    </row>
    <row r="3099" spans="19:50" hidden="1" x14ac:dyDescent="0.45">
      <c r="S3099" s="1">
        <v>41200</v>
      </c>
      <c r="AB3099">
        <v>0.25</v>
      </c>
      <c r="AC3099">
        <v>0.1</v>
      </c>
      <c r="AD3099">
        <v>1.83</v>
      </c>
      <c r="AJ3099" s="1">
        <v>41208</v>
      </c>
    </row>
    <row r="3100" spans="19:50" hidden="1" x14ac:dyDescent="0.45">
      <c r="S3100" s="1">
        <v>41199</v>
      </c>
      <c r="AB3100">
        <v>0.25</v>
      </c>
      <c r="AC3100">
        <v>0.11</v>
      </c>
      <c r="AD3100">
        <v>1.82</v>
      </c>
      <c r="AJ3100" s="1">
        <v>41207</v>
      </c>
    </row>
    <row r="3101" spans="19:50" hidden="1" x14ac:dyDescent="0.45">
      <c r="S3101" s="1">
        <v>41198</v>
      </c>
      <c r="AB3101">
        <v>0.25</v>
      </c>
      <c r="AC3101">
        <v>0.09</v>
      </c>
      <c r="AD3101">
        <v>1.72</v>
      </c>
      <c r="AJ3101" s="1">
        <v>41206</v>
      </c>
    </row>
    <row r="3102" spans="19:50" hidden="1" x14ac:dyDescent="0.45">
      <c r="S3102" s="1">
        <v>41197</v>
      </c>
      <c r="AB3102">
        <v>0.25</v>
      </c>
      <c r="AC3102">
        <v>0.09</v>
      </c>
      <c r="AD3102">
        <v>1.66</v>
      </c>
      <c r="AJ3102" s="1">
        <v>41205</v>
      </c>
    </row>
    <row r="3103" spans="19:50" hidden="1" x14ac:dyDescent="0.45">
      <c r="S3103" s="1">
        <v>41196</v>
      </c>
      <c r="AJ3103" s="1">
        <v>41204</v>
      </c>
    </row>
    <row r="3104" spans="19:50" hidden="1" x14ac:dyDescent="0.45">
      <c r="S3104" s="1">
        <v>41195</v>
      </c>
      <c r="AJ3104" s="1">
        <v>41203</v>
      </c>
      <c r="AS3104">
        <v>32.700000000000003</v>
      </c>
    </row>
    <row r="3105" spans="19:45" hidden="1" x14ac:dyDescent="0.45">
      <c r="S3105" s="1">
        <v>41194</v>
      </c>
      <c r="AB3105">
        <v>0.25</v>
      </c>
      <c r="AC3105">
        <v>0.1</v>
      </c>
      <c r="AD3105">
        <v>1.66</v>
      </c>
      <c r="AJ3105" s="1">
        <v>41202</v>
      </c>
    </row>
    <row r="3106" spans="19:45" hidden="1" x14ac:dyDescent="0.45">
      <c r="S3106" s="1">
        <v>41193</v>
      </c>
      <c r="AB3106">
        <v>0.25</v>
      </c>
      <c r="AC3106">
        <v>0.1</v>
      </c>
      <c r="AD3106">
        <v>1.67</v>
      </c>
      <c r="AJ3106" s="1">
        <v>41201</v>
      </c>
    </row>
    <row r="3107" spans="19:45" hidden="1" x14ac:dyDescent="0.45">
      <c r="S3107" s="1">
        <v>41192</v>
      </c>
      <c r="AB3107">
        <v>0.25</v>
      </c>
      <c r="AC3107">
        <v>0.1</v>
      </c>
      <c r="AD3107">
        <v>1.67</v>
      </c>
      <c r="AJ3107" s="1">
        <v>41200</v>
      </c>
    </row>
    <row r="3108" spans="19:45" hidden="1" x14ac:dyDescent="0.45">
      <c r="S3108" s="1">
        <v>41191</v>
      </c>
      <c r="AB3108">
        <v>0.25</v>
      </c>
      <c r="AC3108">
        <v>0.1</v>
      </c>
      <c r="AD3108">
        <v>1.71</v>
      </c>
      <c r="AJ3108" s="1">
        <v>41199</v>
      </c>
    </row>
    <row r="3109" spans="19:45" hidden="1" x14ac:dyDescent="0.45">
      <c r="S3109" s="1">
        <v>41190</v>
      </c>
      <c r="AB3109">
        <v>0.25</v>
      </c>
      <c r="AC3109">
        <v>0.1</v>
      </c>
      <c r="AD3109">
        <v>1.74</v>
      </c>
      <c r="AJ3109" s="1">
        <v>41198</v>
      </c>
    </row>
    <row r="3110" spans="19:45" hidden="1" x14ac:dyDescent="0.45">
      <c r="S3110" s="1">
        <v>41189</v>
      </c>
      <c r="AJ3110" s="1">
        <v>41197</v>
      </c>
    </row>
    <row r="3111" spans="19:45" hidden="1" x14ac:dyDescent="0.45">
      <c r="S3111" s="1">
        <v>41188</v>
      </c>
      <c r="AJ3111" s="1">
        <v>41196</v>
      </c>
      <c r="AS3111">
        <v>32.6</v>
      </c>
    </row>
    <row r="3112" spans="19:45" hidden="1" x14ac:dyDescent="0.45">
      <c r="S3112" s="1">
        <v>41187</v>
      </c>
      <c r="AB3112">
        <v>0.25</v>
      </c>
      <c r="AC3112">
        <v>0.1</v>
      </c>
      <c r="AD3112">
        <v>1.74</v>
      </c>
      <c r="AJ3112" s="1">
        <v>41195</v>
      </c>
    </row>
    <row r="3113" spans="19:45" hidden="1" x14ac:dyDescent="0.45">
      <c r="S3113" s="1">
        <v>41186</v>
      </c>
      <c r="AB3113">
        <v>0.25</v>
      </c>
      <c r="AC3113">
        <v>0.1</v>
      </c>
      <c r="AD3113">
        <v>1.67</v>
      </c>
      <c r="AJ3113" s="1">
        <v>41194</v>
      </c>
    </row>
    <row r="3114" spans="19:45" hidden="1" x14ac:dyDescent="0.45">
      <c r="S3114" s="1">
        <v>41185</v>
      </c>
      <c r="AB3114">
        <v>0.25</v>
      </c>
      <c r="AC3114">
        <v>0.09</v>
      </c>
      <c r="AD3114">
        <v>1.61</v>
      </c>
      <c r="AJ3114" s="1">
        <v>41193</v>
      </c>
    </row>
    <row r="3115" spans="19:45" hidden="1" x14ac:dyDescent="0.45">
      <c r="S3115" s="1">
        <v>41184</v>
      </c>
      <c r="AB3115">
        <v>0.25</v>
      </c>
      <c r="AC3115">
        <v>0.09</v>
      </c>
      <c r="AD3115">
        <v>1.62</v>
      </c>
      <c r="AJ3115" s="1">
        <v>41192</v>
      </c>
    </row>
    <row r="3116" spans="19:45" hidden="1" x14ac:dyDescent="0.45">
      <c r="S3116" s="1">
        <v>41183</v>
      </c>
      <c r="AB3116">
        <v>0.25</v>
      </c>
      <c r="AC3116">
        <v>0.08</v>
      </c>
      <c r="AD3116">
        <v>1.62</v>
      </c>
      <c r="AJ3116" s="1">
        <v>41191</v>
      </c>
    </row>
    <row r="3117" spans="19:45" hidden="1" x14ac:dyDescent="0.45">
      <c r="S3117" s="1">
        <v>41182</v>
      </c>
      <c r="T3117">
        <v>81.243099999999998</v>
      </c>
      <c r="U3117">
        <v>2</v>
      </c>
      <c r="V3117">
        <v>7.8</v>
      </c>
      <c r="W3117">
        <v>2</v>
      </c>
      <c r="X3117">
        <v>5</v>
      </c>
      <c r="Y3117">
        <v>92.7</v>
      </c>
      <c r="Z3117">
        <v>10197.4004</v>
      </c>
      <c r="AA3117">
        <v>2.2999999999999998</v>
      </c>
      <c r="AJ3117" s="1">
        <v>41190</v>
      </c>
    </row>
    <row r="3118" spans="19:45" hidden="1" x14ac:dyDescent="0.45">
      <c r="S3118" s="1">
        <v>41181</v>
      </c>
      <c r="AJ3118" s="1">
        <v>41189</v>
      </c>
      <c r="AS3118">
        <v>30.8</v>
      </c>
    </row>
    <row r="3119" spans="19:45" hidden="1" x14ac:dyDescent="0.45">
      <c r="S3119" s="1">
        <v>41180</v>
      </c>
      <c r="AB3119">
        <v>0.25</v>
      </c>
      <c r="AC3119">
        <v>0.09</v>
      </c>
      <c r="AD3119">
        <v>1.63</v>
      </c>
      <c r="AJ3119" s="1">
        <v>41188</v>
      </c>
    </row>
    <row r="3120" spans="19:45" hidden="1" x14ac:dyDescent="0.45">
      <c r="S3120" s="1">
        <v>41179</v>
      </c>
      <c r="AB3120">
        <v>0.25</v>
      </c>
      <c r="AC3120">
        <v>0.09</v>
      </c>
      <c r="AD3120">
        <v>1.65</v>
      </c>
      <c r="AJ3120" s="1">
        <v>41187</v>
      </c>
    </row>
    <row r="3121" spans="19:51" hidden="1" x14ac:dyDescent="0.45">
      <c r="S3121" s="1">
        <v>41178</v>
      </c>
      <c r="AB3121">
        <v>0.25</v>
      </c>
      <c r="AC3121">
        <v>0.1</v>
      </c>
      <c r="AD3121">
        <v>1.61</v>
      </c>
      <c r="AJ3121" s="1">
        <v>41186</v>
      </c>
    </row>
    <row r="3122" spans="19:51" hidden="1" x14ac:dyDescent="0.45">
      <c r="S3122" s="1">
        <v>41177</v>
      </c>
      <c r="AB3122">
        <v>0.25</v>
      </c>
      <c r="AC3122">
        <v>0.11</v>
      </c>
      <c r="AD3122">
        <v>1.67</v>
      </c>
      <c r="AJ3122" s="1">
        <v>41185</v>
      </c>
    </row>
    <row r="3123" spans="19:51" hidden="1" x14ac:dyDescent="0.45">
      <c r="S3123" s="1">
        <v>41176</v>
      </c>
      <c r="AB3123">
        <v>0.25</v>
      </c>
      <c r="AC3123">
        <v>0.1</v>
      </c>
      <c r="AD3123">
        <v>1.71</v>
      </c>
      <c r="AJ3123" s="1">
        <v>41184</v>
      </c>
    </row>
    <row r="3124" spans="19:51" hidden="1" x14ac:dyDescent="0.45">
      <c r="S3124" s="1">
        <v>41175</v>
      </c>
      <c r="AJ3124" s="1">
        <v>41183</v>
      </c>
    </row>
    <row r="3125" spans="19:51" hidden="1" x14ac:dyDescent="0.45">
      <c r="S3125" s="1">
        <v>41174</v>
      </c>
      <c r="AJ3125" s="1">
        <v>41182</v>
      </c>
      <c r="AK3125">
        <v>-0.54</v>
      </c>
      <c r="AL3125">
        <v>-1.2</v>
      </c>
      <c r="AM3125">
        <v>930</v>
      </c>
      <c r="AN3125">
        <v>384.7</v>
      </c>
      <c r="AO3125">
        <v>41.5</v>
      </c>
      <c r="AP3125">
        <v>4.5999999999999996</v>
      </c>
      <c r="AQ3125">
        <v>3.5</v>
      </c>
      <c r="AR3125">
        <v>45.5</v>
      </c>
      <c r="AS3125">
        <v>31.6</v>
      </c>
      <c r="AT3125">
        <v>78.3</v>
      </c>
      <c r="AU3125">
        <v>7</v>
      </c>
      <c r="AV3125">
        <v>-57.415999999999997</v>
      </c>
      <c r="AW3125">
        <v>0.8</v>
      </c>
      <c r="AX3125">
        <v>1</v>
      </c>
      <c r="AY3125">
        <v>728673.4375</v>
      </c>
    </row>
    <row r="3126" spans="19:51" hidden="1" x14ac:dyDescent="0.45">
      <c r="S3126" s="1">
        <v>41173</v>
      </c>
      <c r="AB3126">
        <v>0.25</v>
      </c>
      <c r="AC3126">
        <v>0.1</v>
      </c>
      <c r="AD3126">
        <v>1.75</v>
      </c>
      <c r="AJ3126" s="1">
        <v>41181</v>
      </c>
    </row>
    <row r="3127" spans="19:51" hidden="1" x14ac:dyDescent="0.45">
      <c r="S3127" s="1">
        <v>41172</v>
      </c>
      <c r="AB3127">
        <v>0.25</v>
      </c>
      <c r="AC3127">
        <v>0.11</v>
      </c>
      <c r="AD3127">
        <v>1.76</v>
      </c>
      <c r="AJ3127" s="1">
        <v>41180</v>
      </c>
    </row>
    <row r="3128" spans="19:51" hidden="1" x14ac:dyDescent="0.45">
      <c r="S3128" s="1">
        <v>41171</v>
      </c>
      <c r="AB3128">
        <v>0.25</v>
      </c>
      <c r="AC3128">
        <v>0.11</v>
      </c>
      <c r="AD3128">
        <v>1.77</v>
      </c>
      <c r="AJ3128" s="1">
        <v>41179</v>
      </c>
    </row>
    <row r="3129" spans="19:51" hidden="1" x14ac:dyDescent="0.45">
      <c r="S3129" s="1">
        <v>41170</v>
      </c>
      <c r="AB3129">
        <v>0.25</v>
      </c>
      <c r="AC3129">
        <v>0.1</v>
      </c>
      <c r="AD3129">
        <v>1.81</v>
      </c>
      <c r="AJ3129" s="1">
        <v>41178</v>
      </c>
    </row>
    <row r="3130" spans="19:51" hidden="1" x14ac:dyDescent="0.45">
      <c r="S3130" s="1">
        <v>41169</v>
      </c>
      <c r="AB3130">
        <v>0.25</v>
      </c>
      <c r="AC3130">
        <v>0.09</v>
      </c>
      <c r="AD3130">
        <v>1.84</v>
      </c>
      <c r="AJ3130" s="1">
        <v>41177</v>
      </c>
    </row>
    <row r="3131" spans="19:51" hidden="1" x14ac:dyDescent="0.45">
      <c r="S3131" s="1">
        <v>41168</v>
      </c>
      <c r="AJ3131" s="1">
        <v>41176</v>
      </c>
    </row>
    <row r="3132" spans="19:51" hidden="1" x14ac:dyDescent="0.45">
      <c r="S3132" s="1">
        <v>41167</v>
      </c>
      <c r="AJ3132" s="1">
        <v>41175</v>
      </c>
      <c r="AS3132">
        <v>30.2</v>
      </c>
    </row>
    <row r="3133" spans="19:51" hidden="1" x14ac:dyDescent="0.45">
      <c r="S3133" s="1">
        <v>41166</v>
      </c>
      <c r="AB3133">
        <v>0.25</v>
      </c>
      <c r="AC3133">
        <v>0.1</v>
      </c>
      <c r="AD3133">
        <v>1.87</v>
      </c>
      <c r="AJ3133" s="1">
        <v>41174</v>
      </c>
    </row>
    <row r="3134" spans="19:51" hidden="1" x14ac:dyDescent="0.45">
      <c r="S3134" s="1">
        <v>41165</v>
      </c>
      <c r="AB3134">
        <v>0.25</v>
      </c>
      <c r="AC3134">
        <v>0.1</v>
      </c>
      <c r="AD3134">
        <v>1.72</v>
      </c>
      <c r="AJ3134" s="1">
        <v>41173</v>
      </c>
    </row>
    <row r="3135" spans="19:51" hidden="1" x14ac:dyDescent="0.45">
      <c r="S3135" s="1">
        <v>41164</v>
      </c>
      <c r="AB3135">
        <v>0.25</v>
      </c>
      <c r="AC3135">
        <v>0.1</v>
      </c>
      <c r="AD3135">
        <v>1.76</v>
      </c>
      <c r="AJ3135" s="1">
        <v>41172</v>
      </c>
    </row>
    <row r="3136" spans="19:51" hidden="1" x14ac:dyDescent="0.45">
      <c r="S3136" s="1">
        <v>41163</v>
      </c>
      <c r="AB3136">
        <v>0.25</v>
      </c>
      <c r="AC3136">
        <v>0.1</v>
      </c>
      <c r="AD3136">
        <v>1.7</v>
      </c>
      <c r="AJ3136" s="1">
        <v>41171</v>
      </c>
    </row>
    <row r="3137" spans="19:45" hidden="1" x14ac:dyDescent="0.45">
      <c r="S3137" s="1">
        <v>41162</v>
      </c>
      <c r="AB3137">
        <v>0.25</v>
      </c>
      <c r="AC3137">
        <v>0.1</v>
      </c>
      <c r="AD3137">
        <v>1.65</v>
      </c>
      <c r="AJ3137" s="1">
        <v>41170</v>
      </c>
    </row>
    <row r="3138" spans="19:45" hidden="1" x14ac:dyDescent="0.45">
      <c r="S3138" s="1">
        <v>41161</v>
      </c>
      <c r="AJ3138" s="1">
        <v>41169</v>
      </c>
    </row>
    <row r="3139" spans="19:45" hidden="1" x14ac:dyDescent="0.45">
      <c r="S3139" s="1">
        <v>41160</v>
      </c>
      <c r="AJ3139" s="1">
        <v>41168</v>
      </c>
      <c r="AS3139">
        <v>29.6</v>
      </c>
    </row>
    <row r="3140" spans="19:45" hidden="1" x14ac:dyDescent="0.45">
      <c r="S3140" s="1">
        <v>41159</v>
      </c>
      <c r="AB3140">
        <v>0.25</v>
      </c>
      <c r="AC3140">
        <v>0.1</v>
      </c>
      <c r="AD3140">
        <v>1.67</v>
      </c>
      <c r="AJ3140" s="1">
        <v>41167</v>
      </c>
    </row>
    <row r="3141" spans="19:45" hidden="1" x14ac:dyDescent="0.45">
      <c r="S3141" s="1">
        <v>41158</v>
      </c>
      <c r="AB3141">
        <v>0.25</v>
      </c>
      <c r="AC3141">
        <v>0.1</v>
      </c>
      <c r="AD3141">
        <v>1.68</v>
      </c>
      <c r="AJ3141" s="1">
        <v>41166</v>
      </c>
    </row>
    <row r="3142" spans="19:45" hidden="1" x14ac:dyDescent="0.45">
      <c r="S3142" s="1">
        <v>41157</v>
      </c>
      <c r="AB3142">
        <v>0.25</v>
      </c>
      <c r="AC3142">
        <v>0.1</v>
      </c>
      <c r="AD3142">
        <v>1.6</v>
      </c>
      <c r="AJ3142" s="1">
        <v>41165</v>
      </c>
    </row>
    <row r="3143" spans="19:45" hidden="1" x14ac:dyDescent="0.45">
      <c r="S3143" s="1">
        <v>41156</v>
      </c>
      <c r="AB3143">
        <v>0.25</v>
      </c>
      <c r="AC3143">
        <v>0.09</v>
      </c>
      <c r="AD3143">
        <v>1.57</v>
      </c>
      <c r="AJ3143" s="1">
        <v>41164</v>
      </c>
    </row>
    <row r="3144" spans="19:45" hidden="1" x14ac:dyDescent="0.45">
      <c r="S3144" s="1">
        <v>41155</v>
      </c>
      <c r="AB3144">
        <v>0.25</v>
      </c>
      <c r="AC3144">
        <v>7.0000000000000007E-2</v>
      </c>
      <c r="AD3144">
        <v>1.55</v>
      </c>
      <c r="AJ3144" s="1">
        <v>41163</v>
      </c>
    </row>
    <row r="3145" spans="19:45" hidden="1" x14ac:dyDescent="0.45">
      <c r="S3145" s="1">
        <v>41154</v>
      </c>
      <c r="AJ3145" s="1">
        <v>41162</v>
      </c>
    </row>
    <row r="3146" spans="19:45" hidden="1" x14ac:dyDescent="0.45">
      <c r="S3146" s="1">
        <v>41153</v>
      </c>
      <c r="AJ3146" s="1">
        <v>41161</v>
      </c>
      <c r="AS3146">
        <v>28.9</v>
      </c>
    </row>
    <row r="3147" spans="19:45" hidden="1" x14ac:dyDescent="0.45">
      <c r="S3147" s="1">
        <v>41152</v>
      </c>
      <c r="T3147">
        <v>79.750500000000002</v>
      </c>
      <c r="U3147">
        <v>1.7</v>
      </c>
      <c r="V3147">
        <v>8.1</v>
      </c>
      <c r="Y3147">
        <v>92.7</v>
      </c>
      <c r="Z3147">
        <v>10119.4004</v>
      </c>
      <c r="AA3147">
        <v>2.1</v>
      </c>
      <c r="AB3147">
        <v>0.25</v>
      </c>
      <c r="AC3147">
        <v>7.0000000000000007E-2</v>
      </c>
      <c r="AD3147">
        <v>1.55</v>
      </c>
      <c r="AJ3147" s="1">
        <v>41160</v>
      </c>
    </row>
    <row r="3148" spans="19:45" hidden="1" x14ac:dyDescent="0.45">
      <c r="S3148" s="1">
        <v>41151</v>
      </c>
      <c r="AB3148">
        <v>0.25</v>
      </c>
      <c r="AC3148">
        <v>0.1</v>
      </c>
      <c r="AD3148">
        <v>1.62</v>
      </c>
      <c r="AJ3148" s="1">
        <v>41159</v>
      </c>
    </row>
    <row r="3149" spans="19:45" hidden="1" x14ac:dyDescent="0.45">
      <c r="S3149" s="1">
        <v>41150</v>
      </c>
      <c r="AB3149">
        <v>0.25</v>
      </c>
      <c r="AC3149">
        <v>0.1</v>
      </c>
      <c r="AD3149">
        <v>1.65</v>
      </c>
      <c r="AJ3149" s="1">
        <v>41158</v>
      </c>
    </row>
    <row r="3150" spans="19:45" hidden="1" x14ac:dyDescent="0.45">
      <c r="S3150" s="1">
        <v>41149</v>
      </c>
      <c r="AB3150">
        <v>0.25</v>
      </c>
      <c r="AC3150">
        <v>0.1</v>
      </c>
      <c r="AD3150">
        <v>1.63</v>
      </c>
      <c r="AJ3150" s="1">
        <v>41157</v>
      </c>
    </row>
    <row r="3151" spans="19:45" hidden="1" x14ac:dyDescent="0.45">
      <c r="S3151" s="1">
        <v>41148</v>
      </c>
      <c r="AB3151">
        <v>0.25</v>
      </c>
      <c r="AC3151">
        <v>0.09</v>
      </c>
      <c r="AD3151">
        <v>1.65</v>
      </c>
      <c r="AJ3151" s="1">
        <v>41156</v>
      </c>
    </row>
    <row r="3152" spans="19:45" hidden="1" x14ac:dyDescent="0.45">
      <c r="S3152" s="1">
        <v>41147</v>
      </c>
      <c r="AJ3152" s="1">
        <v>41155</v>
      </c>
    </row>
    <row r="3153" spans="19:50" hidden="1" x14ac:dyDescent="0.45">
      <c r="S3153" s="1">
        <v>41146</v>
      </c>
      <c r="AJ3153" s="1">
        <v>41154</v>
      </c>
      <c r="AS3153">
        <v>26.7</v>
      </c>
    </row>
    <row r="3154" spans="19:50" hidden="1" x14ac:dyDescent="0.45">
      <c r="S3154" s="1">
        <v>41145</v>
      </c>
      <c r="AB3154">
        <v>0.25</v>
      </c>
      <c r="AC3154">
        <v>0.09</v>
      </c>
      <c r="AD3154">
        <v>1.69</v>
      </c>
      <c r="AJ3154" s="1">
        <v>41153</v>
      </c>
    </row>
    <row r="3155" spans="19:50" hidden="1" x14ac:dyDescent="0.45">
      <c r="S3155" s="1">
        <v>41144</v>
      </c>
      <c r="AB3155">
        <v>0.25</v>
      </c>
      <c r="AC3155">
        <v>0.1</v>
      </c>
      <c r="AD3155">
        <v>1.68</v>
      </c>
      <c r="AJ3155" s="1">
        <v>41152</v>
      </c>
      <c r="AK3155">
        <v>-1.06</v>
      </c>
      <c r="AL3155">
        <v>-0.81</v>
      </c>
      <c r="AM3155">
        <v>840</v>
      </c>
      <c r="AN3155">
        <v>373.3</v>
      </c>
      <c r="AO3155">
        <v>41.5</v>
      </c>
      <c r="AP3155">
        <v>4.7</v>
      </c>
      <c r="AQ3155">
        <v>3.2</v>
      </c>
      <c r="AR3155">
        <v>38.5</v>
      </c>
      <c r="AT3155">
        <v>74.3</v>
      </c>
      <c r="AU3155">
        <v>6.4</v>
      </c>
      <c r="AV3155">
        <v>-61.109000000000002</v>
      </c>
      <c r="AW3155">
        <v>0.9</v>
      </c>
      <c r="AX3155">
        <v>1.2</v>
      </c>
    </row>
    <row r="3156" spans="19:50" hidden="1" x14ac:dyDescent="0.45">
      <c r="S3156" s="1">
        <v>41143</v>
      </c>
      <c r="AB3156">
        <v>0.25</v>
      </c>
      <c r="AC3156">
        <v>0.1</v>
      </c>
      <c r="AD3156">
        <v>1.69</v>
      </c>
      <c r="AJ3156" s="1">
        <v>41151</v>
      </c>
    </row>
    <row r="3157" spans="19:50" hidden="1" x14ac:dyDescent="0.45">
      <c r="S3157" s="1">
        <v>41142</v>
      </c>
      <c r="AB3157">
        <v>0.25</v>
      </c>
      <c r="AC3157">
        <v>0.1</v>
      </c>
      <c r="AD3157">
        <v>1.8</v>
      </c>
      <c r="AJ3157" s="1">
        <v>41150</v>
      </c>
    </row>
    <row r="3158" spans="19:50" hidden="1" x14ac:dyDescent="0.45">
      <c r="S3158" s="1">
        <v>41141</v>
      </c>
      <c r="AB3158">
        <v>0.25</v>
      </c>
      <c r="AC3158">
        <v>0.09</v>
      </c>
      <c r="AD3158">
        <v>1.81</v>
      </c>
      <c r="AJ3158" s="1">
        <v>41149</v>
      </c>
    </row>
    <row r="3159" spans="19:50" hidden="1" x14ac:dyDescent="0.45">
      <c r="S3159" s="1">
        <v>41140</v>
      </c>
      <c r="AJ3159" s="1">
        <v>41148</v>
      </c>
    </row>
    <row r="3160" spans="19:50" hidden="1" x14ac:dyDescent="0.45">
      <c r="S3160" s="1">
        <v>41139</v>
      </c>
      <c r="AJ3160" s="1">
        <v>41147</v>
      </c>
      <c r="AS3160">
        <v>26.3</v>
      </c>
    </row>
    <row r="3161" spans="19:50" hidden="1" x14ac:dyDescent="0.45">
      <c r="S3161" s="1">
        <v>41138</v>
      </c>
      <c r="AB3161">
        <v>0.25</v>
      </c>
      <c r="AC3161">
        <v>7.0000000000000007E-2</v>
      </c>
      <c r="AD3161">
        <v>1.81</v>
      </c>
      <c r="AJ3161" s="1">
        <v>41146</v>
      </c>
    </row>
    <row r="3162" spans="19:50" hidden="1" x14ac:dyDescent="0.45">
      <c r="S3162" s="1">
        <v>41137</v>
      </c>
      <c r="AB3162">
        <v>0.25</v>
      </c>
      <c r="AC3162">
        <v>0.08</v>
      </c>
      <c r="AD3162">
        <v>1.83</v>
      </c>
      <c r="AJ3162" s="1">
        <v>41145</v>
      </c>
    </row>
    <row r="3163" spans="19:50" hidden="1" x14ac:dyDescent="0.45">
      <c r="S3163" s="1">
        <v>41136</v>
      </c>
      <c r="AB3163">
        <v>0.25</v>
      </c>
      <c r="AC3163">
        <v>0.08</v>
      </c>
      <c r="AD3163">
        <v>1.82</v>
      </c>
      <c r="AJ3163" s="1">
        <v>41144</v>
      </c>
    </row>
    <row r="3164" spans="19:50" hidden="1" x14ac:dyDescent="0.45">
      <c r="S3164" s="1">
        <v>41135</v>
      </c>
      <c r="AB3164">
        <v>0.25</v>
      </c>
      <c r="AC3164">
        <v>0.11</v>
      </c>
      <c r="AD3164">
        <v>1.74</v>
      </c>
      <c r="AJ3164" s="1">
        <v>41143</v>
      </c>
    </row>
    <row r="3165" spans="19:50" hidden="1" x14ac:dyDescent="0.45">
      <c r="S3165" s="1">
        <v>41134</v>
      </c>
      <c r="AB3165">
        <v>0.25</v>
      </c>
      <c r="AC3165">
        <v>0.1</v>
      </c>
      <c r="AD3165">
        <v>1.66</v>
      </c>
      <c r="AJ3165" s="1">
        <v>41142</v>
      </c>
    </row>
    <row r="3166" spans="19:50" hidden="1" x14ac:dyDescent="0.45">
      <c r="S3166" s="1">
        <v>41133</v>
      </c>
      <c r="AJ3166" s="1">
        <v>41141</v>
      </c>
    </row>
    <row r="3167" spans="19:50" hidden="1" x14ac:dyDescent="0.45">
      <c r="S3167" s="1">
        <v>41132</v>
      </c>
      <c r="AJ3167" s="1">
        <v>41140</v>
      </c>
      <c r="AS3167">
        <v>26.3</v>
      </c>
    </row>
    <row r="3168" spans="19:50" hidden="1" x14ac:dyDescent="0.45">
      <c r="S3168" s="1">
        <v>41131</v>
      </c>
      <c r="AB3168">
        <v>0.25</v>
      </c>
      <c r="AC3168">
        <v>0.1</v>
      </c>
      <c r="AD3168">
        <v>1.66</v>
      </c>
      <c r="AJ3168" s="1">
        <v>41139</v>
      </c>
    </row>
    <row r="3169" spans="19:45" hidden="1" x14ac:dyDescent="0.45">
      <c r="S3169" s="1">
        <v>41130</v>
      </c>
      <c r="AB3169">
        <v>0.25</v>
      </c>
      <c r="AC3169">
        <v>0.11</v>
      </c>
      <c r="AD3169">
        <v>1.69</v>
      </c>
      <c r="AJ3169" s="1">
        <v>41138</v>
      </c>
    </row>
    <row r="3170" spans="19:45" hidden="1" x14ac:dyDescent="0.45">
      <c r="S3170" s="1">
        <v>41129</v>
      </c>
      <c r="AB3170">
        <v>0.25</v>
      </c>
      <c r="AC3170">
        <v>0.11</v>
      </c>
      <c r="AD3170">
        <v>1.65</v>
      </c>
      <c r="AJ3170" s="1">
        <v>41137</v>
      </c>
    </row>
    <row r="3171" spans="19:45" hidden="1" x14ac:dyDescent="0.45">
      <c r="S3171" s="1">
        <v>41128</v>
      </c>
      <c r="AB3171">
        <v>0.25</v>
      </c>
      <c r="AC3171">
        <v>0.1</v>
      </c>
      <c r="AD3171">
        <v>1.63</v>
      </c>
      <c r="AJ3171" s="1">
        <v>41136</v>
      </c>
    </row>
    <row r="3172" spans="19:45" hidden="1" x14ac:dyDescent="0.45">
      <c r="S3172" s="1">
        <v>41127</v>
      </c>
      <c r="AB3172">
        <v>0.25</v>
      </c>
      <c r="AC3172">
        <v>0.08</v>
      </c>
      <c r="AD3172">
        <v>1.57</v>
      </c>
      <c r="AJ3172" s="1">
        <v>41135</v>
      </c>
    </row>
    <row r="3173" spans="19:45" hidden="1" x14ac:dyDescent="0.45">
      <c r="S3173" s="1">
        <v>41126</v>
      </c>
      <c r="AJ3173" s="1">
        <v>41134</v>
      </c>
    </row>
    <row r="3174" spans="19:45" hidden="1" x14ac:dyDescent="0.45">
      <c r="S3174" s="1">
        <v>41125</v>
      </c>
      <c r="AJ3174" s="1">
        <v>41133</v>
      </c>
      <c r="AS3174">
        <v>27.8</v>
      </c>
    </row>
    <row r="3175" spans="19:45" hidden="1" x14ac:dyDescent="0.45">
      <c r="S3175" s="1">
        <v>41124</v>
      </c>
      <c r="AB3175">
        <v>0.25</v>
      </c>
      <c r="AC3175">
        <v>0.08</v>
      </c>
      <c r="AD3175">
        <v>1.56</v>
      </c>
      <c r="AJ3175" s="1">
        <v>41132</v>
      </c>
    </row>
    <row r="3176" spans="19:45" hidden="1" x14ac:dyDescent="0.45">
      <c r="S3176" s="1">
        <v>41123</v>
      </c>
      <c r="AB3176">
        <v>0.25</v>
      </c>
      <c r="AC3176">
        <v>0.09</v>
      </c>
      <c r="AD3176">
        <v>1.48</v>
      </c>
      <c r="AJ3176" s="1">
        <v>41131</v>
      </c>
    </row>
    <row r="3177" spans="19:45" hidden="1" x14ac:dyDescent="0.45">
      <c r="S3177" s="1">
        <v>41122</v>
      </c>
      <c r="AB3177">
        <v>0.25</v>
      </c>
      <c r="AC3177">
        <v>0.09</v>
      </c>
      <c r="AD3177">
        <v>1.52</v>
      </c>
      <c r="AJ3177" s="1">
        <v>41130</v>
      </c>
    </row>
    <row r="3178" spans="19:45" hidden="1" x14ac:dyDescent="0.45">
      <c r="S3178" s="1">
        <v>41121</v>
      </c>
      <c r="T3178">
        <v>79.867000000000004</v>
      </c>
      <c r="U3178">
        <v>1.4</v>
      </c>
      <c r="V3178">
        <v>8.1999999999999993</v>
      </c>
      <c r="Y3178">
        <v>91.5</v>
      </c>
      <c r="Z3178">
        <v>10059.5</v>
      </c>
      <c r="AA3178">
        <v>1.9</v>
      </c>
      <c r="AB3178">
        <v>0.25</v>
      </c>
      <c r="AC3178">
        <v>0.1</v>
      </c>
      <c r="AD3178">
        <v>1.47</v>
      </c>
      <c r="AJ3178" s="1">
        <v>41129</v>
      </c>
    </row>
    <row r="3179" spans="19:45" hidden="1" x14ac:dyDescent="0.45">
      <c r="S3179" s="1">
        <v>41120</v>
      </c>
      <c r="AB3179">
        <v>0.25</v>
      </c>
      <c r="AC3179">
        <v>0.1</v>
      </c>
      <c r="AD3179">
        <v>1.5</v>
      </c>
      <c r="AJ3179" s="1">
        <v>41128</v>
      </c>
    </row>
    <row r="3180" spans="19:45" hidden="1" x14ac:dyDescent="0.45">
      <c r="S3180" s="1">
        <v>41119</v>
      </c>
      <c r="AJ3180" s="1">
        <v>41127</v>
      </c>
    </row>
    <row r="3181" spans="19:45" hidden="1" x14ac:dyDescent="0.45">
      <c r="S3181" s="1">
        <v>41118</v>
      </c>
      <c r="AJ3181" s="1">
        <v>41126</v>
      </c>
      <c r="AS3181">
        <v>29</v>
      </c>
    </row>
    <row r="3182" spans="19:45" hidden="1" x14ac:dyDescent="0.45">
      <c r="S3182" s="1">
        <v>41117</v>
      </c>
      <c r="AB3182">
        <v>0.25</v>
      </c>
      <c r="AC3182">
        <v>0.1</v>
      </c>
      <c r="AD3182">
        <v>1.55</v>
      </c>
      <c r="AJ3182" s="1">
        <v>41125</v>
      </c>
    </row>
    <row r="3183" spans="19:45" hidden="1" x14ac:dyDescent="0.45">
      <c r="S3183" s="1">
        <v>41116</v>
      </c>
      <c r="AB3183">
        <v>0.25</v>
      </c>
      <c r="AC3183">
        <v>0.1</v>
      </c>
      <c r="AD3183">
        <v>1.44</v>
      </c>
      <c r="AJ3183" s="1">
        <v>41124</v>
      </c>
    </row>
    <row r="3184" spans="19:45" hidden="1" x14ac:dyDescent="0.45">
      <c r="S3184" s="1">
        <v>41115</v>
      </c>
      <c r="AB3184">
        <v>0.25</v>
      </c>
      <c r="AC3184">
        <v>0.1</v>
      </c>
      <c r="AD3184">
        <v>1.4</v>
      </c>
      <c r="AJ3184" s="1">
        <v>41123</v>
      </c>
    </row>
    <row r="3185" spans="19:50" hidden="1" x14ac:dyDescent="0.45">
      <c r="S3185" s="1">
        <v>41114</v>
      </c>
      <c r="AB3185">
        <v>0.25</v>
      </c>
      <c r="AC3185">
        <v>0.1</v>
      </c>
      <c r="AD3185">
        <v>1.39</v>
      </c>
      <c r="AJ3185" s="1">
        <v>41122</v>
      </c>
    </row>
    <row r="3186" spans="19:50" hidden="1" x14ac:dyDescent="0.45">
      <c r="S3186" s="1">
        <v>41113</v>
      </c>
      <c r="AB3186">
        <v>0.25</v>
      </c>
      <c r="AC3186">
        <v>0.09</v>
      </c>
      <c r="AD3186">
        <v>1.43</v>
      </c>
      <c r="AJ3186" s="1">
        <v>41121</v>
      </c>
      <c r="AK3186">
        <v>-0.76</v>
      </c>
      <c r="AL3186">
        <v>-0.17</v>
      </c>
      <c r="AM3186">
        <v>849</v>
      </c>
      <c r="AN3186">
        <v>372.5</v>
      </c>
      <c r="AO3186">
        <v>41.7</v>
      </c>
      <c r="AP3186">
        <v>3.8</v>
      </c>
      <c r="AQ3186">
        <v>2.6</v>
      </c>
      <c r="AR3186">
        <v>43.5</v>
      </c>
      <c r="AT3186">
        <v>72.3</v>
      </c>
      <c r="AU3186">
        <v>8</v>
      </c>
      <c r="AV3186">
        <v>-59.722999999999999</v>
      </c>
      <c r="AW3186">
        <v>0.4</v>
      </c>
      <c r="AX3186">
        <v>-0.7</v>
      </c>
    </row>
    <row r="3187" spans="19:50" hidden="1" x14ac:dyDescent="0.45">
      <c r="S3187" s="1">
        <v>41112</v>
      </c>
      <c r="AJ3187" s="1">
        <v>41120</v>
      </c>
    </row>
    <row r="3188" spans="19:50" hidden="1" x14ac:dyDescent="0.45">
      <c r="S3188" s="1">
        <v>41111</v>
      </c>
      <c r="AJ3188" s="1">
        <v>41119</v>
      </c>
      <c r="AS3188">
        <v>30.1</v>
      </c>
    </row>
    <row r="3189" spans="19:50" hidden="1" x14ac:dyDescent="0.45">
      <c r="S3189" s="1">
        <v>41110</v>
      </c>
      <c r="AB3189">
        <v>0.25</v>
      </c>
      <c r="AC3189">
        <v>0.09</v>
      </c>
      <c r="AD3189">
        <v>1.46</v>
      </c>
      <c r="AJ3189" s="1">
        <v>41118</v>
      </c>
    </row>
    <row r="3190" spans="19:50" hidden="1" x14ac:dyDescent="0.45">
      <c r="S3190" s="1">
        <v>41109</v>
      </c>
      <c r="AB3190">
        <v>0.25</v>
      </c>
      <c r="AC3190">
        <v>0.08</v>
      </c>
      <c r="AD3190">
        <v>1.51</v>
      </c>
      <c r="AJ3190" s="1">
        <v>41117</v>
      </c>
    </row>
    <row r="3191" spans="19:50" hidden="1" x14ac:dyDescent="0.45">
      <c r="S3191" s="1">
        <v>41108</v>
      </c>
      <c r="AB3191">
        <v>0.25</v>
      </c>
      <c r="AC3191">
        <v>0.09</v>
      </c>
      <c r="AD3191">
        <v>1.49</v>
      </c>
      <c r="AJ3191" s="1">
        <v>41116</v>
      </c>
    </row>
    <row r="3192" spans="19:50" hidden="1" x14ac:dyDescent="0.45">
      <c r="S3192" s="1">
        <v>41107</v>
      </c>
      <c r="AB3192">
        <v>0.25</v>
      </c>
      <c r="AC3192">
        <v>0.09</v>
      </c>
      <c r="AD3192">
        <v>1.51</v>
      </c>
      <c r="AJ3192" s="1">
        <v>41115</v>
      </c>
    </row>
    <row r="3193" spans="19:50" hidden="1" x14ac:dyDescent="0.45">
      <c r="S3193" s="1">
        <v>41106</v>
      </c>
      <c r="AB3193">
        <v>0.25</v>
      </c>
      <c r="AC3193">
        <v>0.09</v>
      </c>
      <c r="AD3193">
        <v>1.47</v>
      </c>
      <c r="AJ3193" s="1">
        <v>41114</v>
      </c>
    </row>
    <row r="3194" spans="19:50" hidden="1" x14ac:dyDescent="0.45">
      <c r="S3194" s="1">
        <v>41105</v>
      </c>
      <c r="AJ3194" s="1">
        <v>41113</v>
      </c>
    </row>
    <row r="3195" spans="19:50" hidden="1" x14ac:dyDescent="0.45">
      <c r="S3195" s="1">
        <v>41104</v>
      </c>
      <c r="AJ3195" s="1">
        <v>41112</v>
      </c>
      <c r="AS3195">
        <v>30.8</v>
      </c>
    </row>
    <row r="3196" spans="19:50" hidden="1" x14ac:dyDescent="0.45">
      <c r="S3196" s="1">
        <v>41103</v>
      </c>
      <c r="AB3196">
        <v>0.25</v>
      </c>
      <c r="AC3196">
        <v>0.08</v>
      </c>
      <c r="AD3196">
        <v>1.49</v>
      </c>
      <c r="AJ3196" s="1">
        <v>41111</v>
      </c>
    </row>
    <row r="3197" spans="19:50" hidden="1" x14ac:dyDescent="0.45">
      <c r="S3197" s="1">
        <v>41102</v>
      </c>
      <c r="AB3197">
        <v>0.25</v>
      </c>
      <c r="AC3197">
        <v>0.1</v>
      </c>
      <c r="AD3197">
        <v>1.47</v>
      </c>
      <c r="AJ3197" s="1">
        <v>41110</v>
      </c>
    </row>
    <row r="3198" spans="19:50" hidden="1" x14ac:dyDescent="0.45">
      <c r="S3198" s="1">
        <v>41101</v>
      </c>
      <c r="AB3198">
        <v>0.25</v>
      </c>
      <c r="AC3198">
        <v>0.09</v>
      </c>
      <c r="AD3198">
        <v>1.52</v>
      </c>
      <c r="AJ3198" s="1">
        <v>41109</v>
      </c>
    </row>
    <row r="3199" spans="19:50" hidden="1" x14ac:dyDescent="0.45">
      <c r="S3199" s="1">
        <v>41100</v>
      </c>
      <c r="AB3199">
        <v>0.25</v>
      </c>
      <c r="AC3199">
        <v>0.09</v>
      </c>
      <c r="AD3199">
        <v>1.5</v>
      </c>
      <c r="AJ3199" s="1">
        <v>41108</v>
      </c>
    </row>
    <row r="3200" spans="19:50" hidden="1" x14ac:dyDescent="0.45">
      <c r="S3200" s="1">
        <v>41099</v>
      </c>
      <c r="AB3200">
        <v>0.25</v>
      </c>
      <c r="AC3200">
        <v>7.0000000000000007E-2</v>
      </c>
      <c r="AD3200">
        <v>1.51</v>
      </c>
      <c r="AJ3200" s="1">
        <v>41107</v>
      </c>
    </row>
    <row r="3201" spans="19:45" hidden="1" x14ac:dyDescent="0.45">
      <c r="S3201" s="1">
        <v>41098</v>
      </c>
      <c r="AJ3201" s="1">
        <v>41106</v>
      </c>
    </row>
    <row r="3202" spans="19:45" hidden="1" x14ac:dyDescent="0.45">
      <c r="S3202" s="1">
        <v>41097</v>
      </c>
      <c r="AJ3202" s="1">
        <v>41105</v>
      </c>
      <c r="AS3202">
        <v>31</v>
      </c>
    </row>
    <row r="3203" spans="19:45" hidden="1" x14ac:dyDescent="0.45">
      <c r="S3203" s="1">
        <v>41096</v>
      </c>
      <c r="AB3203">
        <v>0.25</v>
      </c>
      <c r="AC3203">
        <v>7.0000000000000007E-2</v>
      </c>
      <c r="AD3203">
        <v>1.55</v>
      </c>
      <c r="AJ3203" s="1">
        <v>41104</v>
      </c>
    </row>
    <row r="3204" spans="19:45" hidden="1" x14ac:dyDescent="0.45">
      <c r="S3204" s="1">
        <v>41095</v>
      </c>
      <c r="AB3204">
        <v>0.25</v>
      </c>
      <c r="AC3204">
        <v>7.0000000000000007E-2</v>
      </c>
      <c r="AD3204">
        <v>1.6</v>
      </c>
      <c r="AJ3204" s="1">
        <v>41103</v>
      </c>
    </row>
    <row r="3205" spans="19:45" hidden="1" x14ac:dyDescent="0.45">
      <c r="S3205" s="1">
        <v>41094</v>
      </c>
      <c r="AB3205">
        <v>0.25</v>
      </c>
      <c r="AC3205">
        <v>0.08</v>
      </c>
      <c r="AD3205">
        <v>1.63</v>
      </c>
      <c r="AJ3205" s="1">
        <v>41102</v>
      </c>
    </row>
    <row r="3206" spans="19:45" hidden="1" x14ac:dyDescent="0.45">
      <c r="S3206" s="1">
        <v>41093</v>
      </c>
      <c r="AB3206">
        <v>0.25</v>
      </c>
      <c r="AC3206">
        <v>0.08</v>
      </c>
      <c r="AD3206">
        <v>1.63</v>
      </c>
      <c r="AJ3206" s="1">
        <v>41101</v>
      </c>
    </row>
    <row r="3207" spans="19:45" hidden="1" x14ac:dyDescent="0.45">
      <c r="S3207" s="1">
        <v>41092</v>
      </c>
      <c r="AB3207">
        <v>0.25</v>
      </c>
      <c r="AC3207">
        <v>7.0000000000000007E-2</v>
      </c>
      <c r="AD3207">
        <v>1.59</v>
      </c>
      <c r="AJ3207" s="1">
        <v>41100</v>
      </c>
    </row>
    <row r="3208" spans="19:45" hidden="1" x14ac:dyDescent="0.45">
      <c r="S3208" s="1">
        <v>41091</v>
      </c>
      <c r="AJ3208" s="1">
        <v>41099</v>
      </c>
    </row>
    <row r="3209" spans="19:45" hidden="1" x14ac:dyDescent="0.45">
      <c r="S3209" s="1">
        <v>41090</v>
      </c>
      <c r="T3209">
        <v>79.651899999999998</v>
      </c>
      <c r="U3209">
        <v>1.7</v>
      </c>
      <c r="V3209">
        <v>8.1999999999999993</v>
      </c>
      <c r="W3209">
        <v>1</v>
      </c>
      <c r="X3209">
        <v>4</v>
      </c>
      <c r="Y3209">
        <v>91.9</v>
      </c>
      <c r="Z3209">
        <v>10002.299800000001</v>
      </c>
      <c r="AA3209">
        <v>1.6</v>
      </c>
      <c r="AJ3209" s="1">
        <v>41098</v>
      </c>
      <c r="AS3209">
        <v>31.3</v>
      </c>
    </row>
    <row r="3210" spans="19:45" hidden="1" x14ac:dyDescent="0.45">
      <c r="S3210" s="1">
        <v>41089</v>
      </c>
      <c r="AB3210">
        <v>0.25</v>
      </c>
      <c r="AC3210">
        <v>0.08</v>
      </c>
      <c r="AD3210">
        <v>1.64</v>
      </c>
      <c r="AJ3210" s="1">
        <v>41097</v>
      </c>
    </row>
    <row r="3211" spans="19:45" hidden="1" x14ac:dyDescent="0.45">
      <c r="S3211" s="1">
        <v>41088</v>
      </c>
      <c r="AB3211">
        <v>0.25</v>
      </c>
      <c r="AC3211">
        <v>0.08</v>
      </c>
      <c r="AD3211">
        <v>1.58</v>
      </c>
      <c r="AJ3211" s="1">
        <v>41096</v>
      </c>
    </row>
    <row r="3212" spans="19:45" hidden="1" x14ac:dyDescent="0.45">
      <c r="S3212" s="1">
        <v>41087</v>
      </c>
      <c r="AB3212">
        <v>0.25</v>
      </c>
      <c r="AC3212">
        <v>0.09</v>
      </c>
      <c r="AD3212">
        <v>1.62</v>
      </c>
      <c r="AJ3212" s="1">
        <v>41095</v>
      </c>
    </row>
    <row r="3213" spans="19:45" hidden="1" x14ac:dyDescent="0.45">
      <c r="S3213" s="1">
        <v>41086</v>
      </c>
      <c r="AB3213">
        <v>0.25</v>
      </c>
      <c r="AC3213">
        <v>0.09</v>
      </c>
      <c r="AD3213">
        <v>1.63</v>
      </c>
      <c r="AJ3213" s="1">
        <v>41094</v>
      </c>
    </row>
    <row r="3214" spans="19:45" hidden="1" x14ac:dyDescent="0.45">
      <c r="S3214" s="1">
        <v>41085</v>
      </c>
      <c r="AB3214">
        <v>0.25</v>
      </c>
      <c r="AC3214">
        <v>0.08</v>
      </c>
      <c r="AD3214">
        <v>1.6</v>
      </c>
      <c r="AJ3214" s="1">
        <v>41093</v>
      </c>
    </row>
    <row r="3215" spans="19:45" hidden="1" x14ac:dyDescent="0.45">
      <c r="S3215" s="1">
        <v>41084</v>
      </c>
      <c r="AJ3215" s="1">
        <v>41092</v>
      </c>
    </row>
    <row r="3216" spans="19:45" hidden="1" x14ac:dyDescent="0.45">
      <c r="S3216" s="1">
        <v>41083</v>
      </c>
      <c r="AJ3216" s="1">
        <v>41091</v>
      </c>
      <c r="AS3216">
        <v>31.3</v>
      </c>
    </row>
    <row r="3217" spans="19:51" hidden="1" x14ac:dyDescent="0.45">
      <c r="S3217" s="1">
        <v>41082</v>
      </c>
      <c r="AB3217">
        <v>0.25</v>
      </c>
      <c r="AC3217">
        <v>0.08</v>
      </c>
      <c r="AD3217">
        <v>1.67</v>
      </c>
      <c r="AJ3217" s="1">
        <v>41090</v>
      </c>
      <c r="AK3217">
        <v>-0.89</v>
      </c>
      <c r="AL3217">
        <v>-0.27</v>
      </c>
      <c r="AM3217">
        <v>794</v>
      </c>
      <c r="AN3217">
        <v>379.7</v>
      </c>
      <c r="AO3217">
        <v>41.7</v>
      </c>
      <c r="AP3217">
        <v>3.4</v>
      </c>
      <c r="AQ3217">
        <v>2.2000000000000002</v>
      </c>
      <c r="AR3217">
        <v>43.5</v>
      </c>
      <c r="AT3217">
        <v>73.2</v>
      </c>
      <c r="AU3217">
        <v>9.3000000000000007</v>
      </c>
      <c r="AV3217">
        <v>-60.414999999999999</v>
      </c>
      <c r="AW3217">
        <v>-1.7</v>
      </c>
      <c r="AX3217">
        <v>-2.2999999999999998</v>
      </c>
      <c r="AY3217">
        <v>725292.8125</v>
      </c>
    </row>
    <row r="3218" spans="19:51" hidden="1" x14ac:dyDescent="0.45">
      <c r="S3218" s="1">
        <v>41081</v>
      </c>
      <c r="AB3218">
        <v>0.25</v>
      </c>
      <c r="AC3218">
        <v>0.08</v>
      </c>
      <c r="AD3218">
        <v>1.62</v>
      </c>
      <c r="AJ3218" s="1">
        <v>41089</v>
      </c>
    </row>
    <row r="3219" spans="19:51" hidden="1" x14ac:dyDescent="0.45">
      <c r="S3219" s="1">
        <v>41080</v>
      </c>
      <c r="AB3219">
        <v>0.25</v>
      </c>
      <c r="AC3219">
        <v>0.08</v>
      </c>
      <c r="AD3219">
        <v>1.66</v>
      </c>
      <c r="AJ3219" s="1">
        <v>41088</v>
      </c>
    </row>
    <row r="3220" spans="19:51" hidden="1" x14ac:dyDescent="0.45">
      <c r="S3220" s="1">
        <v>41079</v>
      </c>
      <c r="AB3220">
        <v>0.25</v>
      </c>
      <c r="AC3220">
        <v>0.09</v>
      </c>
      <c r="AD3220">
        <v>1.62</v>
      </c>
      <c r="AJ3220" s="1">
        <v>41087</v>
      </c>
    </row>
    <row r="3221" spans="19:51" hidden="1" x14ac:dyDescent="0.45">
      <c r="S3221" s="1">
        <v>41078</v>
      </c>
      <c r="AB3221">
        <v>0.25</v>
      </c>
      <c r="AC3221">
        <v>0.08</v>
      </c>
      <c r="AD3221">
        <v>1.57</v>
      </c>
      <c r="AJ3221" s="1">
        <v>41086</v>
      </c>
    </row>
    <row r="3222" spans="19:51" hidden="1" x14ac:dyDescent="0.45">
      <c r="S3222" s="1">
        <v>41077</v>
      </c>
      <c r="AJ3222" s="1">
        <v>41085</v>
      </c>
    </row>
    <row r="3223" spans="19:51" hidden="1" x14ac:dyDescent="0.45">
      <c r="S3223" s="1">
        <v>41076</v>
      </c>
      <c r="AJ3223" s="1">
        <v>41084</v>
      </c>
      <c r="AS3223">
        <v>31.9</v>
      </c>
    </row>
    <row r="3224" spans="19:51" hidden="1" x14ac:dyDescent="0.45">
      <c r="S3224" s="1">
        <v>41075</v>
      </c>
      <c r="AB3224">
        <v>0.25</v>
      </c>
      <c r="AC3224">
        <v>0.09</v>
      </c>
      <c r="AD3224">
        <v>1.58</v>
      </c>
      <c r="AJ3224" s="1">
        <v>41083</v>
      </c>
    </row>
    <row r="3225" spans="19:51" hidden="1" x14ac:dyDescent="0.45">
      <c r="S3225" s="1">
        <v>41074</v>
      </c>
      <c r="AB3225">
        <v>0.25</v>
      </c>
      <c r="AC3225">
        <v>0.1</v>
      </c>
      <c r="AD3225">
        <v>1.64</v>
      </c>
      <c r="AJ3225" s="1">
        <v>41082</v>
      </c>
    </row>
    <row r="3226" spans="19:51" hidden="1" x14ac:dyDescent="0.45">
      <c r="S3226" s="1">
        <v>41073</v>
      </c>
      <c r="AB3226">
        <v>0.25</v>
      </c>
      <c r="AC3226">
        <v>0.09</v>
      </c>
      <c r="AD3226">
        <v>1.59</v>
      </c>
      <c r="AJ3226" s="1">
        <v>41081</v>
      </c>
    </row>
    <row r="3227" spans="19:51" hidden="1" x14ac:dyDescent="0.45">
      <c r="S3227" s="1">
        <v>41072</v>
      </c>
      <c r="AB3227">
        <v>0.25</v>
      </c>
      <c r="AC3227">
        <v>0.09</v>
      </c>
      <c r="AD3227">
        <v>1.66</v>
      </c>
      <c r="AJ3227" s="1">
        <v>41080</v>
      </c>
    </row>
    <row r="3228" spans="19:51" hidden="1" x14ac:dyDescent="0.45">
      <c r="S3228" s="1">
        <v>41071</v>
      </c>
      <c r="AB3228">
        <v>0.25</v>
      </c>
      <c r="AC3228">
        <v>0.08</v>
      </c>
      <c r="AD3228">
        <v>1.59</v>
      </c>
      <c r="AJ3228" s="1">
        <v>41079</v>
      </c>
    </row>
    <row r="3229" spans="19:51" hidden="1" x14ac:dyDescent="0.45">
      <c r="S3229" s="1">
        <v>41070</v>
      </c>
      <c r="AJ3229" s="1">
        <v>41078</v>
      </c>
    </row>
    <row r="3230" spans="19:51" hidden="1" x14ac:dyDescent="0.45">
      <c r="S3230" s="1">
        <v>41069</v>
      </c>
      <c r="AJ3230" s="1">
        <v>41077</v>
      </c>
      <c r="AS3230">
        <v>31</v>
      </c>
    </row>
    <row r="3231" spans="19:51" hidden="1" x14ac:dyDescent="0.45">
      <c r="S3231" s="1">
        <v>41068</v>
      </c>
      <c r="AB3231">
        <v>0.25</v>
      </c>
      <c r="AC3231">
        <v>0.08</v>
      </c>
      <c r="AD3231">
        <v>1.64</v>
      </c>
      <c r="AJ3231" s="1">
        <v>41076</v>
      </c>
    </row>
    <row r="3232" spans="19:51" hidden="1" x14ac:dyDescent="0.45">
      <c r="S3232" s="1">
        <v>41067</v>
      </c>
      <c r="AB3232">
        <v>0.25</v>
      </c>
      <c r="AC3232">
        <v>0.08</v>
      </c>
      <c r="AD3232">
        <v>1.64</v>
      </c>
      <c r="AJ3232" s="1">
        <v>41075</v>
      </c>
    </row>
    <row r="3233" spans="19:50" hidden="1" x14ac:dyDescent="0.45">
      <c r="S3233" s="1">
        <v>41066</v>
      </c>
      <c r="AB3233">
        <v>0.25</v>
      </c>
      <c r="AC3233">
        <v>0.08</v>
      </c>
      <c r="AD3233">
        <v>1.66</v>
      </c>
      <c r="AJ3233" s="1">
        <v>41074</v>
      </c>
    </row>
    <row r="3234" spans="19:50" hidden="1" x14ac:dyDescent="0.45">
      <c r="S3234" s="1">
        <v>41065</v>
      </c>
      <c r="AB3234">
        <v>0.25</v>
      </c>
      <c r="AC3234">
        <v>0.08</v>
      </c>
      <c r="AD3234">
        <v>1.57</v>
      </c>
      <c r="AJ3234" s="1">
        <v>41073</v>
      </c>
    </row>
    <row r="3235" spans="19:50" hidden="1" x14ac:dyDescent="0.45">
      <c r="S3235" s="1">
        <v>41064</v>
      </c>
      <c r="AB3235">
        <v>0.25</v>
      </c>
      <c r="AC3235">
        <v>7.0000000000000007E-2</v>
      </c>
      <c r="AD3235">
        <v>1.52</v>
      </c>
      <c r="AJ3235" s="1">
        <v>41072</v>
      </c>
    </row>
    <row r="3236" spans="19:50" hidden="1" x14ac:dyDescent="0.45">
      <c r="S3236" s="1">
        <v>41063</v>
      </c>
      <c r="AJ3236" s="1">
        <v>41071</v>
      </c>
    </row>
    <row r="3237" spans="19:50" hidden="1" x14ac:dyDescent="0.45">
      <c r="S3237" s="1">
        <v>41062</v>
      </c>
      <c r="AJ3237" s="1">
        <v>41070</v>
      </c>
      <c r="AS3237">
        <v>31.8</v>
      </c>
    </row>
    <row r="3238" spans="19:50" hidden="1" x14ac:dyDescent="0.45">
      <c r="S3238" s="1">
        <v>41061</v>
      </c>
      <c r="AB3238">
        <v>0.25</v>
      </c>
      <c r="AC3238">
        <v>7.0000000000000007E-2</v>
      </c>
      <c r="AD3238">
        <v>1.45</v>
      </c>
      <c r="AJ3238" s="1">
        <v>41069</v>
      </c>
    </row>
    <row r="3239" spans="19:50" hidden="1" x14ac:dyDescent="0.45">
      <c r="S3239" s="1">
        <v>41060</v>
      </c>
      <c r="T3239">
        <v>79.39</v>
      </c>
      <c r="U3239">
        <v>1.7</v>
      </c>
      <c r="V3239">
        <v>8.1999999999999993</v>
      </c>
      <c r="Y3239">
        <v>94</v>
      </c>
      <c r="Z3239">
        <v>9938.7001999999993</v>
      </c>
      <c r="AA3239">
        <v>1.4</v>
      </c>
      <c r="AB3239">
        <v>0.25</v>
      </c>
      <c r="AC3239">
        <v>7.0000000000000007E-2</v>
      </c>
      <c r="AD3239">
        <v>1.56</v>
      </c>
      <c r="AJ3239" s="1">
        <v>41068</v>
      </c>
    </row>
    <row r="3240" spans="19:50" hidden="1" x14ac:dyDescent="0.45">
      <c r="S3240" s="1">
        <v>41059</v>
      </c>
      <c r="AB3240">
        <v>0.25</v>
      </c>
      <c r="AC3240">
        <v>7.0000000000000007E-2</v>
      </c>
      <c r="AD3240">
        <v>1.62</v>
      </c>
      <c r="AJ3240" s="1">
        <v>41067</v>
      </c>
    </row>
    <row r="3241" spans="19:50" hidden="1" x14ac:dyDescent="0.45">
      <c r="S3241" s="1">
        <v>41058</v>
      </c>
      <c r="AB3241">
        <v>0.25</v>
      </c>
      <c r="AC3241">
        <v>0.08</v>
      </c>
      <c r="AD3241">
        <v>1.74</v>
      </c>
      <c r="AJ3241" s="1">
        <v>41066</v>
      </c>
    </row>
    <row r="3242" spans="19:50" hidden="1" x14ac:dyDescent="0.45">
      <c r="S3242" s="1">
        <v>41057</v>
      </c>
      <c r="AB3242">
        <v>0.25</v>
      </c>
      <c r="AC3242">
        <v>0.08</v>
      </c>
      <c r="AD3242">
        <v>1.74</v>
      </c>
      <c r="AJ3242" s="1">
        <v>41065</v>
      </c>
    </row>
    <row r="3243" spans="19:50" hidden="1" x14ac:dyDescent="0.45">
      <c r="S3243" s="1">
        <v>41056</v>
      </c>
      <c r="AJ3243" s="1">
        <v>41064</v>
      </c>
    </row>
    <row r="3244" spans="19:50" hidden="1" x14ac:dyDescent="0.45">
      <c r="S3244" s="1">
        <v>41055</v>
      </c>
      <c r="AJ3244" s="1">
        <v>41063</v>
      </c>
      <c r="AS3244">
        <v>31.2</v>
      </c>
    </row>
    <row r="3245" spans="19:50" hidden="1" x14ac:dyDescent="0.45">
      <c r="S3245" s="1">
        <v>41054</v>
      </c>
      <c r="AB3245">
        <v>0.25</v>
      </c>
      <c r="AC3245">
        <v>0.08</v>
      </c>
      <c r="AD3245">
        <v>1.74</v>
      </c>
      <c r="AJ3245" s="1">
        <v>41062</v>
      </c>
    </row>
    <row r="3246" spans="19:50" hidden="1" x14ac:dyDescent="0.45">
      <c r="S3246" s="1">
        <v>41053</v>
      </c>
      <c r="AB3246">
        <v>0.25</v>
      </c>
      <c r="AC3246">
        <v>0.09</v>
      </c>
      <c r="AD3246">
        <v>1.78</v>
      </c>
      <c r="AJ3246" s="1">
        <v>41061</v>
      </c>
    </row>
    <row r="3247" spans="19:50" hidden="1" x14ac:dyDescent="0.45">
      <c r="S3247" s="1">
        <v>41052</v>
      </c>
      <c r="AB3247">
        <v>0.25</v>
      </c>
      <c r="AC3247">
        <v>0.08</v>
      </c>
      <c r="AD3247">
        <v>1.73</v>
      </c>
      <c r="AJ3247" s="1">
        <v>41060</v>
      </c>
      <c r="AK3247">
        <v>-0.43</v>
      </c>
      <c r="AL3247">
        <v>0.3</v>
      </c>
      <c r="AM3247">
        <v>796</v>
      </c>
      <c r="AN3247">
        <v>374.4</v>
      </c>
      <c r="AO3247">
        <v>41.6</v>
      </c>
      <c r="AP3247">
        <v>5</v>
      </c>
      <c r="AQ3247">
        <v>3.6</v>
      </c>
      <c r="AR3247">
        <v>49.5</v>
      </c>
      <c r="AT3247">
        <v>79.3</v>
      </c>
      <c r="AU3247">
        <v>9.5</v>
      </c>
      <c r="AV3247">
        <v>-62.588999999999999</v>
      </c>
      <c r="AW3247">
        <v>-0.5</v>
      </c>
      <c r="AX3247">
        <v>-1.5</v>
      </c>
    </row>
    <row r="3248" spans="19:50" hidden="1" x14ac:dyDescent="0.45">
      <c r="S3248" s="1">
        <v>41051</v>
      </c>
      <c r="AB3248">
        <v>0.25</v>
      </c>
      <c r="AC3248">
        <v>0.08</v>
      </c>
      <c r="AD3248">
        <v>1.77</v>
      </c>
      <c r="AJ3248" s="1">
        <v>41059</v>
      </c>
    </row>
    <row r="3249" spans="19:45" hidden="1" x14ac:dyDescent="0.45">
      <c r="S3249" s="1">
        <v>41050</v>
      </c>
      <c r="AB3249">
        <v>0.25</v>
      </c>
      <c r="AC3249">
        <v>7.0000000000000007E-2</v>
      </c>
      <c r="AD3249">
        <v>1.74</v>
      </c>
      <c r="AJ3249" s="1">
        <v>41058</v>
      </c>
    </row>
    <row r="3250" spans="19:45" hidden="1" x14ac:dyDescent="0.45">
      <c r="S3250" s="1">
        <v>41049</v>
      </c>
      <c r="AJ3250" s="1">
        <v>41057</v>
      </c>
    </row>
    <row r="3251" spans="19:45" hidden="1" x14ac:dyDescent="0.45">
      <c r="S3251" s="1">
        <v>41048</v>
      </c>
      <c r="AJ3251" s="1">
        <v>41056</v>
      </c>
      <c r="AS3251">
        <v>30.3</v>
      </c>
    </row>
    <row r="3252" spans="19:45" hidden="1" x14ac:dyDescent="0.45">
      <c r="S3252" s="1">
        <v>41047</v>
      </c>
      <c r="AB3252">
        <v>0.25</v>
      </c>
      <c r="AC3252">
        <v>0.08</v>
      </c>
      <c r="AD3252">
        <v>1.72</v>
      </c>
      <c r="AJ3252" s="1">
        <v>41055</v>
      </c>
    </row>
    <row r="3253" spans="19:45" hidden="1" x14ac:dyDescent="0.45">
      <c r="S3253" s="1">
        <v>41046</v>
      </c>
      <c r="AB3253">
        <v>0.25</v>
      </c>
      <c r="AC3253">
        <v>0.09</v>
      </c>
      <c r="AD3253">
        <v>1.7</v>
      </c>
      <c r="AJ3253" s="1">
        <v>41054</v>
      </c>
    </row>
    <row r="3254" spans="19:45" hidden="1" x14ac:dyDescent="0.45">
      <c r="S3254" s="1">
        <v>41045</v>
      </c>
      <c r="AB3254">
        <v>0.25</v>
      </c>
      <c r="AC3254">
        <v>0.09</v>
      </c>
      <c r="AD3254">
        <v>1.76</v>
      </c>
      <c r="AJ3254" s="1">
        <v>41053</v>
      </c>
    </row>
    <row r="3255" spans="19:45" hidden="1" x14ac:dyDescent="0.45">
      <c r="S3255" s="1">
        <v>41044</v>
      </c>
      <c r="AB3255">
        <v>0.25</v>
      </c>
      <c r="AC3255">
        <v>0.09</v>
      </c>
      <c r="AD3255">
        <v>1.77</v>
      </c>
      <c r="AJ3255" s="1">
        <v>41052</v>
      </c>
    </row>
    <row r="3256" spans="19:45" hidden="1" x14ac:dyDescent="0.45">
      <c r="S3256" s="1">
        <v>41043</v>
      </c>
      <c r="AB3256">
        <v>0.25</v>
      </c>
      <c r="AC3256">
        <v>0.09</v>
      </c>
      <c r="AD3256">
        <v>1.76</v>
      </c>
      <c r="AJ3256" s="1">
        <v>41051</v>
      </c>
    </row>
    <row r="3257" spans="19:45" hidden="1" x14ac:dyDescent="0.45">
      <c r="S3257" s="1">
        <v>41042</v>
      </c>
      <c r="AJ3257" s="1">
        <v>41050</v>
      </c>
    </row>
    <row r="3258" spans="19:45" hidden="1" x14ac:dyDescent="0.45">
      <c r="S3258" s="1">
        <v>41041</v>
      </c>
      <c r="AJ3258" s="1">
        <v>41049</v>
      </c>
      <c r="AS3258">
        <v>29.1</v>
      </c>
    </row>
    <row r="3259" spans="19:45" hidden="1" x14ac:dyDescent="0.45">
      <c r="S3259" s="1">
        <v>41040</v>
      </c>
      <c r="AB3259">
        <v>0.25</v>
      </c>
      <c r="AC3259">
        <v>0.09</v>
      </c>
      <c r="AD3259">
        <v>1.84</v>
      </c>
      <c r="AJ3259" s="1">
        <v>41048</v>
      </c>
    </row>
    <row r="3260" spans="19:45" hidden="1" x14ac:dyDescent="0.45">
      <c r="S3260" s="1">
        <v>41039</v>
      </c>
      <c r="AB3260">
        <v>0.25</v>
      </c>
      <c r="AC3260">
        <v>0.09</v>
      </c>
      <c r="AD3260">
        <v>1.87</v>
      </c>
      <c r="AJ3260" s="1">
        <v>41047</v>
      </c>
    </row>
    <row r="3261" spans="19:45" hidden="1" x14ac:dyDescent="0.45">
      <c r="S3261" s="1">
        <v>41038</v>
      </c>
      <c r="AB3261">
        <v>0.25</v>
      </c>
      <c r="AC3261">
        <v>0.09</v>
      </c>
      <c r="AD3261">
        <v>1.82</v>
      </c>
      <c r="AJ3261" s="1">
        <v>41046</v>
      </c>
    </row>
    <row r="3262" spans="19:45" hidden="1" x14ac:dyDescent="0.45">
      <c r="S3262" s="1">
        <v>41037</v>
      </c>
      <c r="AB3262">
        <v>0.25</v>
      </c>
      <c r="AC3262">
        <v>0.09</v>
      </c>
      <c r="AD3262">
        <v>1.84</v>
      </c>
      <c r="AJ3262" s="1">
        <v>41045</v>
      </c>
    </row>
    <row r="3263" spans="19:45" hidden="1" x14ac:dyDescent="0.45">
      <c r="S3263" s="1">
        <v>41036</v>
      </c>
      <c r="AB3263">
        <v>0.25</v>
      </c>
      <c r="AC3263">
        <v>0.08</v>
      </c>
      <c r="AD3263">
        <v>1.87</v>
      </c>
      <c r="AJ3263" s="1">
        <v>41044</v>
      </c>
    </row>
    <row r="3264" spans="19:45" hidden="1" x14ac:dyDescent="0.45">
      <c r="S3264" s="1">
        <v>41035</v>
      </c>
      <c r="AJ3264" s="1">
        <v>41043</v>
      </c>
    </row>
    <row r="3265" spans="19:50" hidden="1" x14ac:dyDescent="0.45">
      <c r="S3265" s="1">
        <v>41034</v>
      </c>
      <c r="AJ3265" s="1">
        <v>41042</v>
      </c>
      <c r="AS3265">
        <v>28.2</v>
      </c>
    </row>
    <row r="3266" spans="19:50" hidden="1" x14ac:dyDescent="0.45">
      <c r="S3266" s="1">
        <v>41033</v>
      </c>
      <c r="AB3266">
        <v>0.25</v>
      </c>
      <c r="AC3266">
        <v>7.0000000000000007E-2</v>
      </c>
      <c r="AD3266">
        <v>1.88</v>
      </c>
      <c r="AJ3266" s="1">
        <v>41041</v>
      </c>
    </row>
    <row r="3267" spans="19:50" hidden="1" x14ac:dyDescent="0.45">
      <c r="S3267" s="1">
        <v>41032</v>
      </c>
      <c r="AB3267">
        <v>0.25</v>
      </c>
      <c r="AC3267">
        <v>0.08</v>
      </c>
      <c r="AD3267">
        <v>1.93</v>
      </c>
      <c r="AJ3267" s="1">
        <v>41040</v>
      </c>
    </row>
    <row r="3268" spans="19:50" hidden="1" x14ac:dyDescent="0.45">
      <c r="S3268" s="1">
        <v>41031</v>
      </c>
      <c r="AB3268">
        <v>0.25</v>
      </c>
      <c r="AC3268">
        <v>0.08</v>
      </c>
      <c r="AD3268">
        <v>1.93</v>
      </c>
      <c r="AJ3268" s="1">
        <v>41039</v>
      </c>
    </row>
    <row r="3269" spans="19:50" hidden="1" x14ac:dyDescent="0.45">
      <c r="S3269" s="1">
        <v>41030</v>
      </c>
      <c r="AB3269">
        <v>0.25</v>
      </c>
      <c r="AC3269">
        <v>0.09</v>
      </c>
      <c r="AD3269">
        <v>1.94</v>
      </c>
      <c r="AJ3269" s="1">
        <v>41038</v>
      </c>
    </row>
    <row r="3270" spans="19:50" hidden="1" x14ac:dyDescent="0.45">
      <c r="S3270" s="1">
        <v>41029</v>
      </c>
      <c r="T3270">
        <v>79.521699999999996</v>
      </c>
      <c r="U3270">
        <v>2.2999999999999998</v>
      </c>
      <c r="V3270">
        <v>8.1999999999999993</v>
      </c>
      <c r="W3270">
        <v>4</v>
      </c>
      <c r="X3270">
        <v>9</v>
      </c>
      <c r="Y3270">
        <v>94.2</v>
      </c>
      <c r="Z3270">
        <v>9894</v>
      </c>
      <c r="AA3270">
        <v>1.3</v>
      </c>
      <c r="AB3270">
        <v>0.25</v>
      </c>
      <c r="AC3270">
        <v>0.09</v>
      </c>
      <c r="AD3270">
        <v>1.91</v>
      </c>
      <c r="AJ3270" s="1">
        <v>41037</v>
      </c>
    </row>
    <row r="3271" spans="19:50" hidden="1" x14ac:dyDescent="0.45">
      <c r="S3271" s="1">
        <v>41028</v>
      </c>
      <c r="AJ3271" s="1">
        <v>41036</v>
      </c>
    </row>
    <row r="3272" spans="19:50" hidden="1" x14ac:dyDescent="0.45">
      <c r="S3272" s="1">
        <v>41027</v>
      </c>
      <c r="AJ3272" s="1">
        <v>41035</v>
      </c>
      <c r="AS3272">
        <v>29.8</v>
      </c>
    </row>
    <row r="3273" spans="19:50" hidden="1" x14ac:dyDescent="0.45">
      <c r="S3273" s="1">
        <v>41026</v>
      </c>
      <c r="AB3273">
        <v>0.25</v>
      </c>
      <c r="AC3273">
        <v>0.09</v>
      </c>
      <c r="AD3273">
        <v>1.93</v>
      </c>
      <c r="AJ3273" s="1">
        <v>41034</v>
      </c>
    </row>
    <row r="3274" spans="19:50" hidden="1" x14ac:dyDescent="0.45">
      <c r="S3274" s="1">
        <v>41025</v>
      </c>
      <c r="AB3274">
        <v>0.25</v>
      </c>
      <c r="AC3274">
        <v>0.09</v>
      </c>
      <c r="AD3274">
        <v>1.94</v>
      </c>
      <c r="AJ3274" s="1">
        <v>41033</v>
      </c>
    </row>
    <row r="3275" spans="19:50" hidden="1" x14ac:dyDescent="0.45">
      <c r="S3275" s="1">
        <v>41024</v>
      </c>
      <c r="AB3275">
        <v>0.25</v>
      </c>
      <c r="AC3275">
        <v>0.09</v>
      </c>
      <c r="AD3275">
        <v>1.98</v>
      </c>
      <c r="AJ3275" s="1">
        <v>41032</v>
      </c>
    </row>
    <row r="3276" spans="19:50" hidden="1" x14ac:dyDescent="0.45">
      <c r="S3276" s="1">
        <v>41023</v>
      </c>
      <c r="AB3276">
        <v>0.25</v>
      </c>
      <c r="AC3276">
        <v>0.08</v>
      </c>
      <c r="AD3276">
        <v>1.97</v>
      </c>
      <c r="AJ3276" s="1">
        <v>41031</v>
      </c>
    </row>
    <row r="3277" spans="19:50" hidden="1" x14ac:dyDescent="0.45">
      <c r="S3277" s="1">
        <v>41022</v>
      </c>
      <c r="AB3277">
        <v>0.25</v>
      </c>
      <c r="AC3277">
        <v>7.0000000000000007E-2</v>
      </c>
      <c r="AD3277">
        <v>1.93</v>
      </c>
      <c r="AJ3277" s="1">
        <v>41030</v>
      </c>
    </row>
    <row r="3278" spans="19:50" hidden="1" x14ac:dyDescent="0.45">
      <c r="S3278" s="1">
        <v>41021</v>
      </c>
      <c r="AJ3278" s="1">
        <v>41029</v>
      </c>
      <c r="AK3278">
        <v>-0.49</v>
      </c>
      <c r="AL3278">
        <v>-0.46</v>
      </c>
      <c r="AM3278">
        <v>732</v>
      </c>
      <c r="AN3278">
        <v>381.8</v>
      </c>
      <c r="AO3278">
        <v>41.7</v>
      </c>
      <c r="AP3278">
        <v>5</v>
      </c>
      <c r="AQ3278">
        <v>4.2</v>
      </c>
      <c r="AR3278">
        <v>48</v>
      </c>
      <c r="AT3278">
        <v>76.400000000000006</v>
      </c>
      <c r="AU3278">
        <v>9.9</v>
      </c>
      <c r="AV3278">
        <v>-64.076999999999998</v>
      </c>
      <c r="AW3278">
        <v>0.4</v>
      </c>
      <c r="AX3278">
        <v>-0.1</v>
      </c>
    </row>
    <row r="3279" spans="19:50" hidden="1" x14ac:dyDescent="0.45">
      <c r="S3279" s="1">
        <v>41020</v>
      </c>
      <c r="AJ3279" s="1">
        <v>41028</v>
      </c>
      <c r="AS3279">
        <v>31.2</v>
      </c>
    </row>
    <row r="3280" spans="19:50" hidden="1" x14ac:dyDescent="0.45">
      <c r="S3280" s="1">
        <v>41019</v>
      </c>
      <c r="AB3280">
        <v>0.25</v>
      </c>
      <c r="AC3280">
        <v>7.0000000000000007E-2</v>
      </c>
      <c r="AD3280">
        <v>1.96</v>
      </c>
      <c r="AJ3280" s="1">
        <v>41027</v>
      </c>
    </row>
    <row r="3281" spans="19:45" hidden="1" x14ac:dyDescent="0.45">
      <c r="S3281" s="1">
        <v>41018</v>
      </c>
      <c r="AB3281">
        <v>0.25</v>
      </c>
      <c r="AC3281">
        <v>7.0000000000000007E-2</v>
      </c>
      <c r="AD3281">
        <v>1.97</v>
      </c>
      <c r="AJ3281" s="1">
        <v>41026</v>
      </c>
    </row>
    <row r="3282" spans="19:45" hidden="1" x14ac:dyDescent="0.45">
      <c r="S3282" s="1">
        <v>41017</v>
      </c>
      <c r="AB3282">
        <v>0.25</v>
      </c>
      <c r="AC3282">
        <v>7.0000000000000007E-2</v>
      </c>
      <c r="AD3282">
        <v>1.98</v>
      </c>
      <c r="AJ3282" s="1">
        <v>41025</v>
      </c>
    </row>
    <row r="3283" spans="19:45" hidden="1" x14ac:dyDescent="0.45">
      <c r="S3283" s="1">
        <v>41016</v>
      </c>
      <c r="AB3283">
        <v>0.25</v>
      </c>
      <c r="AC3283">
        <v>0.08</v>
      </c>
      <c r="AD3283">
        <v>2</v>
      </c>
      <c r="AJ3283" s="1">
        <v>41024</v>
      </c>
    </row>
    <row r="3284" spans="19:45" hidden="1" x14ac:dyDescent="0.45">
      <c r="S3284" s="1">
        <v>41015</v>
      </c>
      <c r="AB3284">
        <v>0.25</v>
      </c>
      <c r="AC3284">
        <v>0.08</v>
      </c>
      <c r="AD3284">
        <v>1.98</v>
      </c>
      <c r="AJ3284" s="1">
        <v>41023</v>
      </c>
    </row>
    <row r="3285" spans="19:45" hidden="1" x14ac:dyDescent="0.45">
      <c r="S3285" s="1">
        <v>41014</v>
      </c>
      <c r="AJ3285" s="1">
        <v>41022</v>
      </c>
    </row>
    <row r="3286" spans="19:45" hidden="1" x14ac:dyDescent="0.45">
      <c r="S3286" s="1">
        <v>41013</v>
      </c>
      <c r="AJ3286" s="1">
        <v>41021</v>
      </c>
      <c r="AS3286">
        <v>32.1</v>
      </c>
    </row>
    <row r="3287" spans="19:45" hidden="1" x14ac:dyDescent="0.45">
      <c r="S3287" s="1">
        <v>41012</v>
      </c>
      <c r="AB3287">
        <v>0.25</v>
      </c>
      <c r="AC3287">
        <v>0.08</v>
      </c>
      <c r="AD3287">
        <v>1.98</v>
      </c>
      <c r="AJ3287" s="1">
        <v>41020</v>
      </c>
    </row>
    <row r="3288" spans="19:45" hidden="1" x14ac:dyDescent="0.45">
      <c r="S3288" s="1">
        <v>41011</v>
      </c>
      <c r="AB3288">
        <v>0.25</v>
      </c>
      <c r="AC3288">
        <v>0.08</v>
      </c>
      <c r="AD3288">
        <v>2.0499999999999998</v>
      </c>
      <c r="AJ3288" s="1">
        <v>41019</v>
      </c>
    </row>
    <row r="3289" spans="19:45" hidden="1" x14ac:dyDescent="0.45">
      <c r="S3289" s="1">
        <v>41010</v>
      </c>
      <c r="AB3289">
        <v>0.25</v>
      </c>
      <c r="AC3289">
        <v>0.08</v>
      </c>
      <c r="AD3289">
        <v>2.04</v>
      </c>
      <c r="AJ3289" s="1">
        <v>41018</v>
      </c>
    </row>
    <row r="3290" spans="19:45" hidden="1" x14ac:dyDescent="0.45">
      <c r="S3290" s="1">
        <v>41009</v>
      </c>
      <c r="AB3290">
        <v>0.25</v>
      </c>
      <c r="AC3290">
        <v>0.08</v>
      </c>
      <c r="AD3290">
        <v>1.98</v>
      </c>
      <c r="AJ3290" s="1">
        <v>41017</v>
      </c>
    </row>
    <row r="3291" spans="19:45" hidden="1" x14ac:dyDescent="0.45">
      <c r="S3291" s="1">
        <v>41008</v>
      </c>
      <c r="AB3291">
        <v>0.25</v>
      </c>
      <c r="AC3291">
        <v>0.08</v>
      </c>
      <c r="AD3291">
        <v>2.0499999999999998</v>
      </c>
      <c r="AJ3291" s="1">
        <v>41016</v>
      </c>
    </row>
    <row r="3292" spans="19:45" hidden="1" x14ac:dyDescent="0.45">
      <c r="S3292" s="1">
        <v>41007</v>
      </c>
      <c r="AJ3292" s="1">
        <v>41015</v>
      </c>
    </row>
    <row r="3293" spans="19:45" hidden="1" x14ac:dyDescent="0.45">
      <c r="S3293" s="1">
        <v>41006</v>
      </c>
      <c r="AJ3293" s="1">
        <v>41014</v>
      </c>
      <c r="AS3293">
        <v>34.299999999999997</v>
      </c>
    </row>
    <row r="3294" spans="19:45" hidden="1" x14ac:dyDescent="0.45">
      <c r="S3294" s="1">
        <v>41005</v>
      </c>
      <c r="AB3294">
        <v>0.25</v>
      </c>
      <c r="AC3294">
        <v>7.0000000000000007E-2</v>
      </c>
      <c r="AD3294">
        <v>2.0499999999999998</v>
      </c>
      <c r="AJ3294" s="1">
        <v>41013</v>
      </c>
    </row>
    <row r="3295" spans="19:45" hidden="1" x14ac:dyDescent="0.45">
      <c r="S3295" s="1">
        <v>41004</v>
      </c>
      <c r="AB3295">
        <v>0.25</v>
      </c>
      <c r="AC3295">
        <v>7.0000000000000007E-2</v>
      </c>
      <c r="AD3295">
        <v>2.1800000000000002</v>
      </c>
      <c r="AJ3295" s="1">
        <v>41012</v>
      </c>
    </row>
    <row r="3296" spans="19:45" hidden="1" x14ac:dyDescent="0.45">
      <c r="S3296" s="1">
        <v>41003</v>
      </c>
      <c r="AB3296">
        <v>0.25</v>
      </c>
      <c r="AC3296">
        <v>7.0000000000000007E-2</v>
      </c>
      <c r="AD3296">
        <v>2.2200000000000002</v>
      </c>
      <c r="AJ3296" s="1">
        <v>41011</v>
      </c>
    </row>
    <row r="3297" spans="19:51" hidden="1" x14ac:dyDescent="0.45">
      <c r="S3297" s="1">
        <v>41002</v>
      </c>
      <c r="AB3297">
        <v>0.25</v>
      </c>
      <c r="AC3297">
        <v>7.0000000000000007E-2</v>
      </c>
      <c r="AD3297">
        <v>2.2999999999999998</v>
      </c>
      <c r="AJ3297" s="1">
        <v>41010</v>
      </c>
    </row>
    <row r="3298" spans="19:51" hidden="1" x14ac:dyDescent="0.45">
      <c r="S3298" s="1">
        <v>41001</v>
      </c>
      <c r="AB3298">
        <v>0.25</v>
      </c>
      <c r="AC3298">
        <v>0.06</v>
      </c>
      <c r="AD3298">
        <v>2.1800000000000002</v>
      </c>
      <c r="AJ3298" s="1">
        <v>41009</v>
      </c>
    </row>
    <row r="3299" spans="19:51" hidden="1" x14ac:dyDescent="0.45">
      <c r="S3299" s="1">
        <v>41000</v>
      </c>
      <c r="AJ3299" s="1">
        <v>41008</v>
      </c>
    </row>
    <row r="3300" spans="19:51" hidden="1" x14ac:dyDescent="0.45">
      <c r="S3300" s="1">
        <v>40999</v>
      </c>
      <c r="T3300">
        <v>78.418599999999998</v>
      </c>
      <c r="U3300">
        <v>2.7</v>
      </c>
      <c r="V3300">
        <v>8.1999999999999993</v>
      </c>
      <c r="Y3300">
        <v>93.1</v>
      </c>
      <c r="Z3300">
        <v>9841.2001999999993</v>
      </c>
      <c r="AA3300">
        <v>1.1000000000000001</v>
      </c>
      <c r="AJ3300" s="1">
        <v>41007</v>
      </c>
      <c r="AS3300">
        <v>33.6</v>
      </c>
    </row>
    <row r="3301" spans="19:51" hidden="1" x14ac:dyDescent="0.45">
      <c r="S3301" s="1">
        <v>40998</v>
      </c>
      <c r="AB3301">
        <v>0.25</v>
      </c>
      <c r="AC3301">
        <v>7.0000000000000007E-2</v>
      </c>
      <c r="AD3301">
        <v>2.21</v>
      </c>
      <c r="AJ3301" s="1">
        <v>41006</v>
      </c>
    </row>
    <row r="3302" spans="19:51" hidden="1" x14ac:dyDescent="0.45">
      <c r="S3302" s="1">
        <v>40997</v>
      </c>
      <c r="AB3302">
        <v>0.25</v>
      </c>
      <c r="AC3302">
        <v>0.06</v>
      </c>
      <c r="AD3302">
        <v>2.16</v>
      </c>
      <c r="AJ3302" s="1">
        <v>41005</v>
      </c>
    </row>
    <row r="3303" spans="19:51" hidden="1" x14ac:dyDescent="0.45">
      <c r="S3303" s="1">
        <v>40996</v>
      </c>
      <c r="AB3303">
        <v>0.25</v>
      </c>
      <c r="AC3303">
        <v>0.08</v>
      </c>
      <c r="AD3303">
        <v>2.2000000000000002</v>
      </c>
      <c r="AJ3303" s="1">
        <v>41004</v>
      </c>
    </row>
    <row r="3304" spans="19:51" hidden="1" x14ac:dyDescent="0.45">
      <c r="S3304" s="1">
        <v>40995</v>
      </c>
      <c r="AB3304">
        <v>0.25</v>
      </c>
      <c r="AC3304">
        <v>0.08</v>
      </c>
      <c r="AD3304">
        <v>2.1800000000000002</v>
      </c>
      <c r="AJ3304" s="1">
        <v>41003</v>
      </c>
    </row>
    <row r="3305" spans="19:51" hidden="1" x14ac:dyDescent="0.45">
      <c r="S3305" s="1">
        <v>40994</v>
      </c>
      <c r="AB3305">
        <v>0.25</v>
      </c>
      <c r="AC3305">
        <v>7.0000000000000007E-2</v>
      </c>
      <c r="AD3305">
        <v>2.25</v>
      </c>
      <c r="AJ3305" s="1">
        <v>41002</v>
      </c>
    </row>
    <row r="3306" spans="19:51" hidden="1" x14ac:dyDescent="0.45">
      <c r="S3306" s="1">
        <v>40993</v>
      </c>
      <c r="AJ3306" s="1">
        <v>41001</v>
      </c>
    </row>
    <row r="3307" spans="19:51" hidden="1" x14ac:dyDescent="0.45">
      <c r="S3307" s="1">
        <v>40992</v>
      </c>
      <c r="AJ3307" s="1">
        <v>41000</v>
      </c>
      <c r="AS3307">
        <v>34.299999999999997</v>
      </c>
    </row>
    <row r="3308" spans="19:51" hidden="1" x14ac:dyDescent="0.45">
      <c r="S3308" s="1">
        <v>40991</v>
      </c>
      <c r="AB3308">
        <v>0.25</v>
      </c>
      <c r="AC3308">
        <v>7.0000000000000007E-2</v>
      </c>
      <c r="AD3308">
        <v>2.23</v>
      </c>
      <c r="AJ3308" s="1">
        <v>40999</v>
      </c>
      <c r="AK3308">
        <v>-0.56000000000000005</v>
      </c>
      <c r="AL3308">
        <v>-0.84</v>
      </c>
      <c r="AM3308">
        <v>806</v>
      </c>
      <c r="AN3308">
        <v>364.4</v>
      </c>
      <c r="AO3308">
        <v>41.6</v>
      </c>
      <c r="AP3308">
        <v>6.2</v>
      </c>
      <c r="AQ3308">
        <v>5.8</v>
      </c>
      <c r="AR3308">
        <v>51</v>
      </c>
      <c r="AT3308">
        <v>76.2</v>
      </c>
      <c r="AU3308">
        <v>10</v>
      </c>
      <c r="AV3308">
        <v>-66.971000000000004</v>
      </c>
      <c r="AW3308">
        <v>0.8</v>
      </c>
      <c r="AX3308">
        <v>1.4</v>
      </c>
      <c r="AY3308">
        <v>724368</v>
      </c>
    </row>
    <row r="3309" spans="19:51" hidden="1" x14ac:dyDescent="0.45">
      <c r="S3309" s="1">
        <v>40990</v>
      </c>
      <c r="AB3309">
        <v>0.25</v>
      </c>
      <c r="AC3309">
        <v>7.0000000000000007E-2</v>
      </c>
      <c r="AD3309">
        <v>2.2799999999999998</v>
      </c>
      <c r="AJ3309" s="1">
        <v>40998</v>
      </c>
    </row>
    <row r="3310" spans="19:51" hidden="1" x14ac:dyDescent="0.45">
      <c r="S3310" s="1">
        <v>40989</v>
      </c>
      <c r="AB3310">
        <v>0.25</v>
      </c>
      <c r="AC3310">
        <v>0.09</v>
      </c>
      <c r="AD3310">
        <v>2.2999999999999998</v>
      </c>
      <c r="AJ3310" s="1">
        <v>40997</v>
      </c>
    </row>
    <row r="3311" spans="19:51" hidden="1" x14ac:dyDescent="0.45">
      <c r="S3311" s="1">
        <v>40988</v>
      </c>
      <c r="AB3311">
        <v>0.25</v>
      </c>
      <c r="AC3311">
        <v>0.09</v>
      </c>
      <c r="AD3311">
        <v>2.36</v>
      </c>
      <c r="AJ3311" s="1">
        <v>40996</v>
      </c>
    </row>
    <row r="3312" spans="19:51" hidden="1" x14ac:dyDescent="0.45">
      <c r="S3312" s="1">
        <v>40987</v>
      </c>
      <c r="AB3312">
        <v>0.25</v>
      </c>
      <c r="AC3312">
        <v>0.08</v>
      </c>
      <c r="AD3312">
        <v>2.38</v>
      </c>
      <c r="AJ3312" s="1">
        <v>40995</v>
      </c>
    </row>
    <row r="3313" spans="19:45" hidden="1" x14ac:dyDescent="0.45">
      <c r="S3313" s="1">
        <v>40986</v>
      </c>
      <c r="AJ3313" s="1">
        <v>40994</v>
      </c>
    </row>
    <row r="3314" spans="19:45" hidden="1" x14ac:dyDescent="0.45">
      <c r="S3314" s="1">
        <v>40985</v>
      </c>
      <c r="AJ3314" s="1">
        <v>40993</v>
      </c>
      <c r="AS3314">
        <v>32.6</v>
      </c>
    </row>
    <row r="3315" spans="19:45" hidden="1" x14ac:dyDescent="0.45">
      <c r="S3315" s="1">
        <v>40984</v>
      </c>
      <c r="AB3315">
        <v>0.25</v>
      </c>
      <c r="AC3315">
        <v>0.08</v>
      </c>
      <c r="AD3315">
        <v>2.29</v>
      </c>
      <c r="AJ3315" s="1">
        <v>40992</v>
      </c>
    </row>
    <row r="3316" spans="19:45" hidden="1" x14ac:dyDescent="0.45">
      <c r="S3316" s="1">
        <v>40983</v>
      </c>
      <c r="AB3316">
        <v>0.25</v>
      </c>
      <c r="AC3316">
        <v>0.08</v>
      </c>
      <c r="AD3316">
        <v>2.2799999999999998</v>
      </c>
      <c r="AJ3316" s="1">
        <v>40991</v>
      </c>
    </row>
    <row r="3317" spans="19:45" hidden="1" x14ac:dyDescent="0.45">
      <c r="S3317" s="1">
        <v>40982</v>
      </c>
      <c r="AB3317">
        <v>0.25</v>
      </c>
      <c r="AC3317">
        <v>0.08</v>
      </c>
      <c r="AD3317">
        <v>2.27</v>
      </c>
      <c r="AJ3317" s="1">
        <v>40990</v>
      </c>
    </row>
    <row r="3318" spans="19:45" hidden="1" x14ac:dyDescent="0.45">
      <c r="S3318" s="1">
        <v>40981</v>
      </c>
      <c r="AB3318">
        <v>0.25</v>
      </c>
      <c r="AC3318">
        <v>0.08</v>
      </c>
      <c r="AD3318">
        <v>2.13</v>
      </c>
      <c r="AJ3318" s="1">
        <v>40989</v>
      </c>
    </row>
    <row r="3319" spans="19:45" hidden="1" x14ac:dyDescent="0.45">
      <c r="S3319" s="1">
        <v>40980</v>
      </c>
      <c r="AB3319">
        <v>0.25</v>
      </c>
      <c r="AC3319">
        <v>0.08</v>
      </c>
      <c r="AD3319">
        <v>2.0299999999999998</v>
      </c>
      <c r="AJ3319" s="1">
        <v>40988</v>
      </c>
    </row>
    <row r="3320" spans="19:45" hidden="1" x14ac:dyDescent="0.45">
      <c r="S3320" s="1">
        <v>40979</v>
      </c>
      <c r="AJ3320" s="1">
        <v>40987</v>
      </c>
    </row>
    <row r="3321" spans="19:45" hidden="1" x14ac:dyDescent="0.45">
      <c r="S3321" s="1">
        <v>40978</v>
      </c>
      <c r="AJ3321" s="1">
        <v>40986</v>
      </c>
      <c r="AS3321">
        <v>32.6</v>
      </c>
    </row>
    <row r="3322" spans="19:45" hidden="1" x14ac:dyDescent="0.45">
      <c r="S3322" s="1">
        <v>40977</v>
      </c>
      <c r="AB3322">
        <v>0.25</v>
      </c>
      <c r="AC3322">
        <v>0.08</v>
      </c>
      <c r="AD3322">
        <v>2.0299999999999998</v>
      </c>
      <c r="AJ3322" s="1">
        <v>40985</v>
      </c>
    </row>
    <row r="3323" spans="19:45" hidden="1" x14ac:dyDescent="0.45">
      <c r="S3323" s="1">
        <v>40976</v>
      </c>
      <c r="AB3323">
        <v>0.25</v>
      </c>
      <c r="AC3323">
        <v>0.08</v>
      </c>
      <c r="AD3323">
        <v>2.0099999999999998</v>
      </c>
      <c r="AJ3323" s="1">
        <v>40984</v>
      </c>
    </row>
    <row r="3324" spans="19:45" hidden="1" x14ac:dyDescent="0.45">
      <c r="S3324" s="1">
        <v>40975</v>
      </c>
      <c r="AB3324">
        <v>0.25</v>
      </c>
      <c r="AC3324">
        <v>0.08</v>
      </c>
      <c r="AD3324">
        <v>1.98</v>
      </c>
      <c r="AJ3324" s="1">
        <v>40983</v>
      </c>
    </row>
    <row r="3325" spans="19:45" hidden="1" x14ac:dyDescent="0.45">
      <c r="S3325" s="1">
        <v>40974</v>
      </c>
      <c r="AB3325">
        <v>0.25</v>
      </c>
      <c r="AC3325">
        <v>7.0000000000000007E-2</v>
      </c>
      <c r="AD3325">
        <v>1.94</v>
      </c>
      <c r="AJ3325" s="1">
        <v>40982</v>
      </c>
    </row>
    <row r="3326" spans="19:45" hidden="1" x14ac:dyDescent="0.45">
      <c r="S3326" s="1">
        <v>40973</v>
      </c>
      <c r="AB3326">
        <v>0.25</v>
      </c>
      <c r="AC3326">
        <v>0.06</v>
      </c>
      <c r="AD3326">
        <v>2.0099999999999998</v>
      </c>
      <c r="AJ3326" s="1">
        <v>40981</v>
      </c>
    </row>
    <row r="3327" spans="19:45" hidden="1" x14ac:dyDescent="0.45">
      <c r="S3327" s="1">
        <v>40972</v>
      </c>
      <c r="AJ3327" s="1">
        <v>40980</v>
      </c>
    </row>
    <row r="3328" spans="19:45" hidden="1" x14ac:dyDescent="0.45">
      <c r="S3328" s="1">
        <v>40971</v>
      </c>
      <c r="AJ3328" s="1">
        <v>40979</v>
      </c>
      <c r="AS3328">
        <v>33.1</v>
      </c>
    </row>
    <row r="3329" spans="19:50" hidden="1" x14ac:dyDescent="0.45">
      <c r="S3329" s="1">
        <v>40970</v>
      </c>
      <c r="AB3329">
        <v>0.25</v>
      </c>
      <c r="AC3329">
        <v>0.06</v>
      </c>
      <c r="AD3329">
        <v>1.97</v>
      </c>
      <c r="AJ3329" s="1">
        <v>40978</v>
      </c>
    </row>
    <row r="3330" spans="19:50" hidden="1" x14ac:dyDescent="0.45">
      <c r="S3330" s="1">
        <v>40969</v>
      </c>
      <c r="AB3330">
        <v>0.25</v>
      </c>
      <c r="AC3330">
        <v>7.0000000000000007E-2</v>
      </c>
      <c r="AD3330">
        <v>2.0299999999999998</v>
      </c>
      <c r="AJ3330" s="1">
        <v>40977</v>
      </c>
    </row>
    <row r="3331" spans="19:50" hidden="1" x14ac:dyDescent="0.45">
      <c r="S3331" s="1">
        <v>40968</v>
      </c>
      <c r="T3331">
        <v>78.5351</v>
      </c>
      <c r="U3331">
        <v>2.9</v>
      </c>
      <c r="V3331">
        <v>8.3000000000000007</v>
      </c>
      <c r="Y3331">
        <v>94.5</v>
      </c>
      <c r="Z3331">
        <v>9793.5</v>
      </c>
      <c r="AA3331">
        <v>1</v>
      </c>
      <c r="AB3331">
        <v>0.25</v>
      </c>
      <c r="AC3331">
        <v>0.08</v>
      </c>
      <c r="AD3331">
        <v>1.97</v>
      </c>
      <c r="AJ3331" s="1">
        <v>40976</v>
      </c>
    </row>
    <row r="3332" spans="19:50" hidden="1" x14ac:dyDescent="0.45">
      <c r="S3332" s="1">
        <v>40967</v>
      </c>
      <c r="AB3332">
        <v>0.25</v>
      </c>
      <c r="AC3332">
        <v>0.09</v>
      </c>
      <c r="AD3332">
        <v>1.94</v>
      </c>
      <c r="AJ3332" s="1">
        <v>40975</v>
      </c>
    </row>
    <row r="3333" spans="19:50" hidden="1" x14ac:dyDescent="0.45">
      <c r="S3333" s="1">
        <v>40966</v>
      </c>
      <c r="AB3333">
        <v>0.25</v>
      </c>
      <c r="AC3333">
        <v>0.1</v>
      </c>
      <c r="AD3333">
        <v>1.93</v>
      </c>
      <c r="AJ3333" s="1">
        <v>40974</v>
      </c>
    </row>
    <row r="3334" spans="19:50" hidden="1" x14ac:dyDescent="0.45">
      <c r="S3334" s="1">
        <v>40965</v>
      </c>
      <c r="AJ3334" s="1">
        <v>40973</v>
      </c>
    </row>
    <row r="3335" spans="19:50" hidden="1" x14ac:dyDescent="0.45">
      <c r="S3335" s="1">
        <v>40964</v>
      </c>
      <c r="AJ3335" s="1">
        <v>40972</v>
      </c>
      <c r="AS3335">
        <v>31.7</v>
      </c>
    </row>
    <row r="3336" spans="19:50" hidden="1" x14ac:dyDescent="0.45">
      <c r="S3336" s="1">
        <v>40963</v>
      </c>
      <c r="AB3336">
        <v>0.25</v>
      </c>
      <c r="AC3336">
        <v>0.09</v>
      </c>
      <c r="AD3336">
        <v>1.98</v>
      </c>
      <c r="AJ3336" s="1">
        <v>40971</v>
      </c>
    </row>
    <row r="3337" spans="19:50" hidden="1" x14ac:dyDescent="0.45">
      <c r="S3337" s="1">
        <v>40962</v>
      </c>
      <c r="AB3337">
        <v>0.25</v>
      </c>
      <c r="AC3337">
        <v>0.09</v>
      </c>
      <c r="AD3337">
        <v>2</v>
      </c>
      <c r="AJ3337" s="1">
        <v>40970</v>
      </c>
    </row>
    <row r="3338" spans="19:50" hidden="1" x14ac:dyDescent="0.45">
      <c r="S3338" s="1">
        <v>40961</v>
      </c>
      <c r="AB3338">
        <v>0.25</v>
      </c>
      <c r="AC3338">
        <v>0.08</v>
      </c>
      <c r="AD3338">
        <v>2</v>
      </c>
      <c r="AJ3338" s="1">
        <v>40969</v>
      </c>
    </row>
    <row r="3339" spans="19:50" hidden="1" x14ac:dyDescent="0.45">
      <c r="S3339" s="1">
        <v>40960</v>
      </c>
      <c r="AB3339">
        <v>0.25</v>
      </c>
      <c r="AC3339">
        <v>0.06</v>
      </c>
      <c r="AD3339">
        <v>2.06</v>
      </c>
      <c r="AJ3339" s="1">
        <v>40968</v>
      </c>
      <c r="AK3339">
        <v>-0.38</v>
      </c>
      <c r="AL3339">
        <v>-0.78</v>
      </c>
      <c r="AM3339">
        <v>738</v>
      </c>
      <c r="AN3339">
        <v>365</v>
      </c>
      <c r="AO3339">
        <v>41.7</v>
      </c>
      <c r="AP3339">
        <v>6.7</v>
      </c>
      <c r="AQ3339">
        <v>6.5</v>
      </c>
      <c r="AR3339">
        <v>46</v>
      </c>
      <c r="AT3339">
        <v>75.3</v>
      </c>
      <c r="AU3339">
        <v>10.199999999999999</v>
      </c>
      <c r="AV3339">
        <v>-60.195</v>
      </c>
      <c r="AW3339">
        <v>0.5</v>
      </c>
      <c r="AX3339">
        <v>0</v>
      </c>
    </row>
    <row r="3340" spans="19:50" hidden="1" x14ac:dyDescent="0.45">
      <c r="S3340" s="1">
        <v>40959</v>
      </c>
      <c r="AB3340">
        <v>0.25</v>
      </c>
      <c r="AC3340">
        <v>0.08</v>
      </c>
      <c r="AD3340">
        <v>2</v>
      </c>
      <c r="AJ3340" s="1">
        <v>40967</v>
      </c>
    </row>
    <row r="3341" spans="19:50" hidden="1" x14ac:dyDescent="0.45">
      <c r="S3341" s="1">
        <v>40958</v>
      </c>
      <c r="AJ3341" s="1">
        <v>40966</v>
      </c>
    </row>
    <row r="3342" spans="19:50" hidden="1" x14ac:dyDescent="0.45">
      <c r="S3342" s="1">
        <v>40957</v>
      </c>
      <c r="AJ3342" s="1">
        <v>40965</v>
      </c>
      <c r="AS3342">
        <v>30.6</v>
      </c>
    </row>
    <row r="3343" spans="19:50" hidden="1" x14ac:dyDescent="0.45">
      <c r="S3343" s="1">
        <v>40956</v>
      </c>
      <c r="AB3343">
        <v>0.25</v>
      </c>
      <c r="AC3343">
        <v>0.08</v>
      </c>
      <c r="AD3343">
        <v>2</v>
      </c>
      <c r="AJ3343" s="1">
        <v>40964</v>
      </c>
    </row>
    <row r="3344" spans="19:50" hidden="1" x14ac:dyDescent="0.45">
      <c r="S3344" s="1">
        <v>40955</v>
      </c>
      <c r="AB3344">
        <v>0.25</v>
      </c>
      <c r="AC3344">
        <v>0.1</v>
      </c>
      <c r="AD3344">
        <v>1.98</v>
      </c>
      <c r="AJ3344" s="1">
        <v>40963</v>
      </c>
    </row>
    <row r="3345" spans="19:45" hidden="1" x14ac:dyDescent="0.45">
      <c r="S3345" s="1">
        <v>40954</v>
      </c>
      <c r="AB3345">
        <v>0.25</v>
      </c>
      <c r="AC3345">
        <v>0.11</v>
      </c>
      <c r="AD3345">
        <v>1.93</v>
      </c>
      <c r="AJ3345" s="1">
        <v>40962</v>
      </c>
    </row>
    <row r="3346" spans="19:45" hidden="1" x14ac:dyDescent="0.45">
      <c r="S3346" s="1">
        <v>40953</v>
      </c>
      <c r="AB3346">
        <v>0.25</v>
      </c>
      <c r="AC3346">
        <v>0.11</v>
      </c>
      <c r="AD3346">
        <v>1.94</v>
      </c>
      <c r="AJ3346" s="1">
        <v>40961</v>
      </c>
    </row>
    <row r="3347" spans="19:45" hidden="1" x14ac:dyDescent="0.45">
      <c r="S3347" s="1">
        <v>40952</v>
      </c>
      <c r="AB3347">
        <v>0.25</v>
      </c>
      <c r="AC3347">
        <v>0.1</v>
      </c>
      <c r="AD3347">
        <v>1.97</v>
      </c>
      <c r="AJ3347" s="1">
        <v>40960</v>
      </c>
    </row>
    <row r="3348" spans="19:45" hidden="1" x14ac:dyDescent="0.45">
      <c r="S3348" s="1">
        <v>40951</v>
      </c>
      <c r="AJ3348" s="1">
        <v>40959</v>
      </c>
    </row>
    <row r="3349" spans="19:45" hidden="1" x14ac:dyDescent="0.45">
      <c r="S3349" s="1">
        <v>40950</v>
      </c>
      <c r="AJ3349" s="1">
        <v>40958</v>
      </c>
      <c r="AS3349">
        <v>30.8</v>
      </c>
    </row>
    <row r="3350" spans="19:45" hidden="1" x14ac:dyDescent="0.45">
      <c r="S3350" s="1">
        <v>40949</v>
      </c>
      <c r="AB3350">
        <v>0.25</v>
      </c>
      <c r="AC3350">
        <v>0.08</v>
      </c>
      <c r="AD3350">
        <v>1.99</v>
      </c>
      <c r="AJ3350" s="1">
        <v>40957</v>
      </c>
    </row>
    <row r="3351" spans="19:45" hidden="1" x14ac:dyDescent="0.45">
      <c r="S3351" s="1">
        <v>40948</v>
      </c>
      <c r="AB3351">
        <v>0.25</v>
      </c>
      <c r="AC3351">
        <v>0.09</v>
      </c>
      <c r="AD3351">
        <v>2.04</v>
      </c>
      <c r="AJ3351" s="1">
        <v>40956</v>
      </c>
    </row>
    <row r="3352" spans="19:45" hidden="1" x14ac:dyDescent="0.45">
      <c r="S3352" s="1">
        <v>40947</v>
      </c>
      <c r="AB3352">
        <v>0.25</v>
      </c>
      <c r="AC3352">
        <v>0.08</v>
      </c>
      <c r="AD3352">
        <v>1.98</v>
      </c>
      <c r="AJ3352" s="1">
        <v>40955</v>
      </c>
    </row>
    <row r="3353" spans="19:45" hidden="1" x14ac:dyDescent="0.45">
      <c r="S3353" s="1">
        <v>40946</v>
      </c>
      <c r="AB3353">
        <v>0.25</v>
      </c>
      <c r="AC3353">
        <v>0.08</v>
      </c>
      <c r="AD3353">
        <v>1.97</v>
      </c>
      <c r="AJ3353" s="1">
        <v>40954</v>
      </c>
    </row>
    <row r="3354" spans="19:45" hidden="1" x14ac:dyDescent="0.45">
      <c r="S3354" s="1">
        <v>40945</v>
      </c>
      <c r="AB3354">
        <v>0.25</v>
      </c>
      <c r="AC3354">
        <v>7.0000000000000007E-2</v>
      </c>
      <c r="AD3354">
        <v>1.91</v>
      </c>
      <c r="AJ3354" s="1">
        <v>40953</v>
      </c>
    </row>
    <row r="3355" spans="19:45" hidden="1" x14ac:dyDescent="0.45">
      <c r="S3355" s="1">
        <v>40944</v>
      </c>
      <c r="AJ3355" s="1">
        <v>40952</v>
      </c>
    </row>
    <row r="3356" spans="19:45" hidden="1" x14ac:dyDescent="0.45">
      <c r="S3356" s="1">
        <v>40943</v>
      </c>
      <c r="AJ3356" s="1">
        <v>40951</v>
      </c>
      <c r="AS3356">
        <v>30.2</v>
      </c>
    </row>
    <row r="3357" spans="19:45" hidden="1" x14ac:dyDescent="0.45">
      <c r="S3357" s="1">
        <v>40942</v>
      </c>
      <c r="AB3357">
        <v>0.25</v>
      </c>
      <c r="AC3357">
        <v>7.0000000000000007E-2</v>
      </c>
      <c r="AD3357">
        <v>1.92</v>
      </c>
      <c r="AJ3357" s="1">
        <v>40950</v>
      </c>
    </row>
    <row r="3358" spans="19:45" hidden="1" x14ac:dyDescent="0.45">
      <c r="S3358" s="1">
        <v>40941</v>
      </c>
      <c r="AB3358">
        <v>0.25</v>
      </c>
      <c r="AC3358">
        <v>0.08</v>
      </c>
      <c r="AD3358">
        <v>1.82</v>
      </c>
      <c r="AJ3358" s="1">
        <v>40949</v>
      </c>
    </row>
    <row r="3359" spans="19:45" hidden="1" x14ac:dyDescent="0.45">
      <c r="S3359" s="1">
        <v>40940</v>
      </c>
      <c r="AB3359">
        <v>0.25</v>
      </c>
      <c r="AC3359">
        <v>0.06</v>
      </c>
      <c r="AD3359">
        <v>1.83</v>
      </c>
      <c r="AJ3359" s="1">
        <v>40948</v>
      </c>
    </row>
    <row r="3360" spans="19:45" hidden="1" x14ac:dyDescent="0.45">
      <c r="S3360" s="1">
        <v>40939</v>
      </c>
      <c r="T3360">
        <v>78.72</v>
      </c>
      <c r="U3360">
        <v>2.9</v>
      </c>
      <c r="V3360">
        <v>8.3000000000000007</v>
      </c>
      <c r="W3360">
        <v>1</v>
      </c>
      <c r="X3360">
        <v>6</v>
      </c>
      <c r="Y3360">
        <v>93.7</v>
      </c>
      <c r="Z3360">
        <v>9735.5995999999996</v>
      </c>
      <c r="AA3360">
        <v>0.9</v>
      </c>
      <c r="AB3360">
        <v>0.25</v>
      </c>
      <c r="AC3360">
        <v>0.05</v>
      </c>
      <c r="AD3360">
        <v>1.8</v>
      </c>
      <c r="AJ3360" s="1">
        <v>40947</v>
      </c>
    </row>
    <row r="3361" spans="19:50" hidden="1" x14ac:dyDescent="0.45">
      <c r="S3361" s="1">
        <v>40938</v>
      </c>
      <c r="AB3361">
        <v>0.25</v>
      </c>
      <c r="AC3361">
        <v>0.05</v>
      </c>
      <c r="AD3361">
        <v>1.84</v>
      </c>
      <c r="AJ3361" s="1">
        <v>40946</v>
      </c>
    </row>
    <row r="3362" spans="19:50" hidden="1" x14ac:dyDescent="0.45">
      <c r="S3362" s="1">
        <v>40937</v>
      </c>
      <c r="AJ3362" s="1">
        <v>40945</v>
      </c>
    </row>
    <row r="3363" spans="19:50" hidden="1" x14ac:dyDescent="0.45">
      <c r="S3363" s="1">
        <v>40936</v>
      </c>
      <c r="AJ3363" s="1">
        <v>40944</v>
      </c>
      <c r="AS3363">
        <v>29.2</v>
      </c>
    </row>
    <row r="3364" spans="19:50" hidden="1" x14ac:dyDescent="0.45">
      <c r="S3364" s="1">
        <v>40935</v>
      </c>
      <c r="AB3364">
        <v>0.25</v>
      </c>
      <c r="AC3364">
        <v>0.05</v>
      </c>
      <c r="AD3364">
        <v>1.89</v>
      </c>
      <c r="AJ3364" s="1">
        <v>40943</v>
      </c>
    </row>
    <row r="3365" spans="19:50" hidden="1" x14ac:dyDescent="0.45">
      <c r="S3365" s="1">
        <v>40934</v>
      </c>
      <c r="AB3365">
        <v>0.25</v>
      </c>
      <c r="AC3365">
        <v>0.05</v>
      </c>
      <c r="AD3365">
        <v>1.93</v>
      </c>
      <c r="AJ3365" s="1">
        <v>40942</v>
      </c>
    </row>
    <row r="3366" spans="19:50" hidden="1" x14ac:dyDescent="0.45">
      <c r="S3366" s="1">
        <v>40933</v>
      </c>
      <c r="AB3366">
        <v>0.25</v>
      </c>
      <c r="AC3366">
        <v>0.04</v>
      </c>
      <c r="AD3366">
        <v>1.99</v>
      </c>
      <c r="AJ3366" s="1">
        <v>40941</v>
      </c>
    </row>
    <row r="3367" spans="19:50" hidden="1" x14ac:dyDescent="0.45">
      <c r="S3367" s="1">
        <v>40932</v>
      </c>
      <c r="AB3367">
        <v>0.25</v>
      </c>
      <c r="AC3367">
        <v>0.04</v>
      </c>
      <c r="AD3367">
        <v>2.06</v>
      </c>
      <c r="AJ3367" s="1">
        <v>40940</v>
      </c>
    </row>
    <row r="3368" spans="19:50" hidden="1" x14ac:dyDescent="0.45">
      <c r="S3368" s="1">
        <v>40931</v>
      </c>
      <c r="AB3368">
        <v>0.25</v>
      </c>
      <c r="AC3368">
        <v>0.04</v>
      </c>
      <c r="AD3368">
        <v>2.0499999999999998</v>
      </c>
      <c r="AJ3368" s="1">
        <v>40939</v>
      </c>
      <c r="AK3368">
        <v>-0.71</v>
      </c>
      <c r="AL3368">
        <v>-0.21</v>
      </c>
      <c r="AM3368">
        <v>712</v>
      </c>
      <c r="AN3368">
        <v>377.8</v>
      </c>
      <c r="AO3368">
        <v>41.8</v>
      </c>
      <c r="AP3368">
        <v>6.3</v>
      </c>
      <c r="AQ3368">
        <v>6</v>
      </c>
      <c r="AR3368">
        <v>40.5</v>
      </c>
      <c r="AT3368">
        <v>75</v>
      </c>
      <c r="AU3368">
        <v>10.3</v>
      </c>
      <c r="AV3368">
        <v>-66.734999999999999</v>
      </c>
      <c r="AW3368">
        <v>0.3</v>
      </c>
      <c r="AX3368">
        <v>0</v>
      </c>
    </row>
    <row r="3369" spans="19:50" hidden="1" x14ac:dyDescent="0.45">
      <c r="S3369" s="1">
        <v>40930</v>
      </c>
      <c r="AJ3369" s="1">
        <v>40938</v>
      </c>
    </row>
    <row r="3370" spans="19:50" hidden="1" x14ac:dyDescent="0.45">
      <c r="S3370" s="1">
        <v>40929</v>
      </c>
      <c r="AJ3370" s="1">
        <v>40937</v>
      </c>
      <c r="AS3370">
        <v>27.6</v>
      </c>
    </row>
    <row r="3371" spans="19:50" hidden="1" x14ac:dyDescent="0.45">
      <c r="S3371" s="1">
        <v>40928</v>
      </c>
      <c r="AB3371">
        <v>0.25</v>
      </c>
      <c r="AC3371">
        <v>0.04</v>
      </c>
      <c r="AD3371">
        <v>2.02</v>
      </c>
      <c r="AJ3371" s="1">
        <v>40936</v>
      </c>
    </row>
    <row r="3372" spans="19:50" hidden="1" x14ac:dyDescent="0.45">
      <c r="S3372" s="1">
        <v>40927</v>
      </c>
      <c r="AB3372">
        <v>0.25</v>
      </c>
      <c r="AC3372">
        <v>0.04</v>
      </c>
      <c r="AD3372">
        <v>1.98</v>
      </c>
      <c r="AJ3372" s="1">
        <v>40935</v>
      </c>
    </row>
    <row r="3373" spans="19:50" hidden="1" x14ac:dyDescent="0.45">
      <c r="S3373" s="1">
        <v>40926</v>
      </c>
      <c r="AB3373">
        <v>0.25</v>
      </c>
      <c r="AC3373">
        <v>0.02</v>
      </c>
      <c r="AD3373">
        <v>1.9</v>
      </c>
      <c r="AJ3373" s="1">
        <v>40934</v>
      </c>
    </row>
    <row r="3374" spans="19:50" hidden="1" x14ac:dyDescent="0.45">
      <c r="S3374" s="1">
        <v>40925</v>
      </c>
      <c r="AB3374">
        <v>0.25</v>
      </c>
      <c r="AC3374">
        <v>0.02</v>
      </c>
      <c r="AD3374">
        <v>1.86</v>
      </c>
      <c r="AJ3374" s="1">
        <v>40933</v>
      </c>
    </row>
    <row r="3375" spans="19:50" hidden="1" x14ac:dyDescent="0.45">
      <c r="S3375" s="1">
        <v>40924</v>
      </c>
      <c r="AC3375">
        <v>0.02</v>
      </c>
      <c r="AD3375">
        <v>1.86</v>
      </c>
      <c r="AJ3375" s="1">
        <v>40932</v>
      </c>
    </row>
    <row r="3376" spans="19:50" hidden="1" x14ac:dyDescent="0.45">
      <c r="S3376" s="1">
        <v>40923</v>
      </c>
      <c r="AJ3376" s="1">
        <v>40931</v>
      </c>
    </row>
    <row r="3377" spans="19:45" hidden="1" x14ac:dyDescent="0.45">
      <c r="S3377" s="1">
        <v>40922</v>
      </c>
      <c r="AJ3377" s="1">
        <v>40930</v>
      </c>
      <c r="AS3377">
        <v>26.8</v>
      </c>
    </row>
    <row r="3378" spans="19:45" hidden="1" x14ac:dyDescent="0.45">
      <c r="S3378" s="1">
        <v>40921</v>
      </c>
      <c r="AB3378">
        <v>0.25</v>
      </c>
      <c r="AC3378">
        <v>0.02</v>
      </c>
      <c r="AD3378">
        <v>1.86</v>
      </c>
      <c r="AJ3378" s="1">
        <v>40929</v>
      </c>
    </row>
    <row r="3379" spans="19:45" hidden="1" x14ac:dyDescent="0.45">
      <c r="S3379" s="1">
        <v>40920</v>
      </c>
      <c r="AB3379">
        <v>0.25</v>
      </c>
      <c r="AC3379">
        <v>0.03</v>
      </c>
      <c r="AD3379">
        <v>1.92</v>
      </c>
      <c r="AJ3379" s="1">
        <v>40928</v>
      </c>
    </row>
    <row r="3380" spans="19:45" hidden="1" x14ac:dyDescent="0.45">
      <c r="S3380" s="1">
        <v>40919</v>
      </c>
      <c r="AB3380">
        <v>0.25</v>
      </c>
      <c r="AC3380">
        <v>0.02</v>
      </c>
      <c r="AD3380">
        <v>1.9</v>
      </c>
      <c r="AJ3380" s="1">
        <v>40927</v>
      </c>
    </row>
    <row r="3381" spans="19:45" hidden="1" x14ac:dyDescent="0.45">
      <c r="S3381" s="1">
        <v>40918</v>
      </c>
      <c r="AB3381">
        <v>0.25</v>
      </c>
      <c r="AC3381">
        <v>0.01</v>
      </c>
      <c r="AD3381">
        <v>1.97</v>
      </c>
      <c r="AJ3381" s="1">
        <v>40926</v>
      </c>
    </row>
    <row r="3382" spans="19:45" hidden="1" x14ac:dyDescent="0.45">
      <c r="S3382" s="1">
        <v>40917</v>
      </c>
      <c r="AB3382">
        <v>0.25</v>
      </c>
      <c r="AC3382">
        <v>0.01</v>
      </c>
      <c r="AD3382">
        <v>1.96</v>
      </c>
      <c r="AJ3382" s="1">
        <v>40925</v>
      </c>
    </row>
    <row r="3383" spans="19:45" hidden="1" x14ac:dyDescent="0.45">
      <c r="S3383" s="1">
        <v>40916</v>
      </c>
      <c r="AJ3383" s="1">
        <v>40924</v>
      </c>
    </row>
    <row r="3384" spans="19:45" hidden="1" x14ac:dyDescent="0.45">
      <c r="S3384" s="1">
        <v>40915</v>
      </c>
      <c r="AJ3384" s="1">
        <v>40923</v>
      </c>
      <c r="AS3384">
        <v>26.3</v>
      </c>
    </row>
    <row r="3385" spans="19:45" hidden="1" x14ac:dyDescent="0.45">
      <c r="S3385" s="1">
        <v>40914</v>
      </c>
      <c r="AB3385">
        <v>0.25</v>
      </c>
      <c r="AC3385">
        <v>0.01</v>
      </c>
      <c r="AD3385">
        <v>1.96</v>
      </c>
      <c r="AJ3385" s="1">
        <v>40922</v>
      </c>
    </row>
    <row r="3386" spans="19:45" hidden="1" x14ac:dyDescent="0.45">
      <c r="S3386" s="1">
        <v>40913</v>
      </c>
      <c r="AB3386">
        <v>0.25</v>
      </c>
      <c r="AC3386">
        <v>0.01</v>
      </c>
      <c r="AD3386">
        <v>1.99</v>
      </c>
      <c r="AJ3386" s="1">
        <v>40921</v>
      </c>
    </row>
    <row r="3387" spans="19:45" hidden="1" x14ac:dyDescent="0.45">
      <c r="S3387" s="1">
        <v>40912</v>
      </c>
      <c r="AB3387">
        <v>0.25</v>
      </c>
      <c r="AC3387">
        <v>0.01</v>
      </c>
      <c r="AD3387">
        <v>1.98</v>
      </c>
      <c r="AJ3387" s="1">
        <v>40920</v>
      </c>
    </row>
    <row r="3388" spans="19:45" hidden="1" x14ac:dyDescent="0.45">
      <c r="S3388" s="1">
        <v>40911</v>
      </c>
      <c r="AB3388">
        <v>0.25</v>
      </c>
      <c r="AC3388">
        <v>0.01</v>
      </c>
      <c r="AD3388">
        <v>1.95</v>
      </c>
      <c r="AJ3388" s="1">
        <v>40919</v>
      </c>
    </row>
    <row r="3389" spans="19:45" hidden="1" x14ac:dyDescent="0.45">
      <c r="S3389" s="1">
        <v>40910</v>
      </c>
      <c r="AB3389">
        <v>0.25</v>
      </c>
      <c r="AC3389">
        <v>0.01</v>
      </c>
      <c r="AD3389">
        <v>1.88</v>
      </c>
      <c r="AJ3389" s="1">
        <v>40918</v>
      </c>
    </row>
    <row r="3390" spans="19:45" hidden="1" x14ac:dyDescent="0.45">
      <c r="S3390" s="1">
        <v>40909</v>
      </c>
      <c r="AJ3390" s="1">
        <v>40917</v>
      </c>
    </row>
    <row r="3391" spans="19:45" hidden="1" x14ac:dyDescent="0.45">
      <c r="S3391" s="1">
        <v>40908</v>
      </c>
      <c r="T3391">
        <v>79.640500000000003</v>
      </c>
      <c r="U3391">
        <v>3</v>
      </c>
      <c r="V3391">
        <v>8.5</v>
      </c>
      <c r="Y3391">
        <v>93.7</v>
      </c>
      <c r="Z3391">
        <v>9661.9004000000004</v>
      </c>
      <c r="AA3391">
        <v>0.8</v>
      </c>
      <c r="AJ3391" s="1">
        <v>40916</v>
      </c>
      <c r="AS3391">
        <v>27.7</v>
      </c>
    </row>
    <row r="3392" spans="19:45" hidden="1" x14ac:dyDescent="0.45">
      <c r="S3392" s="1">
        <v>40907</v>
      </c>
      <c r="AB3392">
        <v>0.25</v>
      </c>
      <c r="AC3392">
        <v>0.01</v>
      </c>
      <c r="AD3392">
        <v>1.88</v>
      </c>
      <c r="AJ3392" s="1">
        <v>40915</v>
      </c>
    </row>
    <row r="3393" spans="19:51" hidden="1" x14ac:dyDescent="0.45">
      <c r="S3393" s="1">
        <v>40906</v>
      </c>
      <c r="AB3393">
        <v>0.25</v>
      </c>
      <c r="AC3393">
        <v>0</v>
      </c>
      <c r="AD3393">
        <v>1.9</v>
      </c>
      <c r="AJ3393" s="1">
        <v>40914</v>
      </c>
    </row>
    <row r="3394" spans="19:51" hidden="1" x14ac:dyDescent="0.45">
      <c r="S3394" s="1">
        <v>40905</v>
      </c>
      <c r="AB3394">
        <v>0.25</v>
      </c>
      <c r="AC3394">
        <v>0</v>
      </c>
      <c r="AD3394">
        <v>1.92</v>
      </c>
      <c r="AJ3394" s="1">
        <v>40913</v>
      </c>
    </row>
    <row r="3395" spans="19:51" hidden="1" x14ac:dyDescent="0.45">
      <c r="S3395" s="1">
        <v>40904</v>
      </c>
      <c r="AB3395">
        <v>0.25</v>
      </c>
      <c r="AC3395">
        <v>0.01</v>
      </c>
      <c r="AD3395">
        <v>2.0099999999999998</v>
      </c>
      <c r="AJ3395" s="1">
        <v>40912</v>
      </c>
    </row>
    <row r="3396" spans="19:51" hidden="1" x14ac:dyDescent="0.45">
      <c r="S3396" s="1">
        <v>40903</v>
      </c>
      <c r="AC3396">
        <v>-0.01</v>
      </c>
      <c r="AD3396">
        <v>2.02</v>
      </c>
      <c r="AJ3396" s="1">
        <v>40911</v>
      </c>
    </row>
    <row r="3397" spans="19:51" hidden="1" x14ac:dyDescent="0.45">
      <c r="S3397" s="1">
        <v>40902</v>
      </c>
      <c r="AJ3397" s="1">
        <v>40910</v>
      </c>
    </row>
    <row r="3398" spans="19:51" hidden="1" x14ac:dyDescent="0.45">
      <c r="S3398" s="1">
        <v>40901</v>
      </c>
      <c r="AJ3398" s="1">
        <v>40909</v>
      </c>
      <c r="AS3398">
        <v>27.6</v>
      </c>
    </row>
    <row r="3399" spans="19:51" hidden="1" x14ac:dyDescent="0.45">
      <c r="S3399" s="1">
        <v>40900</v>
      </c>
      <c r="AB3399">
        <v>0.25</v>
      </c>
      <c r="AC3399">
        <v>-0.01</v>
      </c>
      <c r="AD3399">
        <v>2.02</v>
      </c>
      <c r="AJ3399" s="1">
        <v>40908</v>
      </c>
      <c r="AK3399">
        <v>-0.84</v>
      </c>
      <c r="AL3399">
        <v>0.89</v>
      </c>
      <c r="AM3399">
        <v>697</v>
      </c>
      <c r="AN3399">
        <v>374.7</v>
      </c>
      <c r="AO3399">
        <v>41.6</v>
      </c>
      <c r="AP3399">
        <v>6.1</v>
      </c>
      <c r="AQ3399">
        <v>5.3</v>
      </c>
      <c r="AR3399">
        <v>41</v>
      </c>
      <c r="AT3399">
        <v>69.900000000000006</v>
      </c>
      <c r="AU3399">
        <v>9.8000000000000007</v>
      </c>
      <c r="AV3399">
        <v>-65.066999999999993</v>
      </c>
      <c r="AW3399">
        <v>-0.5</v>
      </c>
      <c r="AX3399">
        <v>0</v>
      </c>
      <c r="AY3399">
        <v>723110.125</v>
      </c>
    </row>
    <row r="3400" spans="19:51" hidden="1" x14ac:dyDescent="0.45">
      <c r="S3400" s="1">
        <v>40899</v>
      </c>
      <c r="AB3400">
        <v>0.25</v>
      </c>
      <c r="AC3400">
        <v>0</v>
      </c>
      <c r="AD3400">
        <v>1.95</v>
      </c>
      <c r="AJ3400" s="1">
        <v>40907</v>
      </c>
    </row>
    <row r="3401" spans="19:51" hidden="1" x14ac:dyDescent="0.45">
      <c r="S3401" s="1">
        <v>40898</v>
      </c>
      <c r="AB3401">
        <v>0.25</v>
      </c>
      <c r="AC3401">
        <v>0</v>
      </c>
      <c r="AD3401">
        <v>1.97</v>
      </c>
      <c r="AJ3401" s="1">
        <v>40906</v>
      </c>
    </row>
    <row r="3402" spans="19:51" hidden="1" x14ac:dyDescent="0.45">
      <c r="S3402" s="1">
        <v>40897</v>
      </c>
      <c r="AB3402">
        <v>0.25</v>
      </c>
      <c r="AC3402">
        <v>0.01</v>
      </c>
      <c r="AD3402">
        <v>1.92</v>
      </c>
      <c r="AJ3402" s="1">
        <v>40905</v>
      </c>
    </row>
    <row r="3403" spans="19:51" hidden="1" x14ac:dyDescent="0.45">
      <c r="S3403" s="1">
        <v>40896</v>
      </c>
      <c r="AB3403">
        <v>0.25</v>
      </c>
      <c r="AC3403">
        <v>-0.01</v>
      </c>
      <c r="AD3403">
        <v>1.81</v>
      </c>
      <c r="AJ3403" s="1">
        <v>40904</v>
      </c>
    </row>
    <row r="3404" spans="19:51" hidden="1" x14ac:dyDescent="0.45">
      <c r="S3404" s="1">
        <v>40895</v>
      </c>
      <c r="AJ3404" s="1">
        <v>40903</v>
      </c>
    </row>
    <row r="3405" spans="19:51" hidden="1" x14ac:dyDescent="0.45">
      <c r="S3405" s="1">
        <v>40894</v>
      </c>
      <c r="AJ3405" s="1">
        <v>40902</v>
      </c>
      <c r="AS3405">
        <v>26.3</v>
      </c>
    </row>
    <row r="3406" spans="19:51" hidden="1" x14ac:dyDescent="0.45">
      <c r="S3406" s="1">
        <v>40893</v>
      </c>
      <c r="AB3406">
        <v>0.25</v>
      </c>
      <c r="AC3406">
        <v>-0.01</v>
      </c>
      <c r="AD3406">
        <v>1.85</v>
      </c>
      <c r="AJ3406" s="1">
        <v>40901</v>
      </c>
    </row>
    <row r="3407" spans="19:51" hidden="1" x14ac:dyDescent="0.45">
      <c r="S3407" s="1">
        <v>40892</v>
      </c>
      <c r="AB3407">
        <v>0.25</v>
      </c>
      <c r="AC3407">
        <v>-0.01</v>
      </c>
      <c r="AD3407">
        <v>1.91</v>
      </c>
      <c r="AJ3407" s="1">
        <v>40900</v>
      </c>
    </row>
    <row r="3408" spans="19:51" hidden="1" x14ac:dyDescent="0.45">
      <c r="S3408" s="1">
        <v>40891</v>
      </c>
      <c r="AB3408">
        <v>0.25</v>
      </c>
      <c r="AC3408">
        <v>-0.01</v>
      </c>
      <c r="AD3408">
        <v>1.9</v>
      </c>
      <c r="AJ3408" s="1">
        <v>40899</v>
      </c>
    </row>
    <row r="3409" spans="19:45" hidden="1" x14ac:dyDescent="0.45">
      <c r="S3409" s="1">
        <v>40890</v>
      </c>
      <c r="AB3409">
        <v>0.25</v>
      </c>
      <c r="AC3409">
        <v>0.01</v>
      </c>
      <c r="AD3409">
        <v>1.97</v>
      </c>
      <c r="AJ3409" s="1">
        <v>40898</v>
      </c>
    </row>
    <row r="3410" spans="19:45" hidden="1" x14ac:dyDescent="0.45">
      <c r="S3410" s="1">
        <v>40889</v>
      </c>
      <c r="AB3410">
        <v>0.25</v>
      </c>
      <c r="AC3410">
        <v>0</v>
      </c>
      <c r="AD3410">
        <v>2.0099999999999998</v>
      </c>
      <c r="AJ3410" s="1">
        <v>40897</v>
      </c>
    </row>
    <row r="3411" spans="19:45" hidden="1" x14ac:dyDescent="0.45">
      <c r="S3411" s="1">
        <v>40888</v>
      </c>
      <c r="AJ3411" s="1">
        <v>40896</v>
      </c>
    </row>
    <row r="3412" spans="19:45" hidden="1" x14ac:dyDescent="0.45">
      <c r="S3412" s="1">
        <v>40887</v>
      </c>
      <c r="AJ3412" s="1">
        <v>40895</v>
      </c>
      <c r="AS3412">
        <v>27.5</v>
      </c>
    </row>
    <row r="3413" spans="19:45" hidden="1" x14ac:dyDescent="0.45">
      <c r="S3413" s="1">
        <v>40886</v>
      </c>
      <c r="AB3413">
        <v>0.25</v>
      </c>
      <c r="AC3413">
        <v>0</v>
      </c>
      <c r="AD3413">
        <v>2.06</v>
      </c>
      <c r="AJ3413" s="1">
        <v>40894</v>
      </c>
    </row>
    <row r="3414" spans="19:45" hidden="1" x14ac:dyDescent="0.45">
      <c r="S3414" s="1">
        <v>40885</v>
      </c>
      <c r="AB3414">
        <v>0.25</v>
      </c>
      <c r="AC3414">
        <v>0</v>
      </c>
      <c r="AD3414">
        <v>1.97</v>
      </c>
      <c r="AJ3414" s="1">
        <v>40893</v>
      </c>
    </row>
    <row r="3415" spans="19:45" hidden="1" x14ac:dyDescent="0.45">
      <c r="S3415" s="1">
        <v>40884</v>
      </c>
      <c r="AB3415">
        <v>0.25</v>
      </c>
      <c r="AC3415">
        <v>0</v>
      </c>
      <c r="AD3415">
        <v>2.0299999999999998</v>
      </c>
      <c r="AJ3415" s="1">
        <v>40892</v>
      </c>
    </row>
    <row r="3416" spans="19:45" hidden="1" x14ac:dyDescent="0.45">
      <c r="S3416" s="1">
        <v>40883</v>
      </c>
      <c r="AB3416">
        <v>0.25</v>
      </c>
      <c r="AC3416">
        <v>0</v>
      </c>
      <c r="AD3416">
        <v>2.09</v>
      </c>
      <c r="AJ3416" s="1">
        <v>40891</v>
      </c>
    </row>
    <row r="3417" spans="19:45" hidden="1" x14ac:dyDescent="0.45">
      <c r="S3417" s="1">
        <v>40882</v>
      </c>
      <c r="AB3417">
        <v>0.25</v>
      </c>
      <c r="AC3417">
        <v>-0.01</v>
      </c>
      <c r="AD3417">
        <v>2.04</v>
      </c>
      <c r="AJ3417" s="1">
        <v>40890</v>
      </c>
    </row>
    <row r="3418" spans="19:45" hidden="1" x14ac:dyDescent="0.45">
      <c r="S3418" s="1">
        <v>40881</v>
      </c>
      <c r="AJ3418" s="1">
        <v>40889</v>
      </c>
    </row>
    <row r="3419" spans="19:45" hidden="1" x14ac:dyDescent="0.45">
      <c r="S3419" s="1">
        <v>40880</v>
      </c>
      <c r="AJ3419" s="1">
        <v>40888</v>
      </c>
      <c r="AS3419">
        <v>25.1</v>
      </c>
    </row>
    <row r="3420" spans="19:45" hidden="1" x14ac:dyDescent="0.45">
      <c r="S3420" s="1">
        <v>40879</v>
      </c>
      <c r="AB3420">
        <v>0.25</v>
      </c>
      <c r="AC3420">
        <v>-0.01</v>
      </c>
      <c r="AD3420">
        <v>2.0299999999999998</v>
      </c>
      <c r="AJ3420" s="1">
        <v>40887</v>
      </c>
    </row>
    <row r="3421" spans="19:45" hidden="1" x14ac:dyDescent="0.45">
      <c r="S3421" s="1">
        <v>40878</v>
      </c>
      <c r="AB3421">
        <v>0.25</v>
      </c>
      <c r="AC3421">
        <v>-0.01</v>
      </c>
      <c r="AD3421">
        <v>2.09</v>
      </c>
      <c r="AJ3421" s="1">
        <v>40886</v>
      </c>
    </row>
    <row r="3422" spans="19:45" hidden="1" x14ac:dyDescent="0.45">
      <c r="S3422" s="1">
        <v>40877</v>
      </c>
      <c r="T3422">
        <v>78.909599999999998</v>
      </c>
      <c r="U3422">
        <v>3.4</v>
      </c>
      <c r="V3422">
        <v>8.6</v>
      </c>
      <c r="W3422">
        <v>1</v>
      </c>
      <c r="X3422">
        <v>6</v>
      </c>
      <c r="Y3422">
        <v>91.8</v>
      </c>
      <c r="Z3422">
        <v>9614.2001999999993</v>
      </c>
      <c r="AA3422">
        <v>0.8</v>
      </c>
      <c r="AB3422">
        <v>0.25</v>
      </c>
      <c r="AC3422">
        <v>0</v>
      </c>
      <c r="AD3422">
        <v>2.0699999999999998</v>
      </c>
      <c r="AJ3422" s="1">
        <v>40885</v>
      </c>
    </row>
    <row r="3423" spans="19:45" hidden="1" x14ac:dyDescent="0.45">
      <c r="S3423" s="1">
        <v>40876</v>
      </c>
      <c r="AB3423">
        <v>0.25</v>
      </c>
      <c r="AC3423">
        <v>0.01</v>
      </c>
      <c r="AD3423">
        <v>1.99</v>
      </c>
      <c r="AJ3423" s="1">
        <v>40884</v>
      </c>
    </row>
    <row r="3424" spans="19:45" hidden="1" x14ac:dyDescent="0.45">
      <c r="S3424" s="1">
        <v>40875</v>
      </c>
      <c r="AB3424">
        <v>0.25</v>
      </c>
      <c r="AC3424">
        <v>0.01</v>
      </c>
      <c r="AD3424">
        <v>1.97</v>
      </c>
      <c r="AJ3424" s="1">
        <v>40883</v>
      </c>
    </row>
    <row r="3425" spans="19:50" hidden="1" x14ac:dyDescent="0.45">
      <c r="S3425" s="1">
        <v>40874</v>
      </c>
      <c r="AJ3425" s="1">
        <v>40882</v>
      </c>
    </row>
    <row r="3426" spans="19:50" hidden="1" x14ac:dyDescent="0.45">
      <c r="S3426" s="1">
        <v>40873</v>
      </c>
      <c r="AJ3426" s="1">
        <v>40881</v>
      </c>
      <c r="AS3426">
        <v>24.9</v>
      </c>
    </row>
    <row r="3427" spans="19:50" hidden="1" x14ac:dyDescent="0.45">
      <c r="S3427" s="1">
        <v>40872</v>
      </c>
      <c r="AB3427">
        <v>0.25</v>
      </c>
      <c r="AC3427">
        <v>0.02</v>
      </c>
      <c r="AD3427">
        <v>1.96</v>
      </c>
      <c r="AJ3427" s="1">
        <v>40880</v>
      </c>
    </row>
    <row r="3428" spans="19:50" hidden="1" x14ac:dyDescent="0.45">
      <c r="S3428" s="1">
        <v>40871</v>
      </c>
      <c r="AC3428">
        <v>0.02</v>
      </c>
      <c r="AD3428">
        <v>1.88</v>
      </c>
      <c r="AJ3428" s="1">
        <v>40879</v>
      </c>
    </row>
    <row r="3429" spans="19:50" hidden="1" x14ac:dyDescent="0.45">
      <c r="S3429" s="1">
        <v>40870</v>
      </c>
      <c r="AB3429">
        <v>0.25</v>
      </c>
      <c r="AC3429">
        <v>0.02</v>
      </c>
      <c r="AD3429">
        <v>1.88</v>
      </c>
      <c r="AJ3429" s="1">
        <v>40878</v>
      </c>
    </row>
    <row r="3430" spans="19:50" hidden="1" x14ac:dyDescent="0.45">
      <c r="S3430" s="1">
        <v>40869</v>
      </c>
      <c r="AB3430">
        <v>0.25</v>
      </c>
      <c r="AC3430">
        <v>0.02</v>
      </c>
      <c r="AD3430">
        <v>1.92</v>
      </c>
      <c r="AJ3430" s="1">
        <v>40877</v>
      </c>
      <c r="AK3430">
        <v>-1.55</v>
      </c>
      <c r="AL3430">
        <v>0.82</v>
      </c>
      <c r="AM3430">
        <v>706</v>
      </c>
      <c r="AN3430">
        <v>388.2</v>
      </c>
      <c r="AO3430">
        <v>41.5</v>
      </c>
      <c r="AP3430">
        <v>6.6</v>
      </c>
      <c r="AQ3430">
        <v>6.4</v>
      </c>
      <c r="AR3430">
        <v>34</v>
      </c>
      <c r="AT3430">
        <v>63.7</v>
      </c>
      <c r="AU3430">
        <v>9.6</v>
      </c>
      <c r="AV3430">
        <v>-62.686999999999998</v>
      </c>
      <c r="AW3430">
        <v>0.1</v>
      </c>
      <c r="AX3430">
        <v>0.7</v>
      </c>
    </row>
    <row r="3431" spans="19:50" hidden="1" x14ac:dyDescent="0.45">
      <c r="S3431" s="1">
        <v>40868</v>
      </c>
      <c r="AB3431">
        <v>0.25</v>
      </c>
      <c r="AC3431">
        <v>0.01</v>
      </c>
      <c r="AD3431">
        <v>1.95</v>
      </c>
      <c r="AJ3431" s="1">
        <v>40876</v>
      </c>
    </row>
    <row r="3432" spans="19:50" hidden="1" x14ac:dyDescent="0.45">
      <c r="S3432" s="1">
        <v>40867</v>
      </c>
      <c r="AJ3432" s="1">
        <v>40875</v>
      </c>
    </row>
    <row r="3433" spans="19:50" hidden="1" x14ac:dyDescent="0.45">
      <c r="S3433" s="1">
        <v>40866</v>
      </c>
      <c r="AJ3433" s="1">
        <v>40874</v>
      </c>
      <c r="AS3433">
        <v>24.9</v>
      </c>
    </row>
    <row r="3434" spans="19:50" hidden="1" x14ac:dyDescent="0.45">
      <c r="S3434" s="1">
        <v>40865</v>
      </c>
      <c r="AB3434">
        <v>0.25</v>
      </c>
      <c r="AC3434">
        <v>0</v>
      </c>
      <c r="AD3434">
        <v>2.0099999999999998</v>
      </c>
      <c r="AJ3434" s="1">
        <v>40873</v>
      </c>
    </row>
    <row r="3435" spans="19:50" hidden="1" x14ac:dyDescent="0.45">
      <c r="S3435" s="1">
        <v>40864</v>
      </c>
      <c r="AB3435">
        <v>0.25</v>
      </c>
      <c r="AC3435">
        <v>0</v>
      </c>
      <c r="AD3435">
        <v>1.96</v>
      </c>
      <c r="AJ3435" s="1">
        <v>40872</v>
      </c>
    </row>
    <row r="3436" spans="19:50" hidden="1" x14ac:dyDescent="0.45">
      <c r="S3436" s="1">
        <v>40863</v>
      </c>
      <c r="AB3436">
        <v>0.25</v>
      </c>
      <c r="AC3436">
        <v>0.01</v>
      </c>
      <c r="AD3436">
        <v>2</v>
      </c>
      <c r="AJ3436" s="1">
        <v>40871</v>
      </c>
    </row>
    <row r="3437" spans="19:50" hidden="1" x14ac:dyDescent="0.45">
      <c r="S3437" s="1">
        <v>40862</v>
      </c>
      <c r="AB3437">
        <v>0.25</v>
      </c>
      <c r="AC3437">
        <v>0.01</v>
      </c>
      <c r="AD3437">
        <v>2.0499999999999998</v>
      </c>
      <c r="AJ3437" s="1">
        <v>40870</v>
      </c>
    </row>
    <row r="3438" spans="19:50" hidden="1" x14ac:dyDescent="0.45">
      <c r="S3438" s="1">
        <v>40861</v>
      </c>
      <c r="AB3438">
        <v>0.25</v>
      </c>
      <c r="AC3438">
        <v>0.01</v>
      </c>
      <c r="AD3438">
        <v>2.06</v>
      </c>
      <c r="AJ3438" s="1">
        <v>40869</v>
      </c>
    </row>
    <row r="3439" spans="19:50" hidden="1" x14ac:dyDescent="0.45">
      <c r="S3439" s="1">
        <v>40860</v>
      </c>
      <c r="AJ3439" s="1">
        <v>40868</v>
      </c>
    </row>
    <row r="3440" spans="19:50" hidden="1" x14ac:dyDescent="0.45">
      <c r="S3440" s="1">
        <v>40859</v>
      </c>
      <c r="AJ3440" s="1">
        <v>40867</v>
      </c>
      <c r="AS3440">
        <v>24.9</v>
      </c>
    </row>
    <row r="3441" spans="19:45" hidden="1" x14ac:dyDescent="0.45">
      <c r="S3441" s="1">
        <v>40858</v>
      </c>
      <c r="AB3441">
        <v>0.25</v>
      </c>
      <c r="AC3441">
        <v>0</v>
      </c>
      <c r="AD3441">
        <v>2.06</v>
      </c>
      <c r="AJ3441" s="1">
        <v>40866</v>
      </c>
    </row>
    <row r="3442" spans="19:45" hidden="1" x14ac:dyDescent="0.45">
      <c r="S3442" s="1">
        <v>40857</v>
      </c>
      <c r="AB3442">
        <v>0.25</v>
      </c>
      <c r="AC3442">
        <v>0</v>
      </c>
      <c r="AD3442">
        <v>2.06</v>
      </c>
      <c r="AJ3442" s="1">
        <v>40865</v>
      </c>
    </row>
    <row r="3443" spans="19:45" hidden="1" x14ac:dyDescent="0.45">
      <c r="S3443" s="1">
        <v>40856</v>
      </c>
      <c r="AB3443">
        <v>0.25</v>
      </c>
      <c r="AC3443">
        <v>0.01</v>
      </c>
      <c r="AD3443">
        <v>1.96</v>
      </c>
      <c r="AJ3443" s="1">
        <v>40864</v>
      </c>
    </row>
    <row r="3444" spans="19:45" hidden="1" x14ac:dyDescent="0.45">
      <c r="S3444" s="1">
        <v>40855</v>
      </c>
      <c r="AB3444">
        <v>0.25</v>
      </c>
      <c r="AC3444">
        <v>0.01</v>
      </c>
      <c r="AD3444">
        <v>2.08</v>
      </c>
      <c r="AJ3444" s="1">
        <v>40863</v>
      </c>
    </row>
    <row r="3445" spans="19:45" hidden="1" x14ac:dyDescent="0.45">
      <c r="S3445" s="1">
        <v>40854</v>
      </c>
      <c r="AB3445">
        <v>0.25</v>
      </c>
      <c r="AC3445">
        <v>0</v>
      </c>
      <c r="AD3445">
        <v>2.04</v>
      </c>
      <c r="AJ3445" s="1">
        <v>40862</v>
      </c>
    </row>
    <row r="3446" spans="19:45" hidden="1" x14ac:dyDescent="0.45">
      <c r="S3446" s="1">
        <v>40853</v>
      </c>
      <c r="AJ3446" s="1">
        <v>40861</v>
      </c>
    </row>
    <row r="3447" spans="19:45" hidden="1" x14ac:dyDescent="0.45">
      <c r="S3447" s="1">
        <v>40852</v>
      </c>
      <c r="AJ3447" s="1">
        <v>40860</v>
      </c>
      <c r="AS3447">
        <v>25</v>
      </c>
    </row>
    <row r="3448" spans="19:45" hidden="1" x14ac:dyDescent="0.45">
      <c r="S3448" s="1">
        <v>40851</v>
      </c>
      <c r="AB3448">
        <v>0.25</v>
      </c>
      <c r="AC3448">
        <v>-0.01</v>
      </c>
      <c r="AD3448">
        <v>2.0299999999999998</v>
      </c>
      <c r="AJ3448" s="1">
        <v>40859</v>
      </c>
    </row>
    <row r="3449" spans="19:45" hidden="1" x14ac:dyDescent="0.45">
      <c r="S3449" s="1">
        <v>40850</v>
      </c>
      <c r="AB3449">
        <v>0.25</v>
      </c>
      <c r="AC3449">
        <v>0</v>
      </c>
      <c r="AD3449">
        <v>2.0699999999999998</v>
      </c>
      <c r="AJ3449" s="1">
        <v>40858</v>
      </c>
    </row>
    <row r="3450" spans="19:45" hidden="1" x14ac:dyDescent="0.45">
      <c r="S3450" s="1">
        <v>40849</v>
      </c>
      <c r="AB3450">
        <v>0.25</v>
      </c>
      <c r="AC3450">
        <v>0</v>
      </c>
      <c r="AD3450">
        <v>1.99</v>
      </c>
      <c r="AJ3450" s="1">
        <v>40857</v>
      </c>
    </row>
    <row r="3451" spans="19:45" hidden="1" x14ac:dyDescent="0.45">
      <c r="S3451" s="1">
        <v>40848</v>
      </c>
      <c r="AB3451">
        <v>0.25</v>
      </c>
      <c r="AC3451">
        <v>-0.01</v>
      </c>
      <c r="AD3451">
        <v>1.99</v>
      </c>
      <c r="AJ3451" s="1">
        <v>40856</v>
      </c>
    </row>
    <row r="3452" spans="19:45" hidden="1" x14ac:dyDescent="0.45">
      <c r="S3452" s="1">
        <v>40847</v>
      </c>
      <c r="T3452">
        <v>77.774600000000007</v>
      </c>
      <c r="U3452">
        <v>3.5</v>
      </c>
      <c r="V3452">
        <v>8.8000000000000007</v>
      </c>
      <c r="Y3452">
        <v>90.2</v>
      </c>
      <c r="Z3452">
        <v>9563.5</v>
      </c>
      <c r="AA3452">
        <v>0.8</v>
      </c>
      <c r="AB3452">
        <v>0.25</v>
      </c>
      <c r="AC3452">
        <v>-0.02</v>
      </c>
      <c r="AD3452">
        <v>2.11</v>
      </c>
      <c r="AJ3452" s="1">
        <v>40855</v>
      </c>
    </row>
    <row r="3453" spans="19:45" hidden="1" x14ac:dyDescent="0.45">
      <c r="S3453" s="1">
        <v>40846</v>
      </c>
      <c r="AJ3453" s="1">
        <v>40854</v>
      </c>
    </row>
    <row r="3454" spans="19:45" hidden="1" x14ac:dyDescent="0.45">
      <c r="S3454" s="1">
        <v>40845</v>
      </c>
      <c r="AJ3454" s="1">
        <v>40853</v>
      </c>
      <c r="AS3454">
        <v>24.2</v>
      </c>
    </row>
    <row r="3455" spans="19:45" hidden="1" x14ac:dyDescent="0.45">
      <c r="S3455" s="1">
        <v>40844</v>
      </c>
      <c r="AB3455">
        <v>0.25</v>
      </c>
      <c r="AC3455">
        <v>0</v>
      </c>
      <c r="AD3455">
        <v>2.3199999999999998</v>
      </c>
      <c r="AJ3455" s="1">
        <v>40852</v>
      </c>
    </row>
    <row r="3456" spans="19:45" hidden="1" x14ac:dyDescent="0.45">
      <c r="S3456" s="1">
        <v>40843</v>
      </c>
      <c r="AB3456">
        <v>0.25</v>
      </c>
      <c r="AC3456">
        <v>0.01</v>
      </c>
      <c r="AD3456">
        <v>2.4</v>
      </c>
      <c r="AJ3456" s="1">
        <v>40851</v>
      </c>
    </row>
    <row r="3457" spans="19:50" hidden="1" x14ac:dyDescent="0.45">
      <c r="S3457" s="1">
        <v>40842</v>
      </c>
      <c r="AB3457">
        <v>0.25</v>
      </c>
      <c r="AC3457">
        <v>0.01</v>
      </c>
      <c r="AD3457">
        <v>2.2000000000000002</v>
      </c>
      <c r="AJ3457" s="1">
        <v>40850</v>
      </c>
    </row>
    <row r="3458" spans="19:50" hidden="1" x14ac:dyDescent="0.45">
      <c r="S3458" s="1">
        <v>40841</v>
      </c>
      <c r="AB3458">
        <v>0.25</v>
      </c>
      <c r="AC3458">
        <v>0.01</v>
      </c>
      <c r="AD3458">
        <v>2.11</v>
      </c>
      <c r="AJ3458" s="1">
        <v>40849</v>
      </c>
    </row>
    <row r="3459" spans="19:50" hidden="1" x14ac:dyDescent="0.45">
      <c r="S3459" s="1">
        <v>40840</v>
      </c>
      <c r="AB3459">
        <v>0.25</v>
      </c>
      <c r="AC3459">
        <v>0.01</v>
      </c>
      <c r="AD3459">
        <v>2.23</v>
      </c>
      <c r="AJ3459" s="1">
        <v>40848</v>
      </c>
    </row>
    <row r="3460" spans="19:50" hidden="1" x14ac:dyDescent="0.45">
      <c r="S3460" s="1">
        <v>40839</v>
      </c>
      <c r="AJ3460" s="1">
        <v>40847</v>
      </c>
      <c r="AK3460">
        <v>-2.23</v>
      </c>
      <c r="AL3460">
        <v>-0.36</v>
      </c>
      <c r="AM3460">
        <v>671</v>
      </c>
      <c r="AN3460">
        <v>401.6</v>
      </c>
      <c r="AO3460">
        <v>41.5</v>
      </c>
      <c r="AP3460">
        <v>7.3</v>
      </c>
      <c r="AQ3460">
        <v>7.2</v>
      </c>
      <c r="AR3460">
        <v>27</v>
      </c>
      <c r="AT3460">
        <v>60.8</v>
      </c>
      <c r="AU3460">
        <v>9.3000000000000007</v>
      </c>
      <c r="AV3460">
        <v>-60.866999999999997</v>
      </c>
      <c r="AW3460">
        <v>-2</v>
      </c>
      <c r="AX3460">
        <v>-0.4</v>
      </c>
    </row>
    <row r="3461" spans="19:50" hidden="1" x14ac:dyDescent="0.45">
      <c r="S3461" s="1">
        <v>40838</v>
      </c>
      <c r="AJ3461" s="1">
        <v>40846</v>
      </c>
      <c r="AS3461">
        <v>23.4</v>
      </c>
    </row>
    <row r="3462" spans="19:50" hidden="1" x14ac:dyDescent="0.45">
      <c r="S3462" s="1">
        <v>40837</v>
      </c>
      <c r="AB3462">
        <v>0.25</v>
      </c>
      <c r="AC3462">
        <v>0.02</v>
      </c>
      <c r="AD3462">
        <v>2.2200000000000002</v>
      </c>
      <c r="AJ3462" s="1">
        <v>40845</v>
      </c>
    </row>
    <row r="3463" spans="19:50" hidden="1" x14ac:dyDescent="0.45">
      <c r="S3463" s="1">
        <v>40836</v>
      </c>
      <c r="AB3463">
        <v>0.25</v>
      </c>
      <c r="AC3463">
        <v>0.02</v>
      </c>
      <c r="AD3463">
        <v>2.19</v>
      </c>
      <c r="AJ3463" s="1">
        <v>40844</v>
      </c>
    </row>
    <row r="3464" spans="19:50" hidden="1" x14ac:dyDescent="0.45">
      <c r="S3464" s="1">
        <v>40835</v>
      </c>
      <c r="AB3464">
        <v>0.25</v>
      </c>
      <c r="AC3464">
        <v>0.02</v>
      </c>
      <c r="AD3464">
        <v>2.16</v>
      </c>
      <c r="AJ3464" s="1">
        <v>40843</v>
      </c>
    </row>
    <row r="3465" spans="19:50" hidden="1" x14ac:dyDescent="0.45">
      <c r="S3465" s="1">
        <v>40834</v>
      </c>
      <c r="AB3465">
        <v>0.25</v>
      </c>
      <c r="AC3465">
        <v>0.02</v>
      </c>
      <c r="AD3465">
        <v>2.1800000000000002</v>
      </c>
      <c r="AJ3465" s="1">
        <v>40842</v>
      </c>
    </row>
    <row r="3466" spans="19:50" hidden="1" x14ac:dyDescent="0.45">
      <c r="S3466" s="1">
        <v>40833</v>
      </c>
      <c r="AB3466">
        <v>0.25</v>
      </c>
      <c r="AC3466">
        <v>0.02</v>
      </c>
      <c r="AD3466">
        <v>2.15</v>
      </c>
      <c r="AJ3466" s="1">
        <v>40841</v>
      </c>
    </row>
    <row r="3467" spans="19:50" hidden="1" x14ac:dyDescent="0.45">
      <c r="S3467" s="1">
        <v>40832</v>
      </c>
      <c r="AJ3467" s="1">
        <v>40840</v>
      </c>
    </row>
    <row r="3468" spans="19:50" hidden="1" x14ac:dyDescent="0.45">
      <c r="S3468" s="1">
        <v>40831</v>
      </c>
      <c r="AJ3468" s="1">
        <v>40839</v>
      </c>
      <c r="AS3468">
        <v>24.4</v>
      </c>
    </row>
    <row r="3469" spans="19:50" hidden="1" x14ac:dyDescent="0.45">
      <c r="S3469" s="1">
        <v>40830</v>
      </c>
      <c r="AB3469">
        <v>0.25</v>
      </c>
      <c r="AC3469">
        <v>0.01</v>
      </c>
      <c r="AD3469">
        <v>2.25</v>
      </c>
      <c r="AJ3469" s="1">
        <v>40838</v>
      </c>
    </row>
    <row r="3470" spans="19:50" hidden="1" x14ac:dyDescent="0.45">
      <c r="S3470" s="1">
        <v>40829</v>
      </c>
      <c r="AB3470">
        <v>0.25</v>
      </c>
      <c r="AC3470">
        <v>0.02</v>
      </c>
      <c r="AD3470">
        <v>2.1800000000000002</v>
      </c>
      <c r="AJ3470" s="1">
        <v>40837</v>
      </c>
    </row>
    <row r="3471" spans="19:50" hidden="1" x14ac:dyDescent="0.45">
      <c r="S3471" s="1">
        <v>40828</v>
      </c>
      <c r="AB3471">
        <v>0.25</v>
      </c>
      <c r="AC3471">
        <v>0.02</v>
      </c>
      <c r="AD3471">
        <v>2.21</v>
      </c>
      <c r="AJ3471" s="1">
        <v>40836</v>
      </c>
    </row>
    <row r="3472" spans="19:50" hidden="1" x14ac:dyDescent="0.45">
      <c r="S3472" s="1">
        <v>40827</v>
      </c>
      <c r="AB3472">
        <v>0.25</v>
      </c>
      <c r="AC3472">
        <v>0</v>
      </c>
      <c r="AD3472">
        <v>2.15</v>
      </c>
      <c r="AJ3472" s="1">
        <v>40835</v>
      </c>
    </row>
    <row r="3473" spans="19:45" hidden="1" x14ac:dyDescent="0.45">
      <c r="S3473" s="1">
        <v>40826</v>
      </c>
      <c r="AB3473">
        <v>0.25</v>
      </c>
      <c r="AC3473">
        <v>0.01</v>
      </c>
      <c r="AD3473">
        <v>2.08</v>
      </c>
      <c r="AJ3473" s="1">
        <v>40834</v>
      </c>
    </row>
    <row r="3474" spans="19:45" hidden="1" x14ac:dyDescent="0.45">
      <c r="S3474" s="1">
        <v>40825</v>
      </c>
      <c r="AJ3474" s="1">
        <v>40833</v>
      </c>
    </row>
    <row r="3475" spans="19:45" hidden="1" x14ac:dyDescent="0.45">
      <c r="S3475" s="1">
        <v>40824</v>
      </c>
      <c r="AJ3475" s="1">
        <v>40832</v>
      </c>
      <c r="AS3475">
        <v>25.8</v>
      </c>
    </row>
    <row r="3476" spans="19:45" hidden="1" x14ac:dyDescent="0.45">
      <c r="S3476" s="1">
        <v>40823</v>
      </c>
      <c r="AB3476">
        <v>0.25</v>
      </c>
      <c r="AC3476">
        <v>0.01</v>
      </c>
      <c r="AD3476">
        <v>2.08</v>
      </c>
      <c r="AJ3476" s="1">
        <v>40831</v>
      </c>
    </row>
    <row r="3477" spans="19:45" hidden="1" x14ac:dyDescent="0.45">
      <c r="S3477" s="1">
        <v>40822</v>
      </c>
      <c r="AB3477">
        <v>0.25</v>
      </c>
      <c r="AC3477">
        <v>0</v>
      </c>
      <c r="AD3477">
        <v>1.99</v>
      </c>
      <c r="AJ3477" s="1">
        <v>40830</v>
      </c>
    </row>
    <row r="3478" spans="19:45" hidden="1" x14ac:dyDescent="0.45">
      <c r="S3478" s="1">
        <v>40821</v>
      </c>
      <c r="AB3478">
        <v>0.25</v>
      </c>
      <c r="AC3478">
        <v>0</v>
      </c>
      <c r="AD3478">
        <v>1.89</v>
      </c>
      <c r="AJ3478" s="1">
        <v>40829</v>
      </c>
    </row>
    <row r="3479" spans="19:45" hidden="1" x14ac:dyDescent="0.45">
      <c r="S3479" s="1">
        <v>40820</v>
      </c>
      <c r="AB3479">
        <v>0.25</v>
      </c>
      <c r="AC3479">
        <v>0</v>
      </c>
      <c r="AD3479">
        <v>1.82</v>
      </c>
      <c r="AJ3479" s="1">
        <v>40828</v>
      </c>
    </row>
    <row r="3480" spans="19:45" hidden="1" x14ac:dyDescent="0.45">
      <c r="S3480" s="1">
        <v>40819</v>
      </c>
      <c r="AB3480">
        <v>0.25</v>
      </c>
      <c r="AC3480">
        <v>-0.01</v>
      </c>
      <c r="AD3480">
        <v>1.76</v>
      </c>
      <c r="AJ3480" s="1">
        <v>40827</v>
      </c>
    </row>
    <row r="3481" spans="19:45" hidden="1" x14ac:dyDescent="0.45">
      <c r="S3481" s="1">
        <v>40818</v>
      </c>
      <c r="AJ3481" s="1">
        <v>40826</v>
      </c>
    </row>
    <row r="3482" spans="19:45" hidden="1" x14ac:dyDescent="0.45">
      <c r="S3482" s="1">
        <v>40817</v>
      </c>
      <c r="AJ3482" s="1">
        <v>40825</v>
      </c>
      <c r="AS3482">
        <v>24.6</v>
      </c>
    </row>
    <row r="3483" spans="19:45" hidden="1" x14ac:dyDescent="0.45">
      <c r="S3483" s="1">
        <v>40816</v>
      </c>
      <c r="T3483">
        <v>79.120800000000003</v>
      </c>
      <c r="U3483">
        <v>3.9</v>
      </c>
      <c r="V3483">
        <v>9</v>
      </c>
      <c r="Y3483">
        <v>88.9</v>
      </c>
      <c r="Z3483">
        <v>9529.7001999999993</v>
      </c>
      <c r="AA3483">
        <v>0.9</v>
      </c>
      <c r="AB3483">
        <v>0.25</v>
      </c>
      <c r="AC3483">
        <v>0.02</v>
      </c>
      <c r="AD3483">
        <v>1.92</v>
      </c>
      <c r="AJ3483" s="1">
        <v>40824</v>
      </c>
    </row>
    <row r="3484" spans="19:45" hidden="1" x14ac:dyDescent="0.45">
      <c r="S3484" s="1">
        <v>40815</v>
      </c>
      <c r="AB3484">
        <v>0.25</v>
      </c>
      <c r="AC3484">
        <v>0.01</v>
      </c>
      <c r="AD3484">
        <v>2</v>
      </c>
      <c r="AJ3484" s="1">
        <v>40823</v>
      </c>
    </row>
    <row r="3485" spans="19:45" hidden="1" x14ac:dyDescent="0.45">
      <c r="S3485" s="1">
        <v>40814</v>
      </c>
      <c r="AB3485">
        <v>0.25</v>
      </c>
      <c r="AC3485">
        <v>0.01</v>
      </c>
      <c r="AD3485">
        <v>1.98</v>
      </c>
      <c r="AJ3485" s="1">
        <v>40822</v>
      </c>
    </row>
    <row r="3486" spans="19:45" hidden="1" x14ac:dyDescent="0.45">
      <c r="S3486" s="1">
        <v>40813</v>
      </c>
      <c r="AB3486">
        <v>0.25</v>
      </c>
      <c r="AC3486">
        <v>0.01</v>
      </c>
      <c r="AD3486">
        <v>1.97</v>
      </c>
      <c r="AJ3486" s="1">
        <v>40821</v>
      </c>
    </row>
    <row r="3487" spans="19:45" hidden="1" x14ac:dyDescent="0.45">
      <c r="S3487" s="1">
        <v>40812</v>
      </c>
      <c r="AB3487">
        <v>0.25</v>
      </c>
      <c r="AC3487">
        <v>0</v>
      </c>
      <c r="AD3487">
        <v>1.9</v>
      </c>
      <c r="AJ3487" s="1">
        <v>40820</v>
      </c>
    </row>
    <row r="3488" spans="19:45" hidden="1" x14ac:dyDescent="0.45">
      <c r="S3488" s="1">
        <v>40811</v>
      </c>
      <c r="AJ3488" s="1">
        <v>40819</v>
      </c>
    </row>
    <row r="3489" spans="19:51" hidden="1" x14ac:dyDescent="0.45">
      <c r="S3489" s="1">
        <v>40810</v>
      </c>
      <c r="AJ3489" s="1">
        <v>40818</v>
      </c>
      <c r="AS3489">
        <v>24.9</v>
      </c>
    </row>
    <row r="3490" spans="19:51" hidden="1" x14ac:dyDescent="0.45">
      <c r="S3490" s="1">
        <v>40809</v>
      </c>
      <c r="AB3490">
        <v>0.25</v>
      </c>
      <c r="AC3490">
        <v>-0.01</v>
      </c>
      <c r="AD3490">
        <v>1.83</v>
      </c>
      <c r="AJ3490" s="1">
        <v>40817</v>
      </c>
    </row>
    <row r="3491" spans="19:51" hidden="1" x14ac:dyDescent="0.45">
      <c r="S3491" s="1">
        <v>40808</v>
      </c>
      <c r="AB3491">
        <v>0.25</v>
      </c>
      <c r="AC3491">
        <v>0</v>
      </c>
      <c r="AD3491">
        <v>1.72</v>
      </c>
      <c r="AJ3491" s="1">
        <v>40816</v>
      </c>
      <c r="AK3491">
        <v>-2.2400000000000002</v>
      </c>
      <c r="AL3491">
        <v>0.15</v>
      </c>
      <c r="AM3491">
        <v>610</v>
      </c>
      <c r="AN3491">
        <v>415.6</v>
      </c>
      <c r="AO3491">
        <v>41.3</v>
      </c>
      <c r="AP3491">
        <v>7.9</v>
      </c>
      <c r="AQ3491">
        <v>7.7</v>
      </c>
      <c r="AR3491">
        <v>32.5</v>
      </c>
      <c r="AT3491">
        <v>59.5</v>
      </c>
      <c r="AU3491">
        <v>9.5</v>
      </c>
      <c r="AV3491">
        <v>-59.834000000000003</v>
      </c>
      <c r="AW3491">
        <v>0.5</v>
      </c>
      <c r="AX3491">
        <v>-0.1</v>
      </c>
      <c r="AY3491">
        <v>722994</v>
      </c>
    </row>
    <row r="3492" spans="19:51" hidden="1" x14ac:dyDescent="0.45">
      <c r="S3492" s="1">
        <v>40807</v>
      </c>
      <c r="AB3492">
        <v>0.25</v>
      </c>
      <c r="AC3492">
        <v>0.01</v>
      </c>
      <c r="AD3492">
        <v>1.86</v>
      </c>
      <c r="AJ3492" s="1">
        <v>40815</v>
      </c>
    </row>
    <row r="3493" spans="19:51" hidden="1" x14ac:dyDescent="0.45">
      <c r="S3493" s="1">
        <v>40806</v>
      </c>
      <c r="AB3493">
        <v>0.25</v>
      </c>
      <c r="AC3493">
        <v>0.01</v>
      </c>
      <c r="AD3493">
        <v>1.94</v>
      </c>
      <c r="AJ3493" s="1">
        <v>40814</v>
      </c>
    </row>
    <row r="3494" spans="19:51" hidden="1" x14ac:dyDescent="0.45">
      <c r="S3494" s="1">
        <v>40805</v>
      </c>
      <c r="AB3494">
        <v>0.25</v>
      </c>
      <c r="AC3494">
        <v>0</v>
      </c>
      <c r="AD3494">
        <v>1.95</v>
      </c>
      <c r="AJ3494" s="1">
        <v>40813</v>
      </c>
    </row>
    <row r="3495" spans="19:51" hidden="1" x14ac:dyDescent="0.45">
      <c r="S3495" s="1">
        <v>40804</v>
      </c>
      <c r="AJ3495" s="1">
        <v>40812</v>
      </c>
    </row>
    <row r="3496" spans="19:51" hidden="1" x14ac:dyDescent="0.45">
      <c r="S3496" s="1">
        <v>40803</v>
      </c>
      <c r="AJ3496" s="1">
        <v>40811</v>
      </c>
      <c r="AS3496">
        <v>23.5</v>
      </c>
    </row>
    <row r="3497" spans="19:51" hidden="1" x14ac:dyDescent="0.45">
      <c r="S3497" s="1">
        <v>40802</v>
      </c>
      <c r="AB3497">
        <v>0.25</v>
      </c>
      <c r="AC3497">
        <v>0</v>
      </c>
      <c r="AD3497">
        <v>2.0499999999999998</v>
      </c>
      <c r="AJ3497" s="1">
        <v>40810</v>
      </c>
    </row>
    <row r="3498" spans="19:51" hidden="1" x14ac:dyDescent="0.45">
      <c r="S3498" s="1">
        <v>40801</v>
      </c>
      <c r="AB3498">
        <v>0.25</v>
      </c>
      <c r="AC3498">
        <v>0</v>
      </c>
      <c r="AD3498">
        <v>2.08</v>
      </c>
      <c r="AJ3498" s="1">
        <v>40809</v>
      </c>
    </row>
    <row r="3499" spans="19:51" hidden="1" x14ac:dyDescent="0.45">
      <c r="S3499" s="1">
        <v>40800</v>
      </c>
      <c r="AB3499">
        <v>0.25</v>
      </c>
      <c r="AC3499">
        <v>0</v>
      </c>
      <c r="AD3499">
        <v>1.98</v>
      </c>
      <c r="AJ3499" s="1">
        <v>40808</v>
      </c>
    </row>
    <row r="3500" spans="19:51" hidden="1" x14ac:dyDescent="0.45">
      <c r="S3500" s="1">
        <v>40799</v>
      </c>
      <c r="AB3500">
        <v>0.25</v>
      </c>
      <c r="AC3500">
        <v>0</v>
      </c>
      <c r="AD3500">
        <v>1.99</v>
      </c>
      <c r="AJ3500" s="1">
        <v>40807</v>
      </c>
    </row>
    <row r="3501" spans="19:51" hidden="1" x14ac:dyDescent="0.45">
      <c r="S3501" s="1">
        <v>40798</v>
      </c>
      <c r="AB3501">
        <v>0.25</v>
      </c>
      <c r="AC3501">
        <v>0.01</v>
      </c>
      <c r="AD3501">
        <v>1.95</v>
      </c>
      <c r="AJ3501" s="1">
        <v>40806</v>
      </c>
    </row>
    <row r="3502" spans="19:51" hidden="1" x14ac:dyDescent="0.45">
      <c r="S3502" s="1">
        <v>40797</v>
      </c>
      <c r="AJ3502" s="1">
        <v>40805</v>
      </c>
    </row>
    <row r="3503" spans="19:51" hidden="1" x14ac:dyDescent="0.45">
      <c r="S3503" s="1">
        <v>40796</v>
      </c>
      <c r="AJ3503" s="1">
        <v>40804</v>
      </c>
      <c r="AS3503">
        <v>23.9</v>
      </c>
    </row>
    <row r="3504" spans="19:51" hidden="1" x14ac:dyDescent="0.45">
      <c r="S3504" s="1">
        <v>40795</v>
      </c>
      <c r="AB3504">
        <v>0.25</v>
      </c>
      <c r="AC3504">
        <v>0.01</v>
      </c>
      <c r="AD3504">
        <v>1.92</v>
      </c>
      <c r="AJ3504" s="1">
        <v>40803</v>
      </c>
    </row>
    <row r="3505" spans="19:45" hidden="1" x14ac:dyDescent="0.45">
      <c r="S3505" s="1">
        <v>40794</v>
      </c>
      <c r="AB3505">
        <v>0.25</v>
      </c>
      <c r="AC3505">
        <v>0.01</v>
      </c>
      <c r="AD3505">
        <v>1.98</v>
      </c>
      <c r="AJ3505" s="1">
        <v>40802</v>
      </c>
    </row>
    <row r="3506" spans="19:45" hidden="1" x14ac:dyDescent="0.45">
      <c r="S3506" s="1">
        <v>40793</v>
      </c>
      <c r="AB3506">
        <v>0.25</v>
      </c>
      <c r="AC3506">
        <v>0.02</v>
      </c>
      <c r="AD3506">
        <v>2.04</v>
      </c>
      <c r="AJ3506" s="1">
        <v>40801</v>
      </c>
    </row>
    <row r="3507" spans="19:45" hidden="1" x14ac:dyDescent="0.45">
      <c r="S3507" s="1">
        <v>40792</v>
      </c>
      <c r="AB3507">
        <v>0.25</v>
      </c>
      <c r="AC3507">
        <v>0.02</v>
      </c>
      <c r="AD3507">
        <v>1.98</v>
      </c>
      <c r="AJ3507" s="1">
        <v>40800</v>
      </c>
    </row>
    <row r="3508" spans="19:45" hidden="1" x14ac:dyDescent="0.45">
      <c r="S3508" s="1">
        <v>40791</v>
      </c>
      <c r="AC3508">
        <v>0.02</v>
      </c>
      <c r="AD3508">
        <v>1.99</v>
      </c>
      <c r="AJ3508" s="1">
        <v>40799</v>
      </c>
    </row>
    <row r="3509" spans="19:45" hidden="1" x14ac:dyDescent="0.45">
      <c r="S3509" s="1">
        <v>40790</v>
      </c>
      <c r="AJ3509" s="1">
        <v>40798</v>
      </c>
    </row>
    <row r="3510" spans="19:45" hidden="1" x14ac:dyDescent="0.45">
      <c r="S3510" s="1">
        <v>40789</v>
      </c>
      <c r="AJ3510" s="1">
        <v>40797</v>
      </c>
      <c r="AS3510">
        <v>25.3</v>
      </c>
    </row>
    <row r="3511" spans="19:45" hidden="1" x14ac:dyDescent="0.45">
      <c r="S3511" s="1">
        <v>40788</v>
      </c>
      <c r="AB3511">
        <v>0.25</v>
      </c>
      <c r="AC3511">
        <v>0.02</v>
      </c>
      <c r="AD3511">
        <v>1.99</v>
      </c>
      <c r="AJ3511" s="1">
        <v>40796</v>
      </c>
    </row>
    <row r="3512" spans="19:45" hidden="1" x14ac:dyDescent="0.45">
      <c r="S3512" s="1">
        <v>40787</v>
      </c>
      <c r="AB3512">
        <v>0.25</v>
      </c>
      <c r="AC3512">
        <v>0.01</v>
      </c>
      <c r="AD3512">
        <v>2.13</v>
      </c>
      <c r="AJ3512" s="1">
        <v>40795</v>
      </c>
    </row>
    <row r="3513" spans="19:45" hidden="1" x14ac:dyDescent="0.45">
      <c r="S3513" s="1">
        <v>40786</v>
      </c>
      <c r="T3513">
        <v>78.974400000000003</v>
      </c>
      <c r="U3513">
        <v>3.8</v>
      </c>
      <c r="V3513">
        <v>9</v>
      </c>
      <c r="Y3513">
        <v>87.9</v>
      </c>
      <c r="Z3513">
        <v>9508.5995999999996</v>
      </c>
      <c r="AA3513">
        <v>1</v>
      </c>
      <c r="AB3513">
        <v>0.25</v>
      </c>
      <c r="AC3513">
        <v>0.01</v>
      </c>
      <c r="AD3513">
        <v>2.2200000000000002</v>
      </c>
      <c r="AJ3513" s="1">
        <v>40794</v>
      </c>
    </row>
    <row r="3514" spans="19:45" hidden="1" x14ac:dyDescent="0.45">
      <c r="S3514" s="1">
        <v>40785</v>
      </c>
      <c r="AB3514">
        <v>0.25</v>
      </c>
      <c r="AC3514">
        <v>0.01</v>
      </c>
      <c r="AD3514">
        <v>2.1800000000000002</v>
      </c>
      <c r="AJ3514" s="1">
        <v>40793</v>
      </c>
    </row>
    <row r="3515" spans="19:45" hidden="1" x14ac:dyDescent="0.45">
      <c r="S3515" s="1">
        <v>40784</v>
      </c>
      <c r="AB3515">
        <v>0.25</v>
      </c>
      <c r="AC3515">
        <v>0</v>
      </c>
      <c r="AD3515">
        <v>2.2599999999999998</v>
      </c>
      <c r="AJ3515" s="1">
        <v>40792</v>
      </c>
    </row>
    <row r="3516" spans="19:45" hidden="1" x14ac:dyDescent="0.45">
      <c r="S3516" s="1">
        <v>40783</v>
      </c>
      <c r="AJ3516" s="1">
        <v>40791</v>
      </c>
    </row>
    <row r="3517" spans="19:45" hidden="1" x14ac:dyDescent="0.45">
      <c r="S3517" s="1">
        <v>40782</v>
      </c>
      <c r="AJ3517" s="1">
        <v>40790</v>
      </c>
      <c r="AS3517">
        <v>25.3</v>
      </c>
    </row>
    <row r="3518" spans="19:45" hidden="1" x14ac:dyDescent="0.45">
      <c r="S3518" s="1">
        <v>40781</v>
      </c>
      <c r="AB3518">
        <v>0.25</v>
      </c>
      <c r="AC3518">
        <v>-0.01</v>
      </c>
      <c r="AD3518">
        <v>2.19</v>
      </c>
      <c r="AJ3518" s="1">
        <v>40789</v>
      </c>
    </row>
    <row r="3519" spans="19:45" hidden="1" x14ac:dyDescent="0.45">
      <c r="S3519" s="1">
        <v>40780</v>
      </c>
      <c r="AB3519">
        <v>0.25</v>
      </c>
      <c r="AC3519">
        <v>-0.01</v>
      </c>
      <c r="AD3519">
        <v>2.23</v>
      </c>
      <c r="AJ3519" s="1">
        <v>40788</v>
      </c>
    </row>
    <row r="3520" spans="19:45" hidden="1" x14ac:dyDescent="0.45">
      <c r="S3520" s="1">
        <v>40779</v>
      </c>
      <c r="AB3520">
        <v>0.25</v>
      </c>
      <c r="AC3520">
        <v>-0.01</v>
      </c>
      <c r="AD3520">
        <v>2.2999999999999998</v>
      </c>
      <c r="AJ3520" s="1">
        <v>40787</v>
      </c>
    </row>
    <row r="3521" spans="19:50" hidden="1" x14ac:dyDescent="0.45">
      <c r="S3521" s="1">
        <v>40778</v>
      </c>
      <c r="AB3521">
        <v>0.25</v>
      </c>
      <c r="AC3521">
        <v>0.01</v>
      </c>
      <c r="AD3521">
        <v>2.15</v>
      </c>
      <c r="AJ3521" s="1">
        <v>40786</v>
      </c>
      <c r="AK3521">
        <v>-2.3199999999999998</v>
      </c>
      <c r="AL3521">
        <v>0.19</v>
      </c>
      <c r="AM3521">
        <v>647</v>
      </c>
      <c r="AN3521">
        <v>409.4</v>
      </c>
      <c r="AO3521">
        <v>41.4</v>
      </c>
      <c r="AP3521">
        <v>7.6</v>
      </c>
      <c r="AQ3521">
        <v>8.1</v>
      </c>
      <c r="AR3521">
        <v>32</v>
      </c>
      <c r="AT3521">
        <v>55.8</v>
      </c>
      <c r="AU3521">
        <v>9.6999999999999993</v>
      </c>
      <c r="AV3521">
        <v>-61.923999999999999</v>
      </c>
      <c r="AW3521">
        <v>0.4</v>
      </c>
      <c r="AX3521">
        <v>-0.4</v>
      </c>
    </row>
    <row r="3522" spans="19:50" hidden="1" x14ac:dyDescent="0.45">
      <c r="S3522" s="1">
        <v>40777</v>
      </c>
      <c r="AB3522">
        <v>0.25</v>
      </c>
      <c r="AC3522">
        <v>-0.01</v>
      </c>
      <c r="AD3522">
        <v>2.11</v>
      </c>
      <c r="AJ3522" s="1">
        <v>40785</v>
      </c>
    </row>
    <row r="3523" spans="19:50" hidden="1" x14ac:dyDescent="0.45">
      <c r="S3523" s="1">
        <v>40776</v>
      </c>
      <c r="AJ3523" s="1">
        <v>40784</v>
      </c>
    </row>
    <row r="3524" spans="19:50" hidden="1" x14ac:dyDescent="0.45">
      <c r="S3524" s="1">
        <v>40775</v>
      </c>
      <c r="AJ3524" s="1">
        <v>40783</v>
      </c>
      <c r="AS3524">
        <v>25.5</v>
      </c>
    </row>
    <row r="3525" spans="19:50" hidden="1" x14ac:dyDescent="0.45">
      <c r="S3525" s="1">
        <v>40774</v>
      </c>
      <c r="AB3525">
        <v>0.25</v>
      </c>
      <c r="AC3525">
        <v>0</v>
      </c>
      <c r="AD3525">
        <v>2.06</v>
      </c>
      <c r="AJ3525" s="1">
        <v>40782</v>
      </c>
    </row>
    <row r="3526" spans="19:50" hidden="1" x14ac:dyDescent="0.45">
      <c r="S3526" s="1">
        <v>40773</v>
      </c>
      <c r="AB3526">
        <v>0.25</v>
      </c>
      <c r="AC3526">
        <v>0</v>
      </c>
      <c r="AD3526">
        <v>2.06</v>
      </c>
      <c r="AJ3526" s="1">
        <v>40781</v>
      </c>
    </row>
    <row r="3527" spans="19:50" hidden="1" x14ac:dyDescent="0.45">
      <c r="S3527" s="1">
        <v>40772</v>
      </c>
      <c r="AB3527">
        <v>0.25</v>
      </c>
      <c r="AC3527">
        <v>0.01</v>
      </c>
      <c r="AD3527">
        <v>2.17</v>
      </c>
      <c r="AJ3527" s="1">
        <v>40780</v>
      </c>
    </row>
    <row r="3528" spans="19:50" hidden="1" x14ac:dyDescent="0.45">
      <c r="S3528" s="1">
        <v>40771</v>
      </c>
      <c r="AB3528">
        <v>0.25</v>
      </c>
      <c r="AC3528">
        <v>0.01</v>
      </c>
      <c r="AD3528">
        <v>2.2200000000000002</v>
      </c>
      <c r="AJ3528" s="1">
        <v>40779</v>
      </c>
    </row>
    <row r="3529" spans="19:50" hidden="1" x14ac:dyDescent="0.45">
      <c r="S3529" s="1">
        <v>40770</v>
      </c>
      <c r="AB3529">
        <v>0.25</v>
      </c>
      <c r="AC3529">
        <v>0</v>
      </c>
      <c r="AD3529">
        <v>2.31</v>
      </c>
      <c r="AJ3529" s="1">
        <v>40778</v>
      </c>
    </row>
    <row r="3530" spans="19:50" hidden="1" x14ac:dyDescent="0.45">
      <c r="S3530" s="1">
        <v>40769</v>
      </c>
      <c r="AJ3530" s="1">
        <v>40777</v>
      </c>
    </row>
    <row r="3531" spans="19:50" hidden="1" x14ac:dyDescent="0.45">
      <c r="S3531" s="1">
        <v>40768</v>
      </c>
      <c r="AJ3531" s="1">
        <v>40776</v>
      </c>
      <c r="AS3531">
        <v>26.5</v>
      </c>
    </row>
    <row r="3532" spans="19:50" hidden="1" x14ac:dyDescent="0.45">
      <c r="S3532" s="1">
        <v>40767</v>
      </c>
      <c r="AB3532">
        <v>0.25</v>
      </c>
      <c r="AC3532">
        <v>0.01</v>
      </c>
      <c r="AD3532">
        <v>2.25</v>
      </c>
      <c r="AJ3532" s="1">
        <v>40775</v>
      </c>
    </row>
    <row r="3533" spans="19:50" hidden="1" x14ac:dyDescent="0.45">
      <c r="S3533" s="1">
        <v>40766</v>
      </c>
      <c r="AB3533">
        <v>0.25</v>
      </c>
      <c r="AC3533">
        <v>0.01</v>
      </c>
      <c r="AD3533">
        <v>2.34</v>
      </c>
      <c r="AJ3533" s="1">
        <v>40774</v>
      </c>
    </row>
    <row r="3534" spans="19:50" hidden="1" x14ac:dyDescent="0.45">
      <c r="S3534" s="1">
        <v>40765</v>
      </c>
      <c r="AB3534">
        <v>0.25</v>
      </c>
      <c r="AC3534">
        <v>0.01</v>
      </c>
      <c r="AD3534">
        <v>2.11</v>
      </c>
      <c r="AJ3534" s="1">
        <v>40773</v>
      </c>
    </row>
    <row r="3535" spans="19:50" hidden="1" x14ac:dyDescent="0.45">
      <c r="S3535" s="1">
        <v>40764</v>
      </c>
      <c r="AB3535">
        <v>0.25</v>
      </c>
      <c r="AC3535">
        <v>0.03</v>
      </c>
      <c r="AD3535">
        <v>2.25</v>
      </c>
      <c r="AJ3535" s="1">
        <v>40772</v>
      </c>
    </row>
    <row r="3536" spans="19:50" hidden="1" x14ac:dyDescent="0.45">
      <c r="S3536" s="1">
        <v>40763</v>
      </c>
      <c r="AB3536">
        <v>0.25</v>
      </c>
      <c r="AC3536">
        <v>0.02</v>
      </c>
      <c r="AD3536">
        <v>2.3199999999999998</v>
      </c>
      <c r="AJ3536" s="1">
        <v>40771</v>
      </c>
    </row>
    <row r="3537" spans="19:50" hidden="1" x14ac:dyDescent="0.45">
      <c r="S3537" s="1">
        <v>40762</v>
      </c>
      <c r="AJ3537" s="1">
        <v>40770</v>
      </c>
    </row>
    <row r="3538" spans="19:50" hidden="1" x14ac:dyDescent="0.45">
      <c r="S3538" s="1">
        <v>40761</v>
      </c>
      <c r="AJ3538" s="1">
        <v>40769</v>
      </c>
      <c r="AS3538">
        <v>25.8</v>
      </c>
    </row>
    <row r="3539" spans="19:50" hidden="1" x14ac:dyDescent="0.45">
      <c r="S3539" s="1">
        <v>40760</v>
      </c>
      <c r="AB3539">
        <v>0.25</v>
      </c>
      <c r="AC3539">
        <v>0.01</v>
      </c>
      <c r="AD3539">
        <v>2.56</v>
      </c>
      <c r="AJ3539" s="1">
        <v>40768</v>
      </c>
    </row>
    <row r="3540" spans="19:50" hidden="1" x14ac:dyDescent="0.45">
      <c r="S3540" s="1">
        <v>40759</v>
      </c>
      <c r="AB3540">
        <v>0.25</v>
      </c>
      <c r="AC3540">
        <v>0.01</v>
      </c>
      <c r="AD3540">
        <v>2.4</v>
      </c>
      <c r="AJ3540" s="1">
        <v>40767</v>
      </c>
    </row>
    <row r="3541" spans="19:50" hidden="1" x14ac:dyDescent="0.45">
      <c r="S3541" s="1">
        <v>40758</v>
      </c>
      <c r="AB3541">
        <v>0.25</v>
      </c>
      <c r="AC3541">
        <v>0.01</v>
      </c>
      <c r="AD3541">
        <v>2.62</v>
      </c>
      <c r="AJ3541" s="1">
        <v>40766</v>
      </c>
    </row>
    <row r="3542" spans="19:50" hidden="1" x14ac:dyDescent="0.45">
      <c r="S3542" s="1">
        <v>40757</v>
      </c>
      <c r="AB3542">
        <v>0.25</v>
      </c>
      <c r="AC3542">
        <v>0.06</v>
      </c>
      <c r="AD3542">
        <v>2.61</v>
      </c>
      <c r="AJ3542" s="1">
        <v>40765</v>
      </c>
    </row>
    <row r="3543" spans="19:50" hidden="1" x14ac:dyDescent="0.45">
      <c r="S3543" s="1">
        <v>40756</v>
      </c>
      <c r="AB3543">
        <v>0.25</v>
      </c>
      <c r="AC3543">
        <v>7.0000000000000007E-2</v>
      </c>
      <c r="AD3543">
        <v>2.74</v>
      </c>
      <c r="AJ3543" s="1">
        <v>40764</v>
      </c>
    </row>
    <row r="3544" spans="19:50" hidden="1" x14ac:dyDescent="0.45">
      <c r="S3544" s="1">
        <v>40755</v>
      </c>
      <c r="T3544">
        <v>79.107900000000001</v>
      </c>
      <c r="U3544">
        <v>3.6</v>
      </c>
      <c r="V3544">
        <v>9</v>
      </c>
      <c r="Y3544">
        <v>90.2</v>
      </c>
      <c r="Z3544">
        <v>9317</v>
      </c>
      <c r="AA3544">
        <v>1.3</v>
      </c>
      <c r="AJ3544" s="1">
        <v>40763</v>
      </c>
    </row>
    <row r="3545" spans="19:50" hidden="1" x14ac:dyDescent="0.45">
      <c r="S3545" s="1">
        <v>40754</v>
      </c>
      <c r="AJ3545" s="1">
        <v>40762</v>
      </c>
      <c r="AS3545">
        <v>25.4</v>
      </c>
    </row>
    <row r="3546" spans="19:50" hidden="1" x14ac:dyDescent="0.45">
      <c r="S3546" s="1">
        <v>40753</v>
      </c>
      <c r="AB3546">
        <v>0.25</v>
      </c>
      <c r="AC3546">
        <v>0.09</v>
      </c>
      <c r="AD3546">
        <v>2.8</v>
      </c>
      <c r="AJ3546" s="1">
        <v>40761</v>
      </c>
    </row>
    <row r="3547" spans="19:50" hidden="1" x14ac:dyDescent="0.45">
      <c r="S3547" s="1">
        <v>40752</v>
      </c>
      <c r="AB3547">
        <v>0.25</v>
      </c>
      <c r="AC3547">
        <v>7.0000000000000007E-2</v>
      </c>
      <c r="AD3547">
        <v>2.95</v>
      </c>
      <c r="AJ3547" s="1">
        <v>40760</v>
      </c>
    </row>
    <row r="3548" spans="19:50" hidden="1" x14ac:dyDescent="0.45">
      <c r="S3548" s="1">
        <v>40751</v>
      </c>
      <c r="AB3548">
        <v>0.25</v>
      </c>
      <c r="AC3548">
        <v>0.08</v>
      </c>
      <c r="AD3548">
        <v>2.98</v>
      </c>
      <c r="AJ3548" s="1">
        <v>40759</v>
      </c>
    </row>
    <row r="3549" spans="19:50" hidden="1" x14ac:dyDescent="0.45">
      <c r="S3549" s="1">
        <v>40750</v>
      </c>
      <c r="AB3549">
        <v>0.25</v>
      </c>
      <c r="AC3549">
        <v>7.0000000000000007E-2</v>
      </c>
      <c r="AD3549">
        <v>2.95</v>
      </c>
      <c r="AJ3549" s="1">
        <v>40758</v>
      </c>
    </row>
    <row r="3550" spans="19:50" hidden="1" x14ac:dyDescent="0.45">
      <c r="S3550" s="1">
        <v>40749</v>
      </c>
      <c r="AB3550">
        <v>0.25</v>
      </c>
      <c r="AC3550">
        <v>0.03</v>
      </c>
      <c r="AD3550">
        <v>3</v>
      </c>
      <c r="AJ3550" s="1">
        <v>40757</v>
      </c>
    </row>
    <row r="3551" spans="19:50" hidden="1" x14ac:dyDescent="0.45">
      <c r="S3551" s="1">
        <v>40748</v>
      </c>
      <c r="AJ3551" s="1">
        <v>40756</v>
      </c>
    </row>
    <row r="3552" spans="19:50" hidden="1" x14ac:dyDescent="0.45">
      <c r="S3552" s="1">
        <v>40747</v>
      </c>
      <c r="AJ3552" s="1">
        <v>40755</v>
      </c>
      <c r="AK3552">
        <v>-1.23</v>
      </c>
      <c r="AL3552">
        <v>-1.24</v>
      </c>
      <c r="AM3552">
        <v>621</v>
      </c>
      <c r="AN3552">
        <v>411.2</v>
      </c>
      <c r="AO3552">
        <v>41.5</v>
      </c>
      <c r="AP3552">
        <v>8</v>
      </c>
      <c r="AQ3552">
        <v>8.3000000000000007</v>
      </c>
      <c r="AR3552">
        <v>38.5</v>
      </c>
      <c r="AS3552">
        <v>26.2</v>
      </c>
      <c r="AT3552">
        <v>63.7</v>
      </c>
      <c r="AU3552">
        <v>8.1</v>
      </c>
      <c r="AV3552">
        <v>-62.067</v>
      </c>
      <c r="AW3552">
        <v>-0.4</v>
      </c>
      <c r="AX3552">
        <v>0.1</v>
      </c>
    </row>
    <row r="3553" spans="19:45" hidden="1" x14ac:dyDescent="0.45">
      <c r="S3553" s="1">
        <v>40746</v>
      </c>
      <c r="AB3553">
        <v>0.25</v>
      </c>
      <c r="AC3553">
        <v>0.03</v>
      </c>
      <c r="AD3553">
        <v>2.96</v>
      </c>
      <c r="AJ3553" s="1">
        <v>40754</v>
      </c>
    </row>
    <row r="3554" spans="19:45" hidden="1" x14ac:dyDescent="0.45">
      <c r="S3554" s="1">
        <v>40745</v>
      </c>
      <c r="AB3554">
        <v>0.25</v>
      </c>
      <c r="AC3554">
        <v>0.04</v>
      </c>
      <c r="AD3554">
        <v>3.01</v>
      </c>
      <c r="AJ3554" s="1">
        <v>40753</v>
      </c>
    </row>
    <row r="3555" spans="19:45" hidden="1" x14ac:dyDescent="0.45">
      <c r="S3555" s="1">
        <v>40744</v>
      </c>
      <c r="AB3555">
        <v>0.25</v>
      </c>
      <c r="AC3555">
        <v>0.02</v>
      </c>
      <c r="AD3555">
        <v>2.93</v>
      </c>
      <c r="AJ3555" s="1">
        <v>40752</v>
      </c>
    </row>
    <row r="3556" spans="19:45" hidden="1" x14ac:dyDescent="0.45">
      <c r="S3556" s="1">
        <v>40743</v>
      </c>
      <c r="AB3556">
        <v>0.25</v>
      </c>
      <c r="AC3556">
        <v>0.02</v>
      </c>
      <c r="AD3556">
        <v>2.88</v>
      </c>
      <c r="AJ3556" s="1">
        <v>40751</v>
      </c>
    </row>
    <row r="3557" spans="19:45" hidden="1" x14ac:dyDescent="0.45">
      <c r="S3557" s="1">
        <v>40742</v>
      </c>
      <c r="AB3557">
        <v>0.25</v>
      </c>
      <c r="AC3557">
        <v>0.01</v>
      </c>
      <c r="AD3557">
        <v>2.93</v>
      </c>
      <c r="AJ3557" s="1">
        <v>40750</v>
      </c>
    </row>
    <row r="3558" spans="19:45" hidden="1" x14ac:dyDescent="0.45">
      <c r="S3558" s="1">
        <v>40741</v>
      </c>
      <c r="AJ3558" s="1">
        <v>40749</v>
      </c>
    </row>
    <row r="3559" spans="19:45" hidden="1" x14ac:dyDescent="0.45">
      <c r="S3559" s="1">
        <v>40740</v>
      </c>
      <c r="AJ3559" s="1">
        <v>40748</v>
      </c>
      <c r="AS3559">
        <v>26.6</v>
      </c>
    </row>
    <row r="3560" spans="19:45" hidden="1" x14ac:dyDescent="0.45">
      <c r="S3560" s="1">
        <v>40739</v>
      </c>
      <c r="AB3560">
        <v>0.25</v>
      </c>
      <c r="AC3560">
        <v>0.01</v>
      </c>
      <c r="AD3560">
        <v>2.91</v>
      </c>
      <c r="AJ3560" s="1">
        <v>40747</v>
      </c>
    </row>
    <row r="3561" spans="19:45" hidden="1" x14ac:dyDescent="0.45">
      <c r="S3561" s="1">
        <v>40738</v>
      </c>
      <c r="AB3561">
        <v>0.25</v>
      </c>
      <c r="AC3561">
        <v>0.01</v>
      </c>
      <c r="AD3561">
        <v>2.95</v>
      </c>
      <c r="AJ3561" s="1">
        <v>40746</v>
      </c>
    </row>
    <row r="3562" spans="19:45" hidden="1" x14ac:dyDescent="0.45">
      <c r="S3562" s="1">
        <v>40737</v>
      </c>
      <c r="AB3562">
        <v>0.25</v>
      </c>
      <c r="AC3562">
        <v>-0.01</v>
      </c>
      <c r="AD3562">
        <v>2.88</v>
      </c>
      <c r="AJ3562" s="1">
        <v>40745</v>
      </c>
    </row>
    <row r="3563" spans="19:45" hidden="1" x14ac:dyDescent="0.45">
      <c r="S3563" s="1">
        <v>40736</v>
      </c>
      <c r="AB3563">
        <v>0.25</v>
      </c>
      <c r="AC3563">
        <v>0.02</v>
      </c>
      <c r="AD3563">
        <v>2.88</v>
      </c>
      <c r="AJ3563" s="1">
        <v>40744</v>
      </c>
    </row>
    <row r="3564" spans="19:45" hidden="1" x14ac:dyDescent="0.45">
      <c r="S3564" s="1">
        <v>40735</v>
      </c>
      <c r="AB3564">
        <v>0.25</v>
      </c>
      <c r="AC3564">
        <v>0.01</v>
      </c>
      <c r="AD3564">
        <v>2.92</v>
      </c>
      <c r="AJ3564" s="1">
        <v>40743</v>
      </c>
    </row>
    <row r="3565" spans="19:45" hidden="1" x14ac:dyDescent="0.45">
      <c r="S3565" s="1">
        <v>40734</v>
      </c>
      <c r="AJ3565" s="1">
        <v>40742</v>
      </c>
    </row>
    <row r="3566" spans="19:45" hidden="1" x14ac:dyDescent="0.45">
      <c r="S3566" s="1">
        <v>40733</v>
      </c>
      <c r="AJ3566" s="1">
        <v>40741</v>
      </c>
      <c r="AS3566">
        <v>28.4</v>
      </c>
    </row>
    <row r="3567" spans="19:45" hidden="1" x14ac:dyDescent="0.45">
      <c r="S3567" s="1">
        <v>40732</v>
      </c>
      <c r="AB3567">
        <v>0.25</v>
      </c>
      <c r="AC3567">
        <v>0.02</v>
      </c>
      <c r="AD3567">
        <v>3.03</v>
      </c>
      <c r="AJ3567" s="1">
        <v>40740</v>
      </c>
    </row>
    <row r="3568" spans="19:45" hidden="1" x14ac:dyDescent="0.45">
      <c r="S3568" s="1">
        <v>40731</v>
      </c>
      <c r="AB3568">
        <v>0.25</v>
      </c>
      <c r="AC3568">
        <v>0.02</v>
      </c>
      <c r="AD3568">
        <v>3.14</v>
      </c>
      <c r="AJ3568" s="1">
        <v>40739</v>
      </c>
    </row>
    <row r="3569" spans="19:51" hidden="1" x14ac:dyDescent="0.45">
      <c r="S3569" s="1">
        <v>40730</v>
      </c>
      <c r="AB3569">
        <v>0.25</v>
      </c>
      <c r="AC3569">
        <v>0.01</v>
      </c>
      <c r="AD3569">
        <v>3.11</v>
      </c>
      <c r="AJ3569" s="1">
        <v>40738</v>
      </c>
    </row>
    <row r="3570" spans="19:51" hidden="1" x14ac:dyDescent="0.45">
      <c r="S3570" s="1">
        <v>40729</v>
      </c>
      <c r="AB3570">
        <v>0.25</v>
      </c>
      <c r="AC3570">
        <v>-0.01</v>
      </c>
      <c r="AD3570">
        <v>3.12</v>
      </c>
      <c r="AJ3570" s="1">
        <v>40737</v>
      </c>
    </row>
    <row r="3571" spans="19:51" hidden="1" x14ac:dyDescent="0.45">
      <c r="S3571" s="1">
        <v>40728</v>
      </c>
      <c r="AC3571">
        <v>0.02</v>
      </c>
      <c r="AD3571">
        <v>3.18</v>
      </c>
      <c r="AJ3571" s="1">
        <v>40736</v>
      </c>
    </row>
    <row r="3572" spans="19:51" hidden="1" x14ac:dyDescent="0.45">
      <c r="S3572" s="1">
        <v>40727</v>
      </c>
      <c r="AJ3572" s="1">
        <v>40735</v>
      </c>
    </row>
    <row r="3573" spans="19:51" hidden="1" x14ac:dyDescent="0.45">
      <c r="S3573" s="1">
        <v>40726</v>
      </c>
      <c r="AJ3573" s="1">
        <v>40734</v>
      </c>
      <c r="AS3573">
        <v>28</v>
      </c>
    </row>
    <row r="3574" spans="19:51" hidden="1" x14ac:dyDescent="0.45">
      <c r="S3574" s="1">
        <v>40725</v>
      </c>
      <c r="AB3574">
        <v>0.25</v>
      </c>
      <c r="AC3574">
        <v>0.02</v>
      </c>
      <c r="AD3574">
        <v>3.18</v>
      </c>
      <c r="AJ3574" s="1">
        <v>40733</v>
      </c>
    </row>
    <row r="3575" spans="19:51" hidden="1" x14ac:dyDescent="0.45">
      <c r="S3575" s="1">
        <v>40724</v>
      </c>
      <c r="T3575">
        <v>78.412400000000005</v>
      </c>
      <c r="U3575">
        <v>3.6</v>
      </c>
      <c r="V3575">
        <v>9.1</v>
      </c>
      <c r="W3575">
        <v>4</v>
      </c>
      <c r="X3575">
        <v>6</v>
      </c>
      <c r="Y3575">
        <v>91.2</v>
      </c>
      <c r="Z3575">
        <v>9151.2998000000007</v>
      </c>
      <c r="AA3575">
        <v>1.5</v>
      </c>
      <c r="AB3575">
        <v>0.25</v>
      </c>
      <c r="AC3575">
        <v>0.01</v>
      </c>
      <c r="AD3575">
        <v>3.16</v>
      </c>
      <c r="AJ3575" s="1">
        <v>40732</v>
      </c>
    </row>
    <row r="3576" spans="19:51" hidden="1" x14ac:dyDescent="0.45">
      <c r="S3576" s="1">
        <v>40723</v>
      </c>
      <c r="AB3576">
        <v>0.25</v>
      </c>
      <c r="AC3576">
        <v>0.02</v>
      </c>
      <c r="AD3576">
        <v>3.11</v>
      </c>
      <c r="AJ3576" s="1">
        <v>40731</v>
      </c>
    </row>
    <row r="3577" spans="19:51" hidden="1" x14ac:dyDescent="0.45">
      <c r="S3577" s="1">
        <v>40722</v>
      </c>
      <c r="AB3577">
        <v>0.25</v>
      </c>
      <c r="AC3577">
        <v>0.02</v>
      </c>
      <c r="AD3577">
        <v>3.03</v>
      </c>
      <c r="AJ3577" s="1">
        <v>40730</v>
      </c>
    </row>
    <row r="3578" spans="19:51" hidden="1" x14ac:dyDescent="0.45">
      <c r="S3578" s="1">
        <v>40721</v>
      </c>
      <c r="AB3578">
        <v>0.25</v>
      </c>
      <c r="AC3578">
        <v>0.01</v>
      </c>
      <c r="AD3578">
        <v>2.93</v>
      </c>
      <c r="AJ3578" s="1">
        <v>40729</v>
      </c>
    </row>
    <row r="3579" spans="19:51" hidden="1" x14ac:dyDescent="0.45">
      <c r="S3579" s="1">
        <v>40720</v>
      </c>
      <c r="AJ3579" s="1">
        <v>40728</v>
      </c>
    </row>
    <row r="3580" spans="19:51" hidden="1" x14ac:dyDescent="0.45">
      <c r="S3580" s="1">
        <v>40719</v>
      </c>
      <c r="AJ3580" s="1">
        <v>40727</v>
      </c>
      <c r="AS3580">
        <v>27.3</v>
      </c>
    </row>
    <row r="3581" spans="19:51" hidden="1" x14ac:dyDescent="0.45">
      <c r="S3581" s="1">
        <v>40718</v>
      </c>
      <c r="AB3581">
        <v>0.25</v>
      </c>
      <c r="AC3581">
        <v>0.01</v>
      </c>
      <c r="AD3581">
        <v>2.86</v>
      </c>
      <c r="AJ3581" s="1">
        <v>40726</v>
      </c>
    </row>
    <row r="3582" spans="19:51" hidden="1" x14ac:dyDescent="0.45">
      <c r="S3582" s="1">
        <v>40717</v>
      </c>
      <c r="AB3582">
        <v>0.25</v>
      </c>
      <c r="AC3582">
        <v>0.01</v>
      </c>
      <c r="AD3582">
        <v>2.91</v>
      </c>
      <c r="AJ3582" s="1">
        <v>40725</v>
      </c>
    </row>
    <row r="3583" spans="19:51" hidden="1" x14ac:dyDescent="0.45">
      <c r="S3583" s="1">
        <v>40716</v>
      </c>
      <c r="AB3583">
        <v>0.25</v>
      </c>
      <c r="AC3583">
        <v>0.01</v>
      </c>
      <c r="AD3583">
        <v>2.98</v>
      </c>
      <c r="AJ3583" s="1">
        <v>40724</v>
      </c>
      <c r="AK3583">
        <v>-0.89</v>
      </c>
      <c r="AL3583">
        <v>-0.57999999999999996</v>
      </c>
      <c r="AM3583">
        <v>636</v>
      </c>
      <c r="AN3583">
        <v>416.9</v>
      </c>
      <c r="AO3583">
        <v>41.4</v>
      </c>
      <c r="AP3583">
        <v>8.1999999999999993</v>
      </c>
      <c r="AQ3583">
        <v>8.1999999999999993</v>
      </c>
      <c r="AR3583">
        <v>34</v>
      </c>
      <c r="AT3583">
        <v>71.5</v>
      </c>
      <c r="AU3583">
        <v>6.3</v>
      </c>
      <c r="AV3583">
        <v>-65.597999999999999</v>
      </c>
      <c r="AW3583">
        <v>0.1</v>
      </c>
      <c r="AX3583">
        <v>-0.6</v>
      </c>
      <c r="AY3583">
        <v>721096.6875</v>
      </c>
    </row>
    <row r="3584" spans="19:51" hidden="1" x14ac:dyDescent="0.45">
      <c r="S3584" s="1">
        <v>40715</v>
      </c>
      <c r="AB3584">
        <v>0.25</v>
      </c>
      <c r="AC3584">
        <v>0.02</v>
      </c>
      <c r="AD3584">
        <v>2.98</v>
      </c>
      <c r="AJ3584" s="1">
        <v>40723</v>
      </c>
    </row>
    <row r="3585" spans="19:45" hidden="1" x14ac:dyDescent="0.45">
      <c r="S3585" s="1">
        <v>40714</v>
      </c>
      <c r="AB3585">
        <v>0.25</v>
      </c>
      <c r="AC3585">
        <v>0.02</v>
      </c>
      <c r="AD3585">
        <v>2.96</v>
      </c>
      <c r="AJ3585" s="1">
        <v>40722</v>
      </c>
    </row>
    <row r="3586" spans="19:45" hidden="1" x14ac:dyDescent="0.45">
      <c r="S3586" s="1">
        <v>40713</v>
      </c>
      <c r="AJ3586" s="1">
        <v>40721</v>
      </c>
    </row>
    <row r="3587" spans="19:45" hidden="1" x14ac:dyDescent="0.45">
      <c r="S3587" s="1">
        <v>40712</v>
      </c>
      <c r="AJ3587" s="1">
        <v>40720</v>
      </c>
      <c r="AS3587">
        <v>28.1</v>
      </c>
    </row>
    <row r="3588" spans="19:45" hidden="1" x14ac:dyDescent="0.45">
      <c r="S3588" s="1">
        <v>40711</v>
      </c>
      <c r="AB3588">
        <v>0.25</v>
      </c>
      <c r="AC3588">
        <v>0.03</v>
      </c>
      <c r="AD3588">
        <v>2.94</v>
      </c>
      <c r="AJ3588" s="1">
        <v>40719</v>
      </c>
    </row>
    <row r="3589" spans="19:45" hidden="1" x14ac:dyDescent="0.45">
      <c r="S3589" s="1">
        <v>40710</v>
      </c>
      <c r="AB3589">
        <v>0.25</v>
      </c>
      <c r="AC3589">
        <v>0.03</v>
      </c>
      <c r="AD3589">
        <v>2.93</v>
      </c>
      <c r="AJ3589" s="1">
        <v>40718</v>
      </c>
    </row>
    <row r="3590" spans="19:45" hidden="1" x14ac:dyDescent="0.45">
      <c r="S3590" s="1">
        <v>40709</v>
      </c>
      <c r="AB3590">
        <v>0.25</v>
      </c>
      <c r="AC3590">
        <v>0.05</v>
      </c>
      <c r="AD3590">
        <v>2.97</v>
      </c>
      <c r="AJ3590" s="1">
        <v>40717</v>
      </c>
    </row>
    <row r="3591" spans="19:45" hidden="1" x14ac:dyDescent="0.45">
      <c r="S3591" s="1">
        <v>40708</v>
      </c>
      <c r="AB3591">
        <v>0.25</v>
      </c>
      <c r="AC3591">
        <v>0.05</v>
      </c>
      <c r="AD3591">
        <v>3.1</v>
      </c>
      <c r="AJ3591" s="1">
        <v>40716</v>
      </c>
    </row>
    <row r="3592" spans="19:45" hidden="1" x14ac:dyDescent="0.45">
      <c r="S3592" s="1">
        <v>40707</v>
      </c>
      <c r="AB3592">
        <v>0.25</v>
      </c>
      <c r="AC3592">
        <v>0.04</v>
      </c>
      <c r="AD3592">
        <v>2.98</v>
      </c>
      <c r="AJ3592" s="1">
        <v>40715</v>
      </c>
    </row>
    <row r="3593" spans="19:45" hidden="1" x14ac:dyDescent="0.45">
      <c r="S3593" s="1">
        <v>40706</v>
      </c>
      <c r="AJ3593" s="1">
        <v>40714</v>
      </c>
    </row>
    <row r="3594" spans="19:45" hidden="1" x14ac:dyDescent="0.45">
      <c r="S3594" s="1">
        <v>40705</v>
      </c>
      <c r="AJ3594" s="1">
        <v>40713</v>
      </c>
      <c r="AS3594">
        <v>27.6</v>
      </c>
    </row>
    <row r="3595" spans="19:45" hidden="1" x14ac:dyDescent="0.45">
      <c r="S3595" s="1">
        <v>40704</v>
      </c>
      <c r="AB3595">
        <v>0.25</v>
      </c>
      <c r="AC3595">
        <v>0.04</v>
      </c>
      <c r="AD3595">
        <v>2.97</v>
      </c>
      <c r="AJ3595" s="1">
        <v>40712</v>
      </c>
    </row>
    <row r="3596" spans="19:45" hidden="1" x14ac:dyDescent="0.45">
      <c r="S3596" s="1">
        <v>40703</v>
      </c>
      <c r="AB3596">
        <v>0.25</v>
      </c>
      <c r="AC3596">
        <v>0.04</v>
      </c>
      <c r="AD3596">
        <v>3</v>
      </c>
      <c r="AJ3596" s="1">
        <v>40711</v>
      </c>
    </row>
    <row r="3597" spans="19:45" hidden="1" x14ac:dyDescent="0.45">
      <c r="S3597" s="1">
        <v>40702</v>
      </c>
      <c r="AB3597">
        <v>0.25</v>
      </c>
      <c r="AC3597">
        <v>0.03</v>
      </c>
      <c r="AD3597">
        <v>2.94</v>
      </c>
      <c r="AJ3597" s="1">
        <v>40710</v>
      </c>
    </row>
    <row r="3598" spans="19:45" hidden="1" x14ac:dyDescent="0.45">
      <c r="S3598" s="1">
        <v>40701</v>
      </c>
      <c r="AB3598">
        <v>0.25</v>
      </c>
      <c r="AC3598">
        <v>0.04</v>
      </c>
      <c r="AD3598">
        <v>2.99</v>
      </c>
      <c r="AJ3598" s="1">
        <v>40709</v>
      </c>
    </row>
    <row r="3599" spans="19:45" hidden="1" x14ac:dyDescent="0.45">
      <c r="S3599" s="1">
        <v>40700</v>
      </c>
      <c r="AB3599">
        <v>0.25</v>
      </c>
      <c r="AC3599">
        <v>0.02</v>
      </c>
      <c r="AD3599">
        <v>2.99</v>
      </c>
      <c r="AJ3599" s="1">
        <v>40708</v>
      </c>
    </row>
    <row r="3600" spans="19:45" hidden="1" x14ac:dyDescent="0.45">
      <c r="S3600" s="1">
        <v>40699</v>
      </c>
      <c r="AJ3600" s="1">
        <v>40707</v>
      </c>
    </row>
    <row r="3601" spans="19:50" hidden="1" x14ac:dyDescent="0.45">
      <c r="S3601" s="1">
        <v>40698</v>
      </c>
      <c r="AJ3601" s="1">
        <v>40706</v>
      </c>
      <c r="AS3601">
        <v>28</v>
      </c>
    </row>
    <row r="3602" spans="19:50" hidden="1" x14ac:dyDescent="0.45">
      <c r="S3602" s="1">
        <v>40697</v>
      </c>
      <c r="AB3602">
        <v>0.25</v>
      </c>
      <c r="AC3602">
        <v>0.03</v>
      </c>
      <c r="AD3602">
        <v>2.99</v>
      </c>
      <c r="AJ3602" s="1">
        <v>40705</v>
      </c>
    </row>
    <row r="3603" spans="19:50" hidden="1" x14ac:dyDescent="0.45">
      <c r="S3603" s="1">
        <v>40696</v>
      </c>
      <c r="AB3603">
        <v>0.25</v>
      </c>
      <c r="AC3603">
        <v>0.04</v>
      </c>
      <c r="AD3603">
        <v>3.03</v>
      </c>
      <c r="AJ3603" s="1">
        <v>40704</v>
      </c>
    </row>
    <row r="3604" spans="19:50" hidden="1" x14ac:dyDescent="0.45">
      <c r="S3604" s="1">
        <v>40695</v>
      </c>
      <c r="AB3604">
        <v>0.25</v>
      </c>
      <c r="AC3604">
        <v>0.04</v>
      </c>
      <c r="AD3604">
        <v>2.94</v>
      </c>
      <c r="AJ3604" s="1">
        <v>40703</v>
      </c>
    </row>
    <row r="3605" spans="19:50" hidden="1" x14ac:dyDescent="0.45">
      <c r="S3605" s="1">
        <v>40694</v>
      </c>
      <c r="T3605">
        <v>79.986199999999997</v>
      </c>
      <c r="U3605">
        <v>3.6</v>
      </c>
      <c r="V3605">
        <v>9</v>
      </c>
      <c r="Y3605">
        <v>90.5</v>
      </c>
      <c r="Z3605">
        <v>9075.5</v>
      </c>
      <c r="AA3605">
        <v>1.6</v>
      </c>
      <c r="AB3605">
        <v>0.25</v>
      </c>
      <c r="AC3605">
        <v>0.05</v>
      </c>
      <c r="AD3605">
        <v>3.06</v>
      </c>
      <c r="AJ3605" s="1">
        <v>40702</v>
      </c>
    </row>
    <row r="3606" spans="19:50" hidden="1" x14ac:dyDescent="0.45">
      <c r="S3606" s="1">
        <v>40693</v>
      </c>
      <c r="AC3606">
        <v>0.04</v>
      </c>
      <c r="AD3606">
        <v>3.07</v>
      </c>
      <c r="AJ3606" s="1">
        <v>40701</v>
      </c>
    </row>
    <row r="3607" spans="19:50" hidden="1" x14ac:dyDescent="0.45">
      <c r="S3607" s="1">
        <v>40692</v>
      </c>
      <c r="AJ3607" s="1">
        <v>40700</v>
      </c>
    </row>
    <row r="3608" spans="19:50" hidden="1" x14ac:dyDescent="0.45">
      <c r="S3608" s="1">
        <v>40691</v>
      </c>
      <c r="AJ3608" s="1">
        <v>40699</v>
      </c>
      <c r="AS3608">
        <v>27</v>
      </c>
    </row>
    <row r="3609" spans="19:50" hidden="1" x14ac:dyDescent="0.45">
      <c r="S3609" s="1">
        <v>40690</v>
      </c>
      <c r="AB3609">
        <v>0.25</v>
      </c>
      <c r="AC3609">
        <v>0.04</v>
      </c>
      <c r="AD3609">
        <v>3.07</v>
      </c>
      <c r="AJ3609" s="1">
        <v>40698</v>
      </c>
    </row>
    <row r="3610" spans="19:50" hidden="1" x14ac:dyDescent="0.45">
      <c r="S3610" s="1">
        <v>40689</v>
      </c>
      <c r="AB3610">
        <v>0.25</v>
      </c>
      <c r="AC3610">
        <v>0.05</v>
      </c>
      <c r="AD3610">
        <v>3.06</v>
      </c>
      <c r="AJ3610" s="1">
        <v>40697</v>
      </c>
    </row>
    <row r="3611" spans="19:50" hidden="1" x14ac:dyDescent="0.45">
      <c r="S3611" s="1">
        <v>40688</v>
      </c>
      <c r="AB3611">
        <v>0.25</v>
      </c>
      <c r="AC3611">
        <v>0.05</v>
      </c>
      <c r="AD3611">
        <v>3.13</v>
      </c>
      <c r="AJ3611" s="1">
        <v>40696</v>
      </c>
    </row>
    <row r="3612" spans="19:50" hidden="1" x14ac:dyDescent="0.45">
      <c r="S3612" s="1">
        <v>40687</v>
      </c>
      <c r="AB3612">
        <v>0.25</v>
      </c>
      <c r="AC3612">
        <v>0.05</v>
      </c>
      <c r="AD3612">
        <v>3.11</v>
      </c>
      <c r="AJ3612" s="1">
        <v>40695</v>
      </c>
    </row>
    <row r="3613" spans="19:50" hidden="1" x14ac:dyDescent="0.45">
      <c r="S3613" s="1">
        <v>40686</v>
      </c>
      <c r="AB3613">
        <v>0.25</v>
      </c>
      <c r="AC3613">
        <v>0.05</v>
      </c>
      <c r="AD3613">
        <v>3.13</v>
      </c>
      <c r="AJ3613" s="1">
        <v>40694</v>
      </c>
      <c r="AK3613">
        <v>-0.7</v>
      </c>
      <c r="AL3613">
        <v>-0.68</v>
      </c>
      <c r="AM3613">
        <v>618</v>
      </c>
      <c r="AN3613">
        <v>422.4</v>
      </c>
      <c r="AO3613">
        <v>41.5</v>
      </c>
      <c r="AP3613">
        <v>7.4</v>
      </c>
      <c r="AQ3613">
        <v>7.5</v>
      </c>
      <c r="AR3613">
        <v>41.5</v>
      </c>
      <c r="AT3613">
        <v>74.3</v>
      </c>
      <c r="AU3613">
        <v>5.6</v>
      </c>
      <c r="AV3613">
        <v>-63.078000000000003</v>
      </c>
      <c r="AW3613">
        <v>0.4</v>
      </c>
      <c r="AX3613">
        <v>0.1</v>
      </c>
    </row>
    <row r="3614" spans="19:50" hidden="1" x14ac:dyDescent="0.45">
      <c r="S3614" s="1">
        <v>40685</v>
      </c>
      <c r="AJ3614" s="1">
        <v>40693</v>
      </c>
    </row>
    <row r="3615" spans="19:50" hidden="1" x14ac:dyDescent="0.45">
      <c r="S3615" s="1">
        <v>40684</v>
      </c>
      <c r="AJ3615" s="1">
        <v>40692</v>
      </c>
      <c r="AS3615">
        <v>26.5</v>
      </c>
    </row>
    <row r="3616" spans="19:50" hidden="1" x14ac:dyDescent="0.45">
      <c r="S3616" s="1">
        <v>40683</v>
      </c>
      <c r="AB3616">
        <v>0.25</v>
      </c>
      <c r="AC3616">
        <v>0.04</v>
      </c>
      <c r="AD3616">
        <v>3.15</v>
      </c>
      <c r="AJ3616" s="1">
        <v>40691</v>
      </c>
    </row>
    <row r="3617" spans="19:45" hidden="1" x14ac:dyDescent="0.45">
      <c r="S3617" s="1">
        <v>40682</v>
      </c>
      <c r="AB3617">
        <v>0.25</v>
      </c>
      <c r="AC3617">
        <v>0.04</v>
      </c>
      <c r="AD3617">
        <v>3.17</v>
      </c>
      <c r="AJ3617" s="1">
        <v>40690</v>
      </c>
    </row>
    <row r="3618" spans="19:45" hidden="1" x14ac:dyDescent="0.45">
      <c r="S3618" s="1">
        <v>40681</v>
      </c>
      <c r="AB3618">
        <v>0.25</v>
      </c>
      <c r="AC3618">
        <v>0.04</v>
      </c>
      <c r="AD3618">
        <v>3.18</v>
      </c>
      <c r="AJ3618" s="1">
        <v>40689</v>
      </c>
    </row>
    <row r="3619" spans="19:45" hidden="1" x14ac:dyDescent="0.45">
      <c r="S3619" s="1">
        <v>40680</v>
      </c>
      <c r="AB3619">
        <v>0.25</v>
      </c>
      <c r="AC3619">
        <v>0.04</v>
      </c>
      <c r="AD3619">
        <v>3.12</v>
      </c>
      <c r="AJ3619" s="1">
        <v>40688</v>
      </c>
    </row>
    <row r="3620" spans="19:45" hidden="1" x14ac:dyDescent="0.45">
      <c r="S3620" s="1">
        <v>40679</v>
      </c>
      <c r="AB3620">
        <v>0.25</v>
      </c>
      <c r="AC3620">
        <v>0.02</v>
      </c>
      <c r="AD3620">
        <v>3.15</v>
      </c>
      <c r="AJ3620" s="1">
        <v>40687</v>
      </c>
    </row>
    <row r="3621" spans="19:45" hidden="1" x14ac:dyDescent="0.45">
      <c r="S3621" s="1">
        <v>40678</v>
      </c>
      <c r="AJ3621" s="1">
        <v>40686</v>
      </c>
    </row>
    <row r="3622" spans="19:45" hidden="1" x14ac:dyDescent="0.45">
      <c r="S3622" s="1">
        <v>40677</v>
      </c>
      <c r="AJ3622" s="1">
        <v>40685</v>
      </c>
      <c r="AS3622">
        <v>25.8</v>
      </c>
    </row>
    <row r="3623" spans="19:45" hidden="1" x14ac:dyDescent="0.45">
      <c r="S3623" s="1">
        <v>40676</v>
      </c>
      <c r="AB3623">
        <v>0.25</v>
      </c>
      <c r="AC3623">
        <v>0.02</v>
      </c>
      <c r="AD3623">
        <v>3.17</v>
      </c>
      <c r="AJ3623" s="1">
        <v>40684</v>
      </c>
    </row>
    <row r="3624" spans="19:45" hidden="1" x14ac:dyDescent="0.45">
      <c r="S3624" s="1">
        <v>40675</v>
      </c>
      <c r="AB3624">
        <v>0.25</v>
      </c>
      <c r="AC3624">
        <v>0.02</v>
      </c>
      <c r="AD3624">
        <v>3.22</v>
      </c>
      <c r="AJ3624" s="1">
        <v>40683</v>
      </c>
    </row>
    <row r="3625" spans="19:45" hidden="1" x14ac:dyDescent="0.45">
      <c r="S3625" s="1">
        <v>40674</v>
      </c>
      <c r="AB3625">
        <v>0.25</v>
      </c>
      <c r="AC3625">
        <v>0.02</v>
      </c>
      <c r="AD3625">
        <v>3.16</v>
      </c>
      <c r="AJ3625" s="1">
        <v>40682</v>
      </c>
    </row>
    <row r="3626" spans="19:45" hidden="1" x14ac:dyDescent="0.45">
      <c r="S3626" s="1">
        <v>40673</v>
      </c>
      <c r="AB3626">
        <v>0.25</v>
      </c>
      <c r="AC3626">
        <v>0.03</v>
      </c>
      <c r="AD3626">
        <v>3.21</v>
      </c>
      <c r="AJ3626" s="1">
        <v>40681</v>
      </c>
    </row>
    <row r="3627" spans="19:45" hidden="1" x14ac:dyDescent="0.45">
      <c r="S3627" s="1">
        <v>40672</v>
      </c>
      <c r="AB3627">
        <v>0.25</v>
      </c>
      <c r="AC3627">
        <v>0.01</v>
      </c>
      <c r="AD3627">
        <v>3.16</v>
      </c>
      <c r="AJ3627" s="1">
        <v>40680</v>
      </c>
    </row>
    <row r="3628" spans="19:45" hidden="1" x14ac:dyDescent="0.45">
      <c r="S3628" s="1">
        <v>40671</v>
      </c>
      <c r="AJ3628" s="1">
        <v>40679</v>
      </c>
    </row>
    <row r="3629" spans="19:45" hidden="1" x14ac:dyDescent="0.45">
      <c r="S3629" s="1">
        <v>40670</v>
      </c>
      <c r="AJ3629" s="1">
        <v>40678</v>
      </c>
      <c r="AS3629">
        <v>25.3</v>
      </c>
    </row>
    <row r="3630" spans="19:45" hidden="1" x14ac:dyDescent="0.45">
      <c r="S3630" s="1">
        <v>40669</v>
      </c>
      <c r="AB3630">
        <v>0.25</v>
      </c>
      <c r="AC3630">
        <v>0.01</v>
      </c>
      <c r="AD3630">
        <v>3.15</v>
      </c>
      <c r="AJ3630" s="1">
        <v>40677</v>
      </c>
    </row>
    <row r="3631" spans="19:45" hidden="1" x14ac:dyDescent="0.45">
      <c r="S3631" s="1">
        <v>40668</v>
      </c>
      <c r="AB3631">
        <v>0.25</v>
      </c>
      <c r="AC3631">
        <v>0.01</v>
      </c>
      <c r="AD3631">
        <v>3.15</v>
      </c>
      <c r="AJ3631" s="1">
        <v>40676</v>
      </c>
    </row>
    <row r="3632" spans="19:45" hidden="1" x14ac:dyDescent="0.45">
      <c r="S3632" s="1">
        <v>40667</v>
      </c>
      <c r="AB3632">
        <v>0.25</v>
      </c>
      <c r="AC3632">
        <v>0.02</v>
      </c>
      <c r="AD3632">
        <v>3.22</v>
      </c>
      <c r="AJ3632" s="1">
        <v>40675</v>
      </c>
    </row>
    <row r="3633" spans="19:50" hidden="1" x14ac:dyDescent="0.45">
      <c r="S3633" s="1">
        <v>40666</v>
      </c>
      <c r="AB3633">
        <v>0.25</v>
      </c>
      <c r="AC3633">
        <v>0.02</v>
      </c>
      <c r="AD3633">
        <v>3.25</v>
      </c>
      <c r="AJ3633" s="1">
        <v>40674</v>
      </c>
    </row>
    <row r="3634" spans="19:50" hidden="1" x14ac:dyDescent="0.45">
      <c r="S3634" s="1">
        <v>40665</v>
      </c>
      <c r="AB3634">
        <v>0.25</v>
      </c>
      <c r="AC3634">
        <v>0.03</v>
      </c>
      <c r="AD3634">
        <v>3.28</v>
      </c>
      <c r="AJ3634" s="1">
        <v>40673</v>
      </c>
    </row>
    <row r="3635" spans="19:50" hidden="1" x14ac:dyDescent="0.45">
      <c r="S3635" s="1">
        <v>40664</v>
      </c>
      <c r="AJ3635" s="1">
        <v>40672</v>
      </c>
    </row>
    <row r="3636" spans="19:50" hidden="1" x14ac:dyDescent="0.45">
      <c r="S3636" s="1">
        <v>40663</v>
      </c>
      <c r="T3636">
        <v>79.494100000000003</v>
      </c>
      <c r="U3636">
        <v>3.2</v>
      </c>
      <c r="V3636">
        <v>9.1</v>
      </c>
      <c r="Y3636">
        <v>90.9</v>
      </c>
      <c r="Z3636">
        <v>9004.9004000000004</v>
      </c>
      <c r="AA3636">
        <v>1.8</v>
      </c>
      <c r="AJ3636" s="1">
        <v>40671</v>
      </c>
      <c r="AS3636">
        <v>26.6</v>
      </c>
    </row>
    <row r="3637" spans="19:50" hidden="1" x14ac:dyDescent="0.45">
      <c r="S3637" s="1">
        <v>40662</v>
      </c>
      <c r="AB3637">
        <v>0.25</v>
      </c>
      <c r="AC3637">
        <v>0.04</v>
      </c>
      <c r="AD3637">
        <v>3.29</v>
      </c>
      <c r="AJ3637" s="1">
        <v>40670</v>
      </c>
    </row>
    <row r="3638" spans="19:50" hidden="1" x14ac:dyDescent="0.45">
      <c r="S3638" s="1">
        <v>40661</v>
      </c>
      <c r="AB3638">
        <v>0.25</v>
      </c>
      <c r="AC3638">
        <v>0.04</v>
      </c>
      <c r="AD3638">
        <v>3.31</v>
      </c>
      <c r="AJ3638" s="1">
        <v>40669</v>
      </c>
    </row>
    <row r="3639" spans="19:50" hidden="1" x14ac:dyDescent="0.45">
      <c r="S3639" s="1">
        <v>40660</v>
      </c>
      <c r="AB3639">
        <v>0.25</v>
      </c>
      <c r="AC3639">
        <v>0.05</v>
      </c>
      <c r="AD3639">
        <v>3.36</v>
      </c>
      <c r="AJ3639" s="1">
        <v>40668</v>
      </c>
    </row>
    <row r="3640" spans="19:50" hidden="1" x14ac:dyDescent="0.45">
      <c r="S3640" s="1">
        <v>40659</v>
      </c>
      <c r="AB3640">
        <v>0.25</v>
      </c>
      <c r="AC3640">
        <v>0.06</v>
      </c>
      <c r="AD3640">
        <v>3.31</v>
      </c>
      <c r="AJ3640" s="1">
        <v>40667</v>
      </c>
    </row>
    <row r="3641" spans="19:50" hidden="1" x14ac:dyDescent="0.45">
      <c r="S3641" s="1">
        <v>40658</v>
      </c>
      <c r="AB3641">
        <v>0.25</v>
      </c>
      <c r="AC3641">
        <v>0.05</v>
      </c>
      <c r="AD3641">
        <v>3.36</v>
      </c>
      <c r="AJ3641" s="1">
        <v>40666</v>
      </c>
    </row>
    <row r="3642" spans="19:50" hidden="1" x14ac:dyDescent="0.45">
      <c r="S3642" s="1">
        <v>40657</v>
      </c>
      <c r="AJ3642" s="1">
        <v>40665</v>
      </c>
    </row>
    <row r="3643" spans="19:50" hidden="1" x14ac:dyDescent="0.45">
      <c r="S3643" s="1">
        <v>40656</v>
      </c>
      <c r="AJ3643" s="1">
        <v>40664</v>
      </c>
      <c r="AS3643">
        <v>27</v>
      </c>
    </row>
    <row r="3644" spans="19:50" hidden="1" x14ac:dyDescent="0.45">
      <c r="S3644" s="1">
        <v>40655</v>
      </c>
      <c r="AC3644">
        <v>0.05</v>
      </c>
      <c r="AD3644">
        <v>3.39</v>
      </c>
      <c r="AJ3644" s="1">
        <v>40663</v>
      </c>
      <c r="AK3644">
        <v>-0.67</v>
      </c>
      <c r="AL3644">
        <v>-1.17</v>
      </c>
      <c r="AM3644">
        <v>581</v>
      </c>
      <c r="AN3644">
        <v>427.1</v>
      </c>
      <c r="AO3644">
        <v>41.3</v>
      </c>
      <c r="AP3644">
        <v>6.6</v>
      </c>
      <c r="AQ3644">
        <v>6.2</v>
      </c>
      <c r="AR3644">
        <v>41</v>
      </c>
      <c r="AT3644">
        <v>69.8</v>
      </c>
      <c r="AU3644">
        <v>5.5</v>
      </c>
      <c r="AV3644">
        <v>-57.811999999999998</v>
      </c>
      <c r="AW3644">
        <v>0.8</v>
      </c>
      <c r="AX3644">
        <v>2.6</v>
      </c>
    </row>
    <row r="3645" spans="19:50" hidden="1" x14ac:dyDescent="0.45">
      <c r="S3645" s="1">
        <v>40654</v>
      </c>
      <c r="AB3645">
        <v>0.25</v>
      </c>
      <c r="AC3645">
        <v>0.05</v>
      </c>
      <c r="AD3645">
        <v>3.4</v>
      </c>
      <c r="AJ3645" s="1">
        <v>40662</v>
      </c>
    </row>
    <row r="3646" spans="19:50" hidden="1" x14ac:dyDescent="0.45">
      <c r="S3646" s="1">
        <v>40653</v>
      </c>
      <c r="AB3646">
        <v>0.25</v>
      </c>
      <c r="AC3646">
        <v>0.06</v>
      </c>
      <c r="AD3646">
        <v>3.41</v>
      </c>
      <c r="AJ3646" s="1">
        <v>40661</v>
      </c>
    </row>
    <row r="3647" spans="19:50" hidden="1" x14ac:dyDescent="0.45">
      <c r="S3647" s="1">
        <v>40652</v>
      </c>
      <c r="AB3647">
        <v>0.25</v>
      </c>
      <c r="AC3647">
        <v>0.05</v>
      </c>
      <c r="AD3647">
        <v>3.36</v>
      </c>
      <c r="AJ3647" s="1">
        <v>40660</v>
      </c>
    </row>
    <row r="3648" spans="19:50" hidden="1" x14ac:dyDescent="0.45">
      <c r="S3648" s="1">
        <v>40651</v>
      </c>
      <c r="AB3648">
        <v>0.25</v>
      </c>
      <c r="AC3648">
        <v>0.05</v>
      </c>
      <c r="AD3648">
        <v>3.37</v>
      </c>
      <c r="AJ3648" s="1">
        <v>40659</v>
      </c>
    </row>
    <row r="3649" spans="19:45" hidden="1" x14ac:dyDescent="0.45">
      <c r="S3649" s="1">
        <v>40650</v>
      </c>
      <c r="AJ3649" s="1">
        <v>40658</v>
      </c>
    </row>
    <row r="3650" spans="19:45" hidden="1" x14ac:dyDescent="0.45">
      <c r="S3650" s="1">
        <v>40649</v>
      </c>
      <c r="AJ3650" s="1">
        <v>40657</v>
      </c>
      <c r="AS3650">
        <v>27.5</v>
      </c>
    </row>
    <row r="3651" spans="19:45" hidden="1" x14ac:dyDescent="0.45">
      <c r="S3651" s="1">
        <v>40648</v>
      </c>
      <c r="AB3651">
        <v>0.25</v>
      </c>
      <c r="AC3651">
        <v>0.06</v>
      </c>
      <c r="AD3651">
        <v>3.41</v>
      </c>
      <c r="AJ3651" s="1">
        <v>40656</v>
      </c>
    </row>
    <row r="3652" spans="19:45" hidden="1" x14ac:dyDescent="0.45">
      <c r="S3652" s="1">
        <v>40647</v>
      </c>
      <c r="AB3652">
        <v>0.25</v>
      </c>
      <c r="AC3652">
        <v>7.0000000000000007E-2</v>
      </c>
      <c r="AD3652">
        <v>3.5</v>
      </c>
      <c r="AJ3652" s="1">
        <v>40655</v>
      </c>
    </row>
    <row r="3653" spans="19:45" hidden="1" x14ac:dyDescent="0.45">
      <c r="S3653" s="1">
        <v>40646</v>
      </c>
      <c r="AB3653">
        <v>0.25</v>
      </c>
      <c r="AC3653">
        <v>0.05</v>
      </c>
      <c r="AD3653">
        <v>3.46</v>
      </c>
      <c r="AJ3653" s="1">
        <v>40654</v>
      </c>
    </row>
    <row r="3654" spans="19:45" hidden="1" x14ac:dyDescent="0.45">
      <c r="S3654" s="1">
        <v>40645</v>
      </c>
      <c r="AB3654">
        <v>0.25</v>
      </c>
      <c r="AC3654">
        <v>0.05</v>
      </c>
      <c r="AD3654">
        <v>3.49</v>
      </c>
      <c r="AJ3654" s="1">
        <v>40653</v>
      </c>
    </row>
    <row r="3655" spans="19:45" hidden="1" x14ac:dyDescent="0.45">
      <c r="S3655" s="1">
        <v>40644</v>
      </c>
      <c r="AB3655">
        <v>0.25</v>
      </c>
      <c r="AC3655">
        <v>0.04</v>
      </c>
      <c r="AD3655">
        <v>3.58</v>
      </c>
      <c r="AJ3655" s="1">
        <v>40652</v>
      </c>
    </row>
    <row r="3656" spans="19:45" hidden="1" x14ac:dyDescent="0.45">
      <c r="S3656" s="1">
        <v>40643</v>
      </c>
      <c r="AJ3656" s="1">
        <v>40651</v>
      </c>
    </row>
    <row r="3657" spans="19:45" hidden="1" x14ac:dyDescent="0.45">
      <c r="S3657" s="1">
        <v>40642</v>
      </c>
      <c r="AJ3657" s="1">
        <v>40650</v>
      </c>
      <c r="AS3657">
        <v>28.7</v>
      </c>
    </row>
    <row r="3658" spans="19:45" hidden="1" x14ac:dyDescent="0.45">
      <c r="S3658" s="1">
        <v>40641</v>
      </c>
      <c r="AB3658">
        <v>0.25</v>
      </c>
      <c r="AC3658">
        <v>0.04</v>
      </c>
      <c r="AD3658">
        <v>3.58</v>
      </c>
      <c r="AJ3658" s="1">
        <v>40649</v>
      </c>
    </row>
    <row r="3659" spans="19:45" hidden="1" x14ac:dyDescent="0.45">
      <c r="S3659" s="1">
        <v>40640</v>
      </c>
      <c r="AB3659">
        <v>0.25</v>
      </c>
      <c r="AC3659">
        <v>0.04</v>
      </c>
      <c r="AD3659">
        <v>3.55</v>
      </c>
      <c r="AJ3659" s="1">
        <v>40648</v>
      </c>
    </row>
    <row r="3660" spans="19:45" hidden="1" x14ac:dyDescent="0.45">
      <c r="S3660" s="1">
        <v>40639</v>
      </c>
      <c r="AB3660">
        <v>0.25</v>
      </c>
      <c r="AC3660">
        <v>0.06</v>
      </c>
      <c r="AD3660">
        <v>3.55</v>
      </c>
      <c r="AJ3660" s="1">
        <v>40647</v>
      </c>
    </row>
    <row r="3661" spans="19:45" hidden="1" x14ac:dyDescent="0.45">
      <c r="S3661" s="1">
        <v>40638</v>
      </c>
      <c r="AB3661">
        <v>0.25</v>
      </c>
      <c r="AC3661">
        <v>7.0000000000000007E-2</v>
      </c>
      <c r="AD3661">
        <v>3.48</v>
      </c>
      <c r="AJ3661" s="1">
        <v>40646</v>
      </c>
    </row>
    <row r="3662" spans="19:45" hidden="1" x14ac:dyDescent="0.45">
      <c r="S3662" s="1">
        <v>40637</v>
      </c>
      <c r="AB3662">
        <v>0.25</v>
      </c>
      <c r="AC3662">
        <v>0.04</v>
      </c>
      <c r="AD3662">
        <v>3.42</v>
      </c>
      <c r="AJ3662" s="1">
        <v>40645</v>
      </c>
    </row>
    <row r="3663" spans="19:45" hidden="1" x14ac:dyDescent="0.45">
      <c r="S3663" s="1">
        <v>40636</v>
      </c>
      <c r="AJ3663" s="1">
        <v>40644</v>
      </c>
    </row>
    <row r="3664" spans="19:45" hidden="1" x14ac:dyDescent="0.45">
      <c r="S3664" s="1">
        <v>40635</v>
      </c>
      <c r="AJ3664" s="1">
        <v>40643</v>
      </c>
      <c r="AS3664">
        <v>28.5</v>
      </c>
    </row>
    <row r="3665" spans="19:36" hidden="1" x14ac:dyDescent="0.45">
      <c r="S3665" s="1">
        <v>40634</v>
      </c>
      <c r="AB3665">
        <v>0.25</v>
      </c>
      <c r="AC3665">
        <v>0.06</v>
      </c>
      <c r="AD3665">
        <v>3.44</v>
      </c>
      <c r="AJ3665" s="1">
        <v>40642</v>
      </c>
    </row>
    <row r="3666" spans="19:36" hidden="1" x14ac:dyDescent="0.45">
      <c r="S3666" s="1">
        <v>40633</v>
      </c>
      <c r="T3666">
        <v>82.160499999999999</v>
      </c>
      <c r="U3666">
        <v>2.7</v>
      </c>
      <c r="V3666">
        <v>9</v>
      </c>
      <c r="Y3666">
        <v>92.4</v>
      </c>
      <c r="Z3666">
        <v>8943.4004000000004</v>
      </c>
      <c r="AA3666">
        <v>2</v>
      </c>
      <c r="AB3666">
        <v>0.25</v>
      </c>
      <c r="AC3666">
        <v>0.09</v>
      </c>
      <c r="AD3666">
        <v>3.47</v>
      </c>
      <c r="AJ3666" s="1">
        <v>40641</v>
      </c>
    </row>
  </sheetData>
  <autoFilter ref="AJ12:AY3666" xr:uid="{9778113E-BE1E-4A84-934B-E29DE9EAB4AC}">
    <filterColumn colId="0">
      <filters>
        <dateGroupItem year="2013" dateTimeGrouping="year"/>
      </filters>
    </filterColumn>
    <filterColumn colId="9">
      <customFilters>
        <customFilter operator="notEqual" val=" "/>
      </customFilters>
    </filterColumn>
  </autoFilter>
  <mergeCells count="2">
    <mergeCell ref="AB10:AD10"/>
    <mergeCell ref="AB11:A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00F2-501C-4F63-B6B1-DCAC4514FD8D}">
  <dimension ref="A4:BH443"/>
  <sheetViews>
    <sheetView showGridLines="0" topLeftCell="AW1" zoomScaleNormal="100" workbookViewId="0">
      <selection activeCell="BE7" sqref="BE7"/>
    </sheetView>
  </sheetViews>
  <sheetFormatPr baseColWidth="10" defaultRowHeight="14.25" x14ac:dyDescent="0.45"/>
  <cols>
    <col min="11" max="11" width="107.265625" bestFit="1" customWidth="1"/>
    <col min="26" max="26" width="35.59765625" bestFit="1" customWidth="1"/>
  </cols>
  <sheetData>
    <row r="4" spans="1:60" s="4" customFormat="1" x14ac:dyDescent="0.45">
      <c r="A4" s="12"/>
      <c r="B4" s="13" t="s">
        <v>23</v>
      </c>
      <c r="J4" s="4" t="s">
        <v>126</v>
      </c>
      <c r="X4" s="4" t="s">
        <v>142</v>
      </c>
      <c r="AN4" s="4" t="s">
        <v>143</v>
      </c>
      <c r="BD4" s="4" t="s">
        <v>220</v>
      </c>
    </row>
    <row r="6" spans="1:60" x14ac:dyDescent="0.45">
      <c r="B6" t="s">
        <v>24</v>
      </c>
      <c r="C6" t="s">
        <v>25</v>
      </c>
      <c r="J6" t="s">
        <v>24</v>
      </c>
      <c r="K6" t="s">
        <v>31</v>
      </c>
      <c r="X6" t="s">
        <v>24</v>
      </c>
      <c r="Y6" t="s">
        <v>141</v>
      </c>
      <c r="AN6" t="s">
        <v>24</v>
      </c>
      <c r="AO6" t="s">
        <v>159</v>
      </c>
      <c r="BD6" t="s">
        <v>24</v>
      </c>
      <c r="BE6" t="s">
        <v>228</v>
      </c>
    </row>
    <row r="7" spans="1:60" x14ac:dyDescent="0.45">
      <c r="C7" s="14" t="s">
        <v>26</v>
      </c>
      <c r="AO7" s="14" t="s">
        <v>175</v>
      </c>
      <c r="BE7" t="s">
        <v>226</v>
      </c>
    </row>
    <row r="8" spans="1:60" x14ac:dyDescent="0.45">
      <c r="C8" s="14" t="s">
        <v>27</v>
      </c>
      <c r="BD8" s="90">
        <v>44294</v>
      </c>
    </row>
    <row r="10" spans="1:60" x14ac:dyDescent="0.45">
      <c r="B10" t="s">
        <v>28</v>
      </c>
      <c r="C10" s="15" t="s">
        <v>29</v>
      </c>
      <c r="J10" t="s">
        <v>28</v>
      </c>
      <c r="K10" s="15" t="s">
        <v>32</v>
      </c>
      <c r="X10" t="s">
        <v>28</v>
      </c>
      <c r="Y10" s="15" t="s">
        <v>140</v>
      </c>
      <c r="AN10" t="s">
        <v>28</v>
      </c>
      <c r="AO10" s="15" t="s">
        <v>144</v>
      </c>
      <c r="BD10" t="s">
        <v>222</v>
      </c>
      <c r="BE10" s="15" t="s">
        <v>221</v>
      </c>
    </row>
    <row r="12" spans="1:60" ht="14.65" thickBot="1" x14ac:dyDescent="0.5">
      <c r="J12" s="18" t="s">
        <v>86</v>
      </c>
      <c r="K12" s="18" t="s">
        <v>33</v>
      </c>
      <c r="L12" s="18" t="s">
        <v>34</v>
      </c>
      <c r="M12" s="18" t="s">
        <v>35</v>
      </c>
      <c r="N12" s="18" t="s">
        <v>36</v>
      </c>
      <c r="O12" s="18" t="s">
        <v>37</v>
      </c>
      <c r="P12" s="18" t="s">
        <v>38</v>
      </c>
      <c r="Q12" s="18" t="s">
        <v>39</v>
      </c>
      <c r="R12" s="18" t="s">
        <v>40</v>
      </c>
      <c r="S12" s="18" t="s">
        <v>41</v>
      </c>
      <c r="T12" s="18" t="s">
        <v>42</v>
      </c>
      <c r="U12" s="18" t="s">
        <v>43</v>
      </c>
      <c r="V12" s="18" t="s">
        <v>44</v>
      </c>
      <c r="X12" s="18" t="s">
        <v>127</v>
      </c>
      <c r="Y12" s="18" t="s">
        <v>128</v>
      </c>
      <c r="Z12" s="18" t="s">
        <v>129</v>
      </c>
      <c r="AA12" s="18" t="s">
        <v>130</v>
      </c>
      <c r="AB12" s="18" t="s">
        <v>34</v>
      </c>
      <c r="AC12" s="18" t="s">
        <v>131</v>
      </c>
      <c r="AD12" s="18" t="s">
        <v>36</v>
      </c>
      <c r="AE12" s="18" t="s">
        <v>132</v>
      </c>
      <c r="AF12" s="18" t="s">
        <v>38</v>
      </c>
      <c r="AG12" s="18" t="s">
        <v>133</v>
      </c>
      <c r="AH12" s="18" t="s">
        <v>40</v>
      </c>
      <c r="AI12" s="18" t="s">
        <v>134</v>
      </c>
      <c r="AJ12" s="18" t="s">
        <v>42</v>
      </c>
      <c r="AK12" s="18" t="s">
        <v>135</v>
      </c>
      <c r="AL12" s="18" t="s">
        <v>44</v>
      </c>
      <c r="AN12" s="28" t="s">
        <v>145</v>
      </c>
      <c r="AO12" s="28" t="s">
        <v>146</v>
      </c>
      <c r="AP12" s="28" t="s">
        <v>147</v>
      </c>
      <c r="AQ12" s="28" t="s">
        <v>148</v>
      </c>
      <c r="AR12" s="28" t="s">
        <v>149</v>
      </c>
      <c r="AS12" s="28" t="s">
        <v>150</v>
      </c>
      <c r="AT12" s="28" t="s">
        <v>36</v>
      </c>
      <c r="AU12" s="28" t="s">
        <v>132</v>
      </c>
      <c r="AV12" s="28" t="s">
        <v>38</v>
      </c>
      <c r="AW12" s="28" t="s">
        <v>133</v>
      </c>
      <c r="AX12" s="28" t="s">
        <v>40</v>
      </c>
      <c r="AY12" s="28" t="s">
        <v>134</v>
      </c>
      <c r="AZ12" s="28" t="s">
        <v>42</v>
      </c>
      <c r="BA12" s="28" t="s">
        <v>135</v>
      </c>
      <c r="BD12" s="92" t="s">
        <v>223</v>
      </c>
      <c r="BE12" s="92" t="s">
        <v>0</v>
      </c>
      <c r="BF12" s="92" t="s">
        <v>224</v>
      </c>
      <c r="BG12" s="92" t="s">
        <v>195</v>
      </c>
      <c r="BH12" s="92" t="s">
        <v>225</v>
      </c>
    </row>
    <row r="13" spans="1:60" x14ac:dyDescent="0.45">
      <c r="B13" t="s">
        <v>0</v>
      </c>
      <c r="C13" t="s">
        <v>30</v>
      </c>
      <c r="J13" t="s">
        <v>33</v>
      </c>
      <c r="K13" t="s">
        <v>45</v>
      </c>
      <c r="L13" t="s">
        <v>33</v>
      </c>
      <c r="M13" t="s">
        <v>33</v>
      </c>
      <c r="N13" t="s">
        <v>33</v>
      </c>
      <c r="O13" t="s">
        <v>33</v>
      </c>
      <c r="P13" t="s">
        <v>33</v>
      </c>
      <c r="Q13" t="s">
        <v>33</v>
      </c>
      <c r="R13" t="s">
        <v>33</v>
      </c>
      <c r="S13" t="s">
        <v>33</v>
      </c>
      <c r="T13" t="s">
        <v>33</v>
      </c>
      <c r="U13" t="s">
        <v>33</v>
      </c>
      <c r="V13" t="s">
        <v>33</v>
      </c>
      <c r="X13" t="s">
        <v>136</v>
      </c>
      <c r="Y13" t="s">
        <v>87</v>
      </c>
      <c r="Z13" t="s">
        <v>137</v>
      </c>
      <c r="AA13">
        <v>12051307</v>
      </c>
      <c r="AB13">
        <v>12541995</v>
      </c>
      <c r="AC13">
        <v>13315478</v>
      </c>
      <c r="AD13">
        <v>13998383</v>
      </c>
      <c r="AE13">
        <v>14175503</v>
      </c>
      <c r="AF13">
        <v>14982715</v>
      </c>
      <c r="AG13">
        <v>15717140</v>
      </c>
      <c r="AH13">
        <v>16151881</v>
      </c>
      <c r="AI13">
        <v>16937582</v>
      </c>
      <c r="AJ13">
        <v>17839255</v>
      </c>
      <c r="AK13">
        <v>18542262</v>
      </c>
      <c r="AL13">
        <v>19679715.100000001</v>
      </c>
      <c r="AN13" s="27" t="s">
        <v>151</v>
      </c>
      <c r="AO13" s="27" t="s">
        <v>152</v>
      </c>
      <c r="AP13" s="27">
        <v>1</v>
      </c>
      <c r="AQ13" s="27" t="s">
        <v>153</v>
      </c>
      <c r="AR13" s="27" t="s">
        <v>154</v>
      </c>
      <c r="AS13" t="s">
        <v>155</v>
      </c>
      <c r="AT13" s="27">
        <v>100</v>
      </c>
      <c r="AU13" s="27">
        <v>102.027</v>
      </c>
      <c r="AV13" s="27">
        <v>105.15819999999999</v>
      </c>
      <c r="AW13" s="27">
        <v>104.1114</v>
      </c>
      <c r="AX13" s="27">
        <v>102.0716</v>
      </c>
      <c r="AY13" s="27">
        <v>104.4413</v>
      </c>
      <c r="AZ13" s="27">
        <v>108.5578</v>
      </c>
      <c r="BA13" s="27">
        <v>109.4303</v>
      </c>
      <c r="BD13">
        <v>2013</v>
      </c>
      <c r="BE13" s="1">
        <v>41277</v>
      </c>
      <c r="BF13" s="91">
        <v>3.3399999999999999E-2</v>
      </c>
      <c r="BG13">
        <v>2021</v>
      </c>
      <c r="BH13" s="91">
        <v>2.8992307692307689E-2</v>
      </c>
    </row>
    <row r="14" spans="1:60" x14ac:dyDescent="0.45">
      <c r="B14">
        <v>2020</v>
      </c>
      <c r="C14" s="16">
        <v>0.16259999999999999</v>
      </c>
      <c r="J14" t="s">
        <v>87</v>
      </c>
      <c r="K14" s="21" t="s">
        <v>46</v>
      </c>
      <c r="L14" s="22">
        <v>2687457</v>
      </c>
      <c r="M14" s="22">
        <v>3036675</v>
      </c>
      <c r="N14" s="22">
        <v>3151197</v>
      </c>
      <c r="O14" s="22">
        <v>3250758</v>
      </c>
      <c r="P14" s="22">
        <v>3379101</v>
      </c>
      <c r="Q14" s="22">
        <v>3236349</v>
      </c>
      <c r="R14" s="22">
        <v>3235442</v>
      </c>
      <c r="S14" s="22">
        <v>3542008</v>
      </c>
      <c r="T14" s="22">
        <v>3792867</v>
      </c>
      <c r="U14" s="22">
        <v>3805938</v>
      </c>
      <c r="V14" s="22">
        <v>3227607</v>
      </c>
      <c r="X14" t="s">
        <v>136</v>
      </c>
      <c r="Y14" t="s">
        <v>88</v>
      </c>
      <c r="Z14" t="s">
        <v>138</v>
      </c>
      <c r="AA14">
        <v>306771529</v>
      </c>
      <c r="AB14">
        <v>309327143</v>
      </c>
      <c r="AC14">
        <v>311583481</v>
      </c>
      <c r="AD14">
        <v>313877662</v>
      </c>
      <c r="AE14">
        <v>316059947</v>
      </c>
      <c r="AF14">
        <v>318386329</v>
      </c>
      <c r="AG14">
        <v>320738994</v>
      </c>
      <c r="AH14">
        <v>323071755</v>
      </c>
      <c r="AI14">
        <v>325122128</v>
      </c>
      <c r="AJ14">
        <v>326838199</v>
      </c>
      <c r="AK14">
        <v>328329953</v>
      </c>
      <c r="AL14">
        <v>329484123</v>
      </c>
      <c r="AN14" s="29" t="s">
        <v>156</v>
      </c>
      <c r="AO14" s="29" t="s">
        <v>152</v>
      </c>
      <c r="AP14" s="29">
        <v>1</v>
      </c>
      <c r="AQ14" s="29" t="s">
        <v>153</v>
      </c>
      <c r="AR14" s="29" t="s">
        <v>157</v>
      </c>
      <c r="AS14" t="s">
        <v>158</v>
      </c>
      <c r="AT14" s="29">
        <v>100</v>
      </c>
      <c r="AU14" s="29">
        <v>100.8965</v>
      </c>
      <c r="AV14" s="29">
        <v>102.04340000000001</v>
      </c>
      <c r="AW14" s="29">
        <v>101.4913</v>
      </c>
      <c r="AX14" s="29">
        <v>100.6808</v>
      </c>
      <c r="AY14" s="29">
        <v>102.661</v>
      </c>
      <c r="AZ14" s="29">
        <v>105.032</v>
      </c>
      <c r="BA14" s="29">
        <v>104.80370000000001</v>
      </c>
      <c r="BD14">
        <v>2013</v>
      </c>
      <c r="BE14" s="1">
        <v>41284</v>
      </c>
      <c r="BF14" s="91">
        <v>3.4000000000000002E-2</v>
      </c>
      <c r="BG14">
        <v>2020</v>
      </c>
      <c r="BH14" s="91">
        <v>3.111698113207546E-2</v>
      </c>
    </row>
    <row r="15" spans="1:60" x14ac:dyDescent="0.45">
      <c r="B15">
        <v>2019</v>
      </c>
      <c r="C15" s="16">
        <v>0.2888</v>
      </c>
      <c r="J15" t="s">
        <v>88</v>
      </c>
      <c r="K15" t="s">
        <v>47</v>
      </c>
      <c r="L15">
        <v>1872320</v>
      </c>
      <c r="M15">
        <v>2143552</v>
      </c>
      <c r="N15">
        <v>2247453</v>
      </c>
      <c r="O15">
        <v>2313237</v>
      </c>
      <c r="P15">
        <v>2392268</v>
      </c>
      <c r="Q15">
        <v>2279743</v>
      </c>
      <c r="R15">
        <v>2237923</v>
      </c>
      <c r="S15">
        <v>2387391</v>
      </c>
      <c r="T15">
        <v>2539383</v>
      </c>
      <c r="U15">
        <v>2528262</v>
      </c>
      <c r="V15">
        <v>2127254</v>
      </c>
      <c r="X15" t="s">
        <v>136</v>
      </c>
      <c r="Y15" t="s">
        <v>89</v>
      </c>
      <c r="Z15" t="s">
        <v>139</v>
      </c>
      <c r="AA15">
        <v>39284</v>
      </c>
      <c r="AB15">
        <v>40546</v>
      </c>
      <c r="AC15">
        <v>42735</v>
      </c>
      <c r="AD15">
        <v>44598</v>
      </c>
      <c r="AE15">
        <v>44851</v>
      </c>
      <c r="AF15">
        <v>47058</v>
      </c>
      <c r="AG15">
        <v>49003</v>
      </c>
      <c r="AH15">
        <v>49995</v>
      </c>
      <c r="AI15">
        <v>52096</v>
      </c>
      <c r="AJ15">
        <v>54581</v>
      </c>
      <c r="AK15">
        <v>56474</v>
      </c>
      <c r="AL15">
        <v>59729</v>
      </c>
      <c r="AN15" s="30" t="s">
        <v>160</v>
      </c>
      <c r="AO15" s="30" t="s">
        <v>152</v>
      </c>
      <c r="AP15" s="30">
        <v>1</v>
      </c>
      <c r="AQ15" s="30" t="s">
        <v>153</v>
      </c>
      <c r="AR15" s="30" t="s">
        <v>161</v>
      </c>
      <c r="AS15" t="s">
        <v>162</v>
      </c>
      <c r="AT15" s="30">
        <v>100</v>
      </c>
      <c r="AU15" s="30">
        <v>110.3334</v>
      </c>
      <c r="AV15" s="30">
        <v>125.7098</v>
      </c>
      <c r="AW15" s="30">
        <v>134.11019999999999</v>
      </c>
      <c r="AX15" s="30">
        <v>128.7131</v>
      </c>
      <c r="AY15" s="30">
        <v>135.0478</v>
      </c>
      <c r="AZ15" s="30">
        <v>155.8194</v>
      </c>
      <c r="BA15" s="30">
        <v>172.72020000000001</v>
      </c>
      <c r="BD15">
        <v>2013</v>
      </c>
      <c r="BE15" s="1">
        <v>41291</v>
      </c>
      <c r="BF15" s="91">
        <v>3.3799999999999997E-2</v>
      </c>
      <c r="BG15">
        <v>2019</v>
      </c>
      <c r="BH15" s="91">
        <v>3.9357692307692309E-2</v>
      </c>
    </row>
    <row r="16" spans="1:60" x14ac:dyDescent="0.45">
      <c r="B16">
        <v>2018</v>
      </c>
      <c r="C16" s="16">
        <v>-6.2399999999999997E-2</v>
      </c>
      <c r="J16" t="s">
        <v>89</v>
      </c>
      <c r="K16" t="s">
        <v>48</v>
      </c>
      <c r="L16">
        <v>1290279</v>
      </c>
      <c r="M16">
        <v>1498887</v>
      </c>
      <c r="N16">
        <v>1562630</v>
      </c>
      <c r="O16">
        <v>1593708</v>
      </c>
      <c r="P16">
        <v>1635563</v>
      </c>
      <c r="Q16">
        <v>1511381</v>
      </c>
      <c r="R16">
        <v>1457393</v>
      </c>
      <c r="S16">
        <v>1557003</v>
      </c>
      <c r="T16">
        <v>1676950</v>
      </c>
      <c r="U16">
        <v>1652437</v>
      </c>
      <c r="V16">
        <v>1435128</v>
      </c>
      <c r="AN16" s="31" t="s">
        <v>163</v>
      </c>
      <c r="AO16" s="31" t="s">
        <v>152</v>
      </c>
      <c r="AP16" s="31">
        <v>1</v>
      </c>
      <c r="AQ16" s="31" t="s">
        <v>153</v>
      </c>
      <c r="AR16" s="31" t="s">
        <v>164</v>
      </c>
      <c r="AS16" t="s">
        <v>165</v>
      </c>
      <c r="AT16" s="31">
        <v>100</v>
      </c>
      <c r="AU16" s="31">
        <v>100.0634</v>
      </c>
      <c r="AV16" s="31">
        <v>103.7316</v>
      </c>
      <c r="AW16" s="31">
        <v>98.924899999999994</v>
      </c>
      <c r="AX16" s="31">
        <v>90.839600000000004</v>
      </c>
      <c r="AY16" s="31">
        <v>93.677400000000006</v>
      </c>
      <c r="AZ16" s="31">
        <v>92.297600000000003</v>
      </c>
      <c r="BA16" s="31">
        <v>91.558199999999999</v>
      </c>
      <c r="BD16">
        <v>2013</v>
      </c>
      <c r="BE16" s="1">
        <v>41298</v>
      </c>
      <c r="BF16" s="91">
        <v>3.4200000000000001E-2</v>
      </c>
      <c r="BG16">
        <v>2018</v>
      </c>
      <c r="BH16" s="91">
        <v>4.5446153846153831E-2</v>
      </c>
    </row>
    <row r="17" spans="2:60" x14ac:dyDescent="0.45">
      <c r="B17">
        <v>2017</v>
      </c>
      <c r="C17" s="16">
        <v>0.19420000000000001</v>
      </c>
      <c r="J17" t="s">
        <v>90</v>
      </c>
      <c r="K17" t="s">
        <v>49</v>
      </c>
      <c r="L17">
        <v>582041</v>
      </c>
      <c r="M17">
        <v>644665</v>
      </c>
      <c r="N17">
        <v>684823</v>
      </c>
      <c r="O17">
        <v>719529</v>
      </c>
      <c r="P17">
        <v>756705</v>
      </c>
      <c r="Q17">
        <v>768362</v>
      </c>
      <c r="R17">
        <v>780530</v>
      </c>
      <c r="S17">
        <v>830388</v>
      </c>
      <c r="T17">
        <v>862433</v>
      </c>
      <c r="U17">
        <v>875825</v>
      </c>
      <c r="V17">
        <v>692126</v>
      </c>
      <c r="AN17" s="32" t="s">
        <v>166</v>
      </c>
      <c r="AO17" s="32" t="s">
        <v>152</v>
      </c>
      <c r="AP17" s="32">
        <v>1</v>
      </c>
      <c r="AQ17" s="32" t="s">
        <v>153</v>
      </c>
      <c r="AR17" s="32" t="s">
        <v>167</v>
      </c>
      <c r="AS17" t="s">
        <v>168</v>
      </c>
      <c r="AT17" s="32">
        <v>100</v>
      </c>
      <c r="AU17" s="32">
        <v>100.7255</v>
      </c>
      <c r="AV17" s="32">
        <v>101.37130000000001</v>
      </c>
      <c r="AW17" s="32">
        <v>100.78</v>
      </c>
      <c r="AX17" s="32">
        <v>100.0742</v>
      </c>
      <c r="AY17" s="32">
        <v>98.885400000000004</v>
      </c>
      <c r="AZ17" s="32">
        <v>101.80589999999999</v>
      </c>
      <c r="BA17" s="32">
        <v>99.972899999999996</v>
      </c>
      <c r="BD17">
        <v>2013</v>
      </c>
      <c r="BE17" s="1">
        <v>41305</v>
      </c>
      <c r="BF17" s="91">
        <v>3.5299999999999998E-2</v>
      </c>
      <c r="BG17">
        <v>2017</v>
      </c>
      <c r="BH17" s="91">
        <v>3.9898076923076911E-2</v>
      </c>
    </row>
    <row r="18" spans="2:60" x14ac:dyDescent="0.45">
      <c r="B18">
        <v>2016</v>
      </c>
      <c r="C18" s="16">
        <v>9.5399999999999999E-2</v>
      </c>
      <c r="J18" t="s">
        <v>91</v>
      </c>
      <c r="K18" t="s">
        <v>50</v>
      </c>
      <c r="L18">
        <v>723223</v>
      </c>
      <c r="M18">
        <v>791469</v>
      </c>
      <c r="N18">
        <v>791679</v>
      </c>
      <c r="O18">
        <v>811561</v>
      </c>
      <c r="P18">
        <v>845926</v>
      </c>
      <c r="Q18">
        <v>825100</v>
      </c>
      <c r="R18">
        <v>857819</v>
      </c>
      <c r="S18">
        <v>997524</v>
      </c>
      <c r="T18">
        <v>1108472</v>
      </c>
      <c r="U18">
        <v>1135691</v>
      </c>
      <c r="V18">
        <v>958314</v>
      </c>
      <c r="AN18" t="s">
        <v>169</v>
      </c>
      <c r="AO18" t="s">
        <v>152</v>
      </c>
      <c r="AP18">
        <v>1</v>
      </c>
      <c r="AQ18" t="s">
        <v>153</v>
      </c>
      <c r="AR18" t="s">
        <v>170</v>
      </c>
      <c r="AS18" t="s">
        <v>171</v>
      </c>
      <c r="AT18">
        <v>100</v>
      </c>
      <c r="AU18">
        <v>107.2462</v>
      </c>
      <c r="AV18">
        <v>117.0626</v>
      </c>
      <c r="AW18">
        <v>123.20910000000001</v>
      </c>
      <c r="AX18">
        <v>124.7654</v>
      </c>
      <c r="AY18">
        <v>124.7367</v>
      </c>
      <c r="AZ18">
        <v>129.91040000000001</v>
      </c>
      <c r="BA18">
        <v>126.98090000000001</v>
      </c>
      <c r="BD18">
        <v>2013</v>
      </c>
      <c r="BE18" s="1">
        <v>41312</v>
      </c>
      <c r="BF18" s="91">
        <v>3.5299999999999998E-2</v>
      </c>
      <c r="BG18">
        <v>2016</v>
      </c>
      <c r="BH18" s="91">
        <v>3.6540384615384607E-2</v>
      </c>
    </row>
    <row r="19" spans="2:60" x14ac:dyDescent="0.45">
      <c r="B19">
        <v>2015</v>
      </c>
      <c r="C19" s="16">
        <v>-7.3000000000000001E-3</v>
      </c>
      <c r="J19" t="s">
        <v>92</v>
      </c>
      <c r="K19" t="s">
        <v>51</v>
      </c>
      <c r="L19">
        <v>717292</v>
      </c>
      <c r="M19">
        <v>785365</v>
      </c>
      <c r="N19">
        <v>785377</v>
      </c>
      <c r="O19">
        <v>804948</v>
      </c>
      <c r="P19">
        <v>839423</v>
      </c>
      <c r="Q19">
        <v>818521</v>
      </c>
      <c r="R19">
        <v>851489</v>
      </c>
      <c r="S19">
        <v>991177</v>
      </c>
      <c r="T19">
        <v>1101820</v>
      </c>
      <c r="U19">
        <v>1128966</v>
      </c>
      <c r="V19">
        <v>952148</v>
      </c>
      <c r="AN19" t="s">
        <v>172</v>
      </c>
      <c r="AO19" t="s">
        <v>152</v>
      </c>
      <c r="AP19">
        <v>1</v>
      </c>
      <c r="AQ19" t="s">
        <v>153</v>
      </c>
      <c r="AR19" t="s">
        <v>173</v>
      </c>
      <c r="AS19" t="s">
        <v>174</v>
      </c>
      <c r="AT19">
        <v>100</v>
      </c>
      <c r="AU19">
        <v>103.17100000000001</v>
      </c>
      <c r="AV19">
        <v>107.42019999999999</v>
      </c>
      <c r="AW19">
        <v>108.07259999999999</v>
      </c>
      <c r="AX19">
        <v>110.3794</v>
      </c>
      <c r="AY19">
        <v>115.2296</v>
      </c>
      <c r="AZ19">
        <v>120.8844</v>
      </c>
      <c r="BA19">
        <v>127.15600000000001</v>
      </c>
      <c r="BD19">
        <v>2013</v>
      </c>
      <c r="BE19" s="1">
        <v>41319</v>
      </c>
      <c r="BF19" s="91">
        <v>3.5299999999999998E-2</v>
      </c>
      <c r="BG19">
        <v>2015</v>
      </c>
      <c r="BH19" s="91">
        <v>3.8505769230769232E-2</v>
      </c>
    </row>
    <row r="20" spans="2:60" x14ac:dyDescent="0.45">
      <c r="B20">
        <v>2014</v>
      </c>
      <c r="C20" s="16">
        <v>0.1139</v>
      </c>
      <c r="J20" t="s">
        <v>93</v>
      </c>
      <c r="K20" t="s">
        <v>52</v>
      </c>
      <c r="L20">
        <v>5931</v>
      </c>
      <c r="M20">
        <v>6105</v>
      </c>
      <c r="N20">
        <v>6302</v>
      </c>
      <c r="O20">
        <v>6613</v>
      </c>
      <c r="P20">
        <v>6503</v>
      </c>
      <c r="Q20">
        <v>6578</v>
      </c>
      <c r="R20">
        <v>6329</v>
      </c>
      <c r="S20">
        <v>6347</v>
      </c>
      <c r="T20">
        <v>6652</v>
      </c>
      <c r="U20">
        <v>6725</v>
      </c>
      <c r="V20">
        <v>6166</v>
      </c>
      <c r="BD20">
        <v>2013</v>
      </c>
      <c r="BE20" s="1">
        <v>41326</v>
      </c>
      <c r="BF20" s="91">
        <v>3.56E-2</v>
      </c>
      <c r="BG20">
        <v>2014</v>
      </c>
      <c r="BH20" s="91">
        <v>4.1688679245283009E-2</v>
      </c>
    </row>
    <row r="21" spans="2:60" x14ac:dyDescent="0.45">
      <c r="B21">
        <v>2013</v>
      </c>
      <c r="C21" s="16">
        <v>0.29599999999999999</v>
      </c>
      <c r="J21" t="s">
        <v>94</v>
      </c>
      <c r="K21" t="s">
        <v>53</v>
      </c>
      <c r="L21">
        <v>91915</v>
      </c>
      <c r="M21">
        <v>101654</v>
      </c>
      <c r="N21">
        <v>112065</v>
      </c>
      <c r="O21">
        <v>125960</v>
      </c>
      <c r="P21">
        <v>140907</v>
      </c>
      <c r="Q21">
        <v>131507</v>
      </c>
      <c r="R21">
        <v>139700</v>
      </c>
      <c r="S21">
        <v>157094</v>
      </c>
      <c r="T21">
        <v>145012</v>
      </c>
      <c r="U21">
        <v>141984</v>
      </c>
      <c r="V21">
        <v>142040</v>
      </c>
      <c r="BD21">
        <v>2013</v>
      </c>
      <c r="BE21" s="1">
        <v>41333</v>
      </c>
      <c r="BF21" s="91">
        <v>3.5099999999999999E-2</v>
      </c>
      <c r="BG21">
        <v>2013</v>
      </c>
      <c r="BH21" s="91">
        <v>3.9755769230769226E-2</v>
      </c>
    </row>
    <row r="22" spans="2:60" x14ac:dyDescent="0.45">
      <c r="B22">
        <v>2012</v>
      </c>
      <c r="C22" s="16">
        <v>0.1341</v>
      </c>
      <c r="J22" t="s">
        <v>95</v>
      </c>
      <c r="K22" s="21" t="s">
        <v>54</v>
      </c>
      <c r="L22" s="22">
        <v>3119466</v>
      </c>
      <c r="M22" s="22">
        <v>3491977</v>
      </c>
      <c r="N22" s="22">
        <v>3569312</v>
      </c>
      <c r="O22" s="22">
        <v>3587611</v>
      </c>
      <c r="P22" s="22">
        <v>3746920</v>
      </c>
      <c r="Q22" s="22">
        <v>3643704</v>
      </c>
      <c r="R22" s="22">
        <v>3630307</v>
      </c>
      <c r="S22" s="22">
        <v>3907277</v>
      </c>
      <c r="T22" s="22">
        <v>4242560</v>
      </c>
      <c r="U22" s="22">
        <v>4286163</v>
      </c>
      <c r="V22" s="22">
        <v>3874818</v>
      </c>
      <c r="AN22" s="6" t="s">
        <v>176</v>
      </c>
      <c r="BD22">
        <v>2013</v>
      </c>
      <c r="BE22" s="1">
        <v>41340</v>
      </c>
      <c r="BF22" s="91">
        <v>3.5200000000000002E-2</v>
      </c>
    </row>
    <row r="23" spans="2:60" x14ac:dyDescent="0.45">
      <c r="B23">
        <v>2011</v>
      </c>
      <c r="C23" s="17">
        <v>0</v>
      </c>
      <c r="J23" t="s">
        <v>96</v>
      </c>
      <c r="K23" t="s">
        <v>55</v>
      </c>
      <c r="L23">
        <v>2375407</v>
      </c>
      <c r="M23">
        <v>2698074</v>
      </c>
      <c r="N23">
        <v>2773359</v>
      </c>
      <c r="O23">
        <v>2760066</v>
      </c>
      <c r="P23">
        <v>2876412</v>
      </c>
      <c r="Q23">
        <v>2771004</v>
      </c>
      <c r="R23">
        <v>2719092</v>
      </c>
      <c r="S23">
        <v>2901181</v>
      </c>
      <c r="T23">
        <v>3119320</v>
      </c>
      <c r="U23">
        <v>3105127</v>
      </c>
      <c r="V23">
        <v>2808954</v>
      </c>
      <c r="BD23">
        <v>2013</v>
      </c>
      <c r="BE23" s="1">
        <v>41347</v>
      </c>
      <c r="BF23" s="91">
        <v>3.6299999999999999E-2</v>
      </c>
    </row>
    <row r="24" spans="2:60" x14ac:dyDescent="0.45">
      <c r="B24">
        <v>2010</v>
      </c>
      <c r="C24" s="16">
        <v>0.1278</v>
      </c>
      <c r="J24" t="s">
        <v>97</v>
      </c>
      <c r="K24" t="s">
        <v>48</v>
      </c>
      <c r="L24">
        <v>1938950</v>
      </c>
      <c r="M24">
        <v>2239886</v>
      </c>
      <c r="N24">
        <v>2303749</v>
      </c>
      <c r="O24">
        <v>2294247</v>
      </c>
      <c r="P24">
        <v>2385480</v>
      </c>
      <c r="Q24">
        <v>2273249</v>
      </c>
      <c r="R24">
        <v>2207195</v>
      </c>
      <c r="S24">
        <v>2356345</v>
      </c>
      <c r="T24">
        <v>2557251</v>
      </c>
      <c r="U24">
        <v>2516767</v>
      </c>
      <c r="V24">
        <v>2350698</v>
      </c>
      <c r="AN24" s="26"/>
      <c r="AO24" s="26"/>
      <c r="AP24" s="26"/>
      <c r="AQ24" s="26"/>
      <c r="AR24" s="26"/>
      <c r="AS24" s="26"/>
      <c r="AT24" s="26" t="str">
        <f>AT12</f>
        <v>2012</v>
      </c>
      <c r="AU24" s="26" t="str">
        <f t="shared" ref="AU24:BA24" si="0">AU12</f>
        <v>2013</v>
      </c>
      <c r="AV24" s="26" t="str">
        <f t="shared" si="0"/>
        <v>2014</v>
      </c>
      <c r="AW24" s="26" t="str">
        <f t="shared" si="0"/>
        <v>2015</v>
      </c>
      <c r="AX24" s="26" t="str">
        <f t="shared" si="0"/>
        <v>2016</v>
      </c>
      <c r="AY24" s="26" t="str">
        <f t="shared" si="0"/>
        <v>2017</v>
      </c>
      <c r="AZ24" s="26" t="str">
        <f t="shared" si="0"/>
        <v>2018</v>
      </c>
      <c r="BA24" s="26" t="str">
        <f t="shared" si="0"/>
        <v>2019</v>
      </c>
      <c r="BD24">
        <v>2013</v>
      </c>
      <c r="BE24" s="1">
        <v>41354</v>
      </c>
      <c r="BF24" s="91">
        <v>3.5400000000000001E-2</v>
      </c>
    </row>
    <row r="25" spans="2:60" x14ac:dyDescent="0.45">
      <c r="B25">
        <v>2009</v>
      </c>
      <c r="C25" s="16">
        <v>0.23449999999999999</v>
      </c>
      <c r="J25" t="s">
        <v>98</v>
      </c>
      <c r="K25" t="s">
        <v>49</v>
      </c>
      <c r="L25">
        <v>436456</v>
      </c>
      <c r="M25">
        <v>458188</v>
      </c>
      <c r="N25">
        <v>469610</v>
      </c>
      <c r="O25">
        <v>465819</v>
      </c>
      <c r="P25">
        <v>490932</v>
      </c>
      <c r="Q25">
        <v>497755</v>
      </c>
      <c r="R25">
        <v>511898</v>
      </c>
      <c r="S25">
        <v>544836</v>
      </c>
      <c r="T25">
        <v>562069</v>
      </c>
      <c r="U25">
        <v>588359</v>
      </c>
      <c r="V25">
        <v>458256</v>
      </c>
      <c r="AN25" t="s">
        <v>177</v>
      </c>
      <c r="AU25">
        <f>AU13/AT13-1</f>
        <v>2.027000000000001E-2</v>
      </c>
      <c r="AV25">
        <f t="shared" ref="AV25:BA25" si="1">AV13/AU13-1</f>
        <v>3.068991541454702E-2</v>
      </c>
      <c r="AW25">
        <f t="shared" si="1"/>
        <v>-9.9545256575330754E-3</v>
      </c>
      <c r="AX25">
        <f t="shared" si="1"/>
        <v>-1.959247498352723E-2</v>
      </c>
      <c r="AY25">
        <f t="shared" si="1"/>
        <v>2.3216056180171529E-2</v>
      </c>
      <c r="AZ25">
        <f t="shared" si="1"/>
        <v>3.9414484499905811E-2</v>
      </c>
      <c r="BA25">
        <f t="shared" si="1"/>
        <v>8.0371930897642496E-3</v>
      </c>
      <c r="BD25">
        <v>2013</v>
      </c>
      <c r="BE25" s="1">
        <v>41361</v>
      </c>
      <c r="BF25" s="91">
        <v>3.5699999999999996E-2</v>
      </c>
    </row>
    <row r="26" spans="2:60" x14ac:dyDescent="0.45">
      <c r="B26">
        <v>2008</v>
      </c>
      <c r="C26" s="16">
        <v>-0.38490000000000002</v>
      </c>
      <c r="J26" t="s">
        <v>99</v>
      </c>
      <c r="K26" t="s">
        <v>56</v>
      </c>
      <c r="L26">
        <v>553311</v>
      </c>
      <c r="M26">
        <v>589038</v>
      </c>
      <c r="N26">
        <v>593754</v>
      </c>
      <c r="O26">
        <v>616041</v>
      </c>
      <c r="P26">
        <v>645623</v>
      </c>
      <c r="Q26">
        <v>639724</v>
      </c>
      <c r="R26">
        <v>660798</v>
      </c>
      <c r="S26">
        <v>739731</v>
      </c>
      <c r="T26">
        <v>857298</v>
      </c>
      <c r="U26">
        <v>899347</v>
      </c>
      <c r="V26">
        <v>776740</v>
      </c>
      <c r="AN26" t="s">
        <v>178</v>
      </c>
      <c r="AU26">
        <f t="shared" ref="AU26:BA31" si="2">AU14/AT14-1</f>
        <v>8.9650000000001118E-3</v>
      </c>
      <c r="AV26">
        <f t="shared" si="2"/>
        <v>1.1367094002269651E-2</v>
      </c>
      <c r="AW26">
        <f t="shared" si="2"/>
        <v>-5.4104430075831988E-3</v>
      </c>
      <c r="AX26">
        <f t="shared" si="2"/>
        <v>-7.9859061811208276E-3</v>
      </c>
      <c r="AY26">
        <f t="shared" si="2"/>
        <v>1.9668099578072473E-2</v>
      </c>
      <c r="AZ26">
        <f t="shared" si="2"/>
        <v>2.3095430591948185E-2</v>
      </c>
      <c r="BA26">
        <f t="shared" si="2"/>
        <v>-2.1736232767155528E-3</v>
      </c>
      <c r="BD26">
        <v>2013</v>
      </c>
      <c r="BE26" s="1">
        <v>41368</v>
      </c>
      <c r="BF26" s="91">
        <v>3.5400000000000001E-2</v>
      </c>
    </row>
    <row r="27" spans="2:60" x14ac:dyDescent="0.45">
      <c r="J27" t="s">
        <v>100</v>
      </c>
      <c r="K27" t="s">
        <v>51</v>
      </c>
      <c r="L27">
        <v>539783</v>
      </c>
      <c r="M27">
        <v>575098</v>
      </c>
      <c r="N27">
        <v>579446</v>
      </c>
      <c r="O27">
        <v>600831</v>
      </c>
      <c r="P27">
        <v>629675</v>
      </c>
      <c r="Q27">
        <v>623031</v>
      </c>
      <c r="R27">
        <v>643482</v>
      </c>
      <c r="S27">
        <v>722836</v>
      </c>
      <c r="T27">
        <v>840180</v>
      </c>
      <c r="U27">
        <v>880562</v>
      </c>
      <c r="V27">
        <v>761297</v>
      </c>
      <c r="AN27" t="s">
        <v>179</v>
      </c>
      <c r="AU27">
        <f t="shared" si="2"/>
        <v>0.10333400000000004</v>
      </c>
      <c r="AV27">
        <f t="shared" si="2"/>
        <v>0.13936305778667202</v>
      </c>
      <c r="AW27">
        <f t="shared" si="2"/>
        <v>6.6823748029190888E-2</v>
      </c>
      <c r="AX27">
        <f t="shared" si="2"/>
        <v>-4.0243769675982866E-2</v>
      </c>
      <c r="AY27">
        <f t="shared" si="2"/>
        <v>4.9215658701406539E-2</v>
      </c>
      <c r="AZ27">
        <f t="shared" si="2"/>
        <v>0.15380924383810779</v>
      </c>
      <c r="BA27">
        <f t="shared" si="2"/>
        <v>0.10846402951108791</v>
      </c>
      <c r="BD27">
        <v>2013</v>
      </c>
      <c r="BE27" s="1">
        <v>41375</v>
      </c>
      <c r="BF27" s="91">
        <v>3.4300000000000004E-2</v>
      </c>
    </row>
    <row r="28" spans="2:60" x14ac:dyDescent="0.45">
      <c r="J28" t="s">
        <v>101</v>
      </c>
      <c r="K28" t="s">
        <v>52</v>
      </c>
      <c r="L28">
        <v>13528</v>
      </c>
      <c r="M28">
        <v>13940</v>
      </c>
      <c r="N28">
        <v>14308</v>
      </c>
      <c r="O28">
        <v>15210</v>
      </c>
      <c r="P28">
        <v>15948</v>
      </c>
      <c r="Q28">
        <v>16693</v>
      </c>
      <c r="R28">
        <v>17316</v>
      </c>
      <c r="S28">
        <v>16895</v>
      </c>
      <c r="T28">
        <v>17117</v>
      </c>
      <c r="U28">
        <v>18785</v>
      </c>
      <c r="V28">
        <v>15443</v>
      </c>
      <c r="AN28" t="s">
        <v>180</v>
      </c>
      <c r="AU28">
        <f t="shared" si="2"/>
        <v>6.3400000000002343E-4</v>
      </c>
      <c r="AV28">
        <f t="shared" si="2"/>
        <v>3.6658758347207776E-2</v>
      </c>
      <c r="AW28">
        <f t="shared" si="2"/>
        <v>-4.6337856545160871E-2</v>
      </c>
      <c r="AX28">
        <f t="shared" si="2"/>
        <v>-8.1731697479603072E-2</v>
      </c>
      <c r="AY28">
        <f t="shared" si="2"/>
        <v>3.1239679611094751E-2</v>
      </c>
      <c r="AZ28">
        <f t="shared" si="2"/>
        <v>-1.4729273015690048E-2</v>
      </c>
      <c r="BA28">
        <f t="shared" si="2"/>
        <v>-8.0110425406511032E-3</v>
      </c>
      <c r="BD28">
        <v>2013</v>
      </c>
      <c r="BE28" s="1">
        <v>41382</v>
      </c>
      <c r="BF28" s="91">
        <v>3.4099999999999998E-2</v>
      </c>
    </row>
    <row r="29" spans="2:60" x14ac:dyDescent="0.45">
      <c r="J29" t="s">
        <v>102</v>
      </c>
      <c r="K29" t="s">
        <v>57</v>
      </c>
      <c r="L29">
        <v>190749</v>
      </c>
      <c r="M29">
        <v>204865</v>
      </c>
      <c r="N29">
        <v>202198</v>
      </c>
      <c r="O29">
        <v>211504</v>
      </c>
      <c r="P29">
        <v>224885</v>
      </c>
      <c r="Q29">
        <v>232976</v>
      </c>
      <c r="R29">
        <v>250417</v>
      </c>
      <c r="S29">
        <v>266365</v>
      </c>
      <c r="T29">
        <v>265943</v>
      </c>
      <c r="U29">
        <v>281689</v>
      </c>
      <c r="V29">
        <v>289124</v>
      </c>
      <c r="AN29" t="s">
        <v>181</v>
      </c>
      <c r="AU29">
        <f t="shared" si="2"/>
        <v>7.2550000000000114E-3</v>
      </c>
      <c r="AV29">
        <f t="shared" si="2"/>
        <v>6.4114846786564872E-3</v>
      </c>
      <c r="AW29">
        <f t="shared" si="2"/>
        <v>-5.8330119077095732E-3</v>
      </c>
      <c r="AX29">
        <f t="shared" si="2"/>
        <v>-7.0033736852549433E-3</v>
      </c>
      <c r="AY29">
        <f t="shared" si="2"/>
        <v>-1.1879185644251944E-2</v>
      </c>
      <c r="AZ29">
        <f t="shared" si="2"/>
        <v>2.9534188060117872E-2</v>
      </c>
      <c r="BA29">
        <f t="shared" si="2"/>
        <v>-1.8004850406508788E-2</v>
      </c>
      <c r="BD29">
        <v>2013</v>
      </c>
      <c r="BE29" s="1">
        <v>41389</v>
      </c>
      <c r="BF29" s="91">
        <v>3.4000000000000002E-2</v>
      </c>
    </row>
    <row r="30" spans="2:60" x14ac:dyDescent="0.45">
      <c r="J30" t="s">
        <v>33</v>
      </c>
      <c r="K30" t="s">
        <v>58</v>
      </c>
      <c r="L30" t="s">
        <v>33</v>
      </c>
      <c r="M30" t="s">
        <v>33</v>
      </c>
      <c r="N30" t="s">
        <v>33</v>
      </c>
      <c r="O30" t="s">
        <v>33</v>
      </c>
      <c r="P30" t="s">
        <v>33</v>
      </c>
      <c r="Q30" t="s">
        <v>33</v>
      </c>
      <c r="R30" t="s">
        <v>33</v>
      </c>
      <c r="S30" t="s">
        <v>33</v>
      </c>
      <c r="T30" t="s">
        <v>33</v>
      </c>
      <c r="U30" t="s">
        <v>33</v>
      </c>
      <c r="V30" t="s">
        <v>33</v>
      </c>
      <c r="AN30" t="s">
        <v>182</v>
      </c>
      <c r="AU30">
        <f t="shared" si="2"/>
        <v>7.2462000000000026E-2</v>
      </c>
      <c r="AV30">
        <f t="shared" si="2"/>
        <v>9.1531448200495635E-2</v>
      </c>
      <c r="AW30">
        <f t="shared" si="2"/>
        <v>5.2506095029497102E-2</v>
      </c>
      <c r="AX30">
        <f t="shared" si="2"/>
        <v>1.2631372195722523E-2</v>
      </c>
      <c r="AY30">
        <f t="shared" si="2"/>
        <v>-2.3003172353874834E-4</v>
      </c>
      <c r="AZ30">
        <f t="shared" si="2"/>
        <v>4.1476967083464711E-2</v>
      </c>
      <c r="BA30">
        <f t="shared" si="2"/>
        <v>-2.2550157647116764E-2</v>
      </c>
      <c r="BD30">
        <v>2013</v>
      </c>
      <c r="BE30" s="1">
        <v>41396</v>
      </c>
      <c r="BF30" s="91">
        <v>3.3500000000000002E-2</v>
      </c>
    </row>
    <row r="31" spans="2:60" x14ac:dyDescent="0.45">
      <c r="J31" t="s">
        <v>103</v>
      </c>
      <c r="K31" s="19" t="s">
        <v>59</v>
      </c>
      <c r="L31">
        <v>9</v>
      </c>
      <c r="M31">
        <v>12</v>
      </c>
      <c r="N31">
        <v>7683</v>
      </c>
      <c r="O31">
        <v>20</v>
      </c>
      <c r="P31">
        <v>49</v>
      </c>
      <c r="Q31">
        <v>67</v>
      </c>
      <c r="R31">
        <v>76</v>
      </c>
      <c r="S31">
        <v>19200</v>
      </c>
      <c r="T31">
        <v>3286</v>
      </c>
      <c r="U31">
        <v>67</v>
      </c>
      <c r="V31">
        <v>406</v>
      </c>
      <c r="AN31" t="s">
        <v>183</v>
      </c>
      <c r="AU31">
        <f t="shared" si="2"/>
        <v>3.1710000000000127E-2</v>
      </c>
      <c r="AV31">
        <f t="shared" si="2"/>
        <v>4.1185992187727116E-2</v>
      </c>
      <c r="AW31">
        <f t="shared" si="2"/>
        <v>6.073345609112657E-3</v>
      </c>
      <c r="AX31">
        <f t="shared" si="2"/>
        <v>2.1344910735931366E-2</v>
      </c>
      <c r="AY31">
        <f t="shared" si="2"/>
        <v>4.3941170182117295E-2</v>
      </c>
      <c r="AZ31">
        <f t="shared" si="2"/>
        <v>4.9074196213472865E-2</v>
      </c>
      <c r="BA31">
        <f t="shared" si="2"/>
        <v>5.1880970580157726E-2</v>
      </c>
      <c r="BD31">
        <v>2013</v>
      </c>
      <c r="BE31" s="1">
        <v>41403</v>
      </c>
      <c r="BF31" s="91">
        <v>3.4200000000000001E-2</v>
      </c>
    </row>
    <row r="32" spans="2:60" x14ac:dyDescent="0.45">
      <c r="J32" t="s">
        <v>104</v>
      </c>
      <c r="K32" s="19" t="s">
        <v>60</v>
      </c>
      <c r="L32">
        <v>6900</v>
      </c>
      <c r="M32">
        <v>9032</v>
      </c>
      <c r="N32">
        <v>6752</v>
      </c>
      <c r="O32">
        <v>6578</v>
      </c>
      <c r="P32">
        <v>6584</v>
      </c>
      <c r="Q32">
        <v>8006</v>
      </c>
      <c r="R32">
        <v>6682</v>
      </c>
      <c r="S32">
        <v>6805</v>
      </c>
      <c r="T32">
        <v>7482</v>
      </c>
      <c r="U32">
        <v>6311</v>
      </c>
      <c r="V32">
        <v>6435</v>
      </c>
      <c r="BD32">
        <v>2013</v>
      </c>
      <c r="BE32" s="1">
        <v>41410</v>
      </c>
      <c r="BF32" s="91">
        <v>3.5099999999999999E-2</v>
      </c>
    </row>
    <row r="33" spans="10:58" x14ac:dyDescent="0.45">
      <c r="J33" t="s">
        <v>33</v>
      </c>
      <c r="K33" t="s">
        <v>61</v>
      </c>
      <c r="L33" t="s">
        <v>33</v>
      </c>
      <c r="M33" t="s">
        <v>33</v>
      </c>
      <c r="N33" t="s">
        <v>33</v>
      </c>
      <c r="O33" t="s">
        <v>33</v>
      </c>
      <c r="P33" t="s">
        <v>33</v>
      </c>
      <c r="Q33" t="s">
        <v>33</v>
      </c>
      <c r="R33" t="s">
        <v>33</v>
      </c>
      <c r="S33" t="s">
        <v>33</v>
      </c>
      <c r="T33" t="s">
        <v>33</v>
      </c>
      <c r="U33" t="s">
        <v>33</v>
      </c>
      <c r="V33" t="s">
        <v>33</v>
      </c>
      <c r="BD33">
        <v>2013</v>
      </c>
      <c r="BE33" s="1">
        <v>41417</v>
      </c>
      <c r="BF33" s="91">
        <v>3.5900000000000001E-2</v>
      </c>
    </row>
    <row r="34" spans="10:58" x14ac:dyDescent="0.45">
      <c r="J34" t="s">
        <v>105</v>
      </c>
      <c r="K34" s="23" t="s">
        <v>62</v>
      </c>
      <c r="L34" s="24">
        <v>958737</v>
      </c>
      <c r="M34" s="24">
        <v>492556</v>
      </c>
      <c r="N34" s="24">
        <v>176937</v>
      </c>
      <c r="O34" s="24">
        <v>649753</v>
      </c>
      <c r="P34" s="24">
        <v>866702</v>
      </c>
      <c r="Q34" s="24">
        <v>197359</v>
      </c>
      <c r="R34" s="24">
        <v>335233</v>
      </c>
      <c r="S34" s="24">
        <v>1188188</v>
      </c>
      <c r="T34" s="24">
        <v>358971</v>
      </c>
      <c r="U34" s="24">
        <v>440751</v>
      </c>
      <c r="V34" s="24">
        <v>763477</v>
      </c>
      <c r="BD34">
        <v>2013</v>
      </c>
      <c r="BE34" s="1">
        <v>41424</v>
      </c>
      <c r="BF34" s="91">
        <v>3.8100000000000002E-2</v>
      </c>
    </row>
    <row r="35" spans="10:58" x14ac:dyDescent="0.45">
      <c r="J35" t="s">
        <v>106</v>
      </c>
      <c r="K35" t="s">
        <v>63</v>
      </c>
      <c r="L35">
        <v>349829</v>
      </c>
      <c r="M35">
        <v>436615</v>
      </c>
      <c r="N35">
        <v>377239</v>
      </c>
      <c r="O35">
        <v>392796</v>
      </c>
      <c r="P35">
        <v>387528</v>
      </c>
      <c r="Q35">
        <v>302072</v>
      </c>
      <c r="R35">
        <v>299814</v>
      </c>
      <c r="S35">
        <v>405375</v>
      </c>
      <c r="T35">
        <v>-151298</v>
      </c>
      <c r="U35">
        <v>188469</v>
      </c>
      <c r="V35">
        <v>153257</v>
      </c>
      <c r="AN35" s="26" t="s">
        <v>195</v>
      </c>
      <c r="AO35" s="26" t="s">
        <v>196</v>
      </c>
      <c r="AP35" s="26" t="s">
        <v>178</v>
      </c>
      <c r="AQ35" s="26" t="s">
        <v>179</v>
      </c>
      <c r="AR35" s="26" t="s">
        <v>180</v>
      </c>
      <c r="AS35" s="26" t="s">
        <v>181</v>
      </c>
      <c r="AT35" s="26" t="s">
        <v>182</v>
      </c>
      <c r="AU35" s="26" t="s">
        <v>183</v>
      </c>
      <c r="BD35">
        <v>2013</v>
      </c>
      <c r="BE35" s="1">
        <v>41431</v>
      </c>
      <c r="BF35" s="91">
        <v>3.9100000000000003E-2</v>
      </c>
    </row>
    <row r="36" spans="10:58" x14ac:dyDescent="0.45">
      <c r="J36" t="s">
        <v>107</v>
      </c>
      <c r="K36" t="s">
        <v>64</v>
      </c>
      <c r="L36">
        <v>199620</v>
      </c>
      <c r="M36">
        <v>85365</v>
      </c>
      <c r="N36">
        <v>248760</v>
      </c>
      <c r="O36">
        <v>481298</v>
      </c>
      <c r="P36">
        <v>582676</v>
      </c>
      <c r="Q36">
        <v>160410</v>
      </c>
      <c r="R36">
        <v>36283</v>
      </c>
      <c r="S36">
        <v>569375</v>
      </c>
      <c r="T36">
        <v>335263</v>
      </c>
      <c r="U36">
        <v>46570</v>
      </c>
      <c r="V36">
        <v>350213</v>
      </c>
      <c r="AN36" t="s">
        <v>135</v>
      </c>
      <c r="AO36">
        <v>8.0371930897642496E-3</v>
      </c>
      <c r="AP36">
        <v>-2.1736232767155528E-3</v>
      </c>
      <c r="AQ36">
        <v>0.10846402951108791</v>
      </c>
      <c r="AR36">
        <v>-8.0110425406511032E-3</v>
      </c>
      <c r="AS36">
        <v>-1.8004850406508788E-2</v>
      </c>
      <c r="AT36">
        <v>-2.2550157647116764E-2</v>
      </c>
      <c r="AU36">
        <v>5.1880970580157726E-2</v>
      </c>
      <c r="BD36">
        <v>2013</v>
      </c>
      <c r="BE36" s="1">
        <v>41438</v>
      </c>
      <c r="BF36" s="91">
        <v>3.9800000000000002E-2</v>
      </c>
    </row>
    <row r="37" spans="10:58" x14ac:dyDescent="0.45">
      <c r="J37" t="s">
        <v>108</v>
      </c>
      <c r="K37" t="s">
        <v>65</v>
      </c>
      <c r="L37">
        <v>407454</v>
      </c>
      <c r="M37">
        <v>-45301</v>
      </c>
      <c r="N37">
        <v>-453522</v>
      </c>
      <c r="O37">
        <v>-221242</v>
      </c>
      <c r="P37">
        <v>-99920</v>
      </c>
      <c r="Q37">
        <v>-258831</v>
      </c>
      <c r="R37">
        <v>-2955</v>
      </c>
      <c r="S37">
        <v>215127</v>
      </c>
      <c r="T37">
        <v>170017</v>
      </c>
      <c r="U37">
        <v>201053</v>
      </c>
      <c r="V37">
        <v>251033</v>
      </c>
      <c r="AN37" t="s">
        <v>42</v>
      </c>
      <c r="AO37">
        <v>3.9414484499905811E-2</v>
      </c>
      <c r="AP37">
        <v>2.3095430591948185E-2</v>
      </c>
      <c r="AQ37">
        <v>0.15380924383810779</v>
      </c>
      <c r="AR37">
        <v>-1.4729273015690048E-2</v>
      </c>
      <c r="AS37">
        <v>2.9534188060117872E-2</v>
      </c>
      <c r="AT37">
        <v>4.1476967083464711E-2</v>
      </c>
      <c r="AU37">
        <v>4.9074196213472865E-2</v>
      </c>
      <c r="BD37">
        <v>2013</v>
      </c>
      <c r="BE37" s="1">
        <v>41445</v>
      </c>
      <c r="BF37" s="91">
        <v>3.9300000000000002E-2</v>
      </c>
    </row>
    <row r="38" spans="10:58" x14ac:dyDescent="0.45">
      <c r="J38" t="s">
        <v>109</v>
      </c>
      <c r="K38" t="s">
        <v>66</v>
      </c>
      <c r="L38">
        <v>1835</v>
      </c>
      <c r="M38">
        <v>15877</v>
      </c>
      <c r="N38">
        <v>4460</v>
      </c>
      <c r="O38">
        <v>-3099</v>
      </c>
      <c r="P38">
        <v>-3583</v>
      </c>
      <c r="Q38">
        <v>-6292</v>
      </c>
      <c r="R38">
        <v>2090</v>
      </c>
      <c r="S38">
        <v>-1690</v>
      </c>
      <c r="T38">
        <v>4989</v>
      </c>
      <c r="U38">
        <v>4659</v>
      </c>
      <c r="V38">
        <v>8974</v>
      </c>
      <c r="AN38" t="s">
        <v>134</v>
      </c>
      <c r="AO38">
        <v>2.3216056180171529E-2</v>
      </c>
      <c r="AP38">
        <v>1.9668099578072473E-2</v>
      </c>
      <c r="AQ38">
        <v>4.9215658701406539E-2</v>
      </c>
      <c r="AR38">
        <v>3.1239679611094751E-2</v>
      </c>
      <c r="AS38">
        <v>-1.1879185644251944E-2</v>
      </c>
      <c r="AT38">
        <v>-2.3003172353874834E-4</v>
      </c>
      <c r="AU38">
        <v>4.3941170182117295E-2</v>
      </c>
      <c r="BD38">
        <v>2013</v>
      </c>
      <c r="BE38" s="1">
        <v>41452</v>
      </c>
      <c r="BF38" s="91">
        <v>4.4600000000000001E-2</v>
      </c>
    </row>
    <row r="39" spans="10:58" x14ac:dyDescent="0.45">
      <c r="J39" t="s">
        <v>110</v>
      </c>
      <c r="K39" s="23" t="s">
        <v>67</v>
      </c>
      <c r="L39" s="24">
        <v>1391042</v>
      </c>
      <c r="M39" s="24">
        <v>983522</v>
      </c>
      <c r="N39" s="24">
        <v>632034</v>
      </c>
      <c r="O39" s="24">
        <v>1052068</v>
      </c>
      <c r="P39" s="24">
        <v>1109443</v>
      </c>
      <c r="Q39" s="24">
        <v>503468</v>
      </c>
      <c r="R39" s="24">
        <v>706693</v>
      </c>
      <c r="S39" s="24">
        <v>1546281</v>
      </c>
      <c r="T39" s="24">
        <v>758291</v>
      </c>
      <c r="U39" s="24">
        <v>797960</v>
      </c>
      <c r="V39" s="24">
        <v>1503746</v>
      </c>
      <c r="AN39" t="s">
        <v>40</v>
      </c>
      <c r="AO39">
        <v>-1.959247498352723E-2</v>
      </c>
      <c r="AP39">
        <v>-7.9859061811208276E-3</v>
      </c>
      <c r="AQ39">
        <v>-4.0243769675982866E-2</v>
      </c>
      <c r="AR39">
        <v>-8.1731697479603072E-2</v>
      </c>
      <c r="AS39">
        <v>-7.0033736852549433E-3</v>
      </c>
      <c r="AT39">
        <v>1.2631372195722523E-2</v>
      </c>
      <c r="AU39">
        <v>2.1344910735931366E-2</v>
      </c>
      <c r="BD39">
        <v>2013</v>
      </c>
      <c r="BE39" s="1">
        <v>41458</v>
      </c>
      <c r="BF39" s="91">
        <v>4.2900000000000001E-2</v>
      </c>
    </row>
    <row r="40" spans="10:58" x14ac:dyDescent="0.45">
      <c r="J40" t="s">
        <v>111</v>
      </c>
      <c r="K40" t="s">
        <v>68</v>
      </c>
      <c r="L40">
        <v>264039</v>
      </c>
      <c r="M40">
        <v>263499</v>
      </c>
      <c r="N40">
        <v>250343</v>
      </c>
      <c r="O40">
        <v>288131</v>
      </c>
      <c r="P40">
        <v>251857</v>
      </c>
      <c r="Q40">
        <v>511434</v>
      </c>
      <c r="R40">
        <v>474388</v>
      </c>
      <c r="S40">
        <v>366996</v>
      </c>
      <c r="T40">
        <v>261480</v>
      </c>
      <c r="U40">
        <v>351629</v>
      </c>
      <c r="V40">
        <v>212396</v>
      </c>
      <c r="AN40" t="s">
        <v>133</v>
      </c>
      <c r="AO40">
        <v>-9.9545256575330754E-3</v>
      </c>
      <c r="AP40">
        <v>-5.4104430075831988E-3</v>
      </c>
      <c r="AQ40">
        <v>6.6823748029190888E-2</v>
      </c>
      <c r="AR40">
        <v>-4.6337856545160871E-2</v>
      </c>
      <c r="AS40">
        <v>-5.8330119077095732E-3</v>
      </c>
      <c r="AT40">
        <v>5.2506095029497102E-2</v>
      </c>
      <c r="AU40">
        <v>6.073345609112657E-3</v>
      </c>
      <c r="BD40">
        <v>2013</v>
      </c>
      <c r="BE40" s="1">
        <v>41466</v>
      </c>
      <c r="BF40" s="91">
        <v>4.5100000000000001E-2</v>
      </c>
    </row>
    <row r="41" spans="10:58" x14ac:dyDescent="0.45">
      <c r="J41" t="s">
        <v>112</v>
      </c>
      <c r="K41" t="s">
        <v>69</v>
      </c>
      <c r="L41">
        <v>820434</v>
      </c>
      <c r="M41">
        <v>311626</v>
      </c>
      <c r="N41">
        <v>747017</v>
      </c>
      <c r="O41">
        <v>511987</v>
      </c>
      <c r="P41">
        <v>697607</v>
      </c>
      <c r="Q41">
        <v>213910</v>
      </c>
      <c r="R41">
        <v>231265</v>
      </c>
      <c r="S41">
        <v>790796</v>
      </c>
      <c r="T41">
        <v>303075</v>
      </c>
      <c r="U41">
        <v>179980</v>
      </c>
      <c r="V41">
        <v>759972</v>
      </c>
      <c r="AN41" t="s">
        <v>38</v>
      </c>
      <c r="AO41">
        <v>3.068991541454702E-2</v>
      </c>
      <c r="AP41">
        <v>1.1367094002269651E-2</v>
      </c>
      <c r="AQ41">
        <v>0.13936305778667202</v>
      </c>
      <c r="AR41">
        <v>3.6658758347207776E-2</v>
      </c>
      <c r="AS41">
        <v>6.4114846786564872E-3</v>
      </c>
      <c r="AT41">
        <v>9.1531448200495635E-2</v>
      </c>
      <c r="AU41">
        <v>4.1185992187727116E-2</v>
      </c>
      <c r="BD41">
        <v>2013</v>
      </c>
      <c r="BE41" s="1">
        <v>41473</v>
      </c>
      <c r="BF41" s="91">
        <v>4.3700000000000003E-2</v>
      </c>
    </row>
    <row r="42" spans="10:58" x14ac:dyDescent="0.45">
      <c r="J42" t="s">
        <v>113</v>
      </c>
      <c r="K42" t="s">
        <v>70</v>
      </c>
      <c r="L42">
        <v>306569</v>
      </c>
      <c r="M42">
        <v>408397</v>
      </c>
      <c r="N42">
        <v>-365327</v>
      </c>
      <c r="O42">
        <v>251949</v>
      </c>
      <c r="P42">
        <v>159979</v>
      </c>
      <c r="Q42">
        <v>-221876</v>
      </c>
      <c r="R42">
        <v>1040</v>
      </c>
      <c r="S42">
        <v>388489</v>
      </c>
      <c r="T42">
        <v>193736</v>
      </c>
      <c r="U42">
        <v>266350</v>
      </c>
      <c r="V42">
        <v>531379</v>
      </c>
      <c r="AN42" t="s">
        <v>132</v>
      </c>
      <c r="AO42">
        <v>2.027000000000001E-2</v>
      </c>
      <c r="AP42">
        <v>8.9650000000001118E-3</v>
      </c>
      <c r="AQ42">
        <v>0.10333400000000004</v>
      </c>
      <c r="AR42">
        <v>6.3400000000002343E-4</v>
      </c>
      <c r="AS42">
        <v>7.2550000000000114E-3</v>
      </c>
      <c r="AT42">
        <v>7.2462000000000026E-2</v>
      </c>
      <c r="AU42">
        <v>3.1710000000000127E-2</v>
      </c>
      <c r="BD42">
        <v>2013</v>
      </c>
      <c r="BE42" s="1">
        <v>41480</v>
      </c>
      <c r="BF42" s="91">
        <v>4.3099999999999999E-2</v>
      </c>
    </row>
    <row r="43" spans="10:58" x14ac:dyDescent="0.45">
      <c r="J43" t="s">
        <v>114</v>
      </c>
      <c r="K43" s="19" t="s">
        <v>71</v>
      </c>
      <c r="L43">
        <v>-14076</v>
      </c>
      <c r="M43">
        <v>-35006</v>
      </c>
      <c r="N43">
        <v>7064</v>
      </c>
      <c r="O43">
        <v>2222</v>
      </c>
      <c r="P43">
        <v>-54335</v>
      </c>
      <c r="Q43">
        <v>-27035</v>
      </c>
      <c r="R43">
        <v>7827</v>
      </c>
      <c r="S43">
        <v>23998</v>
      </c>
      <c r="T43">
        <v>-20404</v>
      </c>
      <c r="U43">
        <v>-38340</v>
      </c>
      <c r="V43">
        <v>-3297</v>
      </c>
      <c r="BD43">
        <v>2013</v>
      </c>
      <c r="BE43" s="1">
        <v>41487</v>
      </c>
      <c r="BF43" s="91">
        <v>4.3899999999999995E-2</v>
      </c>
    </row>
    <row r="44" spans="10:58" x14ac:dyDescent="0.45">
      <c r="J44" t="s">
        <v>33</v>
      </c>
      <c r="K44" t="s">
        <v>72</v>
      </c>
      <c r="L44" t="s">
        <v>33</v>
      </c>
      <c r="M44" t="s">
        <v>33</v>
      </c>
      <c r="N44" t="s">
        <v>33</v>
      </c>
      <c r="O44" t="s">
        <v>33</v>
      </c>
      <c r="P44" t="s">
        <v>33</v>
      </c>
      <c r="Q44" t="s">
        <v>33</v>
      </c>
      <c r="R44" t="s">
        <v>33</v>
      </c>
      <c r="S44" t="s">
        <v>33</v>
      </c>
      <c r="T44" t="s">
        <v>33</v>
      </c>
      <c r="U44" t="s">
        <v>33</v>
      </c>
      <c r="V44" t="s">
        <v>33</v>
      </c>
      <c r="BD44">
        <v>2013</v>
      </c>
      <c r="BE44" s="1">
        <v>41494</v>
      </c>
      <c r="BF44" s="91">
        <v>4.4000000000000004E-2</v>
      </c>
    </row>
    <row r="45" spans="10:58" x14ac:dyDescent="0.45">
      <c r="J45" t="s">
        <v>115</v>
      </c>
      <c r="K45" s="19" t="s">
        <v>73</v>
      </c>
      <c r="L45">
        <v>-7481</v>
      </c>
      <c r="M45">
        <v>-61650</v>
      </c>
      <c r="N45">
        <v>-30849</v>
      </c>
      <c r="O45">
        <v>-56681</v>
      </c>
      <c r="P45">
        <v>77278</v>
      </c>
      <c r="Q45">
        <v>82151</v>
      </c>
      <c r="R45">
        <v>37838</v>
      </c>
      <c r="S45">
        <v>18779</v>
      </c>
      <c r="T45">
        <v>34165</v>
      </c>
      <c r="U45">
        <v>90921</v>
      </c>
      <c r="V45">
        <v>-90326</v>
      </c>
      <c r="BD45">
        <v>2013</v>
      </c>
      <c r="BE45" s="1">
        <v>41501</v>
      </c>
      <c r="BF45" s="91">
        <v>4.4000000000000004E-2</v>
      </c>
    </row>
    <row r="46" spans="10:58" x14ac:dyDescent="0.45">
      <c r="J46" t="s">
        <v>116</v>
      </c>
      <c r="K46" t="s">
        <v>74</v>
      </c>
      <c r="L46" t="s">
        <v>75</v>
      </c>
      <c r="M46" t="s">
        <v>75</v>
      </c>
      <c r="N46" t="s">
        <v>75</v>
      </c>
      <c r="O46" t="s">
        <v>75</v>
      </c>
      <c r="P46" t="s">
        <v>75</v>
      </c>
      <c r="Q46" t="s">
        <v>75</v>
      </c>
      <c r="R46" t="s">
        <v>75</v>
      </c>
      <c r="S46" t="s">
        <v>75</v>
      </c>
      <c r="T46" t="s">
        <v>75</v>
      </c>
      <c r="U46" t="s">
        <v>75</v>
      </c>
      <c r="V46" t="s">
        <v>75</v>
      </c>
      <c r="BD46">
        <v>2013</v>
      </c>
      <c r="BE46" s="1">
        <v>41508</v>
      </c>
      <c r="BF46" s="91">
        <v>4.58E-2</v>
      </c>
    </row>
    <row r="47" spans="10:58" x14ac:dyDescent="0.45">
      <c r="J47" t="s">
        <v>33</v>
      </c>
      <c r="K47" t="s">
        <v>76</v>
      </c>
      <c r="L47" t="s">
        <v>33</v>
      </c>
      <c r="M47" t="s">
        <v>33</v>
      </c>
      <c r="N47" t="s">
        <v>33</v>
      </c>
      <c r="O47" t="s">
        <v>33</v>
      </c>
      <c r="P47" t="s">
        <v>33</v>
      </c>
      <c r="Q47" t="s">
        <v>33</v>
      </c>
      <c r="R47" t="s">
        <v>33</v>
      </c>
      <c r="S47" t="s">
        <v>33</v>
      </c>
      <c r="T47" t="s">
        <v>33</v>
      </c>
      <c r="U47" t="s">
        <v>33</v>
      </c>
      <c r="V47" t="s">
        <v>33</v>
      </c>
      <c r="BD47">
        <v>2013</v>
      </c>
      <c r="BE47" s="1">
        <v>41515</v>
      </c>
      <c r="BF47" s="91">
        <v>4.5100000000000001E-2</v>
      </c>
    </row>
    <row r="48" spans="10:58" x14ac:dyDescent="0.45">
      <c r="J48" t="s">
        <v>117</v>
      </c>
      <c r="K48" s="19" t="s">
        <v>77</v>
      </c>
      <c r="L48">
        <v>-432009</v>
      </c>
      <c r="M48">
        <v>-455302</v>
      </c>
      <c r="N48">
        <v>-418115</v>
      </c>
      <c r="O48">
        <v>-336854</v>
      </c>
      <c r="P48">
        <v>-367819</v>
      </c>
      <c r="Q48">
        <v>-407355</v>
      </c>
      <c r="R48">
        <v>-394865</v>
      </c>
      <c r="S48">
        <v>-365269</v>
      </c>
      <c r="T48">
        <v>-449693</v>
      </c>
      <c r="U48">
        <v>-480226</v>
      </c>
      <c r="V48">
        <v>-647210</v>
      </c>
      <c r="BD48">
        <v>2013</v>
      </c>
      <c r="BE48" s="1">
        <v>41522</v>
      </c>
      <c r="BF48" s="91">
        <v>4.5700000000000005E-2</v>
      </c>
    </row>
    <row r="49" spans="10:58" x14ac:dyDescent="0.45">
      <c r="J49" t="s">
        <v>118</v>
      </c>
      <c r="K49" t="s">
        <v>78</v>
      </c>
      <c r="L49">
        <v>-503087</v>
      </c>
      <c r="M49">
        <v>-554522</v>
      </c>
      <c r="N49">
        <v>-525906</v>
      </c>
      <c r="O49">
        <v>-446829</v>
      </c>
      <c r="P49">
        <v>-484144</v>
      </c>
      <c r="Q49">
        <v>-491261</v>
      </c>
      <c r="R49">
        <v>-481169</v>
      </c>
      <c r="S49">
        <v>-513791</v>
      </c>
      <c r="T49">
        <v>-579937</v>
      </c>
      <c r="U49">
        <v>-576865</v>
      </c>
      <c r="V49">
        <v>-681700</v>
      </c>
      <c r="BD49">
        <v>2013</v>
      </c>
      <c r="BE49" s="1">
        <v>41529</v>
      </c>
      <c r="BF49" s="91">
        <v>4.5700000000000005E-2</v>
      </c>
    </row>
    <row r="50" spans="10:58" x14ac:dyDescent="0.45">
      <c r="J50" t="s">
        <v>119</v>
      </c>
      <c r="K50" t="s">
        <v>79</v>
      </c>
      <c r="L50">
        <v>-648671</v>
      </c>
      <c r="M50">
        <v>-740999</v>
      </c>
      <c r="N50">
        <v>-741119</v>
      </c>
      <c r="O50">
        <v>-700539</v>
      </c>
      <c r="P50">
        <v>-749917</v>
      </c>
      <c r="Q50">
        <v>-761868</v>
      </c>
      <c r="R50">
        <v>-749801</v>
      </c>
      <c r="S50">
        <v>-799343</v>
      </c>
      <c r="T50">
        <v>-880301</v>
      </c>
      <c r="U50">
        <v>-864331</v>
      </c>
      <c r="V50">
        <v>-915570</v>
      </c>
      <c r="BD50">
        <v>2013</v>
      </c>
      <c r="BE50" s="1">
        <v>41536</v>
      </c>
      <c r="BF50" s="91">
        <v>4.4999999999999998E-2</v>
      </c>
    </row>
    <row r="51" spans="10:58" x14ac:dyDescent="0.45">
      <c r="J51" t="s">
        <v>120</v>
      </c>
      <c r="K51" t="s">
        <v>80</v>
      </c>
      <c r="L51">
        <v>145584</v>
      </c>
      <c r="M51">
        <v>186477</v>
      </c>
      <c r="N51">
        <v>215213</v>
      </c>
      <c r="O51">
        <v>253710</v>
      </c>
      <c r="P51">
        <v>265773</v>
      </c>
      <c r="Q51">
        <v>270607</v>
      </c>
      <c r="R51">
        <v>268632</v>
      </c>
      <c r="S51">
        <v>285552</v>
      </c>
      <c r="T51">
        <v>300364</v>
      </c>
      <c r="U51">
        <v>287466</v>
      </c>
      <c r="V51">
        <v>233870</v>
      </c>
      <c r="BD51">
        <v>2013</v>
      </c>
      <c r="BE51" s="1">
        <v>41543</v>
      </c>
      <c r="BF51" s="91">
        <v>4.3200000000000002E-2</v>
      </c>
    </row>
    <row r="52" spans="10:58" x14ac:dyDescent="0.45">
      <c r="J52" t="s">
        <v>121</v>
      </c>
      <c r="K52" t="s">
        <v>81</v>
      </c>
      <c r="L52">
        <v>169911</v>
      </c>
      <c r="M52">
        <v>202431</v>
      </c>
      <c r="N52">
        <v>197925</v>
      </c>
      <c r="O52">
        <v>195520</v>
      </c>
      <c r="P52">
        <v>200303</v>
      </c>
      <c r="Q52">
        <v>185376</v>
      </c>
      <c r="R52">
        <v>197021</v>
      </c>
      <c r="S52">
        <v>257793</v>
      </c>
      <c r="T52">
        <v>251174</v>
      </c>
      <c r="U52">
        <v>236344</v>
      </c>
      <c r="V52">
        <v>181574</v>
      </c>
      <c r="BD52">
        <v>2013</v>
      </c>
      <c r="BE52" s="1">
        <v>41550</v>
      </c>
      <c r="BF52" s="91">
        <v>4.2199999999999994E-2</v>
      </c>
    </row>
    <row r="53" spans="10:58" x14ac:dyDescent="0.45">
      <c r="J53" t="s">
        <v>122</v>
      </c>
      <c r="K53" t="s">
        <v>82</v>
      </c>
      <c r="L53">
        <v>-98834</v>
      </c>
      <c r="M53">
        <v>-103211</v>
      </c>
      <c r="N53">
        <v>-90134</v>
      </c>
      <c r="O53">
        <v>-85545</v>
      </c>
      <c r="P53">
        <v>-83978</v>
      </c>
      <c r="Q53">
        <v>-101470</v>
      </c>
      <c r="R53">
        <v>-110716</v>
      </c>
      <c r="S53">
        <v>-109272</v>
      </c>
      <c r="T53">
        <v>-120931</v>
      </c>
      <c r="U53">
        <v>-139705</v>
      </c>
      <c r="V53">
        <v>-147084</v>
      </c>
      <c r="BD53">
        <v>2013</v>
      </c>
      <c r="BE53" s="1">
        <v>41557</v>
      </c>
      <c r="BF53" s="91">
        <v>4.2300000000000004E-2</v>
      </c>
    </row>
    <row r="54" spans="10:58" x14ac:dyDescent="0.45">
      <c r="J54" t="s">
        <v>123</v>
      </c>
      <c r="K54" s="19" t="s">
        <v>83</v>
      </c>
      <c r="L54">
        <v>-6891</v>
      </c>
      <c r="M54">
        <v>-9020</v>
      </c>
      <c r="N54">
        <v>931</v>
      </c>
      <c r="O54">
        <v>-6559</v>
      </c>
      <c r="P54">
        <v>-6535</v>
      </c>
      <c r="Q54">
        <v>-7940</v>
      </c>
      <c r="R54">
        <v>-6606</v>
      </c>
      <c r="S54">
        <v>12394</v>
      </c>
      <c r="T54">
        <v>-4196</v>
      </c>
      <c r="U54">
        <v>-6244</v>
      </c>
      <c r="V54">
        <v>-6030</v>
      </c>
      <c r="BD54">
        <v>2013</v>
      </c>
      <c r="BE54" s="1">
        <v>41564</v>
      </c>
      <c r="BF54" s="91">
        <v>4.2800000000000005E-2</v>
      </c>
    </row>
    <row r="55" spans="10:58" x14ac:dyDescent="0.45">
      <c r="J55" t="s">
        <v>124</v>
      </c>
      <c r="K55" s="19" t="s">
        <v>84</v>
      </c>
      <c r="L55">
        <v>-438900</v>
      </c>
      <c r="M55">
        <v>-464322</v>
      </c>
      <c r="N55">
        <v>-417184</v>
      </c>
      <c r="O55">
        <v>-343412</v>
      </c>
      <c r="P55">
        <v>-374354</v>
      </c>
      <c r="Q55">
        <v>-415295</v>
      </c>
      <c r="R55">
        <v>-401471</v>
      </c>
      <c r="S55">
        <v>-352875</v>
      </c>
      <c r="T55">
        <v>-453890</v>
      </c>
      <c r="U55">
        <v>-486470</v>
      </c>
      <c r="V55">
        <v>-653240</v>
      </c>
      <c r="BD55">
        <v>2013</v>
      </c>
      <c r="BE55" s="1">
        <v>41571</v>
      </c>
      <c r="BF55" s="91">
        <v>4.1299999999999996E-2</v>
      </c>
    </row>
    <row r="56" spans="10:58" x14ac:dyDescent="0.45">
      <c r="J56" t="s">
        <v>125</v>
      </c>
      <c r="K56" s="19" t="s">
        <v>85</v>
      </c>
      <c r="L56">
        <v>-446381</v>
      </c>
      <c r="M56">
        <v>-525972</v>
      </c>
      <c r="N56">
        <v>-448032</v>
      </c>
      <c r="O56">
        <v>-400093</v>
      </c>
      <c r="P56">
        <v>-297076</v>
      </c>
      <c r="Q56">
        <v>-333144</v>
      </c>
      <c r="R56">
        <v>-363633</v>
      </c>
      <c r="S56">
        <v>-334095</v>
      </c>
      <c r="T56">
        <v>-419724</v>
      </c>
      <c r="U56">
        <v>-395549</v>
      </c>
      <c r="V56">
        <v>-743566</v>
      </c>
      <c r="BD56">
        <v>2013</v>
      </c>
      <c r="BE56" s="1">
        <v>41578</v>
      </c>
      <c r="BF56" s="91">
        <v>4.0999999999999995E-2</v>
      </c>
    </row>
    <row r="57" spans="10:58" x14ac:dyDescent="0.45">
      <c r="BD57">
        <v>2013</v>
      </c>
      <c r="BE57" s="1">
        <v>41585</v>
      </c>
      <c r="BF57" s="91">
        <v>4.1599999999999998E-2</v>
      </c>
    </row>
    <row r="58" spans="10:58" x14ac:dyDescent="0.45">
      <c r="BD58">
        <v>2013</v>
      </c>
      <c r="BE58" s="1">
        <v>41592</v>
      </c>
      <c r="BF58" s="91">
        <v>4.3499999999999997E-2</v>
      </c>
    </row>
    <row r="59" spans="10:58" x14ac:dyDescent="0.45">
      <c r="BD59">
        <v>2013</v>
      </c>
      <c r="BE59" s="1">
        <v>41599</v>
      </c>
      <c r="BF59" s="91">
        <v>4.2199999999999994E-2</v>
      </c>
    </row>
    <row r="60" spans="10:58" x14ac:dyDescent="0.45">
      <c r="BD60">
        <v>2013</v>
      </c>
      <c r="BE60" s="1">
        <v>41605</v>
      </c>
      <c r="BF60" s="91">
        <v>4.2900000000000001E-2</v>
      </c>
    </row>
    <row r="61" spans="10:58" x14ac:dyDescent="0.45">
      <c r="BD61">
        <v>2013</v>
      </c>
      <c r="BE61" s="1">
        <v>41613</v>
      </c>
      <c r="BF61" s="91">
        <v>4.4600000000000001E-2</v>
      </c>
    </row>
    <row r="62" spans="10:58" x14ac:dyDescent="0.45">
      <c r="BD62">
        <v>2013</v>
      </c>
      <c r="BE62" s="1">
        <v>41620</v>
      </c>
      <c r="BF62" s="91">
        <v>4.4199999999999996E-2</v>
      </c>
    </row>
    <row r="63" spans="10:58" x14ac:dyDescent="0.45">
      <c r="BD63">
        <v>2013</v>
      </c>
      <c r="BE63" s="1">
        <v>41627</v>
      </c>
      <c r="BF63" s="91">
        <v>4.4699999999999997E-2</v>
      </c>
    </row>
    <row r="64" spans="10:58" x14ac:dyDescent="0.45">
      <c r="BD64">
        <v>2013</v>
      </c>
      <c r="BE64" s="1">
        <v>41634</v>
      </c>
      <c r="BF64" s="91">
        <v>4.4800000000000006E-2</v>
      </c>
    </row>
    <row r="65" spans="56:58" x14ac:dyDescent="0.45">
      <c r="BD65">
        <v>2014</v>
      </c>
      <c r="BE65" s="1">
        <v>41641</v>
      </c>
      <c r="BF65" s="91">
        <v>4.53E-2</v>
      </c>
    </row>
    <row r="66" spans="56:58" x14ac:dyDescent="0.45">
      <c r="BD66">
        <v>2014</v>
      </c>
      <c r="BE66" s="1">
        <v>41648</v>
      </c>
      <c r="BF66" s="91">
        <v>4.5100000000000001E-2</v>
      </c>
    </row>
    <row r="67" spans="56:58" x14ac:dyDescent="0.45">
      <c r="BD67">
        <v>2014</v>
      </c>
      <c r="BE67" s="1">
        <v>41655</v>
      </c>
      <c r="BF67" s="91">
        <v>4.41E-2</v>
      </c>
    </row>
    <row r="68" spans="56:58" x14ac:dyDescent="0.45">
      <c r="BD68">
        <v>2014</v>
      </c>
      <c r="BE68" s="1">
        <v>41662</v>
      </c>
      <c r="BF68" s="91">
        <v>4.3899999999999995E-2</v>
      </c>
    </row>
    <row r="69" spans="56:58" x14ac:dyDescent="0.45">
      <c r="BD69">
        <v>2014</v>
      </c>
      <c r="BE69" s="1">
        <v>41669</v>
      </c>
      <c r="BF69" s="91">
        <v>4.3200000000000002E-2</v>
      </c>
    </row>
    <row r="70" spans="56:58" x14ac:dyDescent="0.45">
      <c r="BD70">
        <v>2014</v>
      </c>
      <c r="BE70" s="1">
        <v>41676</v>
      </c>
      <c r="BF70" s="91">
        <v>4.2300000000000004E-2</v>
      </c>
    </row>
    <row r="71" spans="56:58" x14ac:dyDescent="0.45">
      <c r="BD71">
        <v>2014</v>
      </c>
      <c r="BE71" s="1">
        <v>41683</v>
      </c>
      <c r="BF71" s="91">
        <v>4.2800000000000005E-2</v>
      </c>
    </row>
    <row r="72" spans="56:58" x14ac:dyDescent="0.45">
      <c r="BD72">
        <v>2014</v>
      </c>
      <c r="BE72" s="1">
        <v>41690</v>
      </c>
      <c r="BF72" s="91">
        <v>4.3299999999999998E-2</v>
      </c>
    </row>
    <row r="73" spans="56:58" x14ac:dyDescent="0.45">
      <c r="BD73">
        <v>2014</v>
      </c>
      <c r="BE73" s="1">
        <v>41697</v>
      </c>
      <c r="BF73" s="91">
        <v>4.3700000000000003E-2</v>
      </c>
    </row>
    <row r="74" spans="56:58" x14ac:dyDescent="0.45">
      <c r="BD74">
        <v>2014</v>
      </c>
      <c r="BE74" s="1">
        <v>41704</v>
      </c>
      <c r="BF74" s="91">
        <v>4.2800000000000005E-2</v>
      </c>
    </row>
    <row r="75" spans="56:58" x14ac:dyDescent="0.45">
      <c r="BD75">
        <v>2014</v>
      </c>
      <c r="BE75" s="1">
        <v>41711</v>
      </c>
      <c r="BF75" s="91">
        <v>4.3700000000000003E-2</v>
      </c>
    </row>
    <row r="76" spans="56:58" x14ac:dyDescent="0.45">
      <c r="BD76">
        <v>2014</v>
      </c>
      <c r="BE76" s="1">
        <v>41718</v>
      </c>
      <c r="BF76" s="91">
        <v>4.3200000000000002E-2</v>
      </c>
    </row>
    <row r="77" spans="56:58" x14ac:dyDescent="0.45">
      <c r="BD77">
        <v>2014</v>
      </c>
      <c r="BE77" s="1">
        <v>41725</v>
      </c>
      <c r="BF77" s="91">
        <v>4.4000000000000004E-2</v>
      </c>
    </row>
    <row r="78" spans="56:58" x14ac:dyDescent="0.45">
      <c r="BD78">
        <v>2014</v>
      </c>
      <c r="BE78" s="1">
        <v>41732</v>
      </c>
      <c r="BF78" s="91">
        <v>4.41E-2</v>
      </c>
    </row>
    <row r="79" spans="56:58" x14ac:dyDescent="0.45">
      <c r="BD79">
        <v>2014</v>
      </c>
      <c r="BE79" s="1">
        <v>41739</v>
      </c>
      <c r="BF79" s="91">
        <v>4.3400000000000001E-2</v>
      </c>
    </row>
    <row r="80" spans="56:58" x14ac:dyDescent="0.45">
      <c r="BD80">
        <v>2014</v>
      </c>
      <c r="BE80" s="1">
        <v>41746</v>
      </c>
      <c r="BF80" s="91">
        <v>4.2699999999999995E-2</v>
      </c>
    </row>
    <row r="81" spans="56:58" x14ac:dyDescent="0.45">
      <c r="BD81">
        <v>2014</v>
      </c>
      <c r="BE81" s="1">
        <v>41753</v>
      </c>
      <c r="BF81" s="91">
        <v>4.3299999999999998E-2</v>
      </c>
    </row>
    <row r="82" spans="56:58" x14ac:dyDescent="0.45">
      <c r="BD82">
        <v>2014</v>
      </c>
      <c r="BE82" s="1">
        <v>41760</v>
      </c>
      <c r="BF82" s="91">
        <v>4.2900000000000001E-2</v>
      </c>
    </row>
    <row r="83" spans="56:58" x14ac:dyDescent="0.45">
      <c r="BD83">
        <v>2014</v>
      </c>
      <c r="BE83" s="1">
        <v>41767</v>
      </c>
      <c r="BF83" s="91">
        <v>4.2099999999999999E-2</v>
      </c>
    </row>
    <row r="84" spans="56:58" x14ac:dyDescent="0.45">
      <c r="BD84">
        <v>2014</v>
      </c>
      <c r="BE84" s="1">
        <v>41774</v>
      </c>
      <c r="BF84" s="91">
        <v>4.2000000000000003E-2</v>
      </c>
    </row>
    <row r="85" spans="56:58" x14ac:dyDescent="0.45">
      <c r="BD85">
        <v>2014</v>
      </c>
      <c r="BE85" s="1">
        <v>41781</v>
      </c>
      <c r="BF85" s="91">
        <v>4.1399999999999999E-2</v>
      </c>
    </row>
    <row r="86" spans="56:58" x14ac:dyDescent="0.45">
      <c r="BD86">
        <v>2014</v>
      </c>
      <c r="BE86" s="1">
        <v>41788</v>
      </c>
      <c r="BF86" s="91">
        <v>4.1200000000000001E-2</v>
      </c>
    </row>
    <row r="87" spans="56:58" x14ac:dyDescent="0.45">
      <c r="BD87">
        <v>2014</v>
      </c>
      <c r="BE87" s="1">
        <v>41795</v>
      </c>
      <c r="BF87" s="91">
        <v>4.1399999999999999E-2</v>
      </c>
    </row>
    <row r="88" spans="56:58" x14ac:dyDescent="0.45">
      <c r="BD88">
        <v>2014</v>
      </c>
      <c r="BE88" s="1">
        <v>41802</v>
      </c>
      <c r="BF88" s="91">
        <v>4.2000000000000003E-2</v>
      </c>
    </row>
    <row r="89" spans="56:58" x14ac:dyDescent="0.45">
      <c r="BD89">
        <v>2014</v>
      </c>
      <c r="BE89" s="1">
        <v>41809</v>
      </c>
      <c r="BF89" s="91">
        <v>4.1700000000000001E-2</v>
      </c>
    </row>
    <row r="90" spans="56:58" x14ac:dyDescent="0.45">
      <c r="BD90">
        <v>2014</v>
      </c>
      <c r="BE90" s="1">
        <v>41816</v>
      </c>
      <c r="BF90" s="91">
        <v>4.1399999999999999E-2</v>
      </c>
    </row>
    <row r="91" spans="56:58" x14ac:dyDescent="0.45">
      <c r="BD91">
        <v>2014</v>
      </c>
      <c r="BE91" s="1">
        <v>41823</v>
      </c>
      <c r="BF91" s="91">
        <v>4.1200000000000001E-2</v>
      </c>
    </row>
    <row r="92" spans="56:58" x14ac:dyDescent="0.45">
      <c r="BD92">
        <v>2014</v>
      </c>
      <c r="BE92" s="1">
        <v>41830</v>
      </c>
      <c r="BF92" s="91">
        <v>4.1500000000000002E-2</v>
      </c>
    </row>
    <row r="93" spans="56:58" x14ac:dyDescent="0.45">
      <c r="BD93">
        <v>2014</v>
      </c>
      <c r="BE93" s="1">
        <v>41837</v>
      </c>
      <c r="BF93" s="91">
        <v>4.1299999999999996E-2</v>
      </c>
    </row>
    <row r="94" spans="56:58" x14ac:dyDescent="0.45">
      <c r="BD94">
        <v>2014</v>
      </c>
      <c r="BE94" s="1">
        <v>41844</v>
      </c>
      <c r="BF94" s="91">
        <v>4.1299999999999996E-2</v>
      </c>
    </row>
    <row r="95" spans="56:58" x14ac:dyDescent="0.45">
      <c r="BD95">
        <v>2014</v>
      </c>
      <c r="BE95" s="1">
        <v>41851</v>
      </c>
      <c r="BF95" s="91">
        <v>4.1200000000000001E-2</v>
      </c>
    </row>
    <row r="96" spans="56:58" x14ac:dyDescent="0.45">
      <c r="BD96">
        <v>2014</v>
      </c>
      <c r="BE96" s="1">
        <v>41858</v>
      </c>
      <c r="BF96" s="91">
        <v>4.1399999999999999E-2</v>
      </c>
    </row>
    <row r="97" spans="56:58" x14ac:dyDescent="0.45">
      <c r="BD97">
        <v>2014</v>
      </c>
      <c r="BE97" s="1">
        <v>41865</v>
      </c>
      <c r="BF97" s="91">
        <v>4.1200000000000001E-2</v>
      </c>
    </row>
    <row r="98" spans="56:58" x14ac:dyDescent="0.45">
      <c r="BD98">
        <v>2014</v>
      </c>
      <c r="BE98" s="1">
        <v>41872</v>
      </c>
      <c r="BF98" s="91">
        <v>4.0999999999999995E-2</v>
      </c>
    </row>
    <row r="99" spans="56:58" x14ac:dyDescent="0.45">
      <c r="BD99">
        <v>2014</v>
      </c>
      <c r="BE99" s="1">
        <v>41879</v>
      </c>
      <c r="BF99" s="91">
        <v>4.0999999999999995E-2</v>
      </c>
    </row>
    <row r="100" spans="56:58" x14ac:dyDescent="0.45">
      <c r="BD100">
        <v>2014</v>
      </c>
      <c r="BE100" s="1">
        <v>41886</v>
      </c>
      <c r="BF100" s="91">
        <v>4.0999999999999995E-2</v>
      </c>
    </row>
    <row r="101" spans="56:58" x14ac:dyDescent="0.45">
      <c r="BD101">
        <v>2014</v>
      </c>
      <c r="BE101" s="1">
        <v>41893</v>
      </c>
      <c r="BF101" s="91">
        <v>4.1200000000000001E-2</v>
      </c>
    </row>
    <row r="102" spans="56:58" x14ac:dyDescent="0.45">
      <c r="BD102">
        <v>2014</v>
      </c>
      <c r="BE102" s="1">
        <v>41900</v>
      </c>
      <c r="BF102" s="91">
        <v>4.2300000000000004E-2</v>
      </c>
    </row>
    <row r="103" spans="56:58" x14ac:dyDescent="0.45">
      <c r="BD103">
        <v>2014</v>
      </c>
      <c r="BE103" s="1">
        <v>41907</v>
      </c>
      <c r="BF103" s="91">
        <v>4.2000000000000003E-2</v>
      </c>
    </row>
    <row r="104" spans="56:58" x14ac:dyDescent="0.45">
      <c r="BD104">
        <v>2014</v>
      </c>
      <c r="BE104" s="1">
        <v>41914</v>
      </c>
      <c r="BF104" s="91">
        <v>4.1900000000000007E-2</v>
      </c>
    </row>
    <row r="105" spans="56:58" x14ac:dyDescent="0.45">
      <c r="BD105">
        <v>2014</v>
      </c>
      <c r="BE105" s="1">
        <v>41921</v>
      </c>
      <c r="BF105" s="91">
        <v>4.1200000000000001E-2</v>
      </c>
    </row>
    <row r="106" spans="56:58" x14ac:dyDescent="0.45">
      <c r="BD106">
        <v>2014</v>
      </c>
      <c r="BE106" s="1">
        <v>41928</v>
      </c>
      <c r="BF106" s="91">
        <v>3.9699999999999999E-2</v>
      </c>
    </row>
    <row r="107" spans="56:58" x14ac:dyDescent="0.45">
      <c r="BD107">
        <v>2014</v>
      </c>
      <c r="BE107" s="1">
        <v>41935</v>
      </c>
      <c r="BF107" s="91">
        <v>3.9199999999999999E-2</v>
      </c>
    </row>
    <row r="108" spans="56:58" x14ac:dyDescent="0.45">
      <c r="BD108">
        <v>2014</v>
      </c>
      <c r="BE108" s="1">
        <v>41942</v>
      </c>
      <c r="BF108" s="91">
        <v>3.9800000000000002E-2</v>
      </c>
    </row>
    <row r="109" spans="56:58" x14ac:dyDescent="0.45">
      <c r="BD109">
        <v>2014</v>
      </c>
      <c r="BE109" s="1">
        <v>41949</v>
      </c>
      <c r="BF109" s="91">
        <v>4.0199999999999993E-2</v>
      </c>
    </row>
    <row r="110" spans="56:58" x14ac:dyDescent="0.45">
      <c r="BD110">
        <v>2014</v>
      </c>
      <c r="BE110" s="1">
        <v>41956</v>
      </c>
      <c r="BF110" s="91">
        <v>4.0099999999999997E-2</v>
      </c>
    </row>
    <row r="111" spans="56:58" x14ac:dyDescent="0.45">
      <c r="BD111">
        <v>2014</v>
      </c>
      <c r="BE111" s="1">
        <v>41963</v>
      </c>
      <c r="BF111" s="91">
        <v>3.9900000000000005E-2</v>
      </c>
    </row>
    <row r="112" spans="56:58" x14ac:dyDescent="0.45">
      <c r="BD112">
        <v>2014</v>
      </c>
      <c r="BE112" s="1">
        <v>41969</v>
      </c>
      <c r="BF112" s="91">
        <v>3.9699999999999999E-2</v>
      </c>
    </row>
    <row r="113" spans="56:58" x14ac:dyDescent="0.45">
      <c r="BD113">
        <v>2014</v>
      </c>
      <c r="BE113" s="1">
        <v>41977</v>
      </c>
      <c r="BF113" s="91">
        <v>3.8900000000000004E-2</v>
      </c>
    </row>
    <row r="114" spans="56:58" x14ac:dyDescent="0.45">
      <c r="BD114">
        <v>2014</v>
      </c>
      <c r="BE114" s="1">
        <v>41984</v>
      </c>
      <c r="BF114" s="91">
        <v>3.9300000000000002E-2</v>
      </c>
    </row>
    <row r="115" spans="56:58" x14ac:dyDescent="0.45">
      <c r="BD115">
        <v>2014</v>
      </c>
      <c r="BE115" s="1">
        <v>41991</v>
      </c>
      <c r="BF115" s="91">
        <v>3.7999999999999999E-2</v>
      </c>
    </row>
    <row r="116" spans="56:58" x14ac:dyDescent="0.45">
      <c r="BD116">
        <v>2014</v>
      </c>
      <c r="BE116" s="1">
        <v>41997</v>
      </c>
      <c r="BF116" s="91">
        <v>3.8300000000000001E-2</v>
      </c>
    </row>
    <row r="117" spans="56:58" x14ac:dyDescent="0.45">
      <c r="BD117">
        <v>2014</v>
      </c>
      <c r="BE117" s="1">
        <v>42004</v>
      </c>
      <c r="BF117" s="91">
        <v>3.8699999999999998E-2</v>
      </c>
    </row>
    <row r="118" spans="56:58" x14ac:dyDescent="0.45">
      <c r="BD118">
        <v>2015</v>
      </c>
      <c r="BE118" s="1">
        <v>42012</v>
      </c>
      <c r="BF118" s="91">
        <v>3.73E-2</v>
      </c>
    </row>
    <row r="119" spans="56:58" x14ac:dyDescent="0.45">
      <c r="BD119">
        <v>2015</v>
      </c>
      <c r="BE119" s="1">
        <v>42019</v>
      </c>
      <c r="BF119" s="91">
        <v>3.6600000000000001E-2</v>
      </c>
    </row>
    <row r="120" spans="56:58" x14ac:dyDescent="0.45">
      <c r="BD120">
        <v>2015</v>
      </c>
      <c r="BE120" s="1">
        <v>42026</v>
      </c>
      <c r="BF120" s="91">
        <v>3.6299999999999999E-2</v>
      </c>
    </row>
    <row r="121" spans="56:58" x14ac:dyDescent="0.45">
      <c r="BD121">
        <v>2015</v>
      </c>
      <c r="BE121" s="1">
        <v>42033</v>
      </c>
      <c r="BF121" s="91">
        <v>3.6600000000000001E-2</v>
      </c>
    </row>
    <row r="122" spans="56:58" x14ac:dyDescent="0.45">
      <c r="BD122">
        <v>2015</v>
      </c>
      <c r="BE122" s="1">
        <v>42040</v>
      </c>
      <c r="BF122" s="91">
        <v>3.5900000000000001E-2</v>
      </c>
    </row>
    <row r="123" spans="56:58" x14ac:dyDescent="0.45">
      <c r="BD123">
        <v>2015</v>
      </c>
      <c r="BE123" s="1">
        <v>42047</v>
      </c>
      <c r="BF123" s="91">
        <v>3.6900000000000002E-2</v>
      </c>
    </row>
    <row r="124" spans="56:58" x14ac:dyDescent="0.45">
      <c r="BD124">
        <v>2015</v>
      </c>
      <c r="BE124" s="1">
        <v>42054</v>
      </c>
      <c r="BF124" s="91">
        <v>3.7599999999999995E-2</v>
      </c>
    </row>
    <row r="125" spans="56:58" x14ac:dyDescent="0.45">
      <c r="BD125">
        <v>2015</v>
      </c>
      <c r="BE125" s="1">
        <v>42061</v>
      </c>
      <c r="BF125" s="91">
        <v>3.7999999999999999E-2</v>
      </c>
    </row>
    <row r="126" spans="56:58" x14ac:dyDescent="0.45">
      <c r="BD126">
        <v>2015</v>
      </c>
      <c r="BE126" s="1">
        <v>42068</v>
      </c>
      <c r="BF126" s="91">
        <v>3.7499999999999999E-2</v>
      </c>
    </row>
    <row r="127" spans="56:58" x14ac:dyDescent="0.45">
      <c r="BD127">
        <v>2015</v>
      </c>
      <c r="BE127" s="1">
        <v>42075</v>
      </c>
      <c r="BF127" s="91">
        <v>3.8599999999999995E-2</v>
      </c>
    </row>
    <row r="128" spans="56:58" x14ac:dyDescent="0.45">
      <c r="BD128">
        <v>2015</v>
      </c>
      <c r="BE128" s="1">
        <v>42082</v>
      </c>
      <c r="BF128" s="91">
        <v>3.78E-2</v>
      </c>
    </row>
    <row r="129" spans="56:58" x14ac:dyDescent="0.45">
      <c r="BD129">
        <v>2015</v>
      </c>
      <c r="BE129" s="1">
        <v>42089</v>
      </c>
      <c r="BF129" s="91">
        <v>3.6900000000000002E-2</v>
      </c>
    </row>
    <row r="130" spans="56:58" x14ac:dyDescent="0.45">
      <c r="BD130">
        <v>2015</v>
      </c>
      <c r="BE130" s="1">
        <v>42096</v>
      </c>
      <c r="BF130" s="91">
        <v>3.7000000000000005E-2</v>
      </c>
    </row>
    <row r="131" spans="56:58" x14ac:dyDescent="0.45">
      <c r="BD131">
        <v>2015</v>
      </c>
      <c r="BE131" s="1">
        <v>42103</v>
      </c>
      <c r="BF131" s="91">
        <v>3.6600000000000001E-2</v>
      </c>
    </row>
    <row r="132" spans="56:58" x14ac:dyDescent="0.45">
      <c r="BD132">
        <v>2015</v>
      </c>
      <c r="BE132" s="1">
        <v>42110</v>
      </c>
      <c r="BF132" s="91">
        <v>3.6699999999999997E-2</v>
      </c>
    </row>
    <row r="133" spans="56:58" x14ac:dyDescent="0.45">
      <c r="BD133">
        <v>2015</v>
      </c>
      <c r="BE133" s="1">
        <v>42117</v>
      </c>
      <c r="BF133" s="91">
        <v>3.6499999999999998E-2</v>
      </c>
    </row>
    <row r="134" spans="56:58" x14ac:dyDescent="0.45">
      <c r="BD134">
        <v>2015</v>
      </c>
      <c r="BE134" s="1">
        <v>42124</v>
      </c>
      <c r="BF134" s="91">
        <v>3.6799999999999999E-2</v>
      </c>
    </row>
    <row r="135" spans="56:58" x14ac:dyDescent="0.45">
      <c r="BD135">
        <v>2015</v>
      </c>
      <c r="BE135" s="1">
        <v>42131</v>
      </c>
      <c r="BF135" s="91">
        <v>3.7999999999999999E-2</v>
      </c>
    </row>
    <row r="136" spans="56:58" x14ac:dyDescent="0.45">
      <c r="BD136">
        <v>2015</v>
      </c>
      <c r="BE136" s="1">
        <v>42138</v>
      </c>
      <c r="BF136" s="91">
        <v>3.85E-2</v>
      </c>
    </row>
    <row r="137" spans="56:58" x14ac:dyDescent="0.45">
      <c r="BD137">
        <v>2015</v>
      </c>
      <c r="BE137" s="1">
        <v>42145</v>
      </c>
      <c r="BF137" s="91">
        <v>3.8399999999999997E-2</v>
      </c>
    </row>
    <row r="138" spans="56:58" x14ac:dyDescent="0.45">
      <c r="BD138">
        <v>2015</v>
      </c>
      <c r="BE138" s="1">
        <v>42152</v>
      </c>
      <c r="BF138" s="91">
        <v>3.8699999999999998E-2</v>
      </c>
    </row>
    <row r="139" spans="56:58" x14ac:dyDescent="0.45">
      <c r="BD139">
        <v>2015</v>
      </c>
      <c r="BE139" s="1">
        <v>42159</v>
      </c>
      <c r="BF139" s="91">
        <v>3.8699999999999998E-2</v>
      </c>
    </row>
    <row r="140" spans="56:58" x14ac:dyDescent="0.45">
      <c r="BD140">
        <v>2015</v>
      </c>
      <c r="BE140" s="1">
        <v>42166</v>
      </c>
      <c r="BF140" s="91">
        <v>4.0399999999999998E-2</v>
      </c>
    </row>
    <row r="141" spans="56:58" x14ac:dyDescent="0.45">
      <c r="BD141">
        <v>2015</v>
      </c>
      <c r="BE141" s="1">
        <v>42173</v>
      </c>
      <c r="BF141" s="91">
        <v>0.04</v>
      </c>
    </row>
    <row r="142" spans="56:58" x14ac:dyDescent="0.45">
      <c r="BD142">
        <v>2015</v>
      </c>
      <c r="BE142" s="1">
        <v>42180</v>
      </c>
      <c r="BF142" s="91">
        <v>4.0199999999999993E-2</v>
      </c>
    </row>
    <row r="143" spans="56:58" x14ac:dyDescent="0.45">
      <c r="BD143">
        <v>2015</v>
      </c>
      <c r="BE143" s="1">
        <v>42187</v>
      </c>
      <c r="BF143" s="91">
        <v>4.0800000000000003E-2</v>
      </c>
    </row>
    <row r="144" spans="56:58" x14ac:dyDescent="0.45">
      <c r="BD144">
        <v>2015</v>
      </c>
      <c r="BE144" s="1">
        <v>42194</v>
      </c>
      <c r="BF144" s="91">
        <v>4.0399999999999998E-2</v>
      </c>
    </row>
    <row r="145" spans="56:58" x14ac:dyDescent="0.45">
      <c r="BD145">
        <v>2015</v>
      </c>
      <c r="BE145" s="1">
        <v>42201</v>
      </c>
      <c r="BF145" s="91">
        <v>4.0899999999999999E-2</v>
      </c>
    </row>
    <row r="146" spans="56:58" x14ac:dyDescent="0.45">
      <c r="BD146">
        <v>2015</v>
      </c>
      <c r="BE146" s="1">
        <v>42208</v>
      </c>
      <c r="BF146" s="91">
        <v>4.0399999999999998E-2</v>
      </c>
    </row>
    <row r="147" spans="56:58" x14ac:dyDescent="0.45">
      <c r="BD147">
        <v>2015</v>
      </c>
      <c r="BE147" s="1">
        <v>42215</v>
      </c>
      <c r="BF147" s="91">
        <v>3.9800000000000002E-2</v>
      </c>
    </row>
    <row r="148" spans="56:58" x14ac:dyDescent="0.45">
      <c r="BD148">
        <v>2015</v>
      </c>
      <c r="BE148" s="1">
        <v>42222</v>
      </c>
      <c r="BF148" s="91">
        <v>3.9100000000000003E-2</v>
      </c>
    </row>
    <row r="149" spans="56:58" x14ac:dyDescent="0.45">
      <c r="BD149">
        <v>2015</v>
      </c>
      <c r="BE149" s="1">
        <v>42229</v>
      </c>
      <c r="BF149" s="91">
        <v>3.9399999999999998E-2</v>
      </c>
    </row>
    <row r="150" spans="56:58" x14ac:dyDescent="0.45">
      <c r="BD150">
        <v>2015</v>
      </c>
      <c r="BE150" s="1">
        <v>42236</v>
      </c>
      <c r="BF150" s="91">
        <v>3.9300000000000002E-2</v>
      </c>
    </row>
    <row r="151" spans="56:58" x14ac:dyDescent="0.45">
      <c r="BD151">
        <v>2015</v>
      </c>
      <c r="BE151" s="1">
        <v>42243</v>
      </c>
      <c r="BF151" s="91">
        <v>3.8399999999999997E-2</v>
      </c>
    </row>
    <row r="152" spans="56:58" x14ac:dyDescent="0.45">
      <c r="BD152">
        <v>2015</v>
      </c>
      <c r="BE152" s="1">
        <v>42250</v>
      </c>
      <c r="BF152" s="91">
        <v>3.8900000000000004E-2</v>
      </c>
    </row>
    <row r="153" spans="56:58" x14ac:dyDescent="0.45">
      <c r="BD153">
        <v>2015</v>
      </c>
      <c r="BE153" s="1">
        <v>42257</v>
      </c>
      <c r="BF153" s="91">
        <v>3.9E-2</v>
      </c>
    </row>
    <row r="154" spans="56:58" x14ac:dyDescent="0.45">
      <c r="BD154">
        <v>2015</v>
      </c>
      <c r="BE154" s="1">
        <v>42264</v>
      </c>
      <c r="BF154" s="91">
        <v>3.9100000000000003E-2</v>
      </c>
    </row>
    <row r="155" spans="56:58" x14ac:dyDescent="0.45">
      <c r="BD155">
        <v>2015</v>
      </c>
      <c r="BE155" s="1">
        <v>42271</v>
      </c>
      <c r="BF155" s="91">
        <v>3.8599999999999995E-2</v>
      </c>
    </row>
    <row r="156" spans="56:58" x14ac:dyDescent="0.45">
      <c r="BD156">
        <v>2015</v>
      </c>
      <c r="BE156" s="1">
        <v>42278</v>
      </c>
      <c r="BF156" s="91">
        <v>3.85E-2</v>
      </c>
    </row>
    <row r="157" spans="56:58" x14ac:dyDescent="0.45">
      <c r="BD157">
        <v>2015</v>
      </c>
      <c r="BE157" s="1">
        <v>42285</v>
      </c>
      <c r="BF157" s="91">
        <v>3.7599999999999995E-2</v>
      </c>
    </row>
    <row r="158" spans="56:58" x14ac:dyDescent="0.45">
      <c r="BD158">
        <v>2015</v>
      </c>
      <c r="BE158" s="1">
        <v>42292</v>
      </c>
      <c r="BF158" s="91">
        <v>3.8199999999999998E-2</v>
      </c>
    </row>
    <row r="159" spans="56:58" x14ac:dyDescent="0.45">
      <c r="BD159">
        <v>2015</v>
      </c>
      <c r="BE159" s="1">
        <v>42299</v>
      </c>
      <c r="BF159" s="91">
        <v>3.7900000000000003E-2</v>
      </c>
    </row>
    <row r="160" spans="56:58" x14ac:dyDescent="0.45">
      <c r="BD160">
        <v>2015</v>
      </c>
      <c r="BE160" s="1">
        <v>42306</v>
      </c>
      <c r="BF160" s="91">
        <v>3.7599999999999995E-2</v>
      </c>
    </row>
    <row r="161" spans="56:58" x14ac:dyDescent="0.45">
      <c r="BD161">
        <v>2015</v>
      </c>
      <c r="BE161" s="1">
        <v>42313</v>
      </c>
      <c r="BF161" s="91">
        <v>3.8699999999999998E-2</v>
      </c>
    </row>
    <row r="162" spans="56:58" x14ac:dyDescent="0.45">
      <c r="BD162">
        <v>2015</v>
      </c>
      <c r="BE162" s="1">
        <v>42320</v>
      </c>
      <c r="BF162" s="91">
        <v>3.9800000000000002E-2</v>
      </c>
    </row>
    <row r="163" spans="56:58" x14ac:dyDescent="0.45">
      <c r="BD163">
        <v>2015</v>
      </c>
      <c r="BE163" s="1">
        <v>42327</v>
      </c>
      <c r="BF163" s="91">
        <v>3.9699999999999999E-2</v>
      </c>
    </row>
    <row r="164" spans="56:58" x14ac:dyDescent="0.45">
      <c r="BD164">
        <v>2015</v>
      </c>
      <c r="BE164" s="1">
        <v>42333</v>
      </c>
      <c r="BF164" s="91">
        <v>3.95E-2</v>
      </c>
    </row>
    <row r="165" spans="56:58" x14ac:dyDescent="0.45">
      <c r="BD165">
        <v>2015</v>
      </c>
      <c r="BE165" s="1">
        <v>42341</v>
      </c>
      <c r="BF165" s="91">
        <v>3.9300000000000002E-2</v>
      </c>
    </row>
    <row r="166" spans="56:58" x14ac:dyDescent="0.45">
      <c r="BD166">
        <v>2015</v>
      </c>
      <c r="BE166" s="1">
        <v>42348</v>
      </c>
      <c r="BF166" s="91">
        <v>3.95E-2</v>
      </c>
    </row>
    <row r="167" spans="56:58" x14ac:dyDescent="0.45">
      <c r="BD167">
        <v>2015</v>
      </c>
      <c r="BE167" s="1">
        <v>42355</v>
      </c>
      <c r="BF167" s="91">
        <v>3.9699999999999999E-2</v>
      </c>
    </row>
    <row r="168" spans="56:58" x14ac:dyDescent="0.45">
      <c r="BD168">
        <v>2015</v>
      </c>
      <c r="BE168" s="1">
        <v>42362</v>
      </c>
      <c r="BF168" s="91">
        <v>3.9599999999999996E-2</v>
      </c>
    </row>
    <row r="169" spans="56:58" x14ac:dyDescent="0.45">
      <c r="BD169">
        <v>2015</v>
      </c>
      <c r="BE169" s="1">
        <v>42369</v>
      </c>
      <c r="BF169" s="91">
        <v>4.0099999999999997E-2</v>
      </c>
    </row>
    <row r="170" spans="56:58" x14ac:dyDescent="0.45">
      <c r="BD170">
        <v>2016</v>
      </c>
      <c r="BE170" s="1">
        <v>42376</v>
      </c>
      <c r="BF170" s="91">
        <v>3.9699999999999999E-2</v>
      </c>
    </row>
    <row r="171" spans="56:58" x14ac:dyDescent="0.45">
      <c r="BD171">
        <v>2016</v>
      </c>
      <c r="BE171" s="1">
        <v>42383</v>
      </c>
      <c r="BF171" s="91">
        <v>3.9199999999999999E-2</v>
      </c>
    </row>
    <row r="172" spans="56:58" x14ac:dyDescent="0.45">
      <c r="BD172">
        <v>2016</v>
      </c>
      <c r="BE172" s="1">
        <v>42390</v>
      </c>
      <c r="BF172" s="91">
        <v>3.8100000000000002E-2</v>
      </c>
    </row>
    <row r="173" spans="56:58" x14ac:dyDescent="0.45">
      <c r="BD173">
        <v>2016</v>
      </c>
      <c r="BE173" s="1">
        <v>42397</v>
      </c>
      <c r="BF173" s="91">
        <v>3.7900000000000003E-2</v>
      </c>
    </row>
    <row r="174" spans="56:58" x14ac:dyDescent="0.45">
      <c r="BD174">
        <v>2016</v>
      </c>
      <c r="BE174" s="1">
        <v>42404</v>
      </c>
      <c r="BF174" s="91">
        <v>3.7200000000000004E-2</v>
      </c>
    </row>
    <row r="175" spans="56:58" x14ac:dyDescent="0.45">
      <c r="BD175">
        <v>2016</v>
      </c>
      <c r="BE175" s="1">
        <v>42411</v>
      </c>
      <c r="BF175" s="91">
        <v>3.6499999999999998E-2</v>
      </c>
    </row>
    <row r="176" spans="56:58" x14ac:dyDescent="0.45">
      <c r="BD176">
        <v>2016</v>
      </c>
      <c r="BE176" s="1">
        <v>42418</v>
      </c>
      <c r="BF176" s="91">
        <v>3.6499999999999998E-2</v>
      </c>
    </row>
    <row r="177" spans="56:58" x14ac:dyDescent="0.45">
      <c r="BD177">
        <v>2016</v>
      </c>
      <c r="BE177" s="1">
        <v>42425</v>
      </c>
      <c r="BF177" s="91">
        <v>3.6200000000000003E-2</v>
      </c>
    </row>
    <row r="178" spans="56:58" x14ac:dyDescent="0.45">
      <c r="BD178">
        <v>2016</v>
      </c>
      <c r="BE178" s="1">
        <v>42432</v>
      </c>
      <c r="BF178" s="91">
        <v>3.6400000000000002E-2</v>
      </c>
    </row>
    <row r="179" spans="56:58" x14ac:dyDescent="0.45">
      <c r="BD179">
        <v>2016</v>
      </c>
      <c r="BE179" s="1">
        <v>42439</v>
      </c>
      <c r="BF179" s="91">
        <v>3.6799999999999999E-2</v>
      </c>
    </row>
    <row r="180" spans="56:58" x14ac:dyDescent="0.45">
      <c r="BD180">
        <v>2016</v>
      </c>
      <c r="BE180" s="1">
        <v>42446</v>
      </c>
      <c r="BF180" s="91">
        <v>3.73E-2</v>
      </c>
    </row>
    <row r="181" spans="56:58" x14ac:dyDescent="0.45">
      <c r="BD181">
        <v>2016</v>
      </c>
      <c r="BE181" s="1">
        <v>42453</v>
      </c>
      <c r="BF181" s="91">
        <v>3.7100000000000001E-2</v>
      </c>
    </row>
    <row r="182" spans="56:58" x14ac:dyDescent="0.45">
      <c r="BD182">
        <v>2016</v>
      </c>
      <c r="BE182" s="1">
        <v>42460</v>
      </c>
      <c r="BF182" s="91">
        <v>3.7100000000000001E-2</v>
      </c>
    </row>
    <row r="183" spans="56:58" x14ac:dyDescent="0.45">
      <c r="BD183">
        <v>2016</v>
      </c>
      <c r="BE183" s="1">
        <v>42467</v>
      </c>
      <c r="BF183" s="91">
        <v>3.5900000000000001E-2</v>
      </c>
    </row>
    <row r="184" spans="56:58" x14ac:dyDescent="0.45">
      <c r="BD184">
        <v>2016</v>
      </c>
      <c r="BE184" s="1">
        <v>42474</v>
      </c>
      <c r="BF184" s="91">
        <v>3.5799999999999998E-2</v>
      </c>
    </row>
    <row r="185" spans="56:58" x14ac:dyDescent="0.45">
      <c r="BD185">
        <v>2016</v>
      </c>
      <c r="BE185" s="1">
        <v>42481</v>
      </c>
      <c r="BF185" s="91">
        <v>3.5900000000000001E-2</v>
      </c>
    </row>
    <row r="186" spans="56:58" x14ac:dyDescent="0.45">
      <c r="BD186">
        <v>2016</v>
      </c>
      <c r="BE186" s="1">
        <v>42488</v>
      </c>
      <c r="BF186" s="91">
        <v>3.6600000000000001E-2</v>
      </c>
    </row>
    <row r="187" spans="56:58" x14ac:dyDescent="0.45">
      <c r="BD187">
        <v>2016</v>
      </c>
      <c r="BE187" s="1">
        <v>42495</v>
      </c>
      <c r="BF187" s="91">
        <v>3.61E-2</v>
      </c>
    </row>
    <row r="188" spans="56:58" x14ac:dyDescent="0.45">
      <c r="BD188">
        <v>2016</v>
      </c>
      <c r="BE188" s="1">
        <v>42502</v>
      </c>
      <c r="BF188" s="91">
        <v>3.5699999999999996E-2</v>
      </c>
    </row>
    <row r="189" spans="56:58" x14ac:dyDescent="0.45">
      <c r="BD189">
        <v>2016</v>
      </c>
      <c r="BE189" s="1">
        <v>42509</v>
      </c>
      <c r="BF189" s="91">
        <v>3.5799999999999998E-2</v>
      </c>
    </row>
    <row r="190" spans="56:58" x14ac:dyDescent="0.45">
      <c r="BD190">
        <v>2016</v>
      </c>
      <c r="BE190" s="1">
        <v>42516</v>
      </c>
      <c r="BF190" s="91">
        <v>3.6400000000000002E-2</v>
      </c>
    </row>
    <row r="191" spans="56:58" x14ac:dyDescent="0.45">
      <c r="BD191">
        <v>2016</v>
      </c>
      <c r="BE191" s="1">
        <v>42523</v>
      </c>
      <c r="BF191" s="91">
        <v>3.6600000000000001E-2</v>
      </c>
    </row>
    <row r="192" spans="56:58" x14ac:dyDescent="0.45">
      <c r="BD192">
        <v>2016</v>
      </c>
      <c r="BE192" s="1">
        <v>42530</v>
      </c>
      <c r="BF192" s="91">
        <v>3.6000000000000004E-2</v>
      </c>
    </row>
    <row r="193" spans="56:58" x14ac:dyDescent="0.45">
      <c r="BD193">
        <v>2016</v>
      </c>
      <c r="BE193" s="1">
        <v>42537</v>
      </c>
      <c r="BF193" s="91">
        <v>3.5400000000000001E-2</v>
      </c>
    </row>
    <row r="194" spans="56:58" x14ac:dyDescent="0.45">
      <c r="BD194">
        <v>2016</v>
      </c>
      <c r="BE194" s="1">
        <v>42544</v>
      </c>
      <c r="BF194" s="91">
        <v>3.56E-2</v>
      </c>
    </row>
    <row r="195" spans="56:58" x14ac:dyDescent="0.45">
      <c r="BD195">
        <v>2016</v>
      </c>
      <c r="BE195" s="1">
        <v>42551</v>
      </c>
      <c r="BF195" s="91">
        <v>3.4799999999999998E-2</v>
      </c>
    </row>
    <row r="196" spans="56:58" x14ac:dyDescent="0.45">
      <c r="BD196">
        <v>2016</v>
      </c>
      <c r="BE196" s="1">
        <v>42558</v>
      </c>
      <c r="BF196" s="91">
        <v>3.4099999999999998E-2</v>
      </c>
    </row>
    <row r="197" spans="56:58" x14ac:dyDescent="0.45">
      <c r="BD197">
        <v>2016</v>
      </c>
      <c r="BE197" s="1">
        <v>42565</v>
      </c>
      <c r="BF197" s="91">
        <v>3.4200000000000001E-2</v>
      </c>
    </row>
    <row r="198" spans="56:58" x14ac:dyDescent="0.45">
      <c r="BD198">
        <v>2016</v>
      </c>
      <c r="BE198" s="1">
        <v>42572</v>
      </c>
      <c r="BF198" s="91">
        <v>3.4500000000000003E-2</v>
      </c>
    </row>
    <row r="199" spans="56:58" x14ac:dyDescent="0.45">
      <c r="BD199">
        <v>2016</v>
      </c>
      <c r="BE199" s="1">
        <v>42579</v>
      </c>
      <c r="BF199" s="91">
        <v>3.4799999999999998E-2</v>
      </c>
    </row>
    <row r="200" spans="56:58" x14ac:dyDescent="0.45">
      <c r="BD200">
        <v>2016</v>
      </c>
      <c r="BE200" s="1">
        <v>42586</v>
      </c>
      <c r="BF200" s="91">
        <v>3.4300000000000004E-2</v>
      </c>
    </row>
    <row r="201" spans="56:58" x14ac:dyDescent="0.45">
      <c r="BD201">
        <v>2016</v>
      </c>
      <c r="BE201" s="1">
        <v>42593</v>
      </c>
      <c r="BF201" s="91">
        <v>3.4500000000000003E-2</v>
      </c>
    </row>
    <row r="202" spans="56:58" x14ac:dyDescent="0.45">
      <c r="BD202">
        <v>2016</v>
      </c>
      <c r="BE202" s="1">
        <v>42600</v>
      </c>
      <c r="BF202" s="91">
        <v>3.4300000000000004E-2</v>
      </c>
    </row>
    <row r="203" spans="56:58" x14ac:dyDescent="0.45">
      <c r="BD203">
        <v>2016</v>
      </c>
      <c r="BE203" s="1">
        <v>42607</v>
      </c>
      <c r="BF203" s="91">
        <v>3.4300000000000004E-2</v>
      </c>
    </row>
    <row r="204" spans="56:58" x14ac:dyDescent="0.45">
      <c r="BD204">
        <v>2016</v>
      </c>
      <c r="BE204" s="1">
        <v>42614</v>
      </c>
      <c r="BF204" s="91">
        <v>3.4599999999999999E-2</v>
      </c>
    </row>
    <row r="205" spans="56:58" x14ac:dyDescent="0.45">
      <c r="BD205">
        <v>2016</v>
      </c>
      <c r="BE205" s="1">
        <v>42621</v>
      </c>
      <c r="BF205" s="91">
        <v>3.44E-2</v>
      </c>
    </row>
    <row r="206" spans="56:58" x14ac:dyDescent="0.45">
      <c r="BD206">
        <v>2016</v>
      </c>
      <c r="BE206" s="1">
        <v>42628</v>
      </c>
      <c r="BF206" s="91">
        <v>3.5000000000000003E-2</v>
      </c>
    </row>
    <row r="207" spans="56:58" x14ac:dyDescent="0.45">
      <c r="BD207">
        <v>2016</v>
      </c>
      <c r="BE207" s="1">
        <v>42635</v>
      </c>
      <c r="BF207" s="91">
        <v>3.4799999999999998E-2</v>
      </c>
    </row>
    <row r="208" spans="56:58" x14ac:dyDescent="0.45">
      <c r="BD208">
        <v>2016</v>
      </c>
      <c r="BE208" s="1">
        <v>42642</v>
      </c>
      <c r="BF208" s="91">
        <v>3.4200000000000001E-2</v>
      </c>
    </row>
    <row r="209" spans="56:58" x14ac:dyDescent="0.45">
      <c r="BD209">
        <v>2016</v>
      </c>
      <c r="BE209" s="1">
        <v>42649</v>
      </c>
      <c r="BF209" s="91">
        <v>3.4200000000000001E-2</v>
      </c>
    </row>
    <row r="210" spans="56:58" x14ac:dyDescent="0.45">
      <c r="BD210">
        <v>2016</v>
      </c>
      <c r="BE210" s="1">
        <v>42656</v>
      </c>
      <c r="BF210" s="91">
        <v>3.4700000000000002E-2</v>
      </c>
    </row>
    <row r="211" spans="56:58" x14ac:dyDescent="0.45">
      <c r="BD211">
        <v>2016</v>
      </c>
      <c r="BE211" s="1">
        <v>42663</v>
      </c>
      <c r="BF211" s="91">
        <v>3.5200000000000002E-2</v>
      </c>
    </row>
    <row r="212" spans="56:58" x14ac:dyDescent="0.45">
      <c r="BD212">
        <v>2016</v>
      </c>
      <c r="BE212" s="1">
        <v>42670</v>
      </c>
      <c r="BF212" s="91">
        <v>3.4700000000000002E-2</v>
      </c>
    </row>
    <row r="213" spans="56:58" x14ac:dyDescent="0.45">
      <c r="BD213">
        <v>2016</v>
      </c>
      <c r="BE213" s="1">
        <v>42677</v>
      </c>
      <c r="BF213" s="91">
        <v>3.5400000000000001E-2</v>
      </c>
    </row>
    <row r="214" spans="56:58" x14ac:dyDescent="0.45">
      <c r="BD214">
        <v>2016</v>
      </c>
      <c r="BE214" s="1">
        <v>42684</v>
      </c>
      <c r="BF214" s="91">
        <v>3.5699999999999996E-2</v>
      </c>
    </row>
    <row r="215" spans="56:58" x14ac:dyDescent="0.45">
      <c r="BD215">
        <v>2016</v>
      </c>
      <c r="BE215" s="1">
        <v>42691</v>
      </c>
      <c r="BF215" s="91">
        <v>3.9399999999999998E-2</v>
      </c>
    </row>
    <row r="216" spans="56:58" x14ac:dyDescent="0.45">
      <c r="BD216">
        <v>2016</v>
      </c>
      <c r="BE216" s="1">
        <v>42697</v>
      </c>
      <c r="BF216" s="91">
        <v>4.0300000000000002E-2</v>
      </c>
    </row>
    <row r="217" spans="56:58" x14ac:dyDescent="0.45">
      <c r="BD217">
        <v>2016</v>
      </c>
      <c r="BE217" s="1">
        <v>42705</v>
      </c>
      <c r="BF217" s="91">
        <v>4.0800000000000003E-2</v>
      </c>
    </row>
    <row r="218" spans="56:58" x14ac:dyDescent="0.45">
      <c r="BD218">
        <v>2016</v>
      </c>
      <c r="BE218" s="1">
        <v>42712</v>
      </c>
      <c r="BF218" s="91">
        <v>4.1299999999999996E-2</v>
      </c>
    </row>
    <row r="219" spans="56:58" x14ac:dyDescent="0.45">
      <c r="BD219">
        <v>2016</v>
      </c>
      <c r="BE219" s="1">
        <v>42719</v>
      </c>
      <c r="BF219" s="91">
        <v>4.1599999999999998E-2</v>
      </c>
    </row>
    <row r="220" spans="56:58" x14ac:dyDescent="0.45">
      <c r="BD220">
        <v>2016</v>
      </c>
      <c r="BE220" s="1">
        <v>42726</v>
      </c>
      <c r="BF220" s="91">
        <v>4.2999999999999997E-2</v>
      </c>
    </row>
    <row r="221" spans="56:58" x14ac:dyDescent="0.45">
      <c r="BD221">
        <v>2016</v>
      </c>
      <c r="BE221" s="1">
        <v>42733</v>
      </c>
      <c r="BF221" s="91">
        <v>4.3200000000000002E-2</v>
      </c>
    </row>
    <row r="222" spans="56:58" x14ac:dyDescent="0.45">
      <c r="BD222">
        <v>2017</v>
      </c>
      <c r="BE222" s="1">
        <v>42740</v>
      </c>
      <c r="BF222" s="91">
        <v>4.2000000000000003E-2</v>
      </c>
    </row>
    <row r="223" spans="56:58" x14ac:dyDescent="0.45">
      <c r="BD223">
        <v>2017</v>
      </c>
      <c r="BE223" s="1">
        <v>42747</v>
      </c>
      <c r="BF223" s="91">
        <v>4.1200000000000001E-2</v>
      </c>
    </row>
    <row r="224" spans="56:58" x14ac:dyDescent="0.45">
      <c r="BD224">
        <v>2017</v>
      </c>
      <c r="BE224" s="1">
        <v>42754</v>
      </c>
      <c r="BF224" s="91">
        <v>4.0899999999999999E-2</v>
      </c>
    </row>
    <row r="225" spans="56:58" x14ac:dyDescent="0.45">
      <c r="BD225">
        <v>2017</v>
      </c>
      <c r="BE225" s="1">
        <v>42761</v>
      </c>
      <c r="BF225" s="91">
        <v>4.1900000000000007E-2</v>
      </c>
    </row>
    <row r="226" spans="56:58" x14ac:dyDescent="0.45">
      <c r="BD226">
        <v>2017</v>
      </c>
      <c r="BE226" s="1">
        <v>42768</v>
      </c>
      <c r="BF226" s="91">
        <v>4.1900000000000007E-2</v>
      </c>
    </row>
    <row r="227" spans="56:58" x14ac:dyDescent="0.45">
      <c r="BD227">
        <v>2017</v>
      </c>
      <c r="BE227" s="1">
        <v>42775</v>
      </c>
      <c r="BF227" s="91">
        <v>4.1700000000000001E-2</v>
      </c>
    </row>
    <row r="228" spans="56:58" x14ac:dyDescent="0.45">
      <c r="BD228">
        <v>2017</v>
      </c>
      <c r="BE228" s="1">
        <v>42782</v>
      </c>
      <c r="BF228" s="91">
        <v>4.1500000000000002E-2</v>
      </c>
    </row>
    <row r="229" spans="56:58" x14ac:dyDescent="0.45">
      <c r="BD229">
        <v>2017</v>
      </c>
      <c r="BE229" s="1">
        <v>42789</v>
      </c>
      <c r="BF229" s="91">
        <v>4.1599999999999998E-2</v>
      </c>
    </row>
    <row r="230" spans="56:58" x14ac:dyDescent="0.45">
      <c r="BD230">
        <v>2017</v>
      </c>
      <c r="BE230" s="1">
        <v>42796</v>
      </c>
      <c r="BF230" s="91">
        <v>4.0999999999999995E-2</v>
      </c>
    </row>
    <row r="231" spans="56:58" x14ac:dyDescent="0.45">
      <c r="BD231">
        <v>2017</v>
      </c>
      <c r="BE231" s="1">
        <v>42803</v>
      </c>
      <c r="BF231" s="91">
        <v>4.2099999999999999E-2</v>
      </c>
    </row>
    <row r="232" spans="56:58" x14ac:dyDescent="0.45">
      <c r="BD232">
        <v>2017</v>
      </c>
      <c r="BE232" s="1">
        <v>42810</v>
      </c>
      <c r="BF232" s="91">
        <v>4.2999999999999997E-2</v>
      </c>
    </row>
    <row r="233" spans="56:58" x14ac:dyDescent="0.45">
      <c r="BD233">
        <v>2017</v>
      </c>
      <c r="BE233" s="1">
        <v>42817</v>
      </c>
      <c r="BF233" s="91">
        <v>4.2300000000000004E-2</v>
      </c>
    </row>
    <row r="234" spans="56:58" x14ac:dyDescent="0.45">
      <c r="BD234">
        <v>2017</v>
      </c>
      <c r="BE234" s="1">
        <v>42824</v>
      </c>
      <c r="BF234" s="91">
        <v>4.1399999999999999E-2</v>
      </c>
    </row>
    <row r="235" spans="56:58" x14ac:dyDescent="0.45">
      <c r="BD235">
        <v>2017</v>
      </c>
      <c r="BE235" s="1">
        <v>42831</v>
      </c>
      <c r="BF235" s="91">
        <v>4.0999999999999995E-2</v>
      </c>
    </row>
    <row r="236" spans="56:58" x14ac:dyDescent="0.45">
      <c r="BD236">
        <v>2017</v>
      </c>
      <c r="BE236" s="1">
        <v>42838</v>
      </c>
      <c r="BF236" s="91">
        <v>4.0800000000000003E-2</v>
      </c>
    </row>
    <row r="237" spans="56:58" x14ac:dyDescent="0.45">
      <c r="BD237">
        <v>2017</v>
      </c>
      <c r="BE237" s="1">
        <v>42845</v>
      </c>
      <c r="BF237" s="91">
        <v>3.9699999999999999E-2</v>
      </c>
    </row>
    <row r="238" spans="56:58" x14ac:dyDescent="0.45">
      <c r="BD238">
        <v>2017</v>
      </c>
      <c r="BE238" s="1">
        <v>42852</v>
      </c>
      <c r="BF238" s="91">
        <v>4.0300000000000002E-2</v>
      </c>
    </row>
    <row r="239" spans="56:58" x14ac:dyDescent="0.45">
      <c r="BD239">
        <v>2017</v>
      </c>
      <c r="BE239" s="1">
        <v>42859</v>
      </c>
      <c r="BF239" s="91">
        <v>4.0199999999999993E-2</v>
      </c>
    </row>
    <row r="240" spans="56:58" x14ac:dyDescent="0.45">
      <c r="BD240">
        <v>2017</v>
      </c>
      <c r="BE240" s="1">
        <v>42866</v>
      </c>
      <c r="BF240" s="91">
        <v>4.0500000000000001E-2</v>
      </c>
    </row>
    <row r="241" spans="56:58" x14ac:dyDescent="0.45">
      <c r="BD241">
        <v>2017</v>
      </c>
      <c r="BE241" s="1">
        <v>42873</v>
      </c>
      <c r="BF241" s="91">
        <v>4.0199999999999993E-2</v>
      </c>
    </row>
    <row r="242" spans="56:58" x14ac:dyDescent="0.45">
      <c r="BD242">
        <v>2017</v>
      </c>
      <c r="BE242" s="1">
        <v>42880</v>
      </c>
      <c r="BF242" s="91">
        <v>3.95E-2</v>
      </c>
    </row>
    <row r="243" spans="56:58" x14ac:dyDescent="0.45">
      <c r="BD243">
        <v>2017</v>
      </c>
      <c r="BE243" s="1">
        <v>42887</v>
      </c>
      <c r="BF243" s="91">
        <v>3.9399999999999998E-2</v>
      </c>
    </row>
    <row r="244" spans="56:58" x14ac:dyDescent="0.45">
      <c r="BD244">
        <v>2017</v>
      </c>
      <c r="BE244" s="1">
        <v>42894</v>
      </c>
      <c r="BF244" s="91">
        <v>3.8900000000000004E-2</v>
      </c>
    </row>
    <row r="245" spans="56:58" x14ac:dyDescent="0.45">
      <c r="BD245">
        <v>2017</v>
      </c>
      <c r="BE245" s="1">
        <v>42901</v>
      </c>
      <c r="BF245" s="91">
        <v>3.9100000000000003E-2</v>
      </c>
    </row>
    <row r="246" spans="56:58" x14ac:dyDescent="0.45">
      <c r="BD246">
        <v>2017</v>
      </c>
      <c r="BE246" s="1">
        <v>42908</v>
      </c>
      <c r="BF246" s="91">
        <v>3.9E-2</v>
      </c>
    </row>
    <row r="247" spans="56:58" x14ac:dyDescent="0.45">
      <c r="BD247">
        <v>2017</v>
      </c>
      <c r="BE247" s="1">
        <v>42915</v>
      </c>
      <c r="BF247" s="91">
        <v>3.8800000000000001E-2</v>
      </c>
    </row>
    <row r="248" spans="56:58" x14ac:dyDescent="0.45">
      <c r="BD248">
        <v>2017</v>
      </c>
      <c r="BE248" s="1">
        <v>42922</v>
      </c>
      <c r="BF248" s="91">
        <v>3.9599999999999996E-2</v>
      </c>
    </row>
    <row r="249" spans="56:58" x14ac:dyDescent="0.45">
      <c r="BD249">
        <v>2017</v>
      </c>
      <c r="BE249" s="1">
        <v>42929</v>
      </c>
      <c r="BF249" s="91">
        <v>4.0300000000000002E-2</v>
      </c>
    </row>
    <row r="250" spans="56:58" x14ac:dyDescent="0.45">
      <c r="BD250">
        <v>2017</v>
      </c>
      <c r="BE250" s="1">
        <v>42936</v>
      </c>
      <c r="BF250" s="91">
        <v>3.9599999999999996E-2</v>
      </c>
    </row>
    <row r="251" spans="56:58" x14ac:dyDescent="0.45">
      <c r="BD251">
        <v>2017</v>
      </c>
      <c r="BE251" s="1">
        <v>42943</v>
      </c>
      <c r="BF251" s="91">
        <v>3.9199999999999999E-2</v>
      </c>
    </row>
    <row r="252" spans="56:58" x14ac:dyDescent="0.45">
      <c r="BD252">
        <v>2017</v>
      </c>
      <c r="BE252" s="1">
        <v>42950</v>
      </c>
      <c r="BF252" s="91">
        <v>3.9300000000000002E-2</v>
      </c>
    </row>
    <row r="253" spans="56:58" x14ac:dyDescent="0.45">
      <c r="BD253">
        <v>2017</v>
      </c>
      <c r="BE253" s="1">
        <v>42957</v>
      </c>
      <c r="BF253" s="91">
        <v>3.9E-2</v>
      </c>
    </row>
    <row r="254" spans="56:58" x14ac:dyDescent="0.45">
      <c r="BD254">
        <v>2017</v>
      </c>
      <c r="BE254" s="1">
        <v>42964</v>
      </c>
      <c r="BF254" s="91">
        <v>3.8900000000000004E-2</v>
      </c>
    </row>
    <row r="255" spans="56:58" x14ac:dyDescent="0.45">
      <c r="BD255">
        <v>2017</v>
      </c>
      <c r="BE255" s="1">
        <v>42971</v>
      </c>
      <c r="BF255" s="91">
        <v>3.8599999999999995E-2</v>
      </c>
    </row>
    <row r="256" spans="56:58" x14ac:dyDescent="0.45">
      <c r="BD256">
        <v>2017</v>
      </c>
      <c r="BE256" s="1">
        <v>42978</v>
      </c>
      <c r="BF256" s="91">
        <v>3.8199999999999998E-2</v>
      </c>
    </row>
    <row r="257" spans="56:58" x14ac:dyDescent="0.45">
      <c r="BD257">
        <v>2017</v>
      </c>
      <c r="BE257" s="1">
        <v>42985</v>
      </c>
      <c r="BF257" s="91">
        <v>3.78E-2</v>
      </c>
    </row>
    <row r="258" spans="56:58" x14ac:dyDescent="0.45">
      <c r="BD258">
        <v>2017</v>
      </c>
      <c r="BE258" s="1">
        <v>42992</v>
      </c>
      <c r="BF258" s="91">
        <v>3.78E-2</v>
      </c>
    </row>
    <row r="259" spans="56:58" x14ac:dyDescent="0.45">
      <c r="BD259">
        <v>2017</v>
      </c>
      <c r="BE259" s="1">
        <v>42999</v>
      </c>
      <c r="BF259" s="91">
        <v>3.8300000000000001E-2</v>
      </c>
    </row>
    <row r="260" spans="56:58" x14ac:dyDescent="0.45">
      <c r="BD260">
        <v>2017</v>
      </c>
      <c r="BE260" s="1">
        <v>43006</v>
      </c>
      <c r="BF260" s="91">
        <v>3.8300000000000001E-2</v>
      </c>
    </row>
    <row r="261" spans="56:58" x14ac:dyDescent="0.45">
      <c r="BD261">
        <v>2017</v>
      </c>
      <c r="BE261" s="1">
        <v>43013</v>
      </c>
      <c r="BF261" s="91">
        <v>3.85E-2</v>
      </c>
    </row>
    <row r="262" spans="56:58" x14ac:dyDescent="0.45">
      <c r="BD262">
        <v>2017</v>
      </c>
      <c r="BE262" s="1">
        <v>43020</v>
      </c>
      <c r="BF262" s="91">
        <v>3.9100000000000003E-2</v>
      </c>
    </row>
    <row r="263" spans="56:58" x14ac:dyDescent="0.45">
      <c r="BD263">
        <v>2017</v>
      </c>
      <c r="BE263" s="1">
        <v>43027</v>
      </c>
      <c r="BF263" s="91">
        <v>3.8800000000000001E-2</v>
      </c>
    </row>
    <row r="264" spans="56:58" x14ac:dyDescent="0.45">
      <c r="BD264">
        <v>2017</v>
      </c>
      <c r="BE264" s="1">
        <v>43034</v>
      </c>
      <c r="BF264" s="91">
        <v>3.9399999999999998E-2</v>
      </c>
    </row>
    <row r="265" spans="56:58" x14ac:dyDescent="0.45">
      <c r="BD265">
        <v>2017</v>
      </c>
      <c r="BE265" s="1">
        <v>43041</v>
      </c>
      <c r="BF265" s="91">
        <v>3.9399999999999998E-2</v>
      </c>
    </row>
    <row r="266" spans="56:58" x14ac:dyDescent="0.45">
      <c r="BD266">
        <v>2017</v>
      </c>
      <c r="BE266" s="1">
        <v>43048</v>
      </c>
      <c r="BF266" s="91">
        <v>3.9E-2</v>
      </c>
    </row>
    <row r="267" spans="56:58" x14ac:dyDescent="0.45">
      <c r="BD267">
        <v>2017</v>
      </c>
      <c r="BE267" s="1">
        <v>43055</v>
      </c>
      <c r="BF267" s="91">
        <v>3.95E-2</v>
      </c>
    </row>
    <row r="268" spans="56:58" x14ac:dyDescent="0.45">
      <c r="BD268">
        <v>2017</v>
      </c>
      <c r="BE268" s="1">
        <v>43061</v>
      </c>
      <c r="BF268" s="91">
        <v>3.9199999999999999E-2</v>
      </c>
    </row>
    <row r="269" spans="56:58" x14ac:dyDescent="0.45">
      <c r="BD269">
        <v>2017</v>
      </c>
      <c r="BE269" s="1">
        <v>43069</v>
      </c>
      <c r="BF269" s="91">
        <v>3.9E-2</v>
      </c>
    </row>
    <row r="270" spans="56:58" x14ac:dyDescent="0.45">
      <c r="BD270">
        <v>2017</v>
      </c>
      <c r="BE270" s="1">
        <v>43076</v>
      </c>
      <c r="BF270" s="91">
        <v>3.9399999999999998E-2</v>
      </c>
    </row>
    <row r="271" spans="56:58" x14ac:dyDescent="0.45">
      <c r="BD271">
        <v>2017</v>
      </c>
      <c r="BE271" s="1">
        <v>43083</v>
      </c>
      <c r="BF271" s="91">
        <v>3.9300000000000002E-2</v>
      </c>
    </row>
    <row r="272" spans="56:58" x14ac:dyDescent="0.45">
      <c r="BD272">
        <v>2017</v>
      </c>
      <c r="BE272" s="1">
        <v>43090</v>
      </c>
      <c r="BF272" s="91">
        <v>3.9399999999999998E-2</v>
      </c>
    </row>
    <row r="273" spans="56:58" x14ac:dyDescent="0.45">
      <c r="BD273">
        <v>2017</v>
      </c>
      <c r="BE273" s="1">
        <v>43097</v>
      </c>
      <c r="BF273" s="91">
        <v>3.9900000000000005E-2</v>
      </c>
    </row>
    <row r="274" spans="56:58" x14ac:dyDescent="0.45">
      <c r="BD274">
        <v>2018</v>
      </c>
      <c r="BE274" s="1">
        <v>43104</v>
      </c>
      <c r="BF274" s="91">
        <v>3.95E-2</v>
      </c>
    </row>
    <row r="275" spans="56:58" x14ac:dyDescent="0.45">
      <c r="BD275">
        <v>2018</v>
      </c>
      <c r="BE275" s="1">
        <v>43111</v>
      </c>
      <c r="BF275" s="91">
        <v>3.9900000000000005E-2</v>
      </c>
    </row>
    <row r="276" spans="56:58" x14ac:dyDescent="0.45">
      <c r="BD276">
        <v>2018</v>
      </c>
      <c r="BE276" s="1">
        <v>43118</v>
      </c>
      <c r="BF276" s="91">
        <v>4.0399999999999998E-2</v>
      </c>
    </row>
    <row r="277" spans="56:58" x14ac:dyDescent="0.45">
      <c r="BD277">
        <v>2018</v>
      </c>
      <c r="BE277" s="1">
        <v>43125</v>
      </c>
      <c r="BF277" s="91">
        <v>4.1500000000000002E-2</v>
      </c>
    </row>
    <row r="278" spans="56:58" x14ac:dyDescent="0.45">
      <c r="BD278">
        <v>2018</v>
      </c>
      <c r="BE278" s="1">
        <v>43132</v>
      </c>
      <c r="BF278" s="91">
        <v>4.2199999999999994E-2</v>
      </c>
    </row>
    <row r="279" spans="56:58" x14ac:dyDescent="0.45">
      <c r="BD279">
        <v>2018</v>
      </c>
      <c r="BE279" s="1">
        <v>43139</v>
      </c>
      <c r="BF279" s="91">
        <v>4.3200000000000002E-2</v>
      </c>
    </row>
    <row r="280" spans="56:58" x14ac:dyDescent="0.45">
      <c r="BD280">
        <v>2018</v>
      </c>
      <c r="BE280" s="1">
        <v>43146</v>
      </c>
      <c r="BF280" s="91">
        <v>4.3799999999999999E-2</v>
      </c>
    </row>
    <row r="281" spans="56:58" x14ac:dyDescent="0.45">
      <c r="BD281">
        <v>2018</v>
      </c>
      <c r="BE281" s="1">
        <v>43153</v>
      </c>
      <c r="BF281" s="91">
        <v>4.4000000000000004E-2</v>
      </c>
    </row>
    <row r="282" spans="56:58" x14ac:dyDescent="0.45">
      <c r="BD282">
        <v>2018</v>
      </c>
      <c r="BE282" s="1">
        <v>43160</v>
      </c>
      <c r="BF282" s="91">
        <v>4.4299999999999999E-2</v>
      </c>
    </row>
    <row r="283" spans="56:58" x14ac:dyDescent="0.45">
      <c r="BD283">
        <v>2018</v>
      </c>
      <c r="BE283" s="1">
        <v>43167</v>
      </c>
      <c r="BF283" s="91">
        <v>4.4600000000000001E-2</v>
      </c>
    </row>
    <row r="284" spans="56:58" x14ac:dyDescent="0.45">
      <c r="BD284">
        <v>2018</v>
      </c>
      <c r="BE284" s="1">
        <v>43174</v>
      </c>
      <c r="BF284" s="91">
        <v>4.4400000000000002E-2</v>
      </c>
    </row>
    <row r="285" spans="56:58" x14ac:dyDescent="0.45">
      <c r="BD285">
        <v>2018</v>
      </c>
      <c r="BE285" s="1">
        <v>43181</v>
      </c>
      <c r="BF285" s="91">
        <v>4.4500000000000005E-2</v>
      </c>
    </row>
    <row r="286" spans="56:58" x14ac:dyDescent="0.45">
      <c r="BD286">
        <v>2018</v>
      </c>
      <c r="BE286" s="1">
        <v>43188</v>
      </c>
      <c r="BF286" s="91">
        <v>4.4400000000000002E-2</v>
      </c>
    </row>
    <row r="287" spans="56:58" x14ac:dyDescent="0.45">
      <c r="BD287">
        <v>2018</v>
      </c>
      <c r="BE287" s="1">
        <v>43195</v>
      </c>
      <c r="BF287" s="91">
        <v>4.4000000000000004E-2</v>
      </c>
    </row>
    <row r="288" spans="56:58" x14ac:dyDescent="0.45">
      <c r="BD288">
        <v>2018</v>
      </c>
      <c r="BE288" s="1">
        <v>43202</v>
      </c>
      <c r="BF288" s="91">
        <v>4.4199999999999996E-2</v>
      </c>
    </row>
    <row r="289" spans="56:58" x14ac:dyDescent="0.45">
      <c r="BD289">
        <v>2018</v>
      </c>
      <c r="BE289" s="1">
        <v>43209</v>
      </c>
      <c r="BF289" s="91">
        <v>4.4699999999999997E-2</v>
      </c>
    </row>
    <row r="290" spans="56:58" x14ac:dyDescent="0.45">
      <c r="BD290">
        <v>2018</v>
      </c>
      <c r="BE290" s="1">
        <v>43216</v>
      </c>
      <c r="BF290" s="91">
        <v>4.58E-2</v>
      </c>
    </row>
    <row r="291" spans="56:58" x14ac:dyDescent="0.45">
      <c r="BD291">
        <v>2018</v>
      </c>
      <c r="BE291" s="1">
        <v>43223</v>
      </c>
      <c r="BF291" s="91">
        <v>4.5499999999999999E-2</v>
      </c>
    </row>
    <row r="292" spans="56:58" x14ac:dyDescent="0.45">
      <c r="BD292">
        <v>2018</v>
      </c>
      <c r="BE292" s="1">
        <v>43230</v>
      </c>
      <c r="BF292" s="91">
        <v>4.5499999999999999E-2</v>
      </c>
    </row>
    <row r="293" spans="56:58" x14ac:dyDescent="0.45">
      <c r="BD293">
        <v>2018</v>
      </c>
      <c r="BE293" s="1">
        <v>43237</v>
      </c>
      <c r="BF293" s="91">
        <v>4.6100000000000002E-2</v>
      </c>
    </row>
    <row r="294" spans="56:58" x14ac:dyDescent="0.45">
      <c r="BD294">
        <v>2018</v>
      </c>
      <c r="BE294" s="1">
        <v>43244</v>
      </c>
      <c r="BF294" s="91">
        <v>4.6600000000000003E-2</v>
      </c>
    </row>
    <row r="295" spans="56:58" x14ac:dyDescent="0.45">
      <c r="BD295">
        <v>2018</v>
      </c>
      <c r="BE295" s="1">
        <v>43251</v>
      </c>
      <c r="BF295" s="91">
        <v>4.5599999999999995E-2</v>
      </c>
    </row>
    <row r="296" spans="56:58" x14ac:dyDescent="0.45">
      <c r="BD296">
        <v>2018</v>
      </c>
      <c r="BE296" s="1">
        <v>43258</v>
      </c>
      <c r="BF296" s="91">
        <v>4.5400000000000003E-2</v>
      </c>
    </row>
    <row r="297" spans="56:58" x14ac:dyDescent="0.45">
      <c r="BD297">
        <v>2018</v>
      </c>
      <c r="BE297" s="1">
        <v>43265</v>
      </c>
      <c r="BF297" s="91">
        <v>4.6199999999999998E-2</v>
      </c>
    </row>
    <row r="298" spans="56:58" x14ac:dyDescent="0.45">
      <c r="BD298">
        <v>2018</v>
      </c>
      <c r="BE298" s="1">
        <v>43272</v>
      </c>
      <c r="BF298" s="91">
        <v>4.5700000000000005E-2</v>
      </c>
    </row>
    <row r="299" spans="56:58" x14ac:dyDescent="0.45">
      <c r="BD299">
        <v>2018</v>
      </c>
      <c r="BE299" s="1">
        <v>43279</v>
      </c>
      <c r="BF299" s="91">
        <v>4.5499999999999999E-2</v>
      </c>
    </row>
    <row r="300" spans="56:58" x14ac:dyDescent="0.45">
      <c r="BD300">
        <v>2018</v>
      </c>
      <c r="BE300" s="1">
        <v>43286</v>
      </c>
      <c r="BF300" s="91">
        <v>4.5199999999999997E-2</v>
      </c>
    </row>
    <row r="301" spans="56:58" x14ac:dyDescent="0.45">
      <c r="BD301">
        <v>2018</v>
      </c>
      <c r="BE301" s="1">
        <v>43293</v>
      </c>
      <c r="BF301" s="91">
        <v>4.53E-2</v>
      </c>
    </row>
    <row r="302" spans="56:58" x14ac:dyDescent="0.45">
      <c r="BD302">
        <v>2018</v>
      </c>
      <c r="BE302" s="1">
        <v>43300</v>
      </c>
      <c r="BF302" s="91">
        <v>4.5199999999999997E-2</v>
      </c>
    </row>
    <row r="303" spans="56:58" x14ac:dyDescent="0.45">
      <c r="BD303">
        <v>2018</v>
      </c>
      <c r="BE303" s="1">
        <v>43307</v>
      </c>
      <c r="BF303" s="91">
        <v>4.5400000000000003E-2</v>
      </c>
    </row>
    <row r="304" spans="56:58" x14ac:dyDescent="0.45">
      <c r="BD304">
        <v>2018</v>
      </c>
      <c r="BE304" s="1">
        <v>43314</v>
      </c>
      <c r="BF304" s="91">
        <v>4.5999999999999999E-2</v>
      </c>
    </row>
    <row r="305" spans="56:58" x14ac:dyDescent="0.45">
      <c r="BD305">
        <v>2018</v>
      </c>
      <c r="BE305" s="1">
        <v>43321</v>
      </c>
      <c r="BF305" s="91">
        <v>4.5899999999999996E-2</v>
      </c>
    </row>
    <row r="306" spans="56:58" x14ac:dyDescent="0.45">
      <c r="BD306">
        <v>2018</v>
      </c>
      <c r="BE306" s="1">
        <v>43328</v>
      </c>
      <c r="BF306" s="91">
        <v>4.53E-2</v>
      </c>
    </row>
    <row r="307" spans="56:58" x14ac:dyDescent="0.45">
      <c r="BD307">
        <v>2018</v>
      </c>
      <c r="BE307" s="1">
        <v>43335</v>
      </c>
      <c r="BF307" s="91">
        <v>4.5100000000000001E-2</v>
      </c>
    </row>
    <row r="308" spans="56:58" x14ac:dyDescent="0.45">
      <c r="BD308">
        <v>2018</v>
      </c>
      <c r="BE308" s="1">
        <v>43342</v>
      </c>
      <c r="BF308" s="91">
        <v>4.5199999999999997E-2</v>
      </c>
    </row>
    <row r="309" spans="56:58" x14ac:dyDescent="0.45">
      <c r="BD309">
        <v>2018</v>
      </c>
      <c r="BE309" s="1">
        <v>43349</v>
      </c>
      <c r="BF309" s="91">
        <v>4.5400000000000003E-2</v>
      </c>
    </row>
    <row r="310" spans="56:58" x14ac:dyDescent="0.45">
      <c r="BD310">
        <v>2018</v>
      </c>
      <c r="BE310" s="1">
        <v>43356</v>
      </c>
      <c r="BF310" s="91">
        <v>4.5999999999999999E-2</v>
      </c>
    </row>
    <row r="311" spans="56:58" x14ac:dyDescent="0.45">
      <c r="BD311">
        <v>2018</v>
      </c>
      <c r="BE311" s="1">
        <v>43363</v>
      </c>
      <c r="BF311" s="91">
        <v>4.6500000000000007E-2</v>
      </c>
    </row>
    <row r="312" spans="56:58" x14ac:dyDescent="0.45">
      <c r="BD312">
        <v>2018</v>
      </c>
      <c r="BE312" s="1">
        <v>43370</v>
      </c>
      <c r="BF312" s="91">
        <v>4.7199999999999999E-2</v>
      </c>
    </row>
    <row r="313" spans="56:58" x14ac:dyDescent="0.45">
      <c r="BD313">
        <v>2018</v>
      </c>
      <c r="BE313" s="1">
        <v>43377</v>
      </c>
      <c r="BF313" s="91">
        <v>4.7100000000000003E-2</v>
      </c>
    </row>
    <row r="314" spans="56:58" x14ac:dyDescent="0.45">
      <c r="BD314">
        <v>2018</v>
      </c>
      <c r="BE314" s="1">
        <v>43384</v>
      </c>
      <c r="BF314" s="91">
        <v>4.9000000000000002E-2</v>
      </c>
    </row>
    <row r="315" spans="56:58" x14ac:dyDescent="0.45">
      <c r="BD315">
        <v>2018</v>
      </c>
      <c r="BE315" s="1">
        <v>43391</v>
      </c>
      <c r="BF315" s="91">
        <v>4.8499999999999995E-2</v>
      </c>
    </row>
    <row r="316" spans="56:58" x14ac:dyDescent="0.45">
      <c r="BD316">
        <v>2018</v>
      </c>
      <c r="BE316" s="1">
        <v>43398</v>
      </c>
      <c r="BF316" s="91">
        <v>4.8600000000000004E-2</v>
      </c>
    </row>
    <row r="317" spans="56:58" x14ac:dyDescent="0.45">
      <c r="BD317">
        <v>2018</v>
      </c>
      <c r="BE317" s="1">
        <v>43405</v>
      </c>
      <c r="BF317" s="91">
        <v>4.8300000000000003E-2</v>
      </c>
    </row>
    <row r="318" spans="56:58" x14ac:dyDescent="0.45">
      <c r="BD318">
        <v>2018</v>
      </c>
      <c r="BE318" s="1">
        <v>43412</v>
      </c>
      <c r="BF318" s="91">
        <v>4.9400000000000006E-2</v>
      </c>
    </row>
    <row r="319" spans="56:58" x14ac:dyDescent="0.45">
      <c r="BD319">
        <v>2018</v>
      </c>
      <c r="BE319" s="1">
        <v>43419</v>
      </c>
      <c r="BF319" s="91">
        <v>4.9400000000000006E-2</v>
      </c>
    </row>
    <row r="320" spans="56:58" x14ac:dyDescent="0.45">
      <c r="BD320">
        <v>2018</v>
      </c>
      <c r="BE320" s="1">
        <v>43425</v>
      </c>
      <c r="BF320" s="91">
        <v>4.8099999999999997E-2</v>
      </c>
    </row>
    <row r="321" spans="56:58" x14ac:dyDescent="0.45">
      <c r="BD321">
        <v>2018</v>
      </c>
      <c r="BE321" s="1">
        <v>43433</v>
      </c>
      <c r="BF321" s="91">
        <v>4.8099999999999997E-2</v>
      </c>
    </row>
    <row r="322" spans="56:58" x14ac:dyDescent="0.45">
      <c r="BD322">
        <v>2018</v>
      </c>
      <c r="BE322" s="1">
        <v>43440</v>
      </c>
      <c r="BF322" s="91">
        <v>4.7500000000000001E-2</v>
      </c>
    </row>
    <row r="323" spans="56:58" x14ac:dyDescent="0.45">
      <c r="BD323">
        <v>2018</v>
      </c>
      <c r="BE323" s="1">
        <v>43447</v>
      </c>
      <c r="BF323" s="91">
        <v>4.6300000000000001E-2</v>
      </c>
    </row>
    <row r="324" spans="56:58" x14ac:dyDescent="0.45">
      <c r="BD324">
        <v>2018</v>
      </c>
      <c r="BE324" s="1">
        <v>43454</v>
      </c>
      <c r="BF324" s="91">
        <v>4.6199999999999998E-2</v>
      </c>
    </row>
    <row r="325" spans="56:58" x14ac:dyDescent="0.45">
      <c r="BD325">
        <v>2018</v>
      </c>
      <c r="BE325" s="1">
        <v>43461</v>
      </c>
      <c r="BF325" s="91">
        <v>4.5499999999999999E-2</v>
      </c>
    </row>
    <row r="326" spans="56:58" x14ac:dyDescent="0.45">
      <c r="BD326">
        <v>2019</v>
      </c>
      <c r="BE326" s="1">
        <v>43468</v>
      </c>
      <c r="BF326" s="91">
        <v>4.5100000000000001E-2</v>
      </c>
    </row>
    <row r="327" spans="56:58" x14ac:dyDescent="0.45">
      <c r="BD327">
        <v>2019</v>
      </c>
      <c r="BE327" s="1">
        <v>43475</v>
      </c>
      <c r="BF327" s="91">
        <v>4.4500000000000005E-2</v>
      </c>
    </row>
    <row r="328" spans="56:58" x14ac:dyDescent="0.45">
      <c r="BD328">
        <v>2019</v>
      </c>
      <c r="BE328" s="1">
        <v>43482</v>
      </c>
      <c r="BF328" s="91">
        <v>4.4500000000000005E-2</v>
      </c>
    </row>
    <row r="329" spans="56:58" x14ac:dyDescent="0.45">
      <c r="BD329">
        <v>2019</v>
      </c>
      <c r="BE329" s="1">
        <v>43489</v>
      </c>
      <c r="BF329" s="91">
        <v>4.4500000000000005E-2</v>
      </c>
    </row>
    <row r="330" spans="56:58" x14ac:dyDescent="0.45">
      <c r="BD330">
        <v>2019</v>
      </c>
      <c r="BE330" s="1">
        <v>43496</v>
      </c>
      <c r="BF330" s="91">
        <v>4.4600000000000001E-2</v>
      </c>
    </row>
    <row r="331" spans="56:58" x14ac:dyDescent="0.45">
      <c r="BD331">
        <v>2019</v>
      </c>
      <c r="BE331" s="1">
        <v>43503</v>
      </c>
      <c r="BF331" s="91">
        <v>4.41E-2</v>
      </c>
    </row>
    <row r="332" spans="56:58" x14ac:dyDescent="0.45">
      <c r="BD332">
        <v>2019</v>
      </c>
      <c r="BE332" s="1">
        <v>43510</v>
      </c>
      <c r="BF332" s="91">
        <v>4.3700000000000003E-2</v>
      </c>
    </row>
    <row r="333" spans="56:58" x14ac:dyDescent="0.45">
      <c r="BD333">
        <v>2019</v>
      </c>
      <c r="BE333" s="1">
        <v>43517</v>
      </c>
      <c r="BF333" s="91">
        <v>4.3499999999999997E-2</v>
      </c>
    </row>
    <row r="334" spans="56:58" x14ac:dyDescent="0.45">
      <c r="BD334">
        <v>2019</v>
      </c>
      <c r="BE334" s="1">
        <v>43524</v>
      </c>
      <c r="BF334" s="91">
        <v>4.3499999999999997E-2</v>
      </c>
    </row>
    <row r="335" spans="56:58" x14ac:dyDescent="0.45">
      <c r="BD335">
        <v>2019</v>
      </c>
      <c r="BE335" s="1">
        <v>43531</v>
      </c>
      <c r="BF335" s="91">
        <v>4.41E-2</v>
      </c>
    </row>
    <row r="336" spans="56:58" x14ac:dyDescent="0.45">
      <c r="BD336">
        <v>2019</v>
      </c>
      <c r="BE336" s="1">
        <v>43538</v>
      </c>
      <c r="BF336" s="91">
        <v>4.3099999999999999E-2</v>
      </c>
    </row>
    <row r="337" spans="56:58" x14ac:dyDescent="0.45">
      <c r="BD337">
        <v>2019</v>
      </c>
      <c r="BE337" s="1">
        <v>43545</v>
      </c>
      <c r="BF337" s="91">
        <v>4.2800000000000005E-2</v>
      </c>
    </row>
    <row r="338" spans="56:58" x14ac:dyDescent="0.45">
      <c r="BD338">
        <v>2019</v>
      </c>
      <c r="BE338" s="1">
        <v>43552</v>
      </c>
      <c r="BF338" s="91">
        <v>4.0599999999999997E-2</v>
      </c>
    </row>
    <row r="339" spans="56:58" x14ac:dyDescent="0.45">
      <c r="BD339">
        <v>2019</v>
      </c>
      <c r="BE339" s="1">
        <v>43559</v>
      </c>
      <c r="BF339" s="91">
        <v>4.0800000000000003E-2</v>
      </c>
    </row>
    <row r="340" spans="56:58" x14ac:dyDescent="0.45">
      <c r="BD340">
        <v>2019</v>
      </c>
      <c r="BE340" s="1">
        <v>43566</v>
      </c>
      <c r="BF340" s="91">
        <v>4.1200000000000001E-2</v>
      </c>
    </row>
    <row r="341" spans="56:58" x14ac:dyDescent="0.45">
      <c r="BD341">
        <v>2019</v>
      </c>
      <c r="BE341" s="1">
        <v>43573</v>
      </c>
      <c r="BF341" s="91">
        <v>4.1700000000000001E-2</v>
      </c>
    </row>
    <row r="342" spans="56:58" x14ac:dyDescent="0.45">
      <c r="BD342">
        <v>2019</v>
      </c>
      <c r="BE342" s="1">
        <v>43580</v>
      </c>
      <c r="BF342" s="91">
        <v>4.2000000000000003E-2</v>
      </c>
    </row>
    <row r="343" spans="56:58" x14ac:dyDescent="0.45">
      <c r="BD343">
        <v>2019</v>
      </c>
      <c r="BE343" s="1">
        <v>43587</v>
      </c>
      <c r="BF343" s="91">
        <v>4.1399999999999999E-2</v>
      </c>
    </row>
    <row r="344" spans="56:58" x14ac:dyDescent="0.45">
      <c r="BD344">
        <v>2019</v>
      </c>
      <c r="BE344" s="1">
        <v>43594</v>
      </c>
      <c r="BF344" s="91">
        <v>4.0999999999999995E-2</v>
      </c>
    </row>
    <row r="345" spans="56:58" x14ac:dyDescent="0.45">
      <c r="BD345">
        <v>2019</v>
      </c>
      <c r="BE345" s="1">
        <v>43601</v>
      </c>
      <c r="BF345" s="91">
        <v>4.07E-2</v>
      </c>
    </row>
    <row r="346" spans="56:58" x14ac:dyDescent="0.45">
      <c r="BD346">
        <v>2019</v>
      </c>
      <c r="BE346" s="1">
        <v>43608</v>
      </c>
      <c r="BF346" s="91">
        <v>4.0599999999999997E-2</v>
      </c>
    </row>
    <row r="347" spans="56:58" x14ac:dyDescent="0.45">
      <c r="BD347">
        <v>2019</v>
      </c>
      <c r="BE347" s="1">
        <v>43615</v>
      </c>
      <c r="BF347" s="91">
        <v>3.9900000000000005E-2</v>
      </c>
    </row>
    <row r="348" spans="56:58" x14ac:dyDescent="0.45">
      <c r="BD348">
        <v>2019</v>
      </c>
      <c r="BE348" s="1">
        <v>43622</v>
      </c>
      <c r="BF348" s="91">
        <v>3.8199999999999998E-2</v>
      </c>
    </row>
    <row r="349" spans="56:58" x14ac:dyDescent="0.45">
      <c r="BD349">
        <v>2019</v>
      </c>
      <c r="BE349" s="1">
        <v>43629</v>
      </c>
      <c r="BF349" s="91">
        <v>3.8199999999999998E-2</v>
      </c>
    </row>
    <row r="350" spans="56:58" x14ac:dyDescent="0.45">
      <c r="BD350">
        <v>2019</v>
      </c>
      <c r="BE350" s="1">
        <v>43636</v>
      </c>
      <c r="BF350" s="91">
        <v>3.8399999999999997E-2</v>
      </c>
    </row>
    <row r="351" spans="56:58" x14ac:dyDescent="0.45">
      <c r="BD351">
        <v>2019</v>
      </c>
      <c r="BE351" s="1">
        <v>43643</v>
      </c>
      <c r="BF351" s="91">
        <v>3.73E-2</v>
      </c>
    </row>
    <row r="352" spans="56:58" x14ac:dyDescent="0.45">
      <c r="BD352">
        <v>2019</v>
      </c>
      <c r="BE352" s="1">
        <v>43649</v>
      </c>
      <c r="BF352" s="91">
        <v>3.7499999999999999E-2</v>
      </c>
    </row>
    <row r="353" spans="56:58" x14ac:dyDescent="0.45">
      <c r="BD353">
        <v>2019</v>
      </c>
      <c r="BE353" s="1">
        <v>43657</v>
      </c>
      <c r="BF353" s="91">
        <v>3.7499999999999999E-2</v>
      </c>
    </row>
    <row r="354" spans="56:58" x14ac:dyDescent="0.45">
      <c r="BD354">
        <v>2019</v>
      </c>
      <c r="BE354" s="1">
        <v>43664</v>
      </c>
      <c r="BF354" s="91">
        <v>3.8100000000000002E-2</v>
      </c>
    </row>
    <row r="355" spans="56:58" x14ac:dyDescent="0.45">
      <c r="BD355">
        <v>2019</v>
      </c>
      <c r="BE355" s="1">
        <v>43671</v>
      </c>
      <c r="BF355" s="91">
        <v>3.7499999999999999E-2</v>
      </c>
    </row>
    <row r="356" spans="56:58" x14ac:dyDescent="0.45">
      <c r="BD356">
        <v>2019</v>
      </c>
      <c r="BE356" s="1">
        <v>43678</v>
      </c>
      <c r="BF356" s="91">
        <v>3.7499999999999999E-2</v>
      </c>
    </row>
    <row r="357" spans="56:58" x14ac:dyDescent="0.45">
      <c r="BD357">
        <v>2019</v>
      </c>
      <c r="BE357" s="1">
        <v>43685</v>
      </c>
      <c r="BF357" s="91">
        <v>3.6000000000000004E-2</v>
      </c>
    </row>
    <row r="358" spans="56:58" x14ac:dyDescent="0.45">
      <c r="BD358">
        <v>2019</v>
      </c>
      <c r="BE358" s="1">
        <v>43692</v>
      </c>
      <c r="BF358" s="91">
        <v>3.6000000000000004E-2</v>
      </c>
    </row>
    <row r="359" spans="56:58" x14ac:dyDescent="0.45">
      <c r="BD359">
        <v>2019</v>
      </c>
      <c r="BE359" s="1">
        <v>43699</v>
      </c>
      <c r="BF359" s="91">
        <v>3.5499999999999997E-2</v>
      </c>
    </row>
    <row r="360" spans="56:58" x14ac:dyDescent="0.45">
      <c r="BD360">
        <v>2019</v>
      </c>
      <c r="BE360" s="1">
        <v>43706</v>
      </c>
      <c r="BF360" s="91">
        <v>3.5799999999999998E-2</v>
      </c>
    </row>
    <row r="361" spans="56:58" x14ac:dyDescent="0.45">
      <c r="BD361">
        <v>2019</v>
      </c>
      <c r="BE361" s="1">
        <v>43713</v>
      </c>
      <c r="BF361" s="91">
        <v>3.49E-2</v>
      </c>
    </row>
    <row r="362" spans="56:58" x14ac:dyDescent="0.45">
      <c r="BD362">
        <v>2019</v>
      </c>
      <c r="BE362" s="1">
        <v>43720</v>
      </c>
      <c r="BF362" s="91">
        <v>3.56E-2</v>
      </c>
    </row>
    <row r="363" spans="56:58" x14ac:dyDescent="0.45">
      <c r="BD363">
        <v>2019</v>
      </c>
      <c r="BE363" s="1">
        <v>43727</v>
      </c>
      <c r="BF363" s="91">
        <v>3.73E-2</v>
      </c>
    </row>
    <row r="364" spans="56:58" x14ac:dyDescent="0.45">
      <c r="BD364">
        <v>2019</v>
      </c>
      <c r="BE364" s="1">
        <v>43734</v>
      </c>
      <c r="BF364" s="91">
        <v>3.6400000000000002E-2</v>
      </c>
    </row>
    <row r="365" spans="56:58" x14ac:dyDescent="0.45">
      <c r="BD365">
        <v>2019</v>
      </c>
      <c r="BE365" s="1">
        <v>43741</v>
      </c>
      <c r="BF365" s="91">
        <v>3.6499999999999998E-2</v>
      </c>
    </row>
    <row r="366" spans="56:58" x14ac:dyDescent="0.45">
      <c r="BD366">
        <v>2019</v>
      </c>
      <c r="BE366" s="1">
        <v>43748</v>
      </c>
      <c r="BF366" s="91">
        <v>3.5699999999999996E-2</v>
      </c>
    </row>
    <row r="367" spans="56:58" x14ac:dyDescent="0.45">
      <c r="BD367">
        <v>2019</v>
      </c>
      <c r="BE367" s="1">
        <v>43755</v>
      </c>
      <c r="BF367" s="91">
        <v>3.6900000000000002E-2</v>
      </c>
    </row>
    <row r="368" spans="56:58" x14ac:dyDescent="0.45">
      <c r="BD368">
        <v>2019</v>
      </c>
      <c r="BE368" s="1">
        <v>43762</v>
      </c>
      <c r="BF368" s="91">
        <v>3.7499999999999999E-2</v>
      </c>
    </row>
    <row r="369" spans="56:58" x14ac:dyDescent="0.45">
      <c r="BD369">
        <v>2019</v>
      </c>
      <c r="BE369" s="1">
        <v>43769</v>
      </c>
      <c r="BF369" s="91">
        <v>3.78E-2</v>
      </c>
    </row>
    <row r="370" spans="56:58" x14ac:dyDescent="0.45">
      <c r="BD370">
        <v>2019</v>
      </c>
      <c r="BE370" s="1">
        <v>43776</v>
      </c>
      <c r="BF370" s="91">
        <v>3.6900000000000002E-2</v>
      </c>
    </row>
    <row r="371" spans="56:58" x14ac:dyDescent="0.45">
      <c r="BD371">
        <v>2019</v>
      </c>
      <c r="BE371" s="1">
        <v>43783</v>
      </c>
      <c r="BF371" s="91">
        <v>3.7499999999999999E-2</v>
      </c>
    </row>
    <row r="372" spans="56:58" x14ac:dyDescent="0.45">
      <c r="BD372">
        <v>2019</v>
      </c>
      <c r="BE372" s="1">
        <v>43790</v>
      </c>
      <c r="BF372" s="91">
        <v>3.6600000000000001E-2</v>
      </c>
    </row>
    <row r="373" spans="56:58" x14ac:dyDescent="0.45">
      <c r="BD373">
        <v>2019</v>
      </c>
      <c r="BE373" s="1">
        <v>43796</v>
      </c>
      <c r="BF373" s="91">
        <v>3.6799999999999999E-2</v>
      </c>
    </row>
    <row r="374" spans="56:58" x14ac:dyDescent="0.45">
      <c r="BD374">
        <v>2019</v>
      </c>
      <c r="BE374" s="1">
        <v>43804</v>
      </c>
      <c r="BF374" s="91">
        <v>3.6799999999999999E-2</v>
      </c>
    </row>
    <row r="375" spans="56:58" x14ac:dyDescent="0.45">
      <c r="BD375">
        <v>2019</v>
      </c>
      <c r="BE375" s="1">
        <v>43811</v>
      </c>
      <c r="BF375" s="91">
        <v>3.73E-2</v>
      </c>
    </row>
    <row r="376" spans="56:58" x14ac:dyDescent="0.45">
      <c r="BD376">
        <v>2019</v>
      </c>
      <c r="BE376" s="1">
        <v>43818</v>
      </c>
      <c r="BF376" s="91">
        <v>3.73E-2</v>
      </c>
    </row>
    <row r="377" spans="56:58" x14ac:dyDescent="0.45">
      <c r="BD377">
        <v>2019</v>
      </c>
      <c r="BE377" s="1">
        <v>43825</v>
      </c>
      <c r="BF377" s="91">
        <v>3.7400000000000003E-2</v>
      </c>
    </row>
    <row r="378" spans="56:58" x14ac:dyDescent="0.45">
      <c r="BD378">
        <v>2020</v>
      </c>
      <c r="BE378" s="1">
        <v>43832</v>
      </c>
      <c r="BF378" s="91">
        <v>3.7200000000000004E-2</v>
      </c>
    </row>
    <row r="379" spans="56:58" x14ac:dyDescent="0.45">
      <c r="BD379">
        <v>2020</v>
      </c>
      <c r="BE379" s="1">
        <v>43839</v>
      </c>
      <c r="BF379" s="91">
        <v>3.6400000000000002E-2</v>
      </c>
    </row>
    <row r="380" spans="56:58" x14ac:dyDescent="0.45">
      <c r="BD380">
        <v>2020</v>
      </c>
      <c r="BE380" s="1">
        <v>43846</v>
      </c>
      <c r="BF380" s="91">
        <v>3.6499999999999998E-2</v>
      </c>
    </row>
    <row r="381" spans="56:58" x14ac:dyDescent="0.45">
      <c r="BD381">
        <v>2020</v>
      </c>
      <c r="BE381" s="1">
        <v>43853</v>
      </c>
      <c r="BF381" s="91">
        <v>3.6000000000000004E-2</v>
      </c>
    </row>
    <row r="382" spans="56:58" x14ac:dyDescent="0.45">
      <c r="BD382">
        <v>2020</v>
      </c>
      <c r="BE382" s="1">
        <v>43860</v>
      </c>
      <c r="BF382" s="91">
        <v>3.5099999999999999E-2</v>
      </c>
    </row>
    <row r="383" spans="56:58" x14ac:dyDescent="0.45">
      <c r="BD383">
        <v>2020</v>
      </c>
      <c r="BE383" s="1">
        <v>43867</v>
      </c>
      <c r="BF383" s="91">
        <v>3.4500000000000003E-2</v>
      </c>
    </row>
    <row r="384" spans="56:58" x14ac:dyDescent="0.45">
      <c r="BD384">
        <v>2020</v>
      </c>
      <c r="BE384" s="1">
        <v>43874</v>
      </c>
      <c r="BF384" s="91">
        <v>3.4700000000000002E-2</v>
      </c>
    </row>
    <row r="385" spans="56:58" x14ac:dyDescent="0.45">
      <c r="BD385">
        <v>2020</v>
      </c>
      <c r="BE385" s="1">
        <v>43881</v>
      </c>
      <c r="BF385" s="91">
        <v>3.49E-2</v>
      </c>
    </row>
    <row r="386" spans="56:58" x14ac:dyDescent="0.45">
      <c r="BD386">
        <v>2020</v>
      </c>
      <c r="BE386" s="1">
        <v>43888</v>
      </c>
      <c r="BF386" s="91">
        <v>3.4500000000000003E-2</v>
      </c>
    </row>
    <row r="387" spans="56:58" x14ac:dyDescent="0.45">
      <c r="BD387">
        <v>2020</v>
      </c>
      <c r="BE387" s="1">
        <v>43895</v>
      </c>
      <c r="BF387" s="91">
        <v>3.2899999999999999E-2</v>
      </c>
    </row>
    <row r="388" spans="56:58" x14ac:dyDescent="0.45">
      <c r="BD388">
        <v>2020</v>
      </c>
      <c r="BE388" s="1">
        <v>43902</v>
      </c>
      <c r="BF388" s="91">
        <v>3.3599999999999998E-2</v>
      </c>
    </row>
    <row r="389" spans="56:58" x14ac:dyDescent="0.45">
      <c r="BD389">
        <v>2020</v>
      </c>
      <c r="BE389" s="1">
        <v>43909</v>
      </c>
      <c r="BF389" s="91">
        <v>3.6499999999999998E-2</v>
      </c>
    </row>
    <row r="390" spans="56:58" x14ac:dyDescent="0.45">
      <c r="BD390">
        <v>2020</v>
      </c>
      <c r="BE390" s="1">
        <v>43916</v>
      </c>
      <c r="BF390" s="91">
        <v>3.5000000000000003E-2</v>
      </c>
    </row>
    <row r="391" spans="56:58" x14ac:dyDescent="0.45">
      <c r="BD391">
        <v>2020</v>
      </c>
      <c r="BE391" s="1">
        <v>43923</v>
      </c>
      <c r="BF391" s="91">
        <v>3.3300000000000003E-2</v>
      </c>
    </row>
    <row r="392" spans="56:58" x14ac:dyDescent="0.45">
      <c r="BD392">
        <v>2020</v>
      </c>
      <c r="BE392" s="1">
        <v>43930</v>
      </c>
      <c r="BF392" s="91">
        <v>3.3300000000000003E-2</v>
      </c>
    </row>
    <row r="393" spans="56:58" x14ac:dyDescent="0.45">
      <c r="BD393">
        <v>2020</v>
      </c>
      <c r="BE393" s="1">
        <v>43937</v>
      </c>
      <c r="BF393" s="91">
        <v>3.3099999999999997E-2</v>
      </c>
    </row>
    <row r="394" spans="56:58" x14ac:dyDescent="0.45">
      <c r="BD394">
        <v>2020</v>
      </c>
      <c r="BE394" s="1">
        <v>43944</v>
      </c>
      <c r="BF394" s="91">
        <v>3.3300000000000003E-2</v>
      </c>
    </row>
    <row r="395" spans="56:58" x14ac:dyDescent="0.45">
      <c r="BD395">
        <v>2020</v>
      </c>
      <c r="BE395" s="1">
        <v>43951</v>
      </c>
      <c r="BF395" s="91">
        <v>3.2300000000000002E-2</v>
      </c>
    </row>
    <row r="396" spans="56:58" x14ac:dyDescent="0.45">
      <c r="BD396">
        <v>2020</v>
      </c>
      <c r="BE396" s="1">
        <v>43958</v>
      </c>
      <c r="BF396" s="91">
        <v>3.2599999999999997E-2</v>
      </c>
    </row>
    <row r="397" spans="56:58" x14ac:dyDescent="0.45">
      <c r="BD397">
        <v>2020</v>
      </c>
      <c r="BE397" s="1">
        <v>43965</v>
      </c>
      <c r="BF397" s="91">
        <v>3.2799999999999996E-2</v>
      </c>
    </row>
    <row r="398" spans="56:58" x14ac:dyDescent="0.45">
      <c r="BD398">
        <v>2020</v>
      </c>
      <c r="BE398" s="1">
        <v>43972</v>
      </c>
      <c r="BF398" s="91">
        <v>3.2400000000000005E-2</v>
      </c>
    </row>
    <row r="399" spans="56:58" x14ac:dyDescent="0.45">
      <c r="BD399">
        <v>2020</v>
      </c>
      <c r="BE399" s="1">
        <v>43979</v>
      </c>
      <c r="BF399" s="91">
        <v>3.15E-2</v>
      </c>
    </row>
    <row r="400" spans="56:58" x14ac:dyDescent="0.45">
      <c r="BD400">
        <v>2020</v>
      </c>
      <c r="BE400" s="1">
        <v>43986</v>
      </c>
      <c r="BF400" s="91">
        <v>3.1800000000000002E-2</v>
      </c>
    </row>
    <row r="401" spans="56:58" x14ac:dyDescent="0.45">
      <c r="BD401">
        <v>2020</v>
      </c>
      <c r="BE401" s="1">
        <v>43993</v>
      </c>
      <c r="BF401" s="91">
        <v>3.2099999999999997E-2</v>
      </c>
    </row>
    <row r="402" spans="56:58" x14ac:dyDescent="0.45">
      <c r="BD402">
        <v>2020</v>
      </c>
      <c r="BE402" s="1">
        <v>44000</v>
      </c>
      <c r="BF402" s="91">
        <v>3.1300000000000001E-2</v>
      </c>
    </row>
    <row r="403" spans="56:58" x14ac:dyDescent="0.45">
      <c r="BD403">
        <v>2020</v>
      </c>
      <c r="BE403" s="1">
        <v>44007</v>
      </c>
      <c r="BF403" s="91">
        <v>3.1300000000000001E-2</v>
      </c>
    </row>
    <row r="404" spans="56:58" x14ac:dyDescent="0.45">
      <c r="BD404">
        <v>2020</v>
      </c>
      <c r="BE404" s="1">
        <v>44014</v>
      </c>
      <c r="BF404" s="91">
        <v>3.0699999999999998E-2</v>
      </c>
    </row>
    <row r="405" spans="56:58" x14ac:dyDescent="0.45">
      <c r="BD405">
        <v>2020</v>
      </c>
      <c r="BE405" s="1">
        <v>44021</v>
      </c>
      <c r="BF405" s="91">
        <v>3.0299999999999997E-2</v>
      </c>
    </row>
    <row r="406" spans="56:58" x14ac:dyDescent="0.45">
      <c r="BD406">
        <v>2020</v>
      </c>
      <c r="BE406" s="1">
        <v>44028</v>
      </c>
      <c r="BF406" s="91">
        <v>2.98E-2</v>
      </c>
    </row>
    <row r="407" spans="56:58" x14ac:dyDescent="0.45">
      <c r="BD407">
        <v>2020</v>
      </c>
      <c r="BE407" s="1">
        <v>44035</v>
      </c>
      <c r="BF407" s="91">
        <v>3.0099999999999998E-2</v>
      </c>
    </row>
    <row r="408" spans="56:58" x14ac:dyDescent="0.45">
      <c r="BD408">
        <v>2020</v>
      </c>
      <c r="BE408" s="1">
        <v>44042</v>
      </c>
      <c r="BF408" s="91">
        <v>2.9900000000000003E-2</v>
      </c>
    </row>
    <row r="409" spans="56:58" x14ac:dyDescent="0.45">
      <c r="BD409">
        <v>2020</v>
      </c>
      <c r="BE409" s="1">
        <v>44049</v>
      </c>
      <c r="BF409" s="91">
        <v>2.8799999999999999E-2</v>
      </c>
    </row>
    <row r="410" spans="56:58" x14ac:dyDescent="0.45">
      <c r="BD410">
        <v>2020</v>
      </c>
      <c r="BE410" s="1">
        <v>44056</v>
      </c>
      <c r="BF410" s="91">
        <v>2.9600000000000001E-2</v>
      </c>
    </row>
    <row r="411" spans="56:58" x14ac:dyDescent="0.45">
      <c r="BD411">
        <v>2020</v>
      </c>
      <c r="BE411" s="1">
        <v>44063</v>
      </c>
      <c r="BF411" s="91">
        <v>2.9900000000000003E-2</v>
      </c>
    </row>
    <row r="412" spans="56:58" x14ac:dyDescent="0.45">
      <c r="BD412">
        <v>2020</v>
      </c>
      <c r="BE412" s="1">
        <v>44070</v>
      </c>
      <c r="BF412" s="91">
        <v>2.9100000000000001E-2</v>
      </c>
    </row>
    <row r="413" spans="56:58" x14ac:dyDescent="0.45">
      <c r="BD413">
        <v>2020</v>
      </c>
      <c r="BE413" s="1">
        <v>44077</v>
      </c>
      <c r="BF413" s="91">
        <v>2.9300000000000003E-2</v>
      </c>
    </row>
    <row r="414" spans="56:58" x14ac:dyDescent="0.45">
      <c r="BD414">
        <v>2020</v>
      </c>
      <c r="BE414" s="1">
        <v>44084</v>
      </c>
      <c r="BF414" s="91">
        <v>2.86E-2</v>
      </c>
    </row>
    <row r="415" spans="56:58" x14ac:dyDescent="0.45">
      <c r="BD415">
        <v>2020</v>
      </c>
      <c r="BE415" s="1">
        <v>44091</v>
      </c>
      <c r="BF415" s="91">
        <v>2.87E-2</v>
      </c>
    </row>
    <row r="416" spans="56:58" x14ac:dyDescent="0.45">
      <c r="BD416">
        <v>2020</v>
      </c>
      <c r="BE416" s="1">
        <v>44098</v>
      </c>
      <c r="BF416" s="91">
        <v>2.8999999999999998E-2</v>
      </c>
    </row>
    <row r="417" spans="56:58" x14ac:dyDescent="0.45">
      <c r="BD417">
        <v>2020</v>
      </c>
      <c r="BE417" s="1">
        <v>44105</v>
      </c>
      <c r="BF417" s="91">
        <v>2.8799999999999999E-2</v>
      </c>
    </row>
    <row r="418" spans="56:58" x14ac:dyDescent="0.45">
      <c r="BD418">
        <v>2020</v>
      </c>
      <c r="BE418" s="1">
        <v>44112</v>
      </c>
      <c r="BF418" s="91">
        <v>2.87E-2</v>
      </c>
    </row>
    <row r="419" spans="56:58" x14ac:dyDescent="0.45">
      <c r="BD419">
        <v>2020</v>
      </c>
      <c r="BE419" s="1">
        <v>44119</v>
      </c>
      <c r="BF419" s="91">
        <v>2.81E-2</v>
      </c>
    </row>
    <row r="420" spans="56:58" x14ac:dyDescent="0.45">
      <c r="BD420">
        <v>2020</v>
      </c>
      <c r="BE420" s="1">
        <v>44126</v>
      </c>
      <c r="BF420" s="91">
        <v>2.7999999999999997E-2</v>
      </c>
    </row>
    <row r="421" spans="56:58" x14ac:dyDescent="0.45">
      <c r="BD421">
        <v>2020</v>
      </c>
      <c r="BE421" s="1">
        <v>44133</v>
      </c>
      <c r="BF421" s="91">
        <v>2.81E-2</v>
      </c>
    </row>
    <row r="422" spans="56:58" x14ac:dyDescent="0.45">
      <c r="BD422">
        <v>2020</v>
      </c>
      <c r="BE422" s="1">
        <v>44140</v>
      </c>
      <c r="BF422" s="91">
        <v>2.7799999999999998E-2</v>
      </c>
    </row>
    <row r="423" spans="56:58" x14ac:dyDescent="0.45">
      <c r="BD423">
        <v>2020</v>
      </c>
      <c r="BE423" s="1">
        <v>44147</v>
      </c>
      <c r="BF423" s="91">
        <v>2.8399999999999998E-2</v>
      </c>
    </row>
    <row r="424" spans="56:58" x14ac:dyDescent="0.45">
      <c r="BD424">
        <v>2020</v>
      </c>
      <c r="BE424" s="1">
        <v>44154</v>
      </c>
      <c r="BF424" s="91">
        <v>2.7200000000000002E-2</v>
      </c>
    </row>
    <row r="425" spans="56:58" x14ac:dyDescent="0.45">
      <c r="BD425">
        <v>2020</v>
      </c>
      <c r="BE425" s="1">
        <v>44160</v>
      </c>
      <c r="BF425" s="91">
        <v>2.7200000000000002E-2</v>
      </c>
    </row>
    <row r="426" spans="56:58" x14ac:dyDescent="0.45">
      <c r="BD426">
        <v>2020</v>
      </c>
      <c r="BE426" s="1">
        <v>44168</v>
      </c>
      <c r="BF426" s="91">
        <v>2.7099999999999999E-2</v>
      </c>
    </row>
    <row r="427" spans="56:58" x14ac:dyDescent="0.45">
      <c r="BD427">
        <v>2020</v>
      </c>
      <c r="BE427" s="1">
        <v>44175</v>
      </c>
      <c r="BF427" s="91">
        <v>2.7099999999999999E-2</v>
      </c>
    </row>
    <row r="428" spans="56:58" x14ac:dyDescent="0.45">
      <c r="BD428">
        <v>2020</v>
      </c>
      <c r="BE428" s="1">
        <v>44182</v>
      </c>
      <c r="BF428" s="91">
        <v>2.6699999999999998E-2</v>
      </c>
    </row>
    <row r="429" spans="56:58" x14ac:dyDescent="0.45">
      <c r="BD429">
        <v>2020</v>
      </c>
      <c r="BE429" s="1">
        <v>44189</v>
      </c>
      <c r="BF429" s="91">
        <v>2.6600000000000002E-2</v>
      </c>
    </row>
    <row r="430" spans="56:58" x14ac:dyDescent="0.45">
      <c r="BD430">
        <v>2020</v>
      </c>
      <c r="BE430" s="1">
        <v>44196</v>
      </c>
      <c r="BF430" s="91">
        <v>2.6699999999999998E-2</v>
      </c>
    </row>
    <row r="431" spans="56:58" x14ac:dyDescent="0.45">
      <c r="BD431">
        <v>2021</v>
      </c>
      <c r="BE431" s="1">
        <v>44203</v>
      </c>
      <c r="BF431" s="91">
        <v>2.6499999999999999E-2</v>
      </c>
    </row>
    <row r="432" spans="56:58" x14ac:dyDescent="0.45">
      <c r="BD432">
        <v>2021</v>
      </c>
      <c r="BE432" s="1">
        <v>44210</v>
      </c>
      <c r="BF432" s="91">
        <v>2.7900000000000001E-2</v>
      </c>
    </row>
    <row r="433" spans="56:58" x14ac:dyDescent="0.45">
      <c r="BD433">
        <v>2021</v>
      </c>
      <c r="BE433" s="1">
        <v>44217</v>
      </c>
      <c r="BF433" s="91">
        <v>2.7699999999999999E-2</v>
      </c>
    </row>
    <row r="434" spans="56:58" x14ac:dyDescent="0.45">
      <c r="BD434">
        <v>2021</v>
      </c>
      <c r="BE434" s="1">
        <v>44224</v>
      </c>
      <c r="BF434" s="91">
        <v>2.7300000000000001E-2</v>
      </c>
    </row>
    <row r="435" spans="56:58" x14ac:dyDescent="0.45">
      <c r="BD435">
        <v>2021</v>
      </c>
      <c r="BE435" s="1">
        <v>44231</v>
      </c>
      <c r="BF435" s="91">
        <v>2.7300000000000001E-2</v>
      </c>
    </row>
    <row r="436" spans="56:58" x14ac:dyDescent="0.45">
      <c r="BD436">
        <v>2021</v>
      </c>
      <c r="BE436" s="1">
        <v>44238</v>
      </c>
      <c r="BF436" s="91">
        <v>2.7300000000000001E-2</v>
      </c>
    </row>
    <row r="437" spans="56:58" x14ac:dyDescent="0.45">
      <c r="BD437">
        <v>2021</v>
      </c>
      <c r="BE437" s="1">
        <v>44245</v>
      </c>
      <c r="BF437" s="91">
        <v>2.81E-2</v>
      </c>
    </row>
    <row r="438" spans="56:58" x14ac:dyDescent="0.45">
      <c r="BD438">
        <v>2021</v>
      </c>
      <c r="BE438" s="1">
        <v>44252</v>
      </c>
      <c r="BF438" s="91">
        <v>2.9700000000000001E-2</v>
      </c>
    </row>
    <row r="439" spans="56:58" x14ac:dyDescent="0.45">
      <c r="BD439">
        <v>2021</v>
      </c>
      <c r="BE439" s="1">
        <v>44259</v>
      </c>
      <c r="BF439" s="91">
        <v>3.0200000000000001E-2</v>
      </c>
    </row>
    <row r="440" spans="56:58" x14ac:dyDescent="0.45">
      <c r="BD440">
        <v>2021</v>
      </c>
      <c r="BE440" s="1">
        <v>44266</v>
      </c>
      <c r="BF440" s="91">
        <v>3.0499999999999999E-2</v>
      </c>
    </row>
    <row r="441" spans="56:58" x14ac:dyDescent="0.45">
      <c r="BD441">
        <v>2021</v>
      </c>
      <c r="BE441" s="1">
        <v>44273</v>
      </c>
      <c r="BF441" s="91">
        <v>3.0899999999999997E-2</v>
      </c>
    </row>
    <row r="442" spans="56:58" x14ac:dyDescent="0.45">
      <c r="BD442">
        <v>2021</v>
      </c>
      <c r="BE442" s="1">
        <v>44280</v>
      </c>
      <c r="BF442" s="91">
        <v>3.1699999999999999E-2</v>
      </c>
    </row>
    <row r="443" spans="56:58" x14ac:dyDescent="0.45">
      <c r="BD443">
        <v>2021</v>
      </c>
      <c r="BE443" s="1">
        <v>44287</v>
      </c>
      <c r="BF443" s="91">
        <v>3.1800000000000002E-2</v>
      </c>
    </row>
  </sheetData>
  <autoFilter ref="AN35:AU35" xr:uid="{D2B83C11-D6B4-40F6-AAF1-B6240FB9BC65}">
    <sortState xmlns:xlrd2="http://schemas.microsoft.com/office/spreadsheetml/2017/richdata2" ref="AN36:AU42">
      <sortCondition descending="1" ref="AN35"/>
    </sortState>
  </autoFilter>
  <sortState xmlns:xlrd2="http://schemas.microsoft.com/office/spreadsheetml/2017/richdata2" ref="BG13:BH21">
    <sortCondition descending="1" ref="BG13:BG21"/>
  </sortState>
  <hyperlinks>
    <hyperlink ref="C10" r:id="rId1" xr:uid="{E2E6EA0D-8040-4674-A150-D71088DB2613}"/>
    <hyperlink ref="K10" r:id="rId2" xr:uid="{29EA85C7-48BF-4285-8D64-E7661E209D81}"/>
    <hyperlink ref="AO10" r:id="rId3" xr:uid="{D9812F3C-BA06-4259-963C-31DB8D876148}"/>
    <hyperlink ref="Y10" r:id="rId4" xr:uid="{9A49B6FB-0472-4727-A1F1-38FFBF48B0B7}"/>
    <hyperlink ref="BE10" r:id="rId5" display="https://fred.stlouisfed.org/series/MORTGAGE30US" xr:uid="{46971EFC-31F9-4CFA-B7D0-50A4C267B60D}"/>
  </hyperlinks>
  <pageMargins left="0.7" right="0.7" top="0.78740157499999996" bottom="0.78740157499999996"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 </vt:lpstr>
      <vt:lpstr>Macroeconomic Values</vt:lpstr>
      <vt:lpstr>Drawn Data Bloomberg</vt:lpstr>
      <vt:lpstr>Other Ressources</vt:lpstr>
    </vt:vector>
  </TitlesOfParts>
  <Company>UZH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bfb</dc:creator>
  <cp:lastModifiedBy>Marius Hodel</cp:lastModifiedBy>
  <dcterms:created xsi:type="dcterms:W3CDTF">2021-03-31T15:08:12Z</dcterms:created>
  <dcterms:modified xsi:type="dcterms:W3CDTF">2021-04-08T13:22:56Z</dcterms:modified>
</cp:coreProperties>
</file>