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khyunlee/Documents/"/>
    </mc:Choice>
  </mc:AlternateContent>
  <xr:revisionPtr revIDLastSave="0" documentId="8_{C2C06317-F65F-3746-A77E-568FCF8C5AA4}" xr6:coauthVersionLast="47" xr6:coauthVersionMax="47" xr10:uidLastSave="{00000000-0000-0000-0000-000000000000}"/>
  <bookViews>
    <workbookView xWindow="0" yWindow="500" windowWidth="60160" windowHeight="33340" xr2:uid="{279F1B2B-7EFA-9B43-B98F-91E1D52C4FE7}"/>
  </bookViews>
  <sheets>
    <sheet name="INPUT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B16" i="1" l="1"/>
  <c r="B24" i="1"/>
  <c r="B15" i="1"/>
  <c r="B21" i="1"/>
  <c r="B17" i="1"/>
  <c r="C14" i="1"/>
  <c r="C25" i="1"/>
  <c r="B23" i="1"/>
  <c r="B18" i="1"/>
  <c r="B20" i="1"/>
  <c r="B22" i="1"/>
  <c r="B19" i="1"/>
  <c r="D16" i="1"/>
  <c r="D18" i="1"/>
  <c r="D20" i="1"/>
  <c r="D21" i="1"/>
  <c r="D17" i="1"/>
  <c r="D19" i="1"/>
  <c r="D22" i="1"/>
</calcChain>
</file>

<file path=xl/sharedStrings.xml><?xml version="1.0" encoding="utf-8"?>
<sst xmlns="http://schemas.openxmlformats.org/spreadsheetml/2006/main" count="47" uniqueCount="35">
  <si>
    <t>입면계획 모델링 그래프</t>
    <phoneticPr fontId="2" type="noConversion"/>
  </si>
  <si>
    <t>TEST</t>
    <phoneticPr fontId="2" type="noConversion"/>
  </si>
  <si>
    <t>입력데이터 이름</t>
    <phoneticPr fontId="2" type="noConversion"/>
  </si>
  <si>
    <t>example)</t>
    <phoneticPr fontId="2" type="noConversion"/>
  </si>
  <si>
    <t>건물층수</t>
    <phoneticPr fontId="2" type="noConversion"/>
  </si>
  <si>
    <t>지상</t>
    <phoneticPr fontId="2" type="noConversion"/>
  </si>
  <si>
    <t>num_floor_ground</t>
    <phoneticPr fontId="2" type="noConversion"/>
  </si>
  <si>
    <t>지하</t>
    <phoneticPr fontId="2" type="noConversion"/>
  </si>
  <si>
    <t>num_floor_basement</t>
    <phoneticPr fontId="2" type="noConversion"/>
  </si>
  <si>
    <t>저층부 포디움</t>
    <phoneticPr fontId="2" type="noConversion"/>
  </si>
  <si>
    <t>podium</t>
    <phoneticPr fontId="2" type="noConversion"/>
  </si>
  <si>
    <t>포디움 높이 (층)</t>
    <phoneticPr fontId="2" type="noConversion"/>
  </si>
  <si>
    <t>num_floor_podium</t>
    <phoneticPr fontId="2" type="noConversion"/>
  </si>
  <si>
    <t>basement</t>
    <phoneticPr fontId="2" type="noConversion"/>
  </si>
  <si>
    <t>soil</t>
    <phoneticPr fontId="2" type="noConversion"/>
  </si>
  <si>
    <t>envelope</t>
    <phoneticPr fontId="2" type="noConversion"/>
  </si>
  <si>
    <t>black</t>
    <phoneticPr fontId="2" type="noConversion"/>
  </si>
  <si>
    <t>gray</t>
    <phoneticPr fontId="2" type="noConversion"/>
  </si>
  <si>
    <t>그래프 속성</t>
    <phoneticPr fontId="2" type="noConversion"/>
  </si>
  <si>
    <t>그래프 종류: 누적 막대그래프</t>
    <phoneticPr fontId="2" type="noConversion"/>
  </si>
  <si>
    <t>막대색상</t>
    <phoneticPr fontId="2" type="noConversion"/>
  </si>
  <si>
    <t>계열</t>
    <phoneticPr fontId="2" type="noConversion"/>
  </si>
  <si>
    <t>면색상</t>
    <phoneticPr fontId="2" type="noConversion"/>
  </si>
  <si>
    <t>선색상</t>
    <phoneticPr fontId="2" type="noConversion"/>
  </si>
  <si>
    <t>없음</t>
    <phoneticPr fontId="2" type="noConversion"/>
  </si>
  <si>
    <t>dark gray</t>
    <phoneticPr fontId="2" type="noConversion"/>
  </si>
  <si>
    <t>X축</t>
    <phoneticPr fontId="2" type="noConversion"/>
  </si>
  <si>
    <t>글자색</t>
    <phoneticPr fontId="2" type="noConversion"/>
  </si>
  <si>
    <t>축 선 색상</t>
    <phoneticPr fontId="2" type="noConversion"/>
  </si>
  <si>
    <t>범위</t>
    <phoneticPr fontId="2" type="noConversion"/>
  </si>
  <si>
    <t>1~4</t>
    <phoneticPr fontId="2" type="noConversion"/>
  </si>
  <si>
    <t>Y축</t>
    <phoneticPr fontId="2" type="noConversion"/>
  </si>
  <si>
    <t>num_floor_basement -20</t>
    <phoneticPr fontId="2" type="noConversion"/>
  </si>
  <si>
    <t>~</t>
    <phoneticPr fontId="2" type="noConversion"/>
  </si>
  <si>
    <t>num_floor_ground +10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</si>
</sst>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6" fillId="0" borderId="0" xfId="0" applyFont="1">
      <alignment vertical="center"/>
    </xf>
    <xf numFmtId="0" fontId="1" fillId="3" borderId="12" xfId="0" applyFont="1" applyFill="1" applyBorder="1">
      <alignment vertical="center"/>
    </xf>
    <xf numFmtId="0" fontId="1" fillId="4" borderId="3" xfId="0" applyFont="1" applyFill="1" applyBorder="1" applyAlignment="1">
      <alignment horizontal="left" vertical="center"/>
    </xf>
    <xf numFmtId="0" fontId="7" fillId="6" borderId="5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6" borderId="11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4" borderId="10" xfId="0" applyFont="1" applyFill="1" applyBorder="1" applyAlignment="1">
      <alignment horizontal="center" vertical="center"/>
    </xf>
    <xf numFmtId="0" fontId="8" fillId="6" borderId="4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7" fillId="6" borderId="3" xfId="0" applyFont="1" applyFill="1" applyBorder="1">
      <alignment vertical="center"/>
    </xf>
    <xf numFmtId="0" fontId="7" fillId="6" borderId="13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6" borderId="11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9" fillId="7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1" fillId="7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11" xfId="0" applyFont="1" applyFill="1" applyBorder="1">
      <alignment vertical="center"/>
    </xf>
    <xf numFmtId="176" fontId="1" fillId="7" borderId="4" xfId="0" applyNumberFormat="1" applyFont="1" applyFill="1" applyBorder="1">
      <alignment vertical="center"/>
    </xf>
    <xf numFmtId="0" fontId="1" fillId="7" borderId="14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5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0072907291091"/>
          <c:y val="2.5630003652780047E-2"/>
          <c:w val="0.79490390611049999"/>
          <c:h val="0.94873999269443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INPUTDATA!$B$13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INPUTDATA!$B$14:$B$25</c:f>
              <c:numCache>
                <c:formatCode>General</c:formatCode>
                <c:ptCount val="12"/>
                <c:pt idx="0">
                  <c:v>0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2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0800-D34F-A1E4-AF1EB4048DB2}"/>
            </c:ext>
          </c:extLst>
        </c:ser>
        <c:ser>
          <c:idx val="1"/>
          <c:order val="1"/>
          <c:tx>
            <c:strRef>
              <c:f>INPUTDATA!$C$13</c:f>
              <c:strCache>
                <c:ptCount val="1"/>
                <c:pt idx="0">
                  <c:v>soil</c:v>
                </c:pt>
              </c:strCache>
            </c:strRef>
          </c:tx>
          <c:spPr>
            <a:pattFill prst="dk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INPUTDATA!$C$14:$C$25</c:f>
              <c:numCache>
                <c:formatCode>General</c:formatCode>
                <c:ptCount val="12"/>
                <c:pt idx="0">
                  <c:v>-17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2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1-0800-D34F-A1E4-AF1EB4048DB2}"/>
            </c:ext>
          </c:extLst>
        </c:ser>
        <c:ser>
          <c:idx val="2"/>
          <c:order val="2"/>
          <c:tx>
            <c:strRef>
              <c:f>INPUTDATA!$D$13</c:f>
              <c:strCache>
                <c:ptCount val="1"/>
                <c:pt idx="0">
                  <c:v>envelope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INPUTDATA!$D$14:$D$25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2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0800-D34F-A1E4-AF1EB404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5061232"/>
        <c:axId val="585061648"/>
      </c:barChart>
      <c:catAx>
        <c:axId val="5850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061648"/>
        <c:crosses val="autoZero"/>
        <c:auto val="1"/>
        <c:lblAlgn val="ctr"/>
        <c:lblOffset val="100"/>
        <c:noMultiLvlLbl val="0"/>
      </c:catAx>
      <c:valAx>
        <c:axId val="5850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0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366621</xdr:colOff>
      <xdr:row>1</xdr:row>
      <xdr:rowOff>106946</xdr:rowOff>
    </xdr:from>
    <xdr:to>
      <xdr:col>5</xdr:col>
      <xdr:colOff>1068613</xdr:colOff>
      <xdr:row>25</xdr:row>
      <xdr:rowOff>66841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75D41B-4988-5041-9854-50AA63686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ukhyunlee/Downloads/03%20webprogram_code_V4.xlsm" TargetMode="External"/><Relationship Id="rId1" Type="http://schemas.openxmlformats.org/officeDocument/2006/relationships/externalLinkPath" Target="/Users/dukhyunlee/Downloads/03%20webprogram_code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개요"/>
      <sheetName val="INPUTDATA"/>
      <sheetName val="A-분석결과"/>
      <sheetName val="CalculatedData"/>
      <sheetName val="Chart(1)"/>
      <sheetName val="Chart(2)"/>
      <sheetName val="Chart(3)"/>
      <sheetName val="Chart(4)"/>
      <sheetName val="Chart(5)"/>
      <sheetName val="Chart(6)"/>
      <sheetName val="WeatherData"/>
      <sheetName val="B-해결방안"/>
      <sheetName val="C-영향도"/>
    </sheetNames>
    <sheetDataSet>
      <sheetData sheetId="0"/>
      <sheetData sheetId="1">
        <row r="13">
          <cell r="W13" t="str">
            <v>basement</v>
          </cell>
          <cell r="X13" t="str">
            <v>soil</v>
          </cell>
          <cell r="Y13" t="str">
            <v>envelope</v>
          </cell>
        </row>
        <row r="14">
          <cell r="W14">
            <v>0</v>
          </cell>
          <cell r="X14">
            <v>-17</v>
          </cell>
          <cell r="Y14">
            <v>0</v>
          </cell>
        </row>
        <row r="15">
          <cell r="W15">
            <v>-7</v>
          </cell>
          <cell r="X15">
            <v>-10</v>
          </cell>
          <cell r="Y15">
            <v>0</v>
          </cell>
        </row>
        <row r="16">
          <cell r="W16">
            <v>-7</v>
          </cell>
          <cell r="X16">
            <v>-10</v>
          </cell>
          <cell r="Y16">
            <v>30</v>
          </cell>
        </row>
        <row r="17">
          <cell r="W17">
            <v>-7</v>
          </cell>
          <cell r="X17">
            <v>-10</v>
          </cell>
          <cell r="Y17">
            <v>30</v>
          </cell>
        </row>
        <row r="18">
          <cell r="W18">
            <v>-7</v>
          </cell>
          <cell r="X18">
            <v>-10</v>
          </cell>
          <cell r="Y18">
            <v>30</v>
          </cell>
        </row>
        <row r="19">
          <cell r="N19" t="str">
            <v>served zone: basement</v>
          </cell>
          <cell r="O19" t="str">
            <v>express zone: local shaft</v>
          </cell>
          <cell r="P19" t="str">
            <v>served zone: lobby</v>
          </cell>
          <cell r="Q19" t="str">
            <v>express zone: main</v>
          </cell>
          <cell r="R19" t="str">
            <v>served zone: main</v>
          </cell>
          <cell r="S19" t="str">
            <v>express zone: skylobby</v>
          </cell>
          <cell r="T19" t="str">
            <v>served zone: skylobby</v>
          </cell>
          <cell r="W19">
            <v>-7</v>
          </cell>
          <cell r="X19">
            <v>-10</v>
          </cell>
          <cell r="Y19">
            <v>30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20</v>
          </cell>
          <cell r="W20">
            <v>-7</v>
          </cell>
          <cell r="X20">
            <v>-10</v>
          </cell>
          <cell r="Y20">
            <v>30</v>
          </cell>
        </row>
        <row r="21"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W21">
            <v>-7</v>
          </cell>
          <cell r="X21">
            <v>-10</v>
          </cell>
          <cell r="Y21">
            <v>30</v>
          </cell>
        </row>
        <row r="22">
          <cell r="N22">
            <v>0</v>
          </cell>
          <cell r="O22">
            <v>0</v>
          </cell>
          <cell r="P22">
            <v>2</v>
          </cell>
          <cell r="Q22">
            <v>18</v>
          </cell>
          <cell r="R22">
            <v>10</v>
          </cell>
          <cell r="W22">
            <v>-7</v>
          </cell>
          <cell r="X22">
            <v>-10</v>
          </cell>
          <cell r="Y22">
            <v>5</v>
          </cell>
        </row>
        <row r="23">
          <cell r="N23">
            <v>-7</v>
          </cell>
          <cell r="O23">
            <v>0</v>
          </cell>
          <cell r="P23">
            <v>0</v>
          </cell>
          <cell r="Q23">
            <v>0</v>
          </cell>
          <cell r="R23">
            <v>2</v>
          </cell>
          <cell r="W23">
            <v>-7</v>
          </cell>
          <cell r="X23">
            <v>-10</v>
          </cell>
          <cell r="Y23">
            <v>5</v>
          </cell>
        </row>
        <row r="24"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-7</v>
          </cell>
          <cell r="X24">
            <v>-10</v>
          </cell>
          <cell r="Y24">
            <v>0</v>
          </cell>
        </row>
        <row r="25">
          <cell r="W25">
            <v>0</v>
          </cell>
          <cell r="X25">
            <v>-17</v>
          </cell>
          <cell r="Y2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25F-B78B-6143-B819-95C51054617D}">
  <sheetPr codeName="Sheet2">
    <tabColor theme="1" tint="0.34998626667073579"/>
  </sheetPr>
  <dimension ref="A2:F74"/>
  <sheetViews>
    <sheetView tabSelected="1" zoomScale="95" zoomScaleNormal="100" workbookViewId="0">
      <selection activeCell="B33" sqref="B33"/>
    </sheetView>
  </sheetViews>
  <sheetFormatPr baseColWidth="10" defaultColWidth="8.83203125" defaultRowHeight="17"/>
  <cols>
    <col min="1" max="1" width="14.6640625" style="1" bestFit="1" customWidth="1"/>
    <col min="2" max="2" width="9.1640625" style="1" bestFit="1" customWidth="1"/>
    <col min="3" max="3" width="18.5" style="1" bestFit="1" customWidth="1"/>
    <col min="4" max="4" width="26" style="1" bestFit="1" customWidth="1"/>
    <col min="5" max="5" width="22.1640625" style="1" bestFit="1" customWidth="1"/>
    <col min="6" max="6" width="20.1640625" style="1" bestFit="1" customWidth="1"/>
  </cols>
  <sheetData>
    <row r="2" spans="1:6" ht="20">
      <c r="A2" s="4" t="s">
        <v>0</v>
      </c>
      <c r="B2" s="3"/>
      <c r="C2" s="3"/>
      <c r="D2" s="3"/>
      <c r="E2" s="3"/>
      <c r="F2" s="3"/>
    </row>
    <row r="4" spans="1:6">
      <c r="A4" s="7" t="s">
        <v>3</v>
      </c>
      <c r="B4" s="2"/>
    </row>
    <row r="5" spans="1:6">
      <c r="A5" s="5" t="s">
        <v>2</v>
      </c>
      <c r="B5" s="11"/>
      <c r="C5" s="6"/>
      <c r="D5" s="12" t="s">
        <v>1</v>
      </c>
    </row>
    <row r="6" spans="1:6">
      <c r="A6" s="8"/>
      <c r="B6" s="16"/>
      <c r="C6" s="9"/>
      <c r="D6" s="17"/>
    </row>
    <row r="7" spans="1:6">
      <c r="A7" s="20" t="s">
        <v>4</v>
      </c>
      <c r="B7" s="21" t="s">
        <v>5</v>
      </c>
      <c r="C7" s="14" t="s">
        <v>6</v>
      </c>
      <c r="D7" s="19">
        <v>30</v>
      </c>
    </row>
    <row r="8" spans="1:6">
      <c r="A8" s="22"/>
      <c r="B8" s="20" t="s">
        <v>7</v>
      </c>
      <c r="C8" s="23" t="s">
        <v>8</v>
      </c>
      <c r="D8" s="19">
        <v>7</v>
      </c>
    </row>
    <row r="9" spans="1:6">
      <c r="A9" s="14"/>
      <c r="B9" s="13"/>
      <c r="C9" s="13"/>
      <c r="D9" s="19"/>
    </row>
    <row r="10" spans="1:6">
      <c r="A10" s="14" t="s">
        <v>9</v>
      </c>
      <c r="B10" s="15"/>
      <c r="C10" s="14" t="s">
        <v>10</v>
      </c>
      <c r="D10" s="19" t="b">
        <v>1</v>
      </c>
    </row>
    <row r="11" spans="1:6">
      <c r="A11" s="18" t="s">
        <v>11</v>
      </c>
      <c r="B11" s="24"/>
      <c r="C11" s="18" t="s">
        <v>12</v>
      </c>
      <c r="D11" s="19">
        <v>5</v>
      </c>
    </row>
    <row r="12" spans="1:6" ht="18" thickBot="1"/>
    <row r="13" spans="1:6" ht="18" thickBot="1">
      <c r="A13" s="25"/>
      <c r="B13" s="25" t="s">
        <v>13</v>
      </c>
      <c r="C13" s="25" t="s">
        <v>14</v>
      </c>
      <c r="D13" s="25" t="s">
        <v>15</v>
      </c>
    </row>
    <row r="14" spans="1:6" ht="18" thickBot="1">
      <c r="A14" s="25">
        <v>1</v>
      </c>
      <c r="B14" s="26">
        <v>0</v>
      </c>
      <c r="C14" s="26">
        <f>(-1)*$D$8-10</f>
        <v>-17</v>
      </c>
      <c r="D14" s="26">
        <v>0</v>
      </c>
    </row>
    <row r="15" spans="1:6" ht="18" thickBot="1">
      <c r="A15" s="25">
        <v>2</v>
      </c>
      <c r="B15" s="26">
        <f t="shared" ref="B15:B24" si="0">(-1)*$D$8</f>
        <v>-7</v>
      </c>
      <c r="C15" s="26">
        <v>-10</v>
      </c>
      <c r="D15" s="26">
        <v>0</v>
      </c>
    </row>
    <row r="16" spans="1:6" ht="18" thickBot="1">
      <c r="A16" s="25">
        <v>3</v>
      </c>
      <c r="B16" s="26">
        <f t="shared" si="0"/>
        <v>-7</v>
      </c>
      <c r="C16" s="26">
        <v>-10</v>
      </c>
      <c r="D16" s="26">
        <f t="shared" ref="D16:D21" si="1">$D$7</f>
        <v>30</v>
      </c>
    </row>
    <row r="17" spans="1:6" ht="18" thickBot="1">
      <c r="A17" s="25">
        <v>4</v>
      </c>
      <c r="B17" s="26">
        <f t="shared" si="0"/>
        <v>-7</v>
      </c>
      <c r="C17" s="26">
        <v>-10</v>
      </c>
      <c r="D17" s="26">
        <f t="shared" si="1"/>
        <v>30</v>
      </c>
    </row>
    <row r="18" spans="1:6" ht="18" thickBot="1">
      <c r="A18" s="25">
        <v>5</v>
      </c>
      <c r="B18" s="26">
        <f t="shared" si="0"/>
        <v>-7</v>
      </c>
      <c r="C18" s="26">
        <v>-10</v>
      </c>
      <c r="D18" s="26">
        <f t="shared" si="1"/>
        <v>30</v>
      </c>
    </row>
    <row r="19" spans="1:6" ht="18" thickBot="1">
      <c r="A19" s="25">
        <v>6</v>
      </c>
      <c r="B19" s="26">
        <f t="shared" si="0"/>
        <v>-7</v>
      </c>
      <c r="C19" s="26">
        <v>-10</v>
      </c>
      <c r="D19" s="26">
        <f t="shared" si="1"/>
        <v>30</v>
      </c>
    </row>
    <row r="20" spans="1:6" ht="18" thickBot="1">
      <c r="A20" s="25">
        <v>7</v>
      </c>
      <c r="B20" s="26">
        <f t="shared" si="0"/>
        <v>-7</v>
      </c>
      <c r="C20" s="26">
        <v>-10</v>
      </c>
      <c r="D20" s="26">
        <f t="shared" si="1"/>
        <v>30</v>
      </c>
    </row>
    <row r="21" spans="1:6" ht="18" thickBot="1">
      <c r="A21" s="25">
        <v>8</v>
      </c>
      <c r="B21" s="26">
        <f t="shared" si="0"/>
        <v>-7</v>
      </c>
      <c r="C21" s="26">
        <v>-10</v>
      </c>
      <c r="D21" s="26">
        <f t="shared" si="1"/>
        <v>30</v>
      </c>
    </row>
    <row r="22" spans="1:6" ht="18" thickBot="1">
      <c r="A22" s="25">
        <v>9</v>
      </c>
      <c r="B22" s="26">
        <f t="shared" si="0"/>
        <v>-7</v>
      </c>
      <c r="C22" s="26">
        <v>-10</v>
      </c>
      <c r="D22" s="26">
        <f>IF($D$10=FALSE, $D$7, $D$11)</f>
        <v>5</v>
      </c>
    </row>
    <row r="23" spans="1:6" ht="18" thickBot="1">
      <c r="A23" s="25">
        <v>10</v>
      </c>
      <c r="B23" s="26">
        <f t="shared" si="0"/>
        <v>-7</v>
      </c>
      <c r="C23" s="26">
        <v>-10</v>
      </c>
      <c r="D23" s="26">
        <f>IF($D$10=FALSE, $D$7, $D$11)</f>
        <v>5</v>
      </c>
    </row>
    <row r="24" spans="1:6" ht="18" thickBot="1">
      <c r="A24" s="25">
        <v>11</v>
      </c>
      <c r="B24" s="26">
        <f t="shared" si="0"/>
        <v>-7</v>
      </c>
      <c r="C24" s="26">
        <v>-10</v>
      </c>
      <c r="D24" s="26">
        <v>0</v>
      </c>
    </row>
    <row r="25" spans="1:6" ht="18" thickBot="1">
      <c r="A25" s="25">
        <v>12</v>
      </c>
      <c r="B25" s="26">
        <v>0</v>
      </c>
      <c r="C25" s="26">
        <f>(-1)*$D$8-10</f>
        <v>-17</v>
      </c>
      <c r="D25" s="26">
        <v>0</v>
      </c>
    </row>
    <row r="28" spans="1:6">
      <c r="D28" s="27" t="s">
        <v>18</v>
      </c>
      <c r="E28" s="28"/>
      <c r="F28" s="28"/>
    </row>
    <row r="29" spans="1:6">
      <c r="D29" s="29"/>
      <c r="E29" s="29"/>
      <c r="F29" s="29"/>
    </row>
    <row r="30" spans="1:6">
      <c r="D30" s="29" t="s">
        <v>19</v>
      </c>
      <c r="E30" s="29"/>
      <c r="F30" s="29"/>
    </row>
    <row r="31" spans="1:6">
      <c r="D31" s="29"/>
      <c r="E31" s="29"/>
      <c r="F31" s="29"/>
    </row>
    <row r="32" spans="1:6">
      <c r="D32" s="29" t="s">
        <v>20</v>
      </c>
      <c r="E32" s="29"/>
      <c r="F32" s="29"/>
    </row>
    <row r="33" spans="1:6">
      <c r="D33" s="30" t="s">
        <v>21</v>
      </c>
      <c r="E33" s="30" t="s">
        <v>22</v>
      </c>
      <c r="F33" s="31" t="s">
        <v>23</v>
      </c>
    </row>
    <row r="34" spans="1:6">
      <c r="D34" s="31" t="s">
        <v>13</v>
      </c>
      <c r="E34" s="31" t="s">
        <v>17</v>
      </c>
      <c r="F34" s="31" t="s">
        <v>24</v>
      </c>
    </row>
    <row r="35" spans="1:6">
      <c r="D35" s="31" t="s">
        <v>14</v>
      </c>
      <c r="E35" s="31" t="s">
        <v>25</v>
      </c>
      <c r="F35" s="31" t="s">
        <v>24</v>
      </c>
    </row>
    <row r="36" spans="1:6">
      <c r="D36" s="31" t="s">
        <v>15</v>
      </c>
      <c r="E36" s="31" t="s">
        <v>17</v>
      </c>
      <c r="F36" s="31" t="s">
        <v>24</v>
      </c>
    </row>
    <row r="37" spans="1:6">
      <c r="D37" s="29"/>
      <c r="E37" s="29"/>
      <c r="F37" s="29"/>
    </row>
    <row r="38" spans="1:6">
      <c r="D38" s="28" t="s">
        <v>26</v>
      </c>
      <c r="E38" s="28"/>
      <c r="F38" s="28"/>
    </row>
    <row r="39" spans="1:6">
      <c r="D39" s="30" t="s">
        <v>27</v>
      </c>
      <c r="E39" s="32" t="s">
        <v>24</v>
      </c>
      <c r="F39" s="33"/>
    </row>
    <row r="40" spans="1:6">
      <c r="D40" s="30" t="s">
        <v>28</v>
      </c>
      <c r="E40" s="32" t="s">
        <v>16</v>
      </c>
      <c r="F40" s="33"/>
    </row>
    <row r="41" spans="1:6">
      <c r="D41" s="30" t="s">
        <v>29</v>
      </c>
      <c r="E41" s="34" t="s">
        <v>30</v>
      </c>
      <c r="F41" s="33"/>
    </row>
    <row r="42" spans="1:6">
      <c r="D42" s="28"/>
      <c r="E42" s="28"/>
      <c r="F42" s="28"/>
    </row>
    <row r="43" spans="1:6">
      <c r="D43" s="35" t="s">
        <v>31</v>
      </c>
      <c r="E43" s="35"/>
      <c r="F43" s="35"/>
    </row>
    <row r="44" spans="1:6">
      <c r="D44" s="30" t="s">
        <v>27</v>
      </c>
      <c r="E44" s="32" t="s">
        <v>24</v>
      </c>
      <c r="F44" s="33"/>
    </row>
    <row r="45" spans="1:6">
      <c r="A45" s="10"/>
      <c r="D45" s="30" t="s">
        <v>28</v>
      </c>
      <c r="E45" s="32" t="s">
        <v>24</v>
      </c>
      <c r="F45" s="33"/>
    </row>
    <row r="46" spans="1:6">
      <c r="A46" s="10"/>
      <c r="D46" s="36" t="s">
        <v>29</v>
      </c>
      <c r="E46" s="37" t="s">
        <v>32</v>
      </c>
      <c r="F46" s="38"/>
    </row>
    <row r="47" spans="1:6">
      <c r="A47" s="10"/>
      <c r="D47" s="39"/>
      <c r="E47" s="40" t="s">
        <v>33</v>
      </c>
      <c r="F47" s="41" t="s">
        <v>34</v>
      </c>
    </row>
    <row r="48" spans="1:6">
      <c r="A48" s="10"/>
      <c r="D48" s="28"/>
      <c r="E48" s="28"/>
      <c r="F48" s="28"/>
    </row>
    <row r="49" spans="1:6">
      <c r="A49" s="10"/>
      <c r="D49" s="28"/>
      <c r="E49" s="28"/>
      <c r="F49" s="28"/>
    </row>
    <row r="50" spans="1:6">
      <c r="A50" s="10"/>
      <c r="D50" s="28"/>
      <c r="E50" s="28"/>
      <c r="F50" s="28"/>
    </row>
    <row r="51" spans="1:6">
      <c r="A51" s="10"/>
      <c r="D51" s="28"/>
      <c r="E51" s="28"/>
      <c r="F51" s="28"/>
    </row>
    <row r="52" spans="1:6">
      <c r="A52" s="10"/>
      <c r="D52" s="28"/>
      <c r="E52" s="28"/>
      <c r="F52" s="28"/>
    </row>
    <row r="53" spans="1:6">
      <c r="A53" s="10"/>
      <c r="D53" s="28"/>
      <c r="E53" s="28"/>
      <c r="F53" s="28"/>
    </row>
    <row r="54" spans="1:6">
      <c r="A54" s="10"/>
      <c r="D54" s="28"/>
      <c r="E54" s="28"/>
      <c r="F54" s="28"/>
    </row>
    <row r="55" spans="1:6">
      <c r="A55" s="10"/>
      <c r="D55" s="28"/>
      <c r="E55" s="28"/>
      <c r="F55" s="28"/>
    </row>
    <row r="56" spans="1:6">
      <c r="A56" s="10"/>
      <c r="D56" s="28"/>
      <c r="E56" s="28"/>
      <c r="F56" s="28"/>
    </row>
    <row r="57" spans="1:6">
      <c r="A57" s="10"/>
      <c r="D57" s="28"/>
      <c r="E57" s="28"/>
      <c r="F57" s="28"/>
    </row>
    <row r="58" spans="1:6">
      <c r="A58" s="10"/>
    </row>
    <row r="59" spans="1:6">
      <c r="A59" s="10"/>
    </row>
    <row r="60" spans="1:6">
      <c r="A60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이덕현</dc:creator>
  <cp:lastModifiedBy>이덕현</cp:lastModifiedBy>
  <dcterms:created xsi:type="dcterms:W3CDTF">2025-09-01T13:29:38Z</dcterms:created>
  <dcterms:modified xsi:type="dcterms:W3CDTF">2025-09-01T13:30:37Z</dcterms:modified>
</cp:coreProperties>
</file>