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ng/Downloads/2D/"/>
    </mc:Choice>
  </mc:AlternateContent>
  <xr:revisionPtr revIDLastSave="0" documentId="8_{877DD06C-2BB5-8043-8F03-47D15BC31157}" xr6:coauthVersionLast="45" xr6:coauthVersionMax="45" xr10:uidLastSave="{00000000-0000-0000-0000-000000000000}"/>
  <bookViews>
    <workbookView xWindow="-33480" yWindow="2700" windowWidth="28040" windowHeight="16120" xr2:uid="{B59DA01B-D64F-734B-8363-8383EC470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" l="1"/>
  <c r="D18" i="1"/>
  <c r="B18" i="1"/>
  <c r="C14" i="1"/>
  <c r="C15" i="1" s="1"/>
  <c r="C13" i="1"/>
  <c r="D13" i="1"/>
  <c r="D14" i="1" s="1"/>
  <c r="D15" i="1" s="1"/>
  <c r="B14" i="1"/>
  <c r="B15" i="1" s="1"/>
  <c r="B13" i="1"/>
  <c r="C12" i="1"/>
  <c r="D12" i="1"/>
  <c r="B12" i="1"/>
  <c r="B16" i="1" l="1"/>
  <c r="B17" i="1" s="1"/>
  <c r="D16" i="1"/>
  <c r="D17" i="1" s="1"/>
  <c r="C16" i="1"/>
  <c r="C17" i="1" s="1"/>
</calcChain>
</file>

<file path=xl/sharedStrings.xml><?xml version="1.0" encoding="utf-8"?>
<sst xmlns="http://schemas.openxmlformats.org/spreadsheetml/2006/main" count="20" uniqueCount="20">
  <si>
    <t>Product A</t>
  </si>
  <si>
    <t>Product B</t>
  </si>
  <si>
    <t>Product C</t>
  </si>
  <si>
    <t>Unit cost of product (S$)</t>
  </si>
  <si>
    <t>Unit cost of product from another warehouse (S$)</t>
  </si>
  <si>
    <t>Lifetime (months)</t>
  </si>
  <si>
    <t>Unit shortage cost cs(S$)</t>
  </si>
  <si>
    <t>Unit overage cost c0 (S$)</t>
  </si>
  <si>
    <t>Mean demand per period</t>
  </si>
  <si>
    <t>Standard deviation</t>
  </si>
  <si>
    <t>Critical fractile CsCs+C0</t>
  </si>
  <si>
    <t>Optimal order quantity (Q*)</t>
  </si>
  <si>
    <t>Quantity fulfilled (%)</t>
  </si>
  <si>
    <t>z</t>
  </si>
  <si>
    <t>L(z)</t>
  </si>
  <si>
    <t>Expected loss sale</t>
  </si>
  <si>
    <t>Expected sales</t>
  </si>
  <si>
    <t>Expected leftover inventory</t>
  </si>
  <si>
    <t>Expected profit</t>
  </si>
  <si>
    <t>Profit 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</si>
</sst>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0.000000"/>
    <numFmt numFmtId="175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168" fontId="3" fillId="0" borderId="0" xfId="0" applyNumberFormat="1" applyFont="1"/>
    <xf numFmtId="175" fontId="3" fillId="0" borderId="0" xfId="1" applyNumberFormat="1" applyFont="1"/>
    <xf numFmtId="0" fontId="2" fillId="2" borderId="0" xfId="0" applyFont="1" applyFill="1"/>
    <xf numFmtId="10" fontId="2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E40A-8553-CD4C-AE0A-470B33045165}">
  <dimension ref="A1:D18"/>
  <sheetViews>
    <sheetView tabSelected="1" zoomScale="173" workbookViewId="0">
      <selection activeCell="A6" sqref="A1:D18"/>
    </sheetView>
  </sheetViews>
  <sheetFormatPr baseColWidth="10" defaultRowHeight="16" x14ac:dyDescent="0.2"/>
  <cols>
    <col min="1" max="1" width="50" customWidth="1"/>
    <col min="2" max="2" width="12.6640625" bestFit="1" customWidth="1"/>
    <col min="3" max="4" width="14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7</v>
      </c>
      <c r="C2" s="2">
        <v>15</v>
      </c>
      <c r="D2" s="2">
        <v>24</v>
      </c>
    </row>
    <row r="3" spans="1:4" x14ac:dyDescent="0.2">
      <c r="A3" s="1" t="s">
        <v>4</v>
      </c>
      <c r="B3" s="2">
        <v>11</v>
      </c>
      <c r="C3" s="2">
        <v>21</v>
      </c>
      <c r="D3" s="2">
        <v>35</v>
      </c>
    </row>
    <row r="4" spans="1:4" x14ac:dyDescent="0.2">
      <c r="A4" s="1" t="s">
        <v>5</v>
      </c>
      <c r="B4" s="2">
        <v>3</v>
      </c>
      <c r="C4" s="2">
        <v>6</v>
      </c>
      <c r="D4" s="2">
        <v>9</v>
      </c>
    </row>
    <row r="5" spans="1:4" x14ac:dyDescent="0.2">
      <c r="A5" s="1" t="s">
        <v>6</v>
      </c>
      <c r="B5" s="2">
        <v>4</v>
      </c>
      <c r="C5" s="2">
        <v>6</v>
      </c>
      <c r="D5" s="2">
        <v>11</v>
      </c>
    </row>
    <row r="6" spans="1:4" x14ac:dyDescent="0.2">
      <c r="A6" s="1" t="s">
        <v>7</v>
      </c>
      <c r="B6" s="2">
        <v>7</v>
      </c>
      <c r="C6" s="2">
        <v>7.5</v>
      </c>
      <c r="D6" s="2">
        <v>8</v>
      </c>
    </row>
    <row r="7" spans="1:4" x14ac:dyDescent="0.2">
      <c r="A7" s="1" t="s">
        <v>8</v>
      </c>
      <c r="B7" s="2">
        <v>34.15</v>
      </c>
      <c r="C7" s="2">
        <v>297.14999999999998</v>
      </c>
      <c r="D7" s="2">
        <v>352.1</v>
      </c>
    </row>
    <row r="8" spans="1:4" x14ac:dyDescent="0.2">
      <c r="A8" s="1" t="s">
        <v>9</v>
      </c>
      <c r="B8" s="2">
        <v>11.567</v>
      </c>
      <c r="C8" s="2">
        <v>88.201499999999996</v>
      </c>
      <c r="D8" s="2">
        <v>121.07</v>
      </c>
    </row>
    <row r="9" spans="1:4" x14ac:dyDescent="0.2">
      <c r="A9" s="1" t="s">
        <v>10</v>
      </c>
      <c r="B9" s="2">
        <v>0.36359999999999998</v>
      </c>
      <c r="C9" s="2">
        <v>0.44400000000000001</v>
      </c>
      <c r="D9" s="2">
        <v>0.57899999999999996</v>
      </c>
    </row>
    <row r="10" spans="1:4" x14ac:dyDescent="0.2">
      <c r="A10" s="1" t="s">
        <v>11</v>
      </c>
      <c r="B10" s="2">
        <v>30.111000000000001</v>
      </c>
      <c r="C10" s="2">
        <v>285.57</v>
      </c>
      <c r="D10" s="2">
        <v>376.23</v>
      </c>
    </row>
    <row r="11" spans="1:4" x14ac:dyDescent="0.2">
      <c r="A11" s="1" t="s">
        <v>12</v>
      </c>
      <c r="B11" s="3">
        <v>0.82</v>
      </c>
      <c r="C11" s="3">
        <v>0.96</v>
      </c>
      <c r="D11" s="3">
        <v>1.06</v>
      </c>
    </row>
    <row r="12" spans="1:4" x14ac:dyDescent="0.2">
      <c r="A12" s="1" t="s">
        <v>13</v>
      </c>
      <c r="B12" s="4">
        <f>(B10-B7)/B8</f>
        <v>-0.34918302066222856</v>
      </c>
      <c r="C12" s="4">
        <f t="shared" ref="C12:D12" si="0">(C10-C7)/C8</f>
        <v>-0.13129028417884031</v>
      </c>
      <c r="D12" s="4">
        <f t="shared" si="0"/>
        <v>0.19930618650367554</v>
      </c>
    </row>
    <row r="13" spans="1:4" x14ac:dyDescent="0.2">
      <c r="A13" s="1" t="s">
        <v>14</v>
      </c>
      <c r="B13" s="4">
        <f>NORMDIST(B12,0,1,0)-B12*(1-NORMSDIST(B12))</f>
        <v>0.59761092258473214</v>
      </c>
      <c r="C13" s="4">
        <f t="shared" ref="C13:D13" si="1">NORMDIST(C12,0,1,0)-C12*(1-NORMSDIST(C12))</f>
        <v>0.46802080381722833</v>
      </c>
      <c r="D13" s="4">
        <f t="shared" si="1"/>
        <v>0.30718664527917722</v>
      </c>
    </row>
    <row r="14" spans="1:4" x14ac:dyDescent="0.2">
      <c r="A14" s="1" t="s">
        <v>15</v>
      </c>
      <c r="B14" s="5">
        <f>B8*B13</f>
        <v>6.9125655415375968</v>
      </c>
      <c r="C14" s="5">
        <f t="shared" ref="C14:D14" si="2">C8*C13</f>
        <v>41.280136927885259</v>
      </c>
      <c r="D14" s="5">
        <f t="shared" si="2"/>
        <v>37.191087143949986</v>
      </c>
    </row>
    <row r="15" spans="1:4" x14ac:dyDescent="0.2">
      <c r="A15" s="1" t="s">
        <v>16</v>
      </c>
      <c r="B15" s="5">
        <f>B7-B14</f>
        <v>27.237434458462403</v>
      </c>
      <c r="C15" s="5">
        <f t="shared" ref="C15:D15" si="3">C7-C14</f>
        <v>255.86986307211473</v>
      </c>
      <c r="D15" s="5">
        <f t="shared" si="3"/>
        <v>314.90891285605005</v>
      </c>
    </row>
    <row r="16" spans="1:4" x14ac:dyDescent="0.2">
      <c r="A16" s="1" t="s">
        <v>17</v>
      </c>
      <c r="B16" s="5">
        <f>B10-B15</f>
        <v>2.873565541537598</v>
      </c>
      <c r="C16" s="5">
        <f t="shared" ref="C16:D16" si="4">C10-C15</f>
        <v>29.700136927885268</v>
      </c>
      <c r="D16" s="5">
        <f t="shared" si="4"/>
        <v>61.321087143949967</v>
      </c>
    </row>
    <row r="17" spans="1:4" x14ac:dyDescent="0.2">
      <c r="A17" s="1" t="s">
        <v>18</v>
      </c>
      <c r="B17" s="5">
        <f>B15*B5-B16*B6</f>
        <v>88.834779043086428</v>
      </c>
      <c r="C17" s="5">
        <f t="shared" ref="C17:D17" si="5">C15*C5-C16*C6</f>
        <v>1312.4681514735489</v>
      </c>
      <c r="D17" s="5">
        <f t="shared" si="5"/>
        <v>2973.4293442649509</v>
      </c>
    </row>
    <row r="18" spans="1:4" x14ac:dyDescent="0.2">
      <c r="A18" s="6" t="s">
        <v>19</v>
      </c>
      <c r="B18" s="7">
        <f>(B17-B14)/B17</f>
        <v>0.92218626965701256</v>
      </c>
      <c r="C18" s="7">
        <f t="shared" ref="C18:D18" si="6">(C17-C14)/C17</f>
        <v>0.96854770389548983</v>
      </c>
      <c r="D18" s="7">
        <f t="shared" si="6"/>
        <v>0.98749219072056216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Ng</dc:creator>
  <cp:lastModifiedBy>Lucas Ng</cp:lastModifiedBy>
  <dcterms:created xsi:type="dcterms:W3CDTF">2020-04-26T10:12:55Z</dcterms:created>
  <dcterms:modified xsi:type="dcterms:W3CDTF">2020-04-26T14:01:09Z</dcterms:modified>
</cp:coreProperties>
</file>