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915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1" i="2"/>
  <c r="J3"/>
  <c r="J4"/>
  <c r="J5"/>
  <c r="J6"/>
  <c r="J7"/>
  <c r="J8"/>
  <c r="J9"/>
  <c r="J10"/>
  <c r="J2"/>
  <c r="G3"/>
  <c r="G4"/>
  <c r="G5"/>
  <c r="G6"/>
  <c r="G7"/>
  <c r="G8"/>
  <c r="G9"/>
  <c r="G10"/>
  <c r="G2"/>
  <c r="F13"/>
  <c r="C22" i="1"/>
  <c r="D5" i="2"/>
  <c r="D6"/>
  <c r="D7"/>
  <c r="D8"/>
  <c r="D9"/>
  <c r="D10"/>
  <c r="D4"/>
  <c r="D3"/>
  <c r="C48" i="1"/>
  <c r="C49"/>
  <c r="C50"/>
  <c r="C51"/>
  <c r="C52"/>
  <c r="C53"/>
  <c r="C54"/>
  <c r="C55"/>
  <c r="C47"/>
  <c r="C26"/>
  <c r="C27"/>
  <c r="C28"/>
  <c r="C29"/>
  <c r="C30"/>
  <c r="C31"/>
  <c r="C32"/>
  <c r="C33"/>
  <c r="C25"/>
  <c r="E26"/>
  <c r="E27"/>
  <c r="E28"/>
  <c r="E29"/>
  <c r="E30"/>
  <c r="E31"/>
  <c r="E32"/>
  <c r="E33"/>
  <c r="E25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D26"/>
  <c r="D27"/>
  <c r="D28"/>
  <c r="D29"/>
  <c r="D30"/>
  <c r="D31"/>
  <c r="D32"/>
  <c r="D33"/>
  <c r="D2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15"/>
  <c r="E16"/>
  <c r="E17"/>
  <c r="E18"/>
  <c r="E19"/>
  <c r="E20"/>
  <c r="E21"/>
  <c r="E22"/>
  <c r="E14"/>
  <c r="D15"/>
  <c r="D16"/>
  <c r="D17"/>
  <c r="D18"/>
  <c r="D19"/>
  <c r="D20"/>
  <c r="D21"/>
  <c r="D22"/>
  <c r="D14"/>
  <c r="E4"/>
  <c r="E5"/>
  <c r="E6"/>
  <c r="E7"/>
  <c r="E8"/>
  <c r="E9"/>
  <c r="E10"/>
  <c r="E11"/>
  <c r="E3"/>
  <c r="D4"/>
  <c r="D5"/>
  <c r="D6"/>
  <c r="D7"/>
  <c r="D8"/>
  <c r="D9"/>
  <c r="D10"/>
  <c r="D11"/>
  <c r="D3"/>
  <c r="C15"/>
  <c r="C16"/>
  <c r="C17"/>
  <c r="C18"/>
  <c r="C19"/>
  <c r="C20"/>
  <c r="C21"/>
  <c r="C14"/>
</calcChain>
</file>

<file path=xl/sharedStrings.xml><?xml version="1.0" encoding="utf-8"?>
<sst xmlns="http://schemas.openxmlformats.org/spreadsheetml/2006/main" count="40" uniqueCount="19">
  <si>
    <t>Player Level</t>
  </si>
  <si>
    <t>Min Damage</t>
  </si>
  <si>
    <t>Max Damage</t>
  </si>
  <si>
    <t>Skill Name</t>
  </si>
  <si>
    <t>Mana</t>
  </si>
  <si>
    <t>Attack</t>
  </si>
  <si>
    <t>Fireball</t>
  </si>
  <si>
    <t>lightning</t>
  </si>
  <si>
    <t>barrier</t>
  </si>
  <si>
    <t>Spell Coeffients</t>
  </si>
  <si>
    <t xml:space="preserve">Skill Name </t>
  </si>
  <si>
    <t>Available at level 1</t>
  </si>
  <si>
    <t>Available at level 3</t>
  </si>
  <si>
    <t>Available at level 5</t>
  </si>
  <si>
    <t>Available at level 7</t>
  </si>
  <si>
    <t>Fire Blast</t>
  </si>
  <si>
    <t>Experience</t>
  </si>
  <si>
    <t>Level</t>
  </si>
  <si>
    <t>HP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</si>
</sst>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5"/>
  <sheetViews>
    <sheetView tabSelected="1" workbookViewId="0">
      <selection activeCell="D35" sqref="D35"/>
    </sheetView>
  </sheetViews>
  <sheetFormatPr defaultRowHeight="15"/>
  <cols>
    <col min="1" max="1" width="18.28515625" customWidth="1"/>
    <col min="2" max="2" width="22.28515625" customWidth="1"/>
    <col min="3" max="3" width="15.28515625" customWidth="1"/>
    <col min="4" max="4" width="16.85546875" customWidth="1"/>
    <col min="5" max="5" width="17.140625" customWidth="1"/>
  </cols>
  <sheetData>
    <row r="1" spans="1:6">
      <c r="A1" s="1" t="s">
        <v>9</v>
      </c>
    </row>
    <row r="2" spans="1:6">
      <c r="A2" t="s">
        <v>3</v>
      </c>
      <c r="B2" t="s">
        <v>0</v>
      </c>
      <c r="C2" t="s">
        <v>4</v>
      </c>
      <c r="D2" t="s">
        <v>1</v>
      </c>
      <c r="E2" t="s">
        <v>2</v>
      </c>
      <c r="F2" t="s">
        <v>11</v>
      </c>
    </row>
    <row r="3" spans="1:6">
      <c r="A3" t="s">
        <v>5</v>
      </c>
      <c r="B3">
        <v>1</v>
      </c>
      <c r="C3">
        <v>0</v>
      </c>
      <c r="D3">
        <f>5*($B3-1) + $B3*2.5 + MOD($B3,2)*2.5 + MOD($B3,3)*0.5</f>
        <v>5.5</v>
      </c>
      <c r="E3">
        <f>7*($B3-1) + $B3*3.5 + MOD($B3,2)*3.5 + MOD($B3,3)*1.5</f>
        <v>8.5</v>
      </c>
    </row>
    <row r="4" spans="1:6">
      <c r="B4">
        <v>2</v>
      </c>
      <c r="C4">
        <v>0</v>
      </c>
      <c r="D4">
        <f t="shared" ref="D4:D11" si="0">5*($B4-1) + $B4*2.5 + MOD($B4,2)*2.5 + MOD($B4,3)*0.5</f>
        <v>11</v>
      </c>
      <c r="E4">
        <f t="shared" ref="E4:E11" si="1">7*($B4-1) + $B4*3.5 + MOD($B4,2)*3.5 + MOD($B4,3)*1.5</f>
        <v>17</v>
      </c>
    </row>
    <row r="5" spans="1:6">
      <c r="B5">
        <v>3</v>
      </c>
      <c r="C5">
        <v>0</v>
      </c>
      <c r="D5">
        <f t="shared" si="0"/>
        <v>20</v>
      </c>
      <c r="E5">
        <f t="shared" si="1"/>
        <v>28</v>
      </c>
    </row>
    <row r="6" spans="1:6">
      <c r="B6">
        <v>4</v>
      </c>
      <c r="C6">
        <v>0</v>
      </c>
      <c r="D6">
        <f t="shared" si="0"/>
        <v>25.5</v>
      </c>
      <c r="E6">
        <f t="shared" si="1"/>
        <v>36.5</v>
      </c>
    </row>
    <row r="7" spans="1:6">
      <c r="B7">
        <v>5</v>
      </c>
      <c r="C7">
        <v>0</v>
      </c>
      <c r="D7">
        <f t="shared" si="0"/>
        <v>36</v>
      </c>
      <c r="E7">
        <f t="shared" si="1"/>
        <v>52</v>
      </c>
    </row>
    <row r="8" spans="1:6">
      <c r="B8">
        <v>6</v>
      </c>
      <c r="C8">
        <v>0</v>
      </c>
      <c r="D8">
        <f t="shared" si="0"/>
        <v>40</v>
      </c>
      <c r="E8">
        <f t="shared" si="1"/>
        <v>56</v>
      </c>
    </row>
    <row r="9" spans="1:6">
      <c r="B9">
        <v>7</v>
      </c>
      <c r="C9">
        <v>0</v>
      </c>
      <c r="D9">
        <f t="shared" si="0"/>
        <v>50.5</v>
      </c>
      <c r="E9">
        <f t="shared" si="1"/>
        <v>71.5</v>
      </c>
    </row>
    <row r="10" spans="1:6">
      <c r="B10">
        <v>8</v>
      </c>
      <c r="C10">
        <v>0</v>
      </c>
      <c r="D10">
        <f t="shared" si="0"/>
        <v>56</v>
      </c>
      <c r="E10">
        <f t="shared" si="1"/>
        <v>80</v>
      </c>
    </row>
    <row r="11" spans="1:6">
      <c r="B11">
        <v>9</v>
      </c>
      <c r="C11">
        <v>0</v>
      </c>
      <c r="D11">
        <f t="shared" si="0"/>
        <v>65</v>
      </c>
      <c r="E11">
        <f t="shared" si="1"/>
        <v>91</v>
      </c>
    </row>
    <row r="13" spans="1:6">
      <c r="A13" t="s">
        <v>3</v>
      </c>
      <c r="B13" t="s">
        <v>0</v>
      </c>
      <c r="C13" t="s">
        <v>4</v>
      </c>
      <c r="D13" t="s">
        <v>1</v>
      </c>
      <c r="E13" t="s">
        <v>2</v>
      </c>
      <c r="F13" t="s">
        <v>12</v>
      </c>
    </row>
    <row r="14" spans="1:6">
      <c r="A14" t="s">
        <v>6</v>
      </c>
      <c r="B14">
        <v>1</v>
      </c>
      <c r="C14">
        <f>15 + (B14-1)*8</f>
        <v>15</v>
      </c>
      <c r="D14">
        <f>6*($B14-1) + $B14*3.5 + MOD($B14,2)*4.5 + MOD($B14,3)*2.5</f>
        <v>10.5</v>
      </c>
      <c r="E14">
        <f>8*($B14-1) + $B14*5.5 + MOD($B14,2)*6.5 + MOD($B14,3)*4.5</f>
        <v>16.5</v>
      </c>
    </row>
    <row r="15" spans="1:6">
      <c r="B15">
        <v>2</v>
      </c>
      <c r="C15">
        <f t="shared" ref="C15:C22" si="2">15 + (B15-1)*8</f>
        <v>23</v>
      </c>
      <c r="D15">
        <f t="shared" ref="D15:D22" si="3">6*($B15-1) + $B15*3.5 + MOD($B15,2)*4.5 + MOD($B15,3)*2.5</f>
        <v>18</v>
      </c>
      <c r="E15">
        <f t="shared" ref="E15:E22" si="4">8*($B15-1) + $B15*5.5 + MOD($B15,2)*6.5 + MOD($B15,3)*4.5</f>
        <v>28</v>
      </c>
    </row>
    <row r="16" spans="1:6">
      <c r="B16" s="1">
        <v>3</v>
      </c>
      <c r="C16">
        <f t="shared" si="2"/>
        <v>31</v>
      </c>
      <c r="D16">
        <f t="shared" si="3"/>
        <v>27</v>
      </c>
      <c r="E16">
        <f t="shared" si="4"/>
        <v>39</v>
      </c>
    </row>
    <row r="17" spans="1:6">
      <c r="B17">
        <v>4</v>
      </c>
      <c r="C17">
        <f t="shared" si="2"/>
        <v>39</v>
      </c>
      <c r="D17">
        <f t="shared" si="3"/>
        <v>34.5</v>
      </c>
      <c r="E17">
        <f t="shared" si="4"/>
        <v>50.5</v>
      </c>
    </row>
    <row r="18" spans="1:6">
      <c r="B18">
        <v>5</v>
      </c>
      <c r="C18">
        <f t="shared" si="2"/>
        <v>47</v>
      </c>
      <c r="D18">
        <f t="shared" si="3"/>
        <v>51</v>
      </c>
      <c r="E18">
        <f t="shared" si="4"/>
        <v>75</v>
      </c>
    </row>
    <row r="19" spans="1:6">
      <c r="B19">
        <v>6</v>
      </c>
      <c r="C19">
        <f t="shared" si="2"/>
        <v>55</v>
      </c>
      <c r="D19">
        <f t="shared" si="3"/>
        <v>51</v>
      </c>
      <c r="E19">
        <f t="shared" si="4"/>
        <v>73</v>
      </c>
    </row>
    <row r="20" spans="1:6">
      <c r="B20">
        <v>7</v>
      </c>
      <c r="C20">
        <f t="shared" si="2"/>
        <v>63</v>
      </c>
      <c r="D20">
        <f t="shared" si="3"/>
        <v>67.5</v>
      </c>
      <c r="E20">
        <f t="shared" si="4"/>
        <v>97.5</v>
      </c>
    </row>
    <row r="21" spans="1:6">
      <c r="B21">
        <v>8</v>
      </c>
      <c r="C21">
        <f t="shared" si="2"/>
        <v>71</v>
      </c>
      <c r="D21">
        <f t="shared" si="3"/>
        <v>75</v>
      </c>
      <c r="E21">
        <f t="shared" si="4"/>
        <v>109</v>
      </c>
    </row>
    <row r="22" spans="1:6">
      <c r="B22">
        <v>9</v>
      </c>
      <c r="C22">
        <f t="shared" si="2"/>
        <v>79</v>
      </c>
      <c r="D22">
        <f t="shared" si="3"/>
        <v>84</v>
      </c>
      <c r="E22">
        <f t="shared" si="4"/>
        <v>120</v>
      </c>
    </row>
    <row r="24" spans="1:6">
      <c r="A24" t="s">
        <v>3</v>
      </c>
      <c r="B24" t="s">
        <v>0</v>
      </c>
      <c r="C24" t="s">
        <v>4</v>
      </c>
      <c r="D24" t="s">
        <v>1</v>
      </c>
      <c r="E24" t="s">
        <v>2</v>
      </c>
      <c r="F24" t="s">
        <v>13</v>
      </c>
    </row>
    <row r="25" spans="1:6">
      <c r="A25" t="s">
        <v>8</v>
      </c>
      <c r="B25">
        <v>1</v>
      </c>
      <c r="C25">
        <f>70 + (B25-1)*29</f>
        <v>70</v>
      </c>
      <c r="D25">
        <f>$B25*11 -$B25/8</f>
        <v>10.875</v>
      </c>
      <c r="E25">
        <f>$B25*18 -$B25/3</f>
        <v>17.666666666666668</v>
      </c>
    </row>
    <row r="26" spans="1:6">
      <c r="B26">
        <v>2</v>
      </c>
      <c r="C26">
        <f t="shared" ref="C26:C33" si="5">70 + (B26-1)*29</f>
        <v>99</v>
      </c>
      <c r="D26">
        <f t="shared" ref="D26:D33" si="6">$B26*11 -$B26/8</f>
        <v>21.75</v>
      </c>
      <c r="E26">
        <f t="shared" ref="E26:E33" si="7">$B26*18 -$B26/3</f>
        <v>35.333333333333336</v>
      </c>
    </row>
    <row r="27" spans="1:6">
      <c r="B27">
        <v>3</v>
      </c>
      <c r="C27">
        <f t="shared" si="5"/>
        <v>128</v>
      </c>
      <c r="D27">
        <f t="shared" si="6"/>
        <v>32.625</v>
      </c>
      <c r="E27">
        <f t="shared" si="7"/>
        <v>53</v>
      </c>
    </row>
    <row r="28" spans="1:6">
      <c r="B28">
        <v>4</v>
      </c>
      <c r="C28">
        <f t="shared" si="5"/>
        <v>157</v>
      </c>
      <c r="D28">
        <f t="shared" si="6"/>
        <v>43.5</v>
      </c>
      <c r="E28">
        <f t="shared" si="7"/>
        <v>70.666666666666671</v>
      </c>
    </row>
    <row r="29" spans="1:6">
      <c r="B29" s="1">
        <v>5</v>
      </c>
      <c r="C29">
        <f t="shared" si="5"/>
        <v>186</v>
      </c>
      <c r="D29">
        <f t="shared" si="6"/>
        <v>54.375</v>
      </c>
      <c r="E29">
        <f t="shared" si="7"/>
        <v>88.333333333333329</v>
      </c>
    </row>
    <row r="30" spans="1:6">
      <c r="B30">
        <v>6</v>
      </c>
      <c r="C30">
        <f t="shared" si="5"/>
        <v>215</v>
      </c>
      <c r="D30">
        <f t="shared" si="6"/>
        <v>65.25</v>
      </c>
      <c r="E30">
        <f t="shared" si="7"/>
        <v>106</v>
      </c>
    </row>
    <row r="31" spans="1:6">
      <c r="B31" s="2">
        <v>7</v>
      </c>
      <c r="C31">
        <f t="shared" si="5"/>
        <v>244</v>
      </c>
      <c r="D31">
        <f t="shared" si="6"/>
        <v>76.125</v>
      </c>
      <c r="E31">
        <f t="shared" si="7"/>
        <v>123.66666666666667</v>
      </c>
    </row>
    <row r="32" spans="1:6">
      <c r="B32">
        <v>8</v>
      </c>
      <c r="C32">
        <f t="shared" si="5"/>
        <v>273</v>
      </c>
      <c r="D32">
        <f t="shared" si="6"/>
        <v>87</v>
      </c>
      <c r="E32">
        <f t="shared" si="7"/>
        <v>141.33333333333334</v>
      </c>
    </row>
    <row r="33" spans="1:6">
      <c r="B33">
        <v>9</v>
      </c>
      <c r="C33">
        <f t="shared" si="5"/>
        <v>302</v>
      </c>
      <c r="D33">
        <f t="shared" si="6"/>
        <v>97.875</v>
      </c>
      <c r="E33">
        <f t="shared" si="7"/>
        <v>159</v>
      </c>
    </row>
    <row r="35" spans="1:6">
      <c r="A35" t="s">
        <v>3</v>
      </c>
      <c r="B35" t="s">
        <v>0</v>
      </c>
      <c r="C35" t="s">
        <v>4</v>
      </c>
      <c r="D35" t="s">
        <v>1</v>
      </c>
      <c r="E35" t="s">
        <v>2</v>
      </c>
      <c r="F35" t="s">
        <v>14</v>
      </c>
    </row>
    <row r="36" spans="1:6">
      <c r="A36" t="s">
        <v>7</v>
      </c>
      <c r="B36">
        <v>1</v>
      </c>
      <c r="C36">
        <f>24 + (B36-1)*24</f>
        <v>24</v>
      </c>
      <c r="D36">
        <f t="shared" ref="D36:E43" si="8">$B36*$B36*3 - $B36*15.5</f>
        <v>-12.5</v>
      </c>
      <c r="E36">
        <f>$B36*$B36*4 - $B36*17.5</f>
        <v>-13.5</v>
      </c>
    </row>
    <row r="37" spans="1:6">
      <c r="B37">
        <v>2</v>
      </c>
      <c r="C37">
        <f t="shared" ref="C37:C44" si="9">24 + (B37-1)*24</f>
        <v>48</v>
      </c>
      <c r="D37">
        <f t="shared" si="8"/>
        <v>-19</v>
      </c>
      <c r="E37">
        <f t="shared" ref="E37:E44" si="10">$B37*$B37*4 - $B37*17.5</f>
        <v>-19</v>
      </c>
    </row>
    <row r="38" spans="1:6">
      <c r="B38">
        <v>3</v>
      </c>
      <c r="C38">
        <f t="shared" si="9"/>
        <v>72</v>
      </c>
      <c r="D38">
        <f t="shared" si="8"/>
        <v>-19.5</v>
      </c>
      <c r="E38">
        <f t="shared" si="10"/>
        <v>-16.5</v>
      </c>
    </row>
    <row r="39" spans="1:6">
      <c r="B39">
        <v>4</v>
      </c>
      <c r="C39">
        <f t="shared" si="9"/>
        <v>96</v>
      </c>
      <c r="D39">
        <f t="shared" si="8"/>
        <v>-14</v>
      </c>
      <c r="E39">
        <f t="shared" si="10"/>
        <v>-6</v>
      </c>
    </row>
    <row r="40" spans="1:6">
      <c r="B40" s="2">
        <v>5</v>
      </c>
      <c r="C40">
        <f t="shared" si="9"/>
        <v>120</v>
      </c>
      <c r="D40">
        <f t="shared" si="8"/>
        <v>-2.5</v>
      </c>
      <c r="E40">
        <f t="shared" si="10"/>
        <v>12.5</v>
      </c>
    </row>
    <row r="41" spans="1:6">
      <c r="B41">
        <v>6</v>
      </c>
      <c r="C41">
        <f t="shared" si="9"/>
        <v>144</v>
      </c>
      <c r="D41">
        <f t="shared" si="8"/>
        <v>15</v>
      </c>
      <c r="E41">
        <f t="shared" si="10"/>
        <v>39</v>
      </c>
    </row>
    <row r="42" spans="1:6">
      <c r="B42" s="1">
        <v>7</v>
      </c>
      <c r="C42">
        <f t="shared" si="9"/>
        <v>168</v>
      </c>
      <c r="D42">
        <f t="shared" si="8"/>
        <v>38.5</v>
      </c>
      <c r="E42">
        <f t="shared" si="10"/>
        <v>73.5</v>
      </c>
    </row>
    <row r="43" spans="1:6">
      <c r="B43">
        <v>8</v>
      </c>
      <c r="C43">
        <f t="shared" si="9"/>
        <v>192</v>
      </c>
      <c r="D43">
        <f t="shared" si="8"/>
        <v>68</v>
      </c>
      <c r="E43">
        <f t="shared" si="10"/>
        <v>116</v>
      </c>
    </row>
    <row r="44" spans="1:6">
      <c r="B44">
        <v>9</v>
      </c>
      <c r="C44">
        <f t="shared" si="9"/>
        <v>216</v>
      </c>
      <c r="D44">
        <f>$B44*$B44*3 - $B44*15.5</f>
        <v>103.5</v>
      </c>
      <c r="E44">
        <f t="shared" si="10"/>
        <v>166.5</v>
      </c>
    </row>
    <row r="46" spans="1:6">
      <c r="A46" t="s">
        <v>10</v>
      </c>
      <c r="B46" t="s">
        <v>0</v>
      </c>
      <c r="C46" t="s">
        <v>4</v>
      </c>
      <c r="D46" t="s">
        <v>1</v>
      </c>
      <c r="E46" t="s">
        <v>2</v>
      </c>
      <c r="F46" t="s">
        <v>14</v>
      </c>
    </row>
    <row r="47" spans="1:6">
      <c r="A47" t="s">
        <v>15</v>
      </c>
      <c r="B47">
        <v>1</v>
      </c>
      <c r="C47">
        <f>(15 + (B47-1)*8 ) *5</f>
        <v>75</v>
      </c>
      <c r="D47">
        <f>6*($B47-1) + $B47*3.5 + MOD($B47,2)*4.5 + MOD($B47,3)*2.5</f>
        <v>10.5</v>
      </c>
      <c r="E47">
        <f>8*($B47-1) + $B47*5.5 + MOD($B47,2)*6.5 + MOD($B47,3)*4.5</f>
        <v>16.5</v>
      </c>
    </row>
    <row r="48" spans="1:6">
      <c r="B48">
        <v>2</v>
      </c>
      <c r="C48">
        <f t="shared" ref="C48:C55" si="11">(15 + (B48-1)*8 ) *5</f>
        <v>115</v>
      </c>
      <c r="D48">
        <f t="shared" ref="D48:D55" si="12">6*($B48-1) + $B48*3.5 + MOD($B48,2)*4.5 + MOD($B48,3)*2.5</f>
        <v>18</v>
      </c>
      <c r="E48">
        <f t="shared" ref="E48:E55" si="13">8*($B48-1) + $B48*5.5 + MOD($B48,2)*6.5 + MOD($B48,3)*4.5</f>
        <v>28</v>
      </c>
    </row>
    <row r="49" spans="2:5">
      <c r="B49" s="2">
        <v>3</v>
      </c>
      <c r="C49">
        <f t="shared" si="11"/>
        <v>155</v>
      </c>
      <c r="D49">
        <f t="shared" si="12"/>
        <v>27</v>
      </c>
      <c r="E49">
        <f t="shared" si="13"/>
        <v>39</v>
      </c>
    </row>
    <row r="50" spans="2:5">
      <c r="B50">
        <v>4</v>
      </c>
      <c r="C50">
        <f t="shared" si="11"/>
        <v>195</v>
      </c>
      <c r="D50">
        <f t="shared" si="12"/>
        <v>34.5</v>
      </c>
      <c r="E50">
        <f t="shared" si="13"/>
        <v>50.5</v>
      </c>
    </row>
    <row r="51" spans="2:5">
      <c r="B51">
        <v>5</v>
      </c>
      <c r="C51">
        <f t="shared" si="11"/>
        <v>235</v>
      </c>
      <c r="D51">
        <f t="shared" si="12"/>
        <v>51</v>
      </c>
      <c r="E51">
        <f t="shared" si="13"/>
        <v>75</v>
      </c>
    </row>
    <row r="52" spans="2:5">
      <c r="B52">
        <v>6</v>
      </c>
      <c r="C52">
        <f t="shared" si="11"/>
        <v>275</v>
      </c>
      <c r="D52">
        <f t="shared" si="12"/>
        <v>51</v>
      </c>
      <c r="E52">
        <f t="shared" si="13"/>
        <v>73</v>
      </c>
    </row>
    <row r="53" spans="2:5">
      <c r="B53" s="1">
        <v>7</v>
      </c>
      <c r="C53">
        <f t="shared" si="11"/>
        <v>315</v>
      </c>
      <c r="D53">
        <f t="shared" si="12"/>
        <v>67.5</v>
      </c>
      <c r="E53">
        <f t="shared" si="13"/>
        <v>97.5</v>
      </c>
    </row>
    <row r="54" spans="2:5">
      <c r="B54">
        <v>8</v>
      </c>
      <c r="C54">
        <f t="shared" si="11"/>
        <v>355</v>
      </c>
      <c r="D54">
        <f t="shared" si="12"/>
        <v>75</v>
      </c>
      <c r="E54">
        <f t="shared" si="13"/>
        <v>109</v>
      </c>
    </row>
    <row r="55" spans="2:5">
      <c r="B55">
        <v>9</v>
      </c>
      <c r="C55">
        <f t="shared" si="11"/>
        <v>395</v>
      </c>
      <c r="D55">
        <f t="shared" si="12"/>
        <v>84</v>
      </c>
      <c r="E55">
        <f t="shared" si="13"/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R27" sqref="R27"/>
    </sheetView>
  </sheetViews>
  <sheetFormatPr defaultRowHeight="15"/>
  <sheetData>
    <row r="1" spans="1:10">
      <c r="A1" t="s">
        <v>16</v>
      </c>
      <c r="C1" t="s">
        <v>17</v>
      </c>
      <c r="F1" t="s">
        <v>4</v>
      </c>
      <c r="I1" t="s">
        <v>18</v>
      </c>
    </row>
    <row r="2" spans="1:10">
      <c r="C2">
        <v>1</v>
      </c>
      <c r="D2">
        <v>0</v>
      </c>
      <c r="F2">
        <v>1</v>
      </c>
      <c r="G2">
        <f>($F2+2)*79 + 50*$F2</f>
        <v>287</v>
      </c>
      <c r="I2">
        <v>1</v>
      </c>
      <c r="J2">
        <f>120*$I2 + 20*$I2</f>
        <v>140</v>
      </c>
    </row>
    <row r="3" spans="1:10">
      <c r="C3">
        <v>2</v>
      </c>
      <c r="D3">
        <f>101*$C3+ 3*$C3/2 + 5*$C3/1.5</f>
        <v>211.66666666666666</v>
      </c>
      <c r="F3">
        <v>2</v>
      </c>
      <c r="G3">
        <f t="shared" ref="G3:G10" si="0">($F3+2)*79 + 50*$F3</f>
        <v>416</v>
      </c>
      <c r="I3">
        <v>2</v>
      </c>
      <c r="J3">
        <f t="shared" ref="J3:J10" si="1">120*$I3 + 20*$I3</f>
        <v>280</v>
      </c>
    </row>
    <row r="4" spans="1:10">
      <c r="C4">
        <v>3</v>
      </c>
      <c r="D4">
        <f>101*$C4+ 3*$C4/2 + 5*$C4/1.5</f>
        <v>317.5</v>
      </c>
      <c r="F4">
        <v>3</v>
      </c>
      <c r="G4">
        <f t="shared" si="0"/>
        <v>545</v>
      </c>
      <c r="I4">
        <v>3</v>
      </c>
      <c r="J4">
        <f t="shared" si="1"/>
        <v>420</v>
      </c>
    </row>
    <row r="5" spans="1:10">
      <c r="C5">
        <v>4</v>
      </c>
      <c r="D5">
        <f t="shared" ref="D5:D11" si="2">101*$C5+ 3*$C5/2 + 5*$C5/1.5</f>
        <v>423.33333333333331</v>
      </c>
      <c r="F5">
        <v>4</v>
      </c>
      <c r="G5">
        <f t="shared" si="0"/>
        <v>674</v>
      </c>
      <c r="I5">
        <v>4</v>
      </c>
      <c r="J5">
        <f t="shared" si="1"/>
        <v>560</v>
      </c>
    </row>
    <row r="6" spans="1:10">
      <c r="C6">
        <v>5</v>
      </c>
      <c r="D6">
        <f t="shared" si="2"/>
        <v>529.16666666666663</v>
      </c>
      <c r="F6">
        <v>5</v>
      </c>
      <c r="G6">
        <f t="shared" si="0"/>
        <v>803</v>
      </c>
      <c r="I6">
        <v>5</v>
      </c>
      <c r="J6">
        <f t="shared" si="1"/>
        <v>700</v>
      </c>
    </row>
    <row r="7" spans="1:10">
      <c r="C7">
        <v>6</v>
      </c>
      <c r="D7">
        <f t="shared" si="2"/>
        <v>635</v>
      </c>
      <c r="F7">
        <v>6</v>
      </c>
      <c r="G7">
        <f t="shared" si="0"/>
        <v>932</v>
      </c>
      <c r="I7">
        <v>6</v>
      </c>
      <c r="J7">
        <f t="shared" si="1"/>
        <v>840</v>
      </c>
    </row>
    <row r="8" spans="1:10">
      <c r="C8">
        <v>7</v>
      </c>
      <c r="D8">
        <f t="shared" si="2"/>
        <v>740.83333333333337</v>
      </c>
      <c r="F8">
        <v>7</v>
      </c>
      <c r="G8">
        <f t="shared" si="0"/>
        <v>1061</v>
      </c>
      <c r="I8">
        <v>7</v>
      </c>
      <c r="J8">
        <f t="shared" si="1"/>
        <v>980</v>
      </c>
    </row>
    <row r="9" spans="1:10">
      <c r="C9">
        <v>8</v>
      </c>
      <c r="D9">
        <f t="shared" si="2"/>
        <v>846.66666666666663</v>
      </c>
      <c r="F9">
        <v>8</v>
      </c>
      <c r="G9">
        <f t="shared" si="0"/>
        <v>1190</v>
      </c>
      <c r="I9">
        <v>8</v>
      </c>
      <c r="J9">
        <f t="shared" si="1"/>
        <v>1120</v>
      </c>
    </row>
    <row r="10" spans="1:10">
      <c r="C10">
        <v>9</v>
      </c>
      <c r="D10">
        <f t="shared" si="2"/>
        <v>952.5</v>
      </c>
      <c r="F10">
        <v>9</v>
      </c>
      <c r="G10">
        <f t="shared" si="0"/>
        <v>1319</v>
      </c>
      <c r="I10">
        <v>9</v>
      </c>
      <c r="J10">
        <f t="shared" si="1"/>
        <v>1260</v>
      </c>
    </row>
    <row r="11" spans="1:10">
      <c r="C11">
        <v>10</v>
      </c>
      <c r="D11">
        <f t="shared" si="2"/>
        <v>1058.3333333333333</v>
      </c>
    </row>
    <row r="13" spans="1:10">
      <c r="F13">
        <f>11*79 + 50*9</f>
        <v>1319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2010-12-15T01:57:00Z</dcterms:created>
  <dcterms:modified xsi:type="dcterms:W3CDTF">2010-12-15T17:52:28Z</dcterms:modified>
</cp:coreProperties>
</file>