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HNW_lokal\6000\4M\06_Language_detection\"/>
    </mc:Choice>
  </mc:AlternateContent>
  <xr:revisionPtr revIDLastSave="0" documentId="13_ncr:1_{089C82C1-D9F0-4F54-A9BE-2A38DF11C2CE}" xr6:coauthVersionLast="47" xr6:coauthVersionMax="47" xr10:uidLastSave="{00000000-0000-0000-0000-000000000000}"/>
  <bookViews>
    <workbookView xWindow="-120" yWindow="-120" windowWidth="29040" windowHeight="15720" activeTab="1" xr2:uid="{A9AA0393-855B-4A02-A78C-5635DB34C636}"/>
  </bookViews>
  <sheets>
    <sheet name="copy" sheetId="2" r:id="rId1"/>
    <sheet name="ori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G3" i="2"/>
  <c r="D4" i="2"/>
  <c r="G4" i="2"/>
  <c r="D6" i="2"/>
  <c r="G6" i="2"/>
  <c r="D7" i="2"/>
  <c r="G7" i="2"/>
  <c r="D8" i="2"/>
  <c r="G8" i="2"/>
  <c r="D10" i="2"/>
  <c r="G10" i="2"/>
  <c r="B11" i="2"/>
  <c r="C11" i="2"/>
  <c r="D11" i="2"/>
  <c r="E11" i="2"/>
  <c r="F11" i="2"/>
  <c r="G11" i="2" s="1"/>
  <c r="D16" i="2"/>
  <c r="G16" i="2"/>
  <c r="D17" i="2"/>
  <c r="G17" i="2"/>
  <c r="D18" i="2"/>
  <c r="G18" i="2"/>
  <c r="D19" i="2"/>
  <c r="G19" i="2"/>
  <c r="D20" i="2"/>
  <c r="G20" i="2"/>
  <c r="D21" i="2"/>
  <c r="G21" i="2"/>
  <c r="B22" i="2"/>
  <c r="C22" i="2"/>
  <c r="D22" i="2" s="1"/>
  <c r="E22" i="2"/>
  <c r="F22" i="2"/>
  <c r="G22" i="2" s="1"/>
  <c r="R15" i="1"/>
  <c r="R11" i="1"/>
  <c r="R7" i="1"/>
  <c r="R3" i="1"/>
  <c r="R14" i="1"/>
  <c r="R10" i="1"/>
  <c r="R6" i="1"/>
  <c r="R2" i="1"/>
  <c r="O4" i="1"/>
  <c r="P4" i="1"/>
  <c r="L4" i="1"/>
  <c r="M8" i="1"/>
  <c r="Q4" i="1"/>
  <c r="Q16" i="1"/>
  <c r="P16" i="1"/>
  <c r="O16" i="1"/>
  <c r="N16" i="1"/>
  <c r="M16" i="1"/>
  <c r="L16" i="1"/>
  <c r="M12" i="1"/>
  <c r="N12" i="1"/>
  <c r="O12" i="1"/>
  <c r="P12" i="1"/>
  <c r="Q12" i="1"/>
  <c r="L12" i="1"/>
  <c r="Q8" i="1"/>
  <c r="P8" i="1"/>
  <c r="O8" i="1"/>
  <c r="L8" i="1"/>
  <c r="R16" i="1" l="1"/>
  <c r="R12" i="1"/>
  <c r="N8" i="1"/>
  <c r="R8" i="1"/>
  <c r="N4" i="1"/>
  <c r="M4" i="1"/>
  <c r="R4" i="1" l="1"/>
</calcChain>
</file>

<file path=xl/sharedStrings.xml><?xml version="1.0" encoding="utf-8"?>
<sst xmlns="http://schemas.openxmlformats.org/spreadsheetml/2006/main" count="57" uniqueCount="19">
  <si>
    <t>DE</t>
  </si>
  <si>
    <t>EN</t>
  </si>
  <si>
    <t>FR</t>
  </si>
  <si>
    <t>IT</t>
  </si>
  <si>
    <t>RM</t>
  </si>
  <si>
    <t>UNKNOWN</t>
  </si>
  <si>
    <t>Dataset</t>
  </si>
  <si>
    <t>Distribution</t>
  </si>
  <si>
    <t xml:space="preserve">Description </t>
  </si>
  <si>
    <t>Title</t>
  </si>
  <si>
    <t>vorher</t>
  </si>
  <si>
    <t>nacher</t>
  </si>
  <si>
    <t>Diffrenz</t>
  </si>
  <si>
    <t>Total</t>
  </si>
  <si>
    <t>Datensatz</t>
  </si>
  <si>
    <t>unbekannt</t>
  </si>
  <si>
    <t>Veränderung</t>
  </si>
  <si>
    <t>Titel</t>
  </si>
  <si>
    <t>Beschrei-bung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</si>
</sst>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right" vertical="center" wrapText="1"/>
    </xf>
    <xf numFmtId="168" fontId="4" fillId="0" borderId="1" xfId="1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168" fontId="4" fillId="0" borderId="0" xfId="1" applyNumberFormat="1" applyFont="1" applyBorder="1" applyAlignment="1">
      <alignment horizontal="left" vertical="center" wrapText="1"/>
    </xf>
    <xf numFmtId="0" fontId="5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7" fillId="0" borderId="0" xfId="0" applyFont="1"/>
    <xf numFmtId="0" fontId="8" fillId="0" borderId="1" xfId="0" applyFont="1" applyBorder="1"/>
    <xf numFmtId="168" fontId="8" fillId="0" borderId="1" xfId="1" applyNumberFormat="1" applyFont="1" applyBorder="1"/>
    <xf numFmtId="0" fontId="6" fillId="0" borderId="5" xfId="0" applyFont="1" applyBorder="1" applyAlignment="1">
      <alignment horizontal="center" vertical="center" textRotation="90"/>
    </xf>
    <xf numFmtId="0" fontId="8" fillId="0" borderId="2" xfId="0" applyFont="1" applyBorder="1"/>
    <xf numFmtId="168" fontId="8" fillId="0" borderId="2" xfId="1" applyNumberFormat="1" applyFont="1" applyBorder="1"/>
    <xf numFmtId="9" fontId="8" fillId="0" borderId="2" xfId="1" applyFont="1" applyBorder="1"/>
    <xf numFmtId="0" fontId="8" fillId="0" borderId="4" xfId="0" applyFont="1" applyBorder="1"/>
    <xf numFmtId="0" fontId="6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168" fontId="8" fillId="0" borderId="8" xfId="1" applyNumberFormat="1" applyFont="1" applyBorder="1"/>
    <xf numFmtId="9" fontId="8" fillId="0" borderId="6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FE12-FFD6-4405-9740-167295F01F55}">
  <dimension ref="A1:G23"/>
  <sheetViews>
    <sheetView workbookViewId="0">
      <selection sqref="A1:G1048576"/>
    </sheetView>
  </sheetViews>
  <sheetFormatPr defaultRowHeight="15" x14ac:dyDescent="0.25"/>
  <cols>
    <col min="1" max="1" width="13.42578125" style="1" bestFit="1" customWidth="1"/>
    <col min="2" max="3" width="9.140625" style="1"/>
    <col min="4" max="4" width="13.85546875" style="1" bestFit="1" customWidth="1"/>
    <col min="5" max="7" width="9.140625" style="1"/>
  </cols>
  <sheetData>
    <row r="1" spans="1:7" ht="16.5" x14ac:dyDescent="0.3">
      <c r="A1" s="2"/>
      <c r="B1" s="3" t="s">
        <v>9</v>
      </c>
      <c r="C1" s="3"/>
      <c r="D1" s="3"/>
      <c r="E1" s="3" t="s">
        <v>8</v>
      </c>
      <c r="F1" s="3"/>
      <c r="G1" s="3"/>
    </row>
    <row r="2" spans="1:7" ht="16.5" x14ac:dyDescent="0.3">
      <c r="A2" s="4" t="s">
        <v>6</v>
      </c>
      <c r="B2" s="2" t="s">
        <v>10</v>
      </c>
      <c r="C2" s="2" t="s">
        <v>11</v>
      </c>
      <c r="D2" s="2" t="s">
        <v>12</v>
      </c>
      <c r="E2" s="2" t="s">
        <v>10</v>
      </c>
      <c r="F2" s="2" t="s">
        <v>11</v>
      </c>
      <c r="G2" s="2" t="s">
        <v>12</v>
      </c>
    </row>
    <row r="3" spans="1:7" ht="16.5" x14ac:dyDescent="0.25">
      <c r="A3" s="5" t="s">
        <v>0</v>
      </c>
      <c r="B3" s="10">
        <v>18189</v>
      </c>
      <c r="C3" s="10">
        <v>21217</v>
      </c>
      <c r="D3" s="6">
        <f>(C3-B3)/B3</f>
        <v>0.16647424267414371</v>
      </c>
      <c r="E3" s="10">
        <v>16614</v>
      </c>
      <c r="F3" s="10">
        <v>19033</v>
      </c>
      <c r="G3" s="6">
        <f>(F3-E3)/E3</f>
        <v>0.14560009630432166</v>
      </c>
    </row>
    <row r="4" spans="1:7" ht="16.5" x14ac:dyDescent="0.25">
      <c r="A4" s="5" t="s">
        <v>1</v>
      </c>
      <c r="B4" s="10">
        <v>6356</v>
      </c>
      <c r="C4" s="10">
        <v>4751</v>
      </c>
      <c r="D4" s="6">
        <f>(C4-B4)/B4</f>
        <v>-0.25251730648206422</v>
      </c>
      <c r="E4" s="10">
        <v>5820</v>
      </c>
      <c r="F4" s="10">
        <v>4106</v>
      </c>
      <c r="G4" s="6">
        <f>(F4-E4)/E4</f>
        <v>-0.29450171821305843</v>
      </c>
    </row>
    <row r="5" spans="1:7" ht="16.5" x14ac:dyDescent="0.25">
      <c r="A5" s="5"/>
      <c r="B5" s="10"/>
      <c r="C5" s="10"/>
      <c r="D5" s="6"/>
      <c r="E5" s="10"/>
      <c r="F5" s="10"/>
      <c r="G5" s="6"/>
    </row>
    <row r="6" spans="1:7" ht="16.5" x14ac:dyDescent="0.25">
      <c r="A6" s="5" t="s">
        <v>2</v>
      </c>
      <c r="B6" s="10">
        <v>11206</v>
      </c>
      <c r="C6" s="10">
        <v>11162</v>
      </c>
      <c r="D6" s="6">
        <f>(C6-B6)/B6</f>
        <v>-3.9264679635909331E-3</v>
      </c>
      <c r="E6" s="10">
        <v>9323</v>
      </c>
      <c r="F6" s="10">
        <v>9246</v>
      </c>
      <c r="G6" s="6">
        <f>(F6-E6)/E6</f>
        <v>-8.2591440523436654E-3</v>
      </c>
    </row>
    <row r="7" spans="1:7" ht="16.5" x14ac:dyDescent="0.25">
      <c r="A7" s="5" t="s">
        <v>3</v>
      </c>
      <c r="B7" s="10">
        <v>6661</v>
      </c>
      <c r="C7" s="10">
        <v>4480</v>
      </c>
      <c r="D7" s="6">
        <f>(C7-B7)/B7</f>
        <v>-0.32742831406695694</v>
      </c>
      <c r="E7" s="10">
        <v>5641</v>
      </c>
      <c r="F7" s="10">
        <v>3406</v>
      </c>
      <c r="G7" s="6">
        <f>(F7-E7)/E7</f>
        <v>-0.39620634639248359</v>
      </c>
    </row>
    <row r="8" spans="1:7" ht="16.5" x14ac:dyDescent="0.25">
      <c r="A8" s="5" t="s">
        <v>4</v>
      </c>
      <c r="B8" s="10">
        <v>1145</v>
      </c>
      <c r="C8" s="10">
        <v>1145</v>
      </c>
      <c r="D8" s="6">
        <f>(C8-B8)/B8</f>
        <v>0</v>
      </c>
      <c r="E8" s="10">
        <v>1128</v>
      </c>
      <c r="F8" s="10">
        <v>1128</v>
      </c>
      <c r="G8" s="6">
        <f>(F8-E8)/E8</f>
        <v>0</v>
      </c>
    </row>
    <row r="9" spans="1:7" ht="16.5" x14ac:dyDescent="0.25">
      <c r="A9" s="5"/>
      <c r="B9" s="10"/>
      <c r="C9" s="10"/>
      <c r="D9" s="6"/>
      <c r="E9" s="10"/>
      <c r="F9" s="10"/>
      <c r="G9" s="6"/>
    </row>
    <row r="10" spans="1:7" ht="16.5" x14ac:dyDescent="0.25">
      <c r="A10" s="5" t="s">
        <v>5</v>
      </c>
      <c r="B10" s="10">
        <v>11727</v>
      </c>
      <c r="C10" s="10">
        <v>106</v>
      </c>
      <c r="D10" s="6">
        <f>(C10-B10)/B10</f>
        <v>-0.99096103010147518</v>
      </c>
      <c r="E10" s="10">
        <v>10960</v>
      </c>
      <c r="F10" s="10">
        <v>20</v>
      </c>
      <c r="G10" s="6">
        <f>(F10-E10)/E10</f>
        <v>-0.99817518248175185</v>
      </c>
    </row>
    <row r="11" spans="1:7" ht="16.5" x14ac:dyDescent="0.25">
      <c r="A11" s="2" t="s">
        <v>13</v>
      </c>
      <c r="B11" s="10">
        <f>SUM(B3:B10)</f>
        <v>55284</v>
      </c>
      <c r="C11" s="10">
        <f>SUM(C3:C10)</f>
        <v>42861</v>
      </c>
      <c r="D11" s="6">
        <f>(C11-B11)/B11</f>
        <v>-0.22471239418276537</v>
      </c>
      <c r="E11" s="10">
        <f>SUM(E3:E10)</f>
        <v>49486</v>
      </c>
      <c r="F11" s="10">
        <f>SUM(F3:F10)</f>
        <v>36939</v>
      </c>
      <c r="G11" s="6">
        <f>(F11-E11)/E11</f>
        <v>-0.25354645758396316</v>
      </c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6.5" x14ac:dyDescent="0.3">
      <c r="A14" s="2"/>
      <c r="B14" s="3" t="s">
        <v>9</v>
      </c>
      <c r="C14" s="3"/>
      <c r="D14" s="3"/>
      <c r="E14" s="3" t="s">
        <v>8</v>
      </c>
      <c r="F14" s="3"/>
      <c r="G14" s="3"/>
    </row>
    <row r="15" spans="1:7" ht="16.5" x14ac:dyDescent="0.3">
      <c r="A15" s="4" t="s">
        <v>7</v>
      </c>
      <c r="B15" s="2" t="s">
        <v>10</v>
      </c>
      <c r="C15" s="2" t="s">
        <v>11</v>
      </c>
      <c r="D15" s="2" t="s">
        <v>12</v>
      </c>
      <c r="E15" s="2" t="s">
        <v>10</v>
      </c>
      <c r="F15" s="2" t="s">
        <v>11</v>
      </c>
      <c r="G15" s="2" t="s">
        <v>12</v>
      </c>
    </row>
    <row r="16" spans="1:7" ht="16.5" x14ac:dyDescent="0.25">
      <c r="A16" s="5" t="s">
        <v>0</v>
      </c>
      <c r="B16" s="10">
        <v>38779</v>
      </c>
      <c r="C16" s="10">
        <v>38447</v>
      </c>
      <c r="D16" s="6">
        <f>(C16-B16)/B16</f>
        <v>-8.5613347430310224E-3</v>
      </c>
      <c r="E16" s="10">
        <v>21331</v>
      </c>
      <c r="F16" s="10">
        <v>25385</v>
      </c>
      <c r="G16" s="6">
        <f>(F16-E16)/E16</f>
        <v>0.19005203694154049</v>
      </c>
    </row>
    <row r="17" spans="1:7" ht="16.5" x14ac:dyDescent="0.25">
      <c r="A17" s="5" t="s">
        <v>1</v>
      </c>
      <c r="B17" s="10">
        <v>11412</v>
      </c>
      <c r="C17" s="10">
        <v>13185</v>
      </c>
      <c r="D17" s="6">
        <f>(C17-B17)/B17</f>
        <v>0.1553627760252366</v>
      </c>
      <c r="E17" s="10">
        <v>9139</v>
      </c>
      <c r="F17" s="10">
        <v>6264</v>
      </c>
      <c r="G17" s="6">
        <f>(F17-E17)/E17</f>
        <v>-0.31458584090163039</v>
      </c>
    </row>
    <row r="18" spans="1:7" ht="16.5" x14ac:dyDescent="0.25">
      <c r="A18" s="5" t="s">
        <v>2</v>
      </c>
      <c r="B18" s="10">
        <v>21332</v>
      </c>
      <c r="C18" s="10">
        <v>16446</v>
      </c>
      <c r="D18" s="6">
        <f>(C18-B18)/B18</f>
        <v>-0.22904556534783424</v>
      </c>
      <c r="E18" s="10">
        <v>11021</v>
      </c>
      <c r="F18" s="10">
        <v>11086</v>
      </c>
      <c r="G18" s="6">
        <f>(F18-E18)/E18</f>
        <v>5.8978314127574628E-3</v>
      </c>
    </row>
    <row r="19" spans="1:7" ht="16.5" x14ac:dyDescent="0.25">
      <c r="A19" s="5" t="s">
        <v>3</v>
      </c>
      <c r="B19" s="10">
        <v>11972</v>
      </c>
      <c r="C19" s="10">
        <v>8983</v>
      </c>
      <c r="D19" s="6">
        <f>(C19-B19)/B19</f>
        <v>-0.24966588706982959</v>
      </c>
      <c r="E19" s="10">
        <v>8691</v>
      </c>
      <c r="F19" s="10">
        <v>5010</v>
      </c>
      <c r="G19" s="6">
        <f>(F19-E19)/E19</f>
        <v>-0.42354159475319297</v>
      </c>
    </row>
    <row r="20" spans="1:7" ht="16.5" x14ac:dyDescent="0.25">
      <c r="A20" s="5" t="s">
        <v>4</v>
      </c>
      <c r="B20" s="10">
        <v>1976</v>
      </c>
      <c r="C20" s="10">
        <v>1976</v>
      </c>
      <c r="D20" s="6">
        <f>(C20-B20)/B20</f>
        <v>0</v>
      </c>
      <c r="E20" s="10">
        <v>4</v>
      </c>
      <c r="F20" s="10">
        <v>4</v>
      </c>
      <c r="G20" s="6">
        <f>(F20-E20)/E20</f>
        <v>0</v>
      </c>
    </row>
    <row r="21" spans="1:7" ht="16.5" x14ac:dyDescent="0.25">
      <c r="A21" s="5" t="s">
        <v>5</v>
      </c>
      <c r="B21" s="10">
        <v>12097</v>
      </c>
      <c r="C21" s="10">
        <v>985</v>
      </c>
      <c r="D21" s="6">
        <f>(C21-B21)/B21</f>
        <v>-0.91857485326940569</v>
      </c>
      <c r="E21" s="10">
        <v>11219</v>
      </c>
      <c r="F21" s="10">
        <v>1279</v>
      </c>
      <c r="G21" s="6">
        <f>(F21-E21)/E21</f>
        <v>-0.88599696942686512</v>
      </c>
    </row>
    <row r="22" spans="1:7" ht="16.5" x14ac:dyDescent="0.25">
      <c r="A22" s="2" t="s">
        <v>13</v>
      </c>
      <c r="B22" s="10">
        <f>SUM(B16:B21)</f>
        <v>97568</v>
      </c>
      <c r="C22" s="10">
        <f>SUM(C16:C21)</f>
        <v>80022</v>
      </c>
      <c r="D22" s="6">
        <f>(C22-B22)/B22</f>
        <v>-0.17983355198425713</v>
      </c>
      <c r="E22" s="10">
        <f>SUM(E16:E21)</f>
        <v>61405</v>
      </c>
      <c r="F22" s="10">
        <f>SUM(F16:F21)</f>
        <v>49028</v>
      </c>
      <c r="G22" s="6">
        <f>(F22-E22)/E22</f>
        <v>-0.20156339060337106</v>
      </c>
    </row>
    <row r="23" spans="1:7" x14ac:dyDescent="0.25">
      <c r="D23"/>
      <c r="E23"/>
      <c r="F23"/>
      <c r="G23"/>
    </row>
  </sheetData>
  <mergeCells count="4">
    <mergeCell ref="B1:D1"/>
    <mergeCell ref="E1:G1"/>
    <mergeCell ref="B14:D14"/>
    <mergeCell ref="E14:G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202E-5317-4F79-8A5B-3FA2ABC7F83C}">
  <dimension ref="H1:R23"/>
  <sheetViews>
    <sheetView tabSelected="1" zoomScale="160" zoomScaleNormal="160" workbookViewId="0">
      <selection activeCell="I1" sqref="I1:R16"/>
    </sheetView>
  </sheetViews>
  <sheetFormatPr defaultRowHeight="15" x14ac:dyDescent="0.25"/>
  <cols>
    <col min="8" max="8" width="9.140625" style="1"/>
    <col min="9" max="9" width="3.28515625" style="1" bestFit="1" customWidth="1"/>
    <col min="10" max="10" width="10.7109375" customWidth="1"/>
    <col min="11" max="11" width="11.42578125" bestFit="1" customWidth="1"/>
    <col min="12" max="16" width="7" customWidth="1"/>
    <col min="17" max="18" width="10.28515625" customWidth="1"/>
  </cols>
  <sheetData>
    <row r="1" spans="8:18" ht="16.5" x14ac:dyDescent="0.3">
      <c r="H1" s="7"/>
      <c r="I1" s="20"/>
      <c r="J1" s="20"/>
      <c r="K1" s="20"/>
      <c r="L1" s="11" t="s">
        <v>0</v>
      </c>
      <c r="M1" s="11" t="s">
        <v>1</v>
      </c>
      <c r="N1" s="11" t="s">
        <v>2</v>
      </c>
      <c r="O1" s="11" t="s">
        <v>3</v>
      </c>
      <c r="P1" s="11" t="s">
        <v>4</v>
      </c>
      <c r="Q1" s="11" t="s">
        <v>15</v>
      </c>
      <c r="R1" s="12" t="s">
        <v>13</v>
      </c>
    </row>
    <row r="2" spans="8:18" ht="15" customHeight="1" x14ac:dyDescent="0.25">
      <c r="H2"/>
      <c r="I2" s="17" t="s">
        <v>14</v>
      </c>
      <c r="J2" s="14" t="s">
        <v>17</v>
      </c>
      <c r="K2" s="21" t="s">
        <v>10</v>
      </c>
      <c r="L2" s="21">
        <v>18189</v>
      </c>
      <c r="M2" s="21">
        <v>6356</v>
      </c>
      <c r="N2" s="21">
        <v>11206</v>
      </c>
      <c r="O2" s="21">
        <v>6661</v>
      </c>
      <c r="P2" s="21">
        <v>1145</v>
      </c>
      <c r="Q2" s="21">
        <v>11727</v>
      </c>
      <c r="R2" s="21">
        <f>SUM(L2:Q2)</f>
        <v>55284</v>
      </c>
    </row>
    <row r="3" spans="8:18" x14ac:dyDescent="0.25">
      <c r="H3"/>
      <c r="I3" s="18"/>
      <c r="J3" s="15"/>
      <c r="K3" s="21" t="s">
        <v>11</v>
      </c>
      <c r="L3" s="21">
        <v>21217</v>
      </c>
      <c r="M3" s="21">
        <v>4751</v>
      </c>
      <c r="N3" s="21">
        <v>11162</v>
      </c>
      <c r="O3" s="21">
        <v>4480</v>
      </c>
      <c r="P3" s="21">
        <v>1145</v>
      </c>
      <c r="Q3" s="21">
        <v>106</v>
      </c>
      <c r="R3" s="21">
        <f>SUM(L3:Q3)</f>
        <v>42861</v>
      </c>
    </row>
    <row r="4" spans="8:18" x14ac:dyDescent="0.25">
      <c r="H4"/>
      <c r="I4" s="18"/>
      <c r="J4" s="15"/>
      <c r="K4" s="24" t="s">
        <v>16</v>
      </c>
      <c r="L4" s="25">
        <f>(L3-L2)/L2</f>
        <v>0.16647424267414371</v>
      </c>
      <c r="M4" s="25">
        <f t="shared" ref="M4:R4" si="0">(M3-M2)/M2</f>
        <v>-0.25251730648206422</v>
      </c>
      <c r="N4" s="25">
        <f t="shared" si="0"/>
        <v>-3.9264679635909331E-3</v>
      </c>
      <c r="O4" s="25">
        <f t="shared" si="0"/>
        <v>-0.32742831406695694</v>
      </c>
      <c r="P4" s="25">
        <f t="shared" si="0"/>
        <v>0</v>
      </c>
      <c r="Q4" s="25">
        <f t="shared" si="0"/>
        <v>-0.99096103010147518</v>
      </c>
      <c r="R4" s="26">
        <f t="shared" si="0"/>
        <v>-0.22471239418276537</v>
      </c>
    </row>
    <row r="5" spans="8:18" ht="5.25" customHeight="1" x14ac:dyDescent="0.25">
      <c r="H5"/>
      <c r="I5" s="23"/>
      <c r="J5" s="28"/>
      <c r="K5" s="29"/>
      <c r="L5" s="30"/>
      <c r="M5" s="30"/>
      <c r="N5" s="30"/>
      <c r="O5" s="30"/>
      <c r="P5" s="30"/>
      <c r="Q5" s="30"/>
      <c r="R5" s="31"/>
    </row>
    <row r="6" spans="8:18" ht="15" customHeight="1" x14ac:dyDescent="0.25">
      <c r="H6"/>
      <c r="I6" s="18"/>
      <c r="J6" s="15" t="s">
        <v>18</v>
      </c>
      <c r="K6" s="27" t="s">
        <v>10</v>
      </c>
      <c r="L6" s="27">
        <v>16614</v>
      </c>
      <c r="M6" s="27">
        <v>5820</v>
      </c>
      <c r="N6" s="27">
        <v>9323</v>
      </c>
      <c r="O6" s="27">
        <v>5641</v>
      </c>
      <c r="P6" s="27">
        <v>1128</v>
      </c>
      <c r="Q6" s="27">
        <v>10960</v>
      </c>
      <c r="R6" s="27">
        <f>SUM(L6:Q6)</f>
        <v>49486</v>
      </c>
    </row>
    <row r="7" spans="8:18" x14ac:dyDescent="0.25">
      <c r="H7"/>
      <c r="I7" s="18"/>
      <c r="J7" s="15"/>
      <c r="K7" s="21" t="s">
        <v>11</v>
      </c>
      <c r="L7" s="21">
        <v>19033</v>
      </c>
      <c r="M7" s="21">
        <v>4106</v>
      </c>
      <c r="N7" s="21">
        <v>9246</v>
      </c>
      <c r="O7" s="21">
        <v>3406</v>
      </c>
      <c r="P7" s="21">
        <v>1128</v>
      </c>
      <c r="Q7" s="21">
        <v>20</v>
      </c>
      <c r="R7" s="21">
        <f>SUM(L7:Q7)</f>
        <v>36939</v>
      </c>
    </row>
    <row r="8" spans="8:18" x14ac:dyDescent="0.25">
      <c r="H8"/>
      <c r="I8" s="19"/>
      <c r="J8" s="16"/>
      <c r="K8" s="21" t="s">
        <v>16</v>
      </c>
      <c r="L8" s="22">
        <f>(L7-L6)/L6</f>
        <v>0.14560009630432166</v>
      </c>
      <c r="M8" s="22">
        <f t="shared" ref="M8" si="1">(M7-M6)/M6</f>
        <v>-0.29450171821305843</v>
      </c>
      <c r="N8" s="22">
        <f t="shared" ref="N8" si="2">(N7-N6)/N6</f>
        <v>-8.2591440523436654E-3</v>
      </c>
      <c r="O8" s="22">
        <f t="shared" ref="O8" si="3">(O7-O6)/O6</f>
        <v>-0.39620634639248359</v>
      </c>
      <c r="P8" s="22">
        <f t="shared" ref="P8" si="4">(P7-P6)/P6</f>
        <v>0</v>
      </c>
      <c r="Q8" s="22">
        <f t="shared" ref="Q8:R8" si="5">(Q7-Q6)/Q6</f>
        <v>-0.99817518248175185</v>
      </c>
      <c r="R8" s="22">
        <f t="shared" si="5"/>
        <v>-0.25354645758396316</v>
      </c>
    </row>
    <row r="9" spans="8:18" ht="5.25" customHeight="1" x14ac:dyDescent="0.25">
      <c r="H9" s="9"/>
      <c r="I9" s="13"/>
      <c r="J9" s="28"/>
      <c r="K9" s="29"/>
      <c r="L9" s="30"/>
      <c r="M9" s="30"/>
      <c r="N9" s="30"/>
      <c r="O9" s="30"/>
      <c r="P9" s="30"/>
      <c r="Q9" s="30"/>
      <c r="R9" s="31"/>
    </row>
    <row r="10" spans="8:18" ht="16.5" customHeight="1" x14ac:dyDescent="0.25">
      <c r="H10" s="9"/>
      <c r="I10" s="17" t="s">
        <v>7</v>
      </c>
      <c r="J10" s="14" t="s">
        <v>17</v>
      </c>
      <c r="K10" s="21" t="s">
        <v>10</v>
      </c>
      <c r="L10" s="21">
        <v>38779</v>
      </c>
      <c r="M10" s="21">
        <v>11412</v>
      </c>
      <c r="N10" s="21">
        <v>21332</v>
      </c>
      <c r="O10" s="21">
        <v>11972</v>
      </c>
      <c r="P10" s="21">
        <v>1976</v>
      </c>
      <c r="Q10" s="21">
        <v>12097</v>
      </c>
      <c r="R10" s="21">
        <f>SUM(L10:Q10)</f>
        <v>97568</v>
      </c>
    </row>
    <row r="11" spans="8:18" ht="16.5" x14ac:dyDescent="0.25">
      <c r="H11" s="9"/>
      <c r="I11" s="18"/>
      <c r="J11" s="15"/>
      <c r="K11" s="21" t="s">
        <v>11</v>
      </c>
      <c r="L11" s="21">
        <v>38447</v>
      </c>
      <c r="M11" s="21">
        <v>13185</v>
      </c>
      <c r="N11" s="21">
        <v>16446</v>
      </c>
      <c r="O11" s="21">
        <v>8983</v>
      </c>
      <c r="P11" s="21">
        <v>1976</v>
      </c>
      <c r="Q11" s="21">
        <v>985</v>
      </c>
      <c r="R11" s="21">
        <f>SUM(L11:Q11)</f>
        <v>80022</v>
      </c>
    </row>
    <row r="12" spans="8:18" x14ac:dyDescent="0.25">
      <c r="H12" s="8"/>
      <c r="I12" s="18"/>
      <c r="J12" s="16"/>
      <c r="K12" s="21" t="s">
        <v>16</v>
      </c>
      <c r="L12" s="22">
        <f>(L11-L10)/L10</f>
        <v>-8.5613347430310224E-3</v>
      </c>
      <c r="M12" s="22">
        <f t="shared" ref="M12:R12" si="6">(M11-M10)/M10</f>
        <v>0.1553627760252366</v>
      </c>
      <c r="N12" s="22">
        <f t="shared" si="6"/>
        <v>-0.22904556534783424</v>
      </c>
      <c r="O12" s="22">
        <f t="shared" si="6"/>
        <v>-0.24966588706982959</v>
      </c>
      <c r="P12" s="22">
        <f t="shared" si="6"/>
        <v>0</v>
      </c>
      <c r="Q12" s="22">
        <f t="shared" si="6"/>
        <v>-0.91857485326940569</v>
      </c>
      <c r="R12" s="22">
        <f t="shared" si="6"/>
        <v>-0.17983355198425713</v>
      </c>
    </row>
    <row r="13" spans="8:18" ht="5.25" customHeight="1" x14ac:dyDescent="0.25">
      <c r="H13" s="8"/>
      <c r="I13" s="18"/>
      <c r="J13" s="28"/>
      <c r="K13" s="29"/>
      <c r="L13" s="30"/>
      <c r="M13" s="30"/>
      <c r="N13" s="30"/>
      <c r="O13" s="30"/>
      <c r="P13" s="30"/>
      <c r="Q13" s="30"/>
      <c r="R13" s="31"/>
    </row>
    <row r="14" spans="8:18" ht="16.5" customHeight="1" x14ac:dyDescent="0.3">
      <c r="H14" s="7"/>
      <c r="I14" s="18"/>
      <c r="J14" s="14" t="s">
        <v>18</v>
      </c>
      <c r="K14" s="21" t="s">
        <v>10</v>
      </c>
      <c r="L14" s="21">
        <v>21331</v>
      </c>
      <c r="M14" s="21">
        <v>9139</v>
      </c>
      <c r="N14" s="21">
        <v>11021</v>
      </c>
      <c r="O14" s="21">
        <v>8691</v>
      </c>
      <c r="P14" s="21">
        <v>4</v>
      </c>
      <c r="Q14" s="21">
        <v>11219</v>
      </c>
      <c r="R14" s="21">
        <f>SUM(L14:Q14)</f>
        <v>61405</v>
      </c>
    </row>
    <row r="15" spans="8:18" x14ac:dyDescent="0.25">
      <c r="H15" s="8"/>
      <c r="I15" s="18"/>
      <c r="J15" s="15"/>
      <c r="K15" s="21" t="s">
        <v>11</v>
      </c>
      <c r="L15" s="21">
        <v>25385</v>
      </c>
      <c r="M15" s="21">
        <v>6264</v>
      </c>
      <c r="N15" s="21">
        <v>11086</v>
      </c>
      <c r="O15" s="21">
        <v>5010</v>
      </c>
      <c r="P15" s="21">
        <v>4</v>
      </c>
      <c r="Q15" s="21">
        <v>1279</v>
      </c>
      <c r="R15" s="21">
        <f>SUM(L15:Q15)</f>
        <v>49028</v>
      </c>
    </row>
    <row r="16" spans="8:18" ht="16.5" x14ac:dyDescent="0.25">
      <c r="H16" s="9"/>
      <c r="I16" s="19"/>
      <c r="J16" s="16"/>
      <c r="K16" s="21" t="s">
        <v>16</v>
      </c>
      <c r="L16" s="22">
        <f t="shared" ref="L16:R16" si="7">(L15-L14)/L14</f>
        <v>0.19005203694154049</v>
      </c>
      <c r="M16" s="22">
        <f t="shared" si="7"/>
        <v>-0.31458584090163039</v>
      </c>
      <c r="N16" s="22">
        <f t="shared" si="7"/>
        <v>5.8978314127574628E-3</v>
      </c>
      <c r="O16" s="22">
        <f t="shared" si="7"/>
        <v>-0.42354159475319297</v>
      </c>
      <c r="P16" s="22">
        <f t="shared" si="7"/>
        <v>0</v>
      </c>
      <c r="Q16" s="22">
        <f t="shared" si="7"/>
        <v>-0.88599696942686512</v>
      </c>
      <c r="R16" s="22">
        <f t="shared" si="7"/>
        <v>-0.20156339060337106</v>
      </c>
    </row>
    <row r="17" spans="8:9" ht="16.5" x14ac:dyDescent="0.25">
      <c r="H17" s="9"/>
      <c r="I17" s="9"/>
    </row>
    <row r="18" spans="8:9" ht="16.5" x14ac:dyDescent="0.25">
      <c r="H18" s="9"/>
      <c r="I18" s="9"/>
    </row>
    <row r="19" spans="8:9" ht="16.5" x14ac:dyDescent="0.25">
      <c r="H19" s="9"/>
      <c r="I19" s="9"/>
    </row>
    <row r="20" spans="8:9" ht="16.5" x14ac:dyDescent="0.25">
      <c r="H20" s="9"/>
      <c r="I20" s="9"/>
    </row>
    <row r="21" spans="8:9" ht="16.5" x14ac:dyDescent="0.25">
      <c r="H21" s="9"/>
      <c r="I21" s="9"/>
    </row>
    <row r="22" spans="8:9" ht="16.5" x14ac:dyDescent="0.25">
      <c r="H22" s="9"/>
      <c r="I22" s="9"/>
    </row>
    <row r="23" spans="8:9" x14ac:dyDescent="0.25">
      <c r="H23"/>
      <c r="I23"/>
    </row>
  </sheetData>
  <mergeCells count="6">
    <mergeCell ref="I10:I16"/>
    <mergeCell ref="J10:J12"/>
    <mergeCell ref="J14:J16"/>
    <mergeCell ref="I2:I8"/>
    <mergeCell ref="J2:J4"/>
    <mergeCell ref="J6:J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Gross</dc:creator>
  <cp:lastModifiedBy>Fabian Gross</cp:lastModifiedBy>
  <dcterms:created xsi:type="dcterms:W3CDTF">2025-06-05T12:08:06Z</dcterms:created>
  <dcterms:modified xsi:type="dcterms:W3CDTF">2025-06-06T22:27:20Z</dcterms:modified>
</cp:coreProperties>
</file>