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activeTab="3"/>
  </bookViews>
  <sheets>
    <sheet name="1" sheetId="9" r:id="rId1"/>
    <sheet name="2" sheetId="10" r:id="rId2"/>
    <sheet name="3" sheetId="12" r:id="rId3"/>
    <sheet name="4" sheetId="13" r:id="rId4"/>
    <sheet name="标签信息" sheetId="4" r:id="rId5"/>
    <sheet name="读书" sheetId="11" r:id="rId6"/>
  </sheets>
  <definedNames>
    <definedName name="_xlnm._FilterDatabase" localSheetId="0" hidden="1">'1'!$A$1:$K$100</definedName>
    <definedName name="_xlnm._FilterDatabase" localSheetId="1" hidden="1">'2'!$A$1:$K$99</definedName>
    <definedName name="_xlnm._FilterDatabase" localSheetId="2" hidden="1">'3'!$A$1:$K$50</definedName>
    <definedName name="I类时间">标签信息!$B$1:$G$1</definedName>
    <definedName name="II类时间">标签信息!$B$2:$D$2</definedName>
  </definedNames>
  <calcPr calcId="144525"/>
</workbook>
</file>

<file path=xl/sharedStrings.xml><?xml version="1.0" encoding="utf-8"?>
<sst xmlns="http://schemas.openxmlformats.org/spreadsheetml/2006/main" count="902" uniqueCount="228">
  <si>
    <t>日期</t>
  </si>
  <si>
    <t>时间分类</t>
  </si>
  <si>
    <t>事件</t>
  </si>
  <si>
    <t>并行</t>
  </si>
  <si>
    <t>内容</t>
  </si>
  <si>
    <t>进度</t>
  </si>
  <si>
    <t>开始时间</t>
  </si>
  <si>
    <t>截止时间</t>
  </si>
  <si>
    <t>历时分钟</t>
  </si>
  <si>
    <t>星期</t>
  </si>
  <si>
    <t>周数</t>
  </si>
  <si>
    <t>I类时间</t>
  </si>
  <si>
    <t>阅读</t>
  </si>
  <si>
    <t>阅读《规划最好的一年》</t>
  </si>
  <si>
    <t>II类时间</t>
  </si>
  <si>
    <t>整理</t>
  </si>
  <si>
    <t>记录时间</t>
  </si>
  <si>
    <t>思考</t>
  </si>
  <si>
    <t>时间分类等</t>
  </si>
  <si>
    <t>整理时间</t>
  </si>
  <si>
    <t>整理笔记《规划最好的一年》</t>
  </si>
  <si>
    <t>产出</t>
  </si>
  <si>
    <t>工作</t>
  </si>
  <si>
    <t>12月份报告</t>
  </si>
  <si>
    <t>总结目标系统1.0问题</t>
  </si>
  <si>
    <t>目标管理系统1.0的总结</t>
  </si>
  <si>
    <t>思考2.0方法处理机制</t>
  </si>
  <si>
    <t>2.0系统两篇文章</t>
  </si>
  <si>
    <t>新年目标</t>
  </si>
  <si>
    <t>写微信文章</t>
  </si>
  <si>
    <t>目标规划设计</t>
  </si>
  <si>
    <t>学习</t>
  </si>
  <si>
    <t>学习日语课程</t>
  </si>
  <si>
    <t>整理第四篇内容提纲</t>
  </si>
  <si>
    <t>余生情况表格</t>
  </si>
  <si>
    <t>遛狗</t>
  </si>
  <si>
    <t>2.0系统修正</t>
  </si>
  <si>
    <t>参加数据分析师课程玄机阁</t>
  </si>
  <si>
    <t>思考新年柳比歇夫时间管理</t>
  </si>
  <si>
    <t>2.0系统第三篇</t>
  </si>
  <si>
    <t>规划设计新的分类</t>
  </si>
  <si>
    <t>目标任务分解</t>
  </si>
  <si>
    <t>写2.0回顾篇</t>
  </si>
  <si>
    <t>1801字</t>
  </si>
  <si>
    <t>发布微信文章</t>
  </si>
  <si>
    <t>背日语单词</t>
  </si>
  <si>
    <t>健康</t>
  </si>
  <si>
    <t>有氧运动</t>
  </si>
  <si>
    <t>运动</t>
  </si>
  <si>
    <t>有氧</t>
  </si>
  <si>
    <t>阅读《11堂极简系统思维课》</t>
  </si>
  <si>
    <t>L4</t>
  </si>
  <si>
    <t>L5</t>
  </si>
  <si>
    <t>扫描之前的胶片照片</t>
  </si>
  <si>
    <t>排队</t>
  </si>
  <si>
    <t>投资</t>
  </si>
  <si>
    <t>学习交易体系课程</t>
  </si>
  <si>
    <t>L7</t>
  </si>
  <si>
    <t>规划时间表和目标表的联系</t>
  </si>
  <si>
    <t>规划日程</t>
  </si>
  <si>
    <t>完</t>
  </si>
  <si>
    <t>总结目标实现情况，更新目标任务表</t>
  </si>
  <si>
    <t>写作提纲思考</t>
  </si>
  <si>
    <t>写作周末的文章</t>
  </si>
  <si>
    <t>《如何成为有效学习的高手》</t>
  </si>
  <si>
    <t>第一部分</t>
  </si>
  <si>
    <t>时间管理</t>
  </si>
  <si>
    <t>整理《如何成为有效学习高手》笔记</t>
  </si>
  <si>
    <t>Part1完</t>
  </si>
  <si>
    <t>修改周末要出的文章，并且发表</t>
  </si>
  <si>
    <t>学习新投资课程</t>
  </si>
  <si>
    <t>L3</t>
  </si>
  <si>
    <t>公司学习资料，KF思维技术</t>
  </si>
  <si>
    <t>整理日历模板数据</t>
  </si>
  <si>
    <t>扫描照片</t>
  </si>
  <si>
    <t>扫描</t>
  </si>
  <si>
    <t>统计1月份时间使用情况</t>
  </si>
  <si>
    <t>写1月流水分析</t>
  </si>
  <si>
    <t>《如何成为学习的高手》</t>
  </si>
  <si>
    <t>记忆部分</t>
  </si>
  <si>
    <t>《快速阅读》</t>
  </si>
  <si>
    <t>第二部分完</t>
  </si>
  <si>
    <t>积极心理学分享</t>
  </si>
  <si>
    <t>《好习惯成就男孩一生》</t>
  </si>
  <si>
    <t>C4</t>
  </si>
  <si>
    <t>《跨界学习》</t>
  </si>
  <si>
    <t>C3</t>
  </si>
  <si>
    <t>C7</t>
  </si>
  <si>
    <t>C8</t>
  </si>
  <si>
    <t>《韭菜的自我修养》</t>
  </si>
  <si>
    <t>C13</t>
  </si>
  <si>
    <t>有氧单车</t>
  </si>
  <si>
    <t>整理《韭菜的自我修养》笔记</t>
  </si>
  <si>
    <t>讲座</t>
  </si>
  <si>
    <t>整理了交易课件</t>
  </si>
  <si>
    <t>李笑来的图书整理</t>
  </si>
  <si>
    <t>等车有氧</t>
  </si>
  <si>
    <t>兴趣</t>
  </si>
  <si>
    <t>练字</t>
  </si>
  <si>
    <t>KF思维技术</t>
  </si>
  <si>
    <t>《非暴力沟通》</t>
  </si>
  <si>
    <t>学习quicker使用</t>
  </si>
  <si>
    <t>听书《斯坦福大学高效睡眠》</t>
  </si>
  <si>
    <t>quicker日记动作库</t>
  </si>
  <si>
    <t>拼装lego</t>
  </si>
  <si>
    <t>看ACP内容</t>
  </si>
  <si>
    <t>看《数据化运营》</t>
  </si>
  <si>
    <t>《系统思维12节课》</t>
  </si>
  <si>
    <t>C6</t>
  </si>
  <si>
    <t>VTR战略取舍</t>
  </si>
  <si>
    <t>C7完</t>
  </si>
  <si>
    <t>讲座：开心经营</t>
  </si>
  <si>
    <t>讲座：盖洛普优势识别器</t>
  </si>
  <si>
    <t>冥想</t>
  </si>
  <si>
    <t>候机</t>
  </si>
  <si>
    <t>《非暴力沟通：两性篇》</t>
  </si>
  <si>
    <t>交易知识</t>
  </si>
  <si>
    <t>ES6</t>
  </si>
  <si>
    <t>午休</t>
  </si>
  <si>
    <t>L12</t>
  </si>
  <si>
    <t>有氧一小时</t>
  </si>
  <si>
    <t>周课堂210403</t>
  </si>
  <si>
    <t>《你的2岁孩子》</t>
  </si>
  <si>
    <t>《人生木马程序》</t>
  </si>
  <si>
    <t>吸引力法则</t>
  </si>
  <si>
    <t>C5</t>
  </si>
  <si>
    <t>更新Python分析程序思路</t>
  </si>
  <si>
    <t>季节目标回顾思路整理思路</t>
  </si>
  <si>
    <t>更新Python分析程序</t>
  </si>
  <si>
    <t>统计2月份时间使用</t>
  </si>
  <si>
    <t>统计3月份时间使用</t>
  </si>
  <si>
    <t>分析2月份时间统计</t>
  </si>
  <si>
    <t>分析3月份时间统计</t>
  </si>
  <si>
    <t>产出2月份时间分析报告</t>
  </si>
  <si>
    <t>产出3月份时间分析报告</t>
  </si>
  <si>
    <t>思考思路中提出的问题</t>
  </si>
  <si>
    <t>社交</t>
  </si>
  <si>
    <t>思考规划</t>
  </si>
  <si>
    <t>统计</t>
  </si>
  <si>
    <t>整理资料</t>
  </si>
  <si>
    <t>分析</t>
  </si>
  <si>
    <t>类别</t>
  </si>
  <si>
    <t>图书</t>
  </si>
  <si>
    <t>状态</t>
  </si>
  <si>
    <t>开始</t>
  </si>
  <si>
    <t>结束</t>
  </si>
  <si>
    <t>耗时</t>
  </si>
  <si>
    <t>次数</t>
  </si>
  <si>
    <t>笔记</t>
  </si>
  <si>
    <t>导图</t>
  </si>
  <si>
    <t>文章</t>
  </si>
  <si>
    <t>其他</t>
  </si>
  <si>
    <t>体系化</t>
  </si>
  <si>
    <t>个人管理</t>
  </si>
  <si>
    <t>规划最好的一年</t>
  </si>
  <si>
    <t>完成</t>
  </si>
  <si>
    <t>12/23</t>
  </si>
  <si>
    <t>1/3</t>
  </si>
  <si>
    <t>5篇微信公众号</t>
  </si>
  <si>
    <t>方法论步骤整理
实际年度规划</t>
  </si>
  <si>
    <t>思想思维</t>
  </si>
  <si>
    <t>11堂极简系统思维课</t>
  </si>
  <si>
    <t>1/11</t>
  </si>
  <si>
    <t>1/27</t>
  </si>
  <si>
    <t>N/A</t>
  </si>
  <si>
    <t>学习方法</t>
  </si>
  <si>
    <t>如何成为有效学习的高手</t>
  </si>
  <si>
    <t>2/8</t>
  </si>
  <si>
    <t>好习惯成就男孩一生</t>
  </si>
  <si>
    <t>2/7</t>
  </si>
  <si>
    <t>2/13</t>
  </si>
  <si>
    <t>跨界学习</t>
  </si>
  <si>
    <t>进行中</t>
  </si>
  <si>
    <t>2/9</t>
  </si>
  <si>
    <t>投资理财</t>
  </si>
  <si>
    <t>韭菜的自我修养</t>
  </si>
  <si>
    <t>2/14</t>
  </si>
  <si>
    <t>2/15</t>
  </si>
  <si>
    <t>情绪沟通</t>
  </si>
  <si>
    <t>非暴力沟通</t>
  </si>
  <si>
    <t>3/1</t>
  </si>
  <si>
    <t>非暴力沟通-两性篇</t>
  </si>
  <si>
    <t>3/14</t>
  </si>
  <si>
    <t>3/18</t>
  </si>
  <si>
    <t>你的2岁孩子</t>
  </si>
  <si>
    <t>4/8</t>
  </si>
  <si>
    <t>人生木马程序</t>
  </si>
  <si>
    <t>4/11</t>
  </si>
  <si>
    <t>The Study Skills Handbook</t>
  </si>
  <si>
    <t>为未知而教为未来而学</t>
  </si>
  <si>
    <t>人是如何学习的</t>
  </si>
  <si>
    <t>什么是最好的教育</t>
  </si>
  <si>
    <t>你为什么要学习</t>
  </si>
  <si>
    <t>全脑优势第二版</t>
  </si>
  <si>
    <t>可见的学习与思维教学</t>
  </si>
  <si>
    <t>四个维度的教育学习者迈向成功的必备素养</t>
  </si>
  <si>
    <t>好好学习</t>
  </si>
  <si>
    <t>如何学习</t>
  </si>
  <si>
    <t>如何成为面向未来的学习者原书第7版</t>
  </si>
  <si>
    <t>如何记忆</t>
  </si>
  <si>
    <t>如何高效学习</t>
  </si>
  <si>
    <t>如何高效学语言</t>
  </si>
  <si>
    <t>学习之道</t>
  </si>
  <si>
    <t>学习和认知经典</t>
  </si>
  <si>
    <t>学习天性</t>
  </si>
  <si>
    <t>学习方法决定学习成绩</t>
  </si>
  <si>
    <t>学习的真相</t>
  </si>
  <si>
    <t>学习的科学</t>
  </si>
  <si>
    <t>学会如何学习</t>
  </si>
  <si>
    <t>微精通</t>
  </si>
  <si>
    <t>把时间当作朋友</t>
  </si>
  <si>
    <t>新知?学习的革命-新知</t>
  </si>
  <si>
    <t>无限可能快速唤醒你的学习脑</t>
  </si>
  <si>
    <t>有效学习</t>
  </si>
  <si>
    <t>深度学习彻底解决你的知识焦虑</t>
  </si>
  <si>
    <t>混合式学习</t>
  </si>
  <si>
    <t>用学习代替拼命</t>
  </si>
  <si>
    <t>科学学习：斯坦福黄金学习法则</t>
  </si>
  <si>
    <t>终身学习10个你必须掌握的未来生存法则</t>
  </si>
  <si>
    <t>终身学习：哈佛毕业后的六堂课</t>
  </si>
  <si>
    <t>自学是门手艺-李笑来</t>
  </si>
  <si>
    <t>行动学习的本质</t>
  </si>
  <si>
    <t>认知天性让</t>
  </si>
  <si>
    <t>超强记忆</t>
  </si>
  <si>
    <t>超级学霸受用终身的速效学习法</t>
  </si>
  <si>
    <t>重塑大脑回路</t>
  </si>
  <si>
    <t>重新认识学习</t>
  </si>
  <si>
    <t>ultralearning</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</si>
</sst>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h:mm;@"/>
    <numFmt numFmtId="177" formatCode="0;[Red]0"/>
    <numFmt numFmtId="178" formatCode="[$-804]aaaa;@"/>
  </numFmts>
  <fonts count="24">
    <font>
      <sz val="11"/>
      <color theme="1"/>
      <name val="宋体"/>
      <charset val="134"/>
      <scheme val="minor"/>
    </font>
    <font>
      <b/>
      <sz val="12"/>
      <color theme="0"/>
      <name val="微软雅黑"/>
      <charset val="134"/>
    </font>
    <font>
      <sz val="11"/>
      <color theme="1"/>
      <name val="微软雅黑"/>
      <charset val="134"/>
    </font>
    <font>
      <sz val="12"/>
      <color theme="1"/>
      <name val="微软雅黑"/>
      <charset val="134"/>
    </font>
    <font>
      <b/>
      <sz val="12"/>
      <color theme="1"/>
      <name val="微软雅黑"/>
      <charset val="134"/>
    </font>
    <font>
      <sz val="11"/>
      <color theme="0"/>
      <name val="宋体"/>
      <charset val="0"/>
      <scheme val="minor"/>
    </font>
    <font>
      <sz val="11"/>
      <color rgb="FF9C0006"/>
      <name val="宋体"/>
      <charset val="0"/>
      <scheme val="minor"/>
    </font>
    <font>
      <sz val="11"/>
      <color rgb="FFFF0000"/>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b/>
      <sz val="11"/>
      <color rgb="FF3F3F3F"/>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b/>
      <sz val="11"/>
      <color rgb="FFFFFFFF"/>
      <name val="宋体"/>
      <charset val="0"/>
      <scheme val="minor"/>
    </font>
    <font>
      <i/>
      <sz val="11"/>
      <color rgb="FF7F7F7F"/>
      <name val="宋体"/>
      <charset val="0"/>
      <scheme val="minor"/>
    </font>
    <font>
      <b/>
      <sz val="11"/>
      <color rgb="FFFA7D00"/>
      <name val="宋体"/>
      <charset val="0"/>
      <scheme val="minor"/>
    </font>
    <font>
      <u/>
      <sz val="11"/>
      <color rgb="FF0000FF"/>
      <name val="宋体"/>
      <charset val="0"/>
      <scheme val="minor"/>
    </font>
    <font>
      <b/>
      <sz val="11"/>
      <color theme="1"/>
      <name val="宋体"/>
      <charset val="0"/>
      <scheme val="minor"/>
    </font>
    <font>
      <sz val="11"/>
      <color rgb="FF006100"/>
      <name val="宋体"/>
      <charset val="0"/>
      <scheme val="minor"/>
    </font>
  </fonts>
  <fills count="37">
    <fill>
      <patternFill patternType="none"/>
    </fill>
    <fill>
      <patternFill patternType="gray125"/>
    </fill>
    <fill>
      <patternFill patternType="solid">
        <fgColor rgb="FF0070C0"/>
        <bgColor indexed="64"/>
      </patternFill>
    </fill>
    <fill>
      <patternFill patternType="solid">
        <fgColor theme="6" tint="0.4"/>
        <bgColor indexed="64"/>
      </patternFill>
    </fill>
    <fill>
      <patternFill patternType="solid">
        <fgColor theme="3" tint="0.8"/>
        <bgColor indexed="64"/>
      </patternFill>
    </fill>
    <fill>
      <patternFill patternType="solid">
        <fgColor theme="5" tint="0.8"/>
        <bgColor indexed="64"/>
      </patternFill>
    </fill>
    <fill>
      <patternFill patternType="solid">
        <fgColor theme="6"/>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70C0"/>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15"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7"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5" fillId="31"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5" fillId="9"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6" applyNumberFormat="0" applyFill="0" applyAlignment="0" applyProtection="0">
      <alignment vertical="center"/>
    </xf>
    <xf numFmtId="0" fontId="16" fillId="0" borderId="6" applyNumberFormat="0" applyFill="0" applyAlignment="0" applyProtection="0">
      <alignment vertical="center"/>
    </xf>
    <xf numFmtId="0" fontId="5" fillId="33" borderId="0" applyNumberFormat="0" applyBorder="0" applyAlignment="0" applyProtection="0">
      <alignment vertical="center"/>
    </xf>
    <xf numFmtId="0" fontId="11" fillId="0" borderId="5" applyNumberFormat="0" applyFill="0" applyAlignment="0" applyProtection="0">
      <alignment vertical="center"/>
    </xf>
    <xf numFmtId="0" fontId="5" fillId="22" borderId="0" applyNumberFormat="0" applyBorder="0" applyAlignment="0" applyProtection="0">
      <alignment vertical="center"/>
    </xf>
    <xf numFmtId="0" fontId="14" fillId="21" borderId="7" applyNumberFormat="0" applyAlignment="0" applyProtection="0">
      <alignment vertical="center"/>
    </xf>
    <xf numFmtId="0" fontId="20" fillId="21" borderId="8" applyNumberFormat="0" applyAlignment="0" applyProtection="0">
      <alignment vertical="center"/>
    </xf>
    <xf numFmtId="0" fontId="18" fillId="30" borderId="9" applyNumberFormat="0" applyAlignment="0" applyProtection="0">
      <alignment vertical="center"/>
    </xf>
    <xf numFmtId="0" fontId="8" fillId="16" borderId="0" applyNumberFormat="0" applyBorder="0" applyAlignment="0" applyProtection="0">
      <alignment vertical="center"/>
    </xf>
    <xf numFmtId="0" fontId="5" fillId="27" borderId="0" applyNumberFormat="0" applyBorder="0" applyAlignment="0" applyProtection="0">
      <alignment vertical="center"/>
    </xf>
    <xf numFmtId="0" fontId="10" fillId="0" borderId="4" applyNumberFormat="0" applyFill="0" applyAlignment="0" applyProtection="0">
      <alignment vertical="center"/>
    </xf>
    <xf numFmtId="0" fontId="22" fillId="0" borderId="10" applyNumberFormat="0" applyFill="0" applyAlignment="0" applyProtection="0">
      <alignment vertical="center"/>
    </xf>
    <xf numFmtId="0" fontId="23" fillId="34" borderId="0" applyNumberFormat="0" applyBorder="0" applyAlignment="0" applyProtection="0">
      <alignment vertical="center"/>
    </xf>
    <xf numFmtId="0" fontId="9" fillId="15" borderId="0" applyNumberFormat="0" applyBorder="0" applyAlignment="0" applyProtection="0">
      <alignment vertical="center"/>
    </xf>
    <xf numFmtId="0" fontId="8" fillId="12" borderId="0" applyNumberFormat="0" applyBorder="0" applyAlignment="0" applyProtection="0">
      <alignment vertical="center"/>
    </xf>
    <xf numFmtId="0" fontId="5" fillId="20" borderId="0" applyNumberFormat="0" applyBorder="0" applyAlignment="0" applyProtection="0">
      <alignment vertical="center"/>
    </xf>
    <xf numFmtId="0" fontId="8" fillId="11" borderId="0" applyNumberFormat="0" applyBorder="0" applyAlignment="0" applyProtection="0">
      <alignment vertical="center"/>
    </xf>
    <xf numFmtId="0" fontId="8" fillId="19" borderId="0" applyNumberFormat="0" applyBorder="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0" fontId="5" fillId="6" borderId="0" applyNumberFormat="0" applyBorder="0" applyAlignment="0" applyProtection="0">
      <alignment vertical="center"/>
    </xf>
    <xf numFmtId="0" fontId="5" fillId="29" borderId="0" applyNumberFormat="0" applyBorder="0" applyAlignment="0" applyProtection="0">
      <alignment vertical="center"/>
    </xf>
    <xf numFmtId="0" fontId="8" fillId="32" borderId="0" applyNumberFormat="0" applyBorder="0" applyAlignment="0" applyProtection="0">
      <alignment vertical="center"/>
    </xf>
    <xf numFmtId="0" fontId="8" fillId="14" borderId="0" applyNumberFormat="0" applyBorder="0" applyAlignment="0" applyProtection="0">
      <alignment vertical="center"/>
    </xf>
    <xf numFmtId="0" fontId="5" fillId="18" borderId="0" applyNumberFormat="0" applyBorder="0" applyAlignment="0" applyProtection="0">
      <alignment vertical="center"/>
    </xf>
    <xf numFmtId="0" fontId="8" fillId="24"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8" fillId="35" borderId="0" applyNumberFormat="0" applyBorder="0" applyAlignment="0" applyProtection="0">
      <alignment vertical="center"/>
    </xf>
    <xf numFmtId="0" fontId="5" fillId="36" borderId="0" applyNumberFormat="0" applyBorder="0" applyAlignment="0" applyProtection="0">
      <alignment vertical="center"/>
    </xf>
  </cellStyleXfs>
  <cellXfs count="35">
    <xf numFmtId="0" fontId="0" fillId="0" borderId="0" xfId="0">
      <alignment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lignment vertical="center"/>
    </xf>
    <xf numFmtId="0" fontId="2" fillId="0" borderId="1" xfId="0" applyNumberFormat="1" applyFont="1" applyBorder="1" applyAlignment="1">
      <alignment horizontal="center" vertical="center"/>
    </xf>
    <xf numFmtId="49" fontId="2" fillId="0" borderId="1" xfId="0" applyNumberFormat="1" applyFont="1" applyFill="1" applyBorder="1" applyAlignment="1">
      <alignment vertical="center"/>
    </xf>
    <xf numFmtId="49"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1" xfId="0" applyFont="1" applyBorder="1">
      <alignment vertical="center"/>
    </xf>
    <xf numFmtId="0" fontId="2" fillId="0" borderId="2" xfId="0" applyFont="1" applyBorder="1">
      <alignment vertical="center"/>
    </xf>
    <xf numFmtId="0" fontId="3" fillId="0" borderId="0" xfId="0" applyFont="1">
      <alignment vertical="center"/>
    </xf>
    <xf numFmtId="0" fontId="2" fillId="0" borderId="0" xfId="0" applyFont="1">
      <alignment vertical="center"/>
    </xf>
    <xf numFmtId="0" fontId="4" fillId="3" borderId="0" xfId="0" applyFont="1" applyFill="1" applyAlignment="1">
      <alignment horizontal="center" vertical="center"/>
    </xf>
    <xf numFmtId="14" fontId="3" fillId="0" borderId="0" xfId="0" applyNumberFormat="1"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2" fillId="0" borderId="0" xfId="0" applyFont="1" applyFill="1" applyAlignment="1">
      <alignment vertical="center"/>
    </xf>
    <xf numFmtId="176" fontId="3" fillId="4" borderId="0" xfId="0" applyNumberFormat="1" applyFont="1" applyFill="1" applyAlignment="1">
      <alignment horizontal="center" vertical="center"/>
    </xf>
    <xf numFmtId="176" fontId="3" fillId="5" borderId="0" xfId="0" applyNumberFormat="1" applyFont="1" applyFill="1" applyAlignment="1">
      <alignment horizontal="center" vertical="center"/>
    </xf>
    <xf numFmtId="177" fontId="3" fillId="0" borderId="0" xfId="0" applyNumberFormat="1" applyFont="1" applyFill="1" applyAlignment="1">
      <alignment horizontal="center" vertical="center"/>
    </xf>
    <xf numFmtId="178" fontId="3" fillId="0" borderId="0" xfId="0" applyNumberFormat="1" applyFont="1" applyFill="1" applyAlignment="1">
      <alignment horizontal="center" vertical="center"/>
    </xf>
    <xf numFmtId="0" fontId="2" fillId="0" borderId="0" xfId="0" applyFont="1" applyAlignment="1">
      <alignment horizontal="center" vertical="center"/>
    </xf>
    <xf numFmtId="20" fontId="3" fillId="0" borderId="0" xfId="0" applyNumberFormat="1" applyFont="1" applyFill="1" applyAlignment="1">
      <alignment horizontal="center" vertical="center"/>
    </xf>
    <xf numFmtId="20" fontId="3" fillId="0" borderId="0" xfId="0" applyNumberFormat="1" applyFont="1" applyFill="1" applyAlignment="1">
      <alignmen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178" fontId="3" fillId="0" borderId="0" xfId="0" applyNumberFormat="1" applyFont="1" applyAlignment="1">
      <alignment horizontal="center" vertical="center"/>
    </xf>
    <xf numFmtId="14" fontId="3" fillId="0" borderId="0" xfId="0" applyNumberFormat="1" applyFont="1">
      <alignment vertical="center"/>
    </xf>
    <xf numFmtId="20" fontId="3" fillId="0" borderId="0" xfId="0" applyNumberFormat="1" applyFont="1" applyAlignment="1">
      <alignment horizontal="center" vertical="center"/>
    </xf>
    <xf numFmtId="20" fontId="3"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C2E277"/>
      <color rgb="00EBF6D3"/>
      <color rgb="00F4F9F5"/>
      <color rgb="00ECF2EE"/>
      <color rgb="00ECFE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customXml" Target="../customXml/item6.xml"/><Relationship Id="rId11" Type="http://schemas.openxmlformats.org/officeDocument/2006/relationships/customXml" Target="../customXml/item5.xml"/><Relationship Id="rId10" Type="http://schemas.openxmlformats.org/officeDocument/2006/relationships/customXml" Target="../customXml/item4.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相邻">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topLeftCell="A64" workbookViewId="0">
      <selection activeCell="B71" sqref="B71"/>
    </sheetView>
  </sheetViews>
  <sheetFormatPr defaultColWidth="8.89166666666667" defaultRowHeight="17.25"/>
  <cols>
    <col min="1" max="1" width="12.225" style="15"/>
    <col min="2" max="2" width="9.625" style="29" customWidth="1"/>
    <col min="3" max="3" width="6.10833333333333" style="29" customWidth="1"/>
    <col min="4" max="4" width="5.625" style="29" customWidth="1"/>
    <col min="5" max="5" width="29.625" style="15" customWidth="1"/>
    <col min="6" max="6" width="9.375" style="29" customWidth="1"/>
    <col min="7" max="8" width="9" style="20"/>
    <col min="9" max="9" width="9" style="29"/>
    <col min="10" max="10" width="5.625" style="15" customWidth="1"/>
    <col min="11" max="11" width="5.625" style="29" customWidth="1"/>
    <col min="12" max="16384" width="8.89166666666667" style="15"/>
  </cols>
  <sheetData>
    <row r="1" ht="18" spans="1:11">
      <c r="A1" s="17" t="s">
        <v>0</v>
      </c>
      <c r="B1" s="17" t="s">
        <v>1</v>
      </c>
      <c r="C1" s="17" t="s">
        <v>2</v>
      </c>
      <c r="D1" s="17" t="s">
        <v>3</v>
      </c>
      <c r="E1" s="17" t="s">
        <v>4</v>
      </c>
      <c r="F1" s="17" t="s">
        <v>5</v>
      </c>
      <c r="G1" s="17" t="s">
        <v>6</v>
      </c>
      <c r="H1" s="17" t="s">
        <v>7</v>
      </c>
      <c r="I1" s="17" t="s">
        <v>8</v>
      </c>
      <c r="J1" s="17" t="s">
        <v>9</v>
      </c>
      <c r="K1" s="17" t="s">
        <v>10</v>
      </c>
    </row>
    <row r="2" spans="1:11">
      <c r="A2" s="18">
        <v>44197</v>
      </c>
      <c r="B2" s="29" t="s">
        <v>11</v>
      </c>
      <c r="C2" s="29" t="s">
        <v>12</v>
      </c>
      <c r="D2" s="30"/>
      <c r="E2" s="15" t="s">
        <v>13</v>
      </c>
      <c r="G2" s="22">
        <v>0.645138888888889</v>
      </c>
      <c r="H2" s="23">
        <v>0.659722222222222</v>
      </c>
      <c r="I2" s="30">
        <f t="shared" ref="I2:I54" si="0">IF(H2&gt;0,HOUR(H2-G2)*60+MINUTE(H2-G2),0)</f>
        <v>21</v>
      </c>
      <c r="J2" s="31" t="str">
        <f>IF(A2,TEXT(WEEKDAY(A2),"aaa"),"")</f>
        <v>五</v>
      </c>
      <c r="K2" s="29">
        <f>IF(A2,WEEKNUM(A2,2),"")</f>
        <v>1</v>
      </c>
    </row>
    <row r="3" spans="1:11">
      <c r="A3" s="18">
        <v>44198</v>
      </c>
      <c r="B3" s="29" t="s">
        <v>14</v>
      </c>
      <c r="C3" s="29" t="s">
        <v>15</v>
      </c>
      <c r="D3" s="30"/>
      <c r="E3" s="15" t="s">
        <v>16</v>
      </c>
      <c r="G3" s="22">
        <v>0.886805555555556</v>
      </c>
      <c r="H3" s="23">
        <v>0.901388888888889</v>
      </c>
      <c r="I3" s="30">
        <f t="shared" si="0"/>
        <v>21</v>
      </c>
      <c r="J3" s="31" t="str">
        <f t="shared" ref="J3:J34" si="1">IF(A3,TEXT(WEEKDAY(A3),"aaa"),"")</f>
        <v>六</v>
      </c>
      <c r="K3" s="29">
        <f>IF(A3,WEEKNUM(A3,2),"")</f>
        <v>1</v>
      </c>
    </row>
    <row r="4" spans="1:11">
      <c r="A4" s="18">
        <v>44198</v>
      </c>
      <c r="B4" s="29" t="s">
        <v>14</v>
      </c>
      <c r="C4" s="29" t="s">
        <v>17</v>
      </c>
      <c r="D4" s="30"/>
      <c r="E4" s="15" t="s">
        <v>18</v>
      </c>
      <c r="G4" s="22">
        <v>0.901388888888889</v>
      </c>
      <c r="H4" s="23">
        <v>0.915277777777778</v>
      </c>
      <c r="I4" s="30">
        <f t="shared" si="0"/>
        <v>20</v>
      </c>
      <c r="J4" s="31" t="str">
        <f t="shared" si="1"/>
        <v>六</v>
      </c>
      <c r="K4" s="29">
        <f>IF(A4,WEEKNUM(A4,2),"")</f>
        <v>1</v>
      </c>
    </row>
    <row r="5" spans="1:11">
      <c r="A5" s="18">
        <v>44199</v>
      </c>
      <c r="B5" s="29" t="s">
        <v>11</v>
      </c>
      <c r="C5" s="29" t="s">
        <v>12</v>
      </c>
      <c r="D5" s="30"/>
      <c r="E5" s="15" t="s">
        <v>13</v>
      </c>
      <c r="G5" s="22">
        <v>0.636111111111111</v>
      </c>
      <c r="H5" s="23">
        <v>0.667361111111111</v>
      </c>
      <c r="I5" s="30">
        <f t="shared" si="0"/>
        <v>45</v>
      </c>
      <c r="J5" s="31" t="str">
        <f t="shared" si="1"/>
        <v>日</v>
      </c>
      <c r="K5" s="29">
        <f>IF(A5,WEEKNUM(A5,2),"")</f>
        <v>1</v>
      </c>
    </row>
    <row r="6" spans="1:11">
      <c r="A6" s="18">
        <v>44199</v>
      </c>
      <c r="B6" s="29" t="s">
        <v>11</v>
      </c>
      <c r="C6" s="29" t="s">
        <v>12</v>
      </c>
      <c r="D6" s="30"/>
      <c r="E6" s="15" t="s">
        <v>13</v>
      </c>
      <c r="G6" s="22">
        <v>0.761805555555556</v>
      </c>
      <c r="H6" s="23">
        <v>0.768055555555556</v>
      </c>
      <c r="I6" s="30">
        <f t="shared" si="0"/>
        <v>9</v>
      </c>
      <c r="J6" s="31" t="str">
        <f t="shared" si="1"/>
        <v>日</v>
      </c>
      <c r="K6" s="29">
        <f>IF(A6,WEEKNUM(A6,2),"")</f>
        <v>1</v>
      </c>
    </row>
    <row r="7" spans="1:11">
      <c r="A7" s="18">
        <v>44199</v>
      </c>
      <c r="B7" s="29" t="s">
        <v>14</v>
      </c>
      <c r="C7" s="29" t="s">
        <v>15</v>
      </c>
      <c r="D7" s="30"/>
      <c r="E7" s="15" t="s">
        <v>19</v>
      </c>
      <c r="G7" s="22">
        <v>0.85</v>
      </c>
      <c r="H7" s="23">
        <v>0.85625</v>
      </c>
      <c r="I7" s="30">
        <f t="shared" si="0"/>
        <v>9</v>
      </c>
      <c r="J7" s="31" t="str">
        <f t="shared" si="1"/>
        <v>日</v>
      </c>
      <c r="K7" s="29">
        <f t="shared" ref="K7:K12" si="2">IF(A7,WEEKNUM(A7,2),"")</f>
        <v>1</v>
      </c>
    </row>
    <row r="8" spans="1:11">
      <c r="A8" s="18">
        <v>44199</v>
      </c>
      <c r="B8" s="29" t="s">
        <v>11</v>
      </c>
      <c r="C8" s="29" t="s">
        <v>12</v>
      </c>
      <c r="D8" s="30"/>
      <c r="E8" s="15" t="s">
        <v>13</v>
      </c>
      <c r="G8" s="22">
        <v>0.868055555555556</v>
      </c>
      <c r="H8" s="23">
        <v>0.91875</v>
      </c>
      <c r="I8" s="30">
        <f t="shared" si="0"/>
        <v>73</v>
      </c>
      <c r="J8" s="31" t="str">
        <f t="shared" si="1"/>
        <v>日</v>
      </c>
      <c r="K8" s="29">
        <f t="shared" si="2"/>
        <v>1</v>
      </c>
    </row>
    <row r="9" spans="1:11">
      <c r="A9" s="18">
        <v>44199</v>
      </c>
      <c r="B9" s="29" t="s">
        <v>14</v>
      </c>
      <c r="C9" s="29" t="s">
        <v>15</v>
      </c>
      <c r="D9" s="30"/>
      <c r="E9" s="15" t="s">
        <v>20</v>
      </c>
      <c r="G9" s="22">
        <v>0.958333333333333</v>
      </c>
      <c r="H9" s="23">
        <v>0.999305555555556</v>
      </c>
      <c r="I9" s="30">
        <f t="shared" si="0"/>
        <v>59</v>
      </c>
      <c r="J9" s="31" t="str">
        <f t="shared" si="1"/>
        <v>日</v>
      </c>
      <c r="K9" s="29">
        <f t="shared" si="2"/>
        <v>1</v>
      </c>
    </row>
    <row r="10" spans="1:11">
      <c r="A10" s="18">
        <v>44200</v>
      </c>
      <c r="B10" s="29" t="s">
        <v>14</v>
      </c>
      <c r="C10" s="29" t="s">
        <v>15</v>
      </c>
      <c r="D10" s="30"/>
      <c r="E10" s="15" t="s">
        <v>20</v>
      </c>
      <c r="G10" s="22">
        <v>0</v>
      </c>
      <c r="H10" s="23">
        <v>0.114583333333333</v>
      </c>
      <c r="I10" s="30">
        <f t="shared" si="0"/>
        <v>165</v>
      </c>
      <c r="J10" s="31" t="str">
        <f t="shared" si="1"/>
        <v>一</v>
      </c>
      <c r="K10" s="29">
        <f t="shared" si="2"/>
        <v>2</v>
      </c>
    </row>
    <row r="11" spans="1:11">
      <c r="A11" s="18">
        <v>44200</v>
      </c>
      <c r="B11" s="29" t="s">
        <v>14</v>
      </c>
      <c r="C11" s="29" t="s">
        <v>15</v>
      </c>
      <c r="D11" s="30"/>
      <c r="E11" s="15" t="s">
        <v>20</v>
      </c>
      <c r="G11" s="22">
        <v>0.567361111111111</v>
      </c>
      <c r="H11" s="23">
        <v>0.620138888888889</v>
      </c>
      <c r="I11" s="30">
        <f t="shared" si="0"/>
        <v>76</v>
      </c>
      <c r="J11" s="31" t="str">
        <f t="shared" si="1"/>
        <v>一</v>
      </c>
      <c r="K11" s="29">
        <f t="shared" si="2"/>
        <v>2</v>
      </c>
    </row>
    <row r="12" spans="1:11">
      <c r="A12" s="18">
        <v>44201</v>
      </c>
      <c r="B12" s="29" t="s">
        <v>14</v>
      </c>
      <c r="C12" s="29" t="s">
        <v>15</v>
      </c>
      <c r="D12" s="30"/>
      <c r="E12" s="15" t="s">
        <v>20</v>
      </c>
      <c r="G12" s="22">
        <v>0.229166666666667</v>
      </c>
      <c r="H12" s="23">
        <v>0.283333333333333</v>
      </c>
      <c r="I12" s="30">
        <f t="shared" si="0"/>
        <v>78</v>
      </c>
      <c r="J12" s="31" t="str">
        <f t="shared" si="1"/>
        <v>二</v>
      </c>
      <c r="K12" s="29">
        <f t="shared" si="2"/>
        <v>2</v>
      </c>
    </row>
    <row r="13" spans="1:11">
      <c r="A13" s="18">
        <v>44201</v>
      </c>
      <c r="B13" s="29" t="s">
        <v>11</v>
      </c>
      <c r="C13" s="29" t="s">
        <v>21</v>
      </c>
      <c r="D13" s="20" t="s">
        <v>22</v>
      </c>
      <c r="E13" s="15" t="s">
        <v>23</v>
      </c>
      <c r="G13" s="22">
        <v>0.454861111111111</v>
      </c>
      <c r="H13" s="23">
        <v>0.489583333333333</v>
      </c>
      <c r="I13" s="30">
        <f t="shared" si="0"/>
        <v>50</v>
      </c>
      <c r="J13" s="31" t="str">
        <f t="shared" si="1"/>
        <v>二</v>
      </c>
      <c r="K13" s="29">
        <f t="shared" ref="K13:K44" si="3">IF(A13,WEEKNUM(A13,2),"")</f>
        <v>2</v>
      </c>
    </row>
    <row r="14" spans="1:11">
      <c r="A14" s="18">
        <v>44201</v>
      </c>
      <c r="B14" s="29" t="s">
        <v>14</v>
      </c>
      <c r="C14" s="29" t="s">
        <v>17</v>
      </c>
      <c r="D14" s="30"/>
      <c r="E14" s="15" t="s">
        <v>24</v>
      </c>
      <c r="G14" s="22">
        <v>0.885416666666667</v>
      </c>
      <c r="H14" s="23">
        <v>0.902777777777778</v>
      </c>
      <c r="I14" s="30">
        <f t="shared" si="0"/>
        <v>25</v>
      </c>
      <c r="J14" s="31" t="str">
        <f t="shared" si="1"/>
        <v>二</v>
      </c>
      <c r="K14" s="29">
        <f t="shared" si="3"/>
        <v>2</v>
      </c>
    </row>
    <row r="15" spans="1:11">
      <c r="A15" s="18">
        <v>44201</v>
      </c>
      <c r="B15" s="29" t="s">
        <v>11</v>
      </c>
      <c r="C15" s="29" t="s">
        <v>21</v>
      </c>
      <c r="D15" s="30"/>
      <c r="E15" s="15" t="s">
        <v>25</v>
      </c>
      <c r="G15" s="22">
        <v>0.902777777777778</v>
      </c>
      <c r="H15" s="23">
        <v>0.989583333333333</v>
      </c>
      <c r="I15" s="30">
        <f t="shared" si="0"/>
        <v>125</v>
      </c>
      <c r="J15" s="31" t="str">
        <f t="shared" si="1"/>
        <v>二</v>
      </c>
      <c r="K15" s="29">
        <f t="shared" si="3"/>
        <v>2</v>
      </c>
    </row>
    <row r="16" spans="1:11">
      <c r="A16" s="18">
        <v>44202</v>
      </c>
      <c r="B16" s="29" t="s">
        <v>14</v>
      </c>
      <c r="C16" s="29" t="s">
        <v>17</v>
      </c>
      <c r="D16" s="30"/>
      <c r="E16" s="15" t="s">
        <v>26</v>
      </c>
      <c r="G16" s="22">
        <v>0.913194444444444</v>
      </c>
      <c r="H16" s="23">
        <v>0.971527777777778</v>
      </c>
      <c r="I16" s="30">
        <f t="shared" si="0"/>
        <v>84</v>
      </c>
      <c r="J16" s="31" t="str">
        <f t="shared" si="1"/>
        <v>三</v>
      </c>
      <c r="K16" s="29">
        <f t="shared" si="3"/>
        <v>2</v>
      </c>
    </row>
    <row r="17" spans="1:11">
      <c r="A17" s="18">
        <v>44203</v>
      </c>
      <c r="B17" s="29" t="s">
        <v>11</v>
      </c>
      <c r="C17" s="29" t="s">
        <v>21</v>
      </c>
      <c r="D17" s="30"/>
      <c r="E17" s="15" t="s">
        <v>27</v>
      </c>
      <c r="G17" s="22">
        <v>0.701388888888889</v>
      </c>
      <c r="H17" s="23">
        <v>0.760416666666667</v>
      </c>
      <c r="I17" s="30">
        <f t="shared" si="0"/>
        <v>85</v>
      </c>
      <c r="J17" s="31" t="str">
        <f t="shared" si="1"/>
        <v>四</v>
      </c>
      <c r="K17" s="29">
        <f t="shared" si="3"/>
        <v>2</v>
      </c>
    </row>
    <row r="18" spans="1:11">
      <c r="A18" s="18">
        <v>44203</v>
      </c>
      <c r="B18" s="29" t="s">
        <v>11</v>
      </c>
      <c r="C18" s="29" t="s">
        <v>21</v>
      </c>
      <c r="D18" s="30"/>
      <c r="E18" s="15" t="s">
        <v>27</v>
      </c>
      <c r="G18" s="22">
        <v>0.815277777777778</v>
      </c>
      <c r="H18" s="23">
        <v>0.85</v>
      </c>
      <c r="I18" s="30">
        <f t="shared" si="0"/>
        <v>50</v>
      </c>
      <c r="J18" s="31" t="str">
        <f t="shared" si="1"/>
        <v>四</v>
      </c>
      <c r="K18" s="29">
        <f t="shared" si="3"/>
        <v>2</v>
      </c>
    </row>
    <row r="19" spans="1:11">
      <c r="A19" s="18">
        <v>44203</v>
      </c>
      <c r="B19" s="29" t="s">
        <v>14</v>
      </c>
      <c r="C19" s="29" t="s">
        <v>17</v>
      </c>
      <c r="D19" s="30"/>
      <c r="E19" s="15" t="s">
        <v>28</v>
      </c>
      <c r="G19" s="22">
        <v>0.942361111111111</v>
      </c>
      <c r="H19" s="23">
        <v>0.963194444444444</v>
      </c>
      <c r="I19" s="30">
        <f t="shared" si="0"/>
        <v>30</v>
      </c>
      <c r="J19" s="31" t="str">
        <f t="shared" si="1"/>
        <v>四</v>
      </c>
      <c r="K19" s="29">
        <f t="shared" si="3"/>
        <v>2</v>
      </c>
    </row>
    <row r="20" spans="1:11">
      <c r="A20" s="18">
        <v>44204</v>
      </c>
      <c r="B20" s="29" t="s">
        <v>14</v>
      </c>
      <c r="C20" s="29" t="s">
        <v>15</v>
      </c>
      <c r="D20" s="30"/>
      <c r="E20" s="15" t="s">
        <v>19</v>
      </c>
      <c r="G20" s="22">
        <v>0.869444444444444</v>
      </c>
      <c r="H20" s="23">
        <v>0.880555555555556</v>
      </c>
      <c r="I20" s="30">
        <f t="shared" si="0"/>
        <v>16</v>
      </c>
      <c r="J20" s="31" t="str">
        <f t="shared" si="1"/>
        <v>五</v>
      </c>
      <c r="K20" s="29">
        <f t="shared" si="3"/>
        <v>2</v>
      </c>
    </row>
    <row r="21" spans="1:11">
      <c r="A21" s="18">
        <v>44205</v>
      </c>
      <c r="B21" s="29" t="s">
        <v>14</v>
      </c>
      <c r="C21" s="29" t="s">
        <v>15</v>
      </c>
      <c r="D21" s="30"/>
      <c r="E21" s="15" t="s">
        <v>19</v>
      </c>
      <c r="G21" s="22">
        <v>0.869444444444444</v>
      </c>
      <c r="H21" s="23">
        <v>0.956944444444444</v>
      </c>
      <c r="I21" s="30">
        <f t="shared" si="0"/>
        <v>126</v>
      </c>
      <c r="J21" s="31" t="str">
        <f t="shared" si="1"/>
        <v>六</v>
      </c>
      <c r="K21" s="29">
        <f t="shared" si="3"/>
        <v>2</v>
      </c>
    </row>
    <row r="22" spans="1:11">
      <c r="A22" s="18">
        <v>44206</v>
      </c>
      <c r="B22" s="29" t="s">
        <v>11</v>
      </c>
      <c r="C22" s="29" t="s">
        <v>21</v>
      </c>
      <c r="D22" s="30"/>
      <c r="E22" s="15" t="s">
        <v>29</v>
      </c>
      <c r="G22" s="22">
        <v>0.60625</v>
      </c>
      <c r="H22" s="23">
        <v>0.630555555555556</v>
      </c>
      <c r="I22" s="30">
        <f t="shared" si="0"/>
        <v>35</v>
      </c>
      <c r="J22" s="31" t="str">
        <f t="shared" si="1"/>
        <v>日</v>
      </c>
      <c r="K22" s="29">
        <f t="shared" si="3"/>
        <v>2</v>
      </c>
    </row>
    <row r="23" spans="1:11">
      <c r="A23" s="18">
        <v>44206</v>
      </c>
      <c r="B23" s="29" t="s">
        <v>11</v>
      </c>
      <c r="C23" s="29" t="s">
        <v>21</v>
      </c>
      <c r="D23" s="30"/>
      <c r="E23" s="15" t="s">
        <v>29</v>
      </c>
      <c r="G23" s="22">
        <v>0.652777777777778</v>
      </c>
      <c r="H23" s="23">
        <v>0.711111111111111</v>
      </c>
      <c r="I23" s="30">
        <f t="shared" si="0"/>
        <v>84</v>
      </c>
      <c r="J23" s="31" t="str">
        <f t="shared" si="1"/>
        <v>日</v>
      </c>
      <c r="K23" s="29">
        <f t="shared" si="3"/>
        <v>2</v>
      </c>
    </row>
    <row r="24" spans="1:11">
      <c r="A24" s="18">
        <v>44206</v>
      </c>
      <c r="B24" s="29" t="s">
        <v>14</v>
      </c>
      <c r="C24" s="29" t="s">
        <v>17</v>
      </c>
      <c r="D24" s="30"/>
      <c r="E24" s="15" t="s">
        <v>30</v>
      </c>
      <c r="G24" s="22">
        <v>0.836805555555556</v>
      </c>
      <c r="H24" s="23">
        <v>0.947916666666667</v>
      </c>
      <c r="I24" s="30">
        <f t="shared" si="0"/>
        <v>160</v>
      </c>
      <c r="J24" s="31" t="str">
        <f t="shared" si="1"/>
        <v>日</v>
      </c>
      <c r="K24" s="29">
        <f t="shared" si="3"/>
        <v>2</v>
      </c>
    </row>
    <row r="25" spans="1:11">
      <c r="A25" s="18">
        <v>44207</v>
      </c>
      <c r="B25" s="29" t="s">
        <v>11</v>
      </c>
      <c r="C25" s="29" t="s">
        <v>31</v>
      </c>
      <c r="D25" s="30"/>
      <c r="E25" s="15" t="s">
        <v>32</v>
      </c>
      <c r="G25" s="22">
        <v>0.534027777777778</v>
      </c>
      <c r="H25" s="23">
        <v>0.548611111111111</v>
      </c>
      <c r="I25" s="30">
        <f t="shared" si="0"/>
        <v>21</v>
      </c>
      <c r="J25" s="31" t="str">
        <f t="shared" si="1"/>
        <v>一</v>
      </c>
      <c r="K25" s="29">
        <f t="shared" si="3"/>
        <v>3</v>
      </c>
    </row>
    <row r="26" spans="1:11">
      <c r="A26" s="18">
        <v>44207</v>
      </c>
      <c r="B26" s="29" t="s">
        <v>11</v>
      </c>
      <c r="C26" s="29" t="s">
        <v>21</v>
      </c>
      <c r="D26" s="30"/>
      <c r="E26" s="15" t="s">
        <v>33</v>
      </c>
      <c r="G26" s="22">
        <v>0.746527777777778</v>
      </c>
      <c r="H26" s="23">
        <v>0.766666666666667</v>
      </c>
      <c r="I26" s="30">
        <f t="shared" si="0"/>
        <v>29</v>
      </c>
      <c r="J26" s="31" t="str">
        <f t="shared" si="1"/>
        <v>一</v>
      </c>
      <c r="K26" s="29">
        <f t="shared" si="3"/>
        <v>3</v>
      </c>
    </row>
    <row r="27" spans="1:11">
      <c r="A27" s="18">
        <v>44207</v>
      </c>
      <c r="B27" s="29" t="s">
        <v>11</v>
      </c>
      <c r="C27" s="29" t="s">
        <v>31</v>
      </c>
      <c r="D27" s="30"/>
      <c r="E27" s="15" t="s">
        <v>32</v>
      </c>
      <c r="F27" s="29">
        <v>21</v>
      </c>
      <c r="G27" s="22">
        <v>0.932638888888889</v>
      </c>
      <c r="H27" s="23">
        <v>0.953472222222222</v>
      </c>
      <c r="I27" s="30">
        <f t="shared" si="0"/>
        <v>30</v>
      </c>
      <c r="J27" s="31" t="str">
        <f t="shared" si="1"/>
        <v>一</v>
      </c>
      <c r="K27" s="29">
        <f t="shared" si="3"/>
        <v>3</v>
      </c>
    </row>
    <row r="28" spans="1:11">
      <c r="A28" s="18">
        <v>44208</v>
      </c>
      <c r="B28" s="29" t="s">
        <v>14</v>
      </c>
      <c r="C28" s="29" t="s">
        <v>17</v>
      </c>
      <c r="D28" s="30"/>
      <c r="E28" s="15" t="s">
        <v>34</v>
      </c>
      <c r="G28" s="22">
        <v>0.109722222222222</v>
      </c>
      <c r="H28" s="23">
        <v>0.138888888888889</v>
      </c>
      <c r="I28" s="30">
        <f t="shared" si="0"/>
        <v>42</v>
      </c>
      <c r="J28" s="31" t="str">
        <f t="shared" si="1"/>
        <v>二</v>
      </c>
      <c r="K28" s="29">
        <f t="shared" si="3"/>
        <v>3</v>
      </c>
    </row>
    <row r="29" spans="1:11">
      <c r="A29" s="18">
        <v>44208</v>
      </c>
      <c r="B29" s="29" t="s">
        <v>11</v>
      </c>
      <c r="C29" s="29" t="s">
        <v>31</v>
      </c>
      <c r="D29" s="20" t="s">
        <v>35</v>
      </c>
      <c r="E29" s="15" t="s">
        <v>32</v>
      </c>
      <c r="G29" s="22">
        <v>0.298611111111111</v>
      </c>
      <c r="H29" s="23">
        <v>0.305555555555556</v>
      </c>
      <c r="I29" s="30">
        <f t="shared" si="0"/>
        <v>10</v>
      </c>
      <c r="J29" s="31" t="str">
        <f t="shared" si="1"/>
        <v>二</v>
      </c>
      <c r="K29" s="29">
        <f t="shared" si="3"/>
        <v>3</v>
      </c>
    </row>
    <row r="30" spans="1:11">
      <c r="A30" s="18">
        <v>44208</v>
      </c>
      <c r="B30" s="29" t="s">
        <v>11</v>
      </c>
      <c r="C30" s="29" t="s">
        <v>21</v>
      </c>
      <c r="D30" s="20"/>
      <c r="E30" s="15" t="s">
        <v>36</v>
      </c>
      <c r="G30" s="22">
        <v>0.524305555555556</v>
      </c>
      <c r="H30" s="23">
        <v>0.538888888888889</v>
      </c>
      <c r="I30" s="30">
        <f t="shared" si="0"/>
        <v>21</v>
      </c>
      <c r="J30" s="31" t="str">
        <f t="shared" si="1"/>
        <v>二</v>
      </c>
      <c r="K30" s="29">
        <f t="shared" si="3"/>
        <v>3</v>
      </c>
    </row>
    <row r="31" spans="1:11">
      <c r="A31" s="18">
        <v>44208</v>
      </c>
      <c r="B31" s="29" t="s">
        <v>11</v>
      </c>
      <c r="C31" s="29" t="s">
        <v>21</v>
      </c>
      <c r="D31" s="20"/>
      <c r="E31" s="15" t="s">
        <v>36</v>
      </c>
      <c r="G31" s="22">
        <v>0.55625</v>
      </c>
      <c r="H31" s="23">
        <v>0.603472222222222</v>
      </c>
      <c r="I31" s="30">
        <f t="shared" si="0"/>
        <v>68</v>
      </c>
      <c r="J31" s="31" t="str">
        <f t="shared" si="1"/>
        <v>二</v>
      </c>
      <c r="K31" s="29">
        <f t="shared" si="3"/>
        <v>3</v>
      </c>
    </row>
    <row r="32" spans="1:11">
      <c r="A32" s="18">
        <v>44208</v>
      </c>
      <c r="B32" s="29" t="s">
        <v>11</v>
      </c>
      <c r="C32" s="29" t="s">
        <v>31</v>
      </c>
      <c r="D32" s="20"/>
      <c r="E32" s="15" t="s">
        <v>37</v>
      </c>
      <c r="G32" s="22">
        <v>0.854166666666667</v>
      </c>
      <c r="H32" s="23">
        <v>0.908333333333333</v>
      </c>
      <c r="I32" s="30">
        <f t="shared" si="0"/>
        <v>78</v>
      </c>
      <c r="J32" s="31" t="str">
        <f t="shared" si="1"/>
        <v>二</v>
      </c>
      <c r="K32" s="29">
        <f t="shared" si="3"/>
        <v>3</v>
      </c>
    </row>
    <row r="33" spans="1:11">
      <c r="A33" s="18">
        <v>44208</v>
      </c>
      <c r="B33" s="29" t="s">
        <v>14</v>
      </c>
      <c r="C33" s="29" t="s">
        <v>17</v>
      </c>
      <c r="D33" s="20"/>
      <c r="E33" s="15" t="s">
        <v>38</v>
      </c>
      <c r="G33" s="22">
        <v>0.948611111111111</v>
      </c>
      <c r="H33" s="23">
        <v>0.961805555555556</v>
      </c>
      <c r="I33" s="30">
        <f t="shared" si="0"/>
        <v>19</v>
      </c>
      <c r="J33" s="31" t="str">
        <f t="shared" si="1"/>
        <v>二</v>
      </c>
      <c r="K33" s="29">
        <f t="shared" si="3"/>
        <v>3</v>
      </c>
    </row>
    <row r="34" spans="1:11">
      <c r="A34" s="18">
        <v>44209</v>
      </c>
      <c r="B34" s="29" t="s">
        <v>11</v>
      </c>
      <c r="C34" s="29" t="s">
        <v>31</v>
      </c>
      <c r="D34" s="20" t="s">
        <v>35</v>
      </c>
      <c r="E34" s="15" t="s">
        <v>32</v>
      </c>
      <c r="G34" s="22">
        <v>0.320833333333333</v>
      </c>
      <c r="H34" s="23">
        <v>0.329166666666667</v>
      </c>
      <c r="I34" s="30">
        <f t="shared" si="0"/>
        <v>12</v>
      </c>
      <c r="J34" s="31" t="str">
        <f t="shared" si="1"/>
        <v>三</v>
      </c>
      <c r="K34" s="29">
        <f t="shared" si="3"/>
        <v>3</v>
      </c>
    </row>
    <row r="35" spans="1:11">
      <c r="A35" s="18">
        <v>44209</v>
      </c>
      <c r="B35" s="29" t="s">
        <v>11</v>
      </c>
      <c r="C35" s="29" t="s">
        <v>21</v>
      </c>
      <c r="D35" s="20"/>
      <c r="E35" s="15" t="s">
        <v>39</v>
      </c>
      <c r="G35" s="22">
        <v>0.548611111111111</v>
      </c>
      <c r="H35" s="23">
        <v>0.576388888888889</v>
      </c>
      <c r="I35" s="30">
        <f t="shared" si="0"/>
        <v>40</v>
      </c>
      <c r="J35" s="31" t="str">
        <f t="shared" ref="J35:J66" si="4">IF(A35,TEXT(WEEKDAY(A35),"aaa"),"")</f>
        <v>三</v>
      </c>
      <c r="K35" s="29">
        <f t="shared" si="3"/>
        <v>3</v>
      </c>
    </row>
    <row r="36" spans="1:11">
      <c r="A36" s="18">
        <v>44210</v>
      </c>
      <c r="B36" s="29" t="s">
        <v>11</v>
      </c>
      <c r="C36" s="29" t="s">
        <v>31</v>
      </c>
      <c r="D36" s="20" t="s">
        <v>35</v>
      </c>
      <c r="E36" s="15" t="s">
        <v>32</v>
      </c>
      <c r="F36" s="29">
        <v>25</v>
      </c>
      <c r="G36" s="22">
        <v>0.314583333333333</v>
      </c>
      <c r="H36" s="23">
        <v>0.330555555555556</v>
      </c>
      <c r="I36" s="30">
        <f t="shared" si="0"/>
        <v>23</v>
      </c>
      <c r="J36" s="31" t="str">
        <f t="shared" si="4"/>
        <v>四</v>
      </c>
      <c r="K36" s="29">
        <f t="shared" si="3"/>
        <v>3</v>
      </c>
    </row>
    <row r="37" spans="1:11">
      <c r="A37" s="18">
        <v>44210</v>
      </c>
      <c r="B37" s="29" t="s">
        <v>14</v>
      </c>
      <c r="C37" s="29" t="s">
        <v>17</v>
      </c>
      <c r="D37" s="20"/>
      <c r="E37" s="15" t="s">
        <v>40</v>
      </c>
      <c r="G37" s="22">
        <v>0.53125</v>
      </c>
      <c r="H37" s="23">
        <v>0.608333333333333</v>
      </c>
      <c r="I37" s="30">
        <f t="shared" si="0"/>
        <v>111</v>
      </c>
      <c r="J37" s="31" t="str">
        <f t="shared" si="4"/>
        <v>四</v>
      </c>
      <c r="K37" s="29">
        <f t="shared" si="3"/>
        <v>3</v>
      </c>
    </row>
    <row r="38" spans="1:11">
      <c r="A38" s="18">
        <v>44210</v>
      </c>
      <c r="B38" s="29" t="s">
        <v>14</v>
      </c>
      <c r="C38" s="29" t="s">
        <v>17</v>
      </c>
      <c r="D38" s="20"/>
      <c r="E38" s="15" t="s">
        <v>41</v>
      </c>
      <c r="G38" s="22">
        <v>0.760416666666667</v>
      </c>
      <c r="H38" s="23">
        <v>0.786111111111111</v>
      </c>
      <c r="I38" s="30">
        <f t="shared" si="0"/>
        <v>37</v>
      </c>
      <c r="J38" s="31" t="str">
        <f t="shared" si="4"/>
        <v>四</v>
      </c>
      <c r="K38" s="29">
        <f t="shared" si="3"/>
        <v>3</v>
      </c>
    </row>
    <row r="39" spans="1:11">
      <c r="A39" s="18">
        <v>44210</v>
      </c>
      <c r="B39" s="29" t="s">
        <v>11</v>
      </c>
      <c r="C39" s="29" t="s">
        <v>21</v>
      </c>
      <c r="D39" s="20"/>
      <c r="E39" s="15" t="s">
        <v>42</v>
      </c>
      <c r="F39" s="29" t="s">
        <v>43</v>
      </c>
      <c r="G39" s="22">
        <v>0.791666666666667</v>
      </c>
      <c r="H39" s="23">
        <v>0.817361111111111</v>
      </c>
      <c r="I39" s="30">
        <f t="shared" si="0"/>
        <v>37</v>
      </c>
      <c r="J39" s="31" t="str">
        <f t="shared" si="4"/>
        <v>四</v>
      </c>
      <c r="K39" s="29">
        <f t="shared" si="3"/>
        <v>3</v>
      </c>
    </row>
    <row r="40" spans="1:11">
      <c r="A40" s="18">
        <v>44210</v>
      </c>
      <c r="B40" s="29" t="s">
        <v>11</v>
      </c>
      <c r="C40" s="29" t="s">
        <v>21</v>
      </c>
      <c r="D40" s="20"/>
      <c r="E40" s="15" t="s">
        <v>44</v>
      </c>
      <c r="G40" s="22">
        <v>0.817361111111111</v>
      </c>
      <c r="H40" s="23">
        <v>0.824305555555556</v>
      </c>
      <c r="I40" s="30">
        <f t="shared" si="0"/>
        <v>10</v>
      </c>
      <c r="J40" s="31" t="str">
        <f t="shared" si="4"/>
        <v>四</v>
      </c>
      <c r="K40" s="29">
        <f t="shared" si="3"/>
        <v>3</v>
      </c>
    </row>
    <row r="41" spans="1:11">
      <c r="A41" s="18">
        <v>44210</v>
      </c>
      <c r="B41" s="29" t="s">
        <v>11</v>
      </c>
      <c r="C41" s="29" t="s">
        <v>31</v>
      </c>
      <c r="D41" s="20"/>
      <c r="E41" s="15" t="s">
        <v>45</v>
      </c>
      <c r="G41" s="22">
        <v>0.891666666666667</v>
      </c>
      <c r="H41" s="23">
        <v>0.903472222222222</v>
      </c>
      <c r="I41" s="30">
        <f t="shared" si="0"/>
        <v>17</v>
      </c>
      <c r="J41" s="31" t="str">
        <f t="shared" si="4"/>
        <v>四</v>
      </c>
      <c r="K41" s="29">
        <f t="shared" si="3"/>
        <v>3</v>
      </c>
    </row>
    <row r="42" spans="1:11">
      <c r="A42" s="18">
        <v>44211</v>
      </c>
      <c r="B42" s="29" t="s">
        <v>11</v>
      </c>
      <c r="C42" s="29" t="s">
        <v>31</v>
      </c>
      <c r="D42" s="20" t="s">
        <v>35</v>
      </c>
      <c r="E42" s="15" t="s">
        <v>32</v>
      </c>
      <c r="F42" s="29">
        <v>28</v>
      </c>
      <c r="G42" s="22">
        <v>0.315972222222222</v>
      </c>
      <c r="H42" s="23">
        <v>0.329861111111111</v>
      </c>
      <c r="I42" s="30">
        <f t="shared" si="0"/>
        <v>20</v>
      </c>
      <c r="J42" s="31" t="str">
        <f t="shared" si="4"/>
        <v>五</v>
      </c>
      <c r="K42" s="29">
        <f t="shared" si="3"/>
        <v>3</v>
      </c>
    </row>
    <row r="43" spans="1:11">
      <c r="A43" s="18">
        <v>44211</v>
      </c>
      <c r="B43" s="29" t="s">
        <v>11</v>
      </c>
      <c r="C43" s="29" t="s">
        <v>31</v>
      </c>
      <c r="D43" s="20"/>
      <c r="E43" s="15" t="s">
        <v>45</v>
      </c>
      <c r="G43" s="22">
        <v>0.920138888888889</v>
      </c>
      <c r="H43" s="23">
        <v>0.934027777777778</v>
      </c>
      <c r="I43" s="30">
        <f t="shared" si="0"/>
        <v>20</v>
      </c>
      <c r="J43" s="31" t="str">
        <f t="shared" si="4"/>
        <v>五</v>
      </c>
      <c r="K43" s="29">
        <f t="shared" si="3"/>
        <v>3</v>
      </c>
    </row>
    <row r="44" spans="1:11">
      <c r="A44" s="18">
        <v>44212</v>
      </c>
      <c r="B44" s="29" t="s">
        <v>11</v>
      </c>
      <c r="C44" s="29" t="s">
        <v>46</v>
      </c>
      <c r="D44" s="20"/>
      <c r="E44" s="15" t="s">
        <v>47</v>
      </c>
      <c r="G44" s="22">
        <v>0.302083333333333</v>
      </c>
      <c r="H44" s="23">
        <v>0.313194444444444</v>
      </c>
      <c r="I44" s="30">
        <f t="shared" si="0"/>
        <v>16</v>
      </c>
      <c r="J44" s="31" t="str">
        <f t="shared" si="4"/>
        <v>六</v>
      </c>
      <c r="K44" s="29">
        <f t="shared" si="3"/>
        <v>3</v>
      </c>
    </row>
    <row r="45" spans="1:11">
      <c r="A45" s="18">
        <v>44212</v>
      </c>
      <c r="B45" s="29" t="s">
        <v>11</v>
      </c>
      <c r="C45" s="29" t="s">
        <v>31</v>
      </c>
      <c r="D45" s="20" t="s">
        <v>48</v>
      </c>
      <c r="E45" s="15" t="s">
        <v>32</v>
      </c>
      <c r="G45" s="22">
        <v>0.305555555555556</v>
      </c>
      <c r="H45" s="23">
        <v>0.321527777777778</v>
      </c>
      <c r="I45" s="30">
        <f t="shared" si="0"/>
        <v>23</v>
      </c>
      <c r="J45" s="31" t="str">
        <f t="shared" si="4"/>
        <v>六</v>
      </c>
      <c r="K45" s="29">
        <f t="shared" ref="K45:K76" si="5">IF(A45,WEEKNUM(A45,2),"")</f>
        <v>3</v>
      </c>
    </row>
    <row r="46" spans="1:11">
      <c r="A46" s="18">
        <v>44212</v>
      </c>
      <c r="B46" s="29" t="s">
        <v>11</v>
      </c>
      <c r="C46" s="29" t="s">
        <v>31</v>
      </c>
      <c r="D46" s="20"/>
      <c r="E46" s="15" t="s">
        <v>45</v>
      </c>
      <c r="G46" s="22">
        <v>0.8625</v>
      </c>
      <c r="H46" s="23">
        <v>0.873611111111111</v>
      </c>
      <c r="I46" s="30">
        <f t="shared" si="0"/>
        <v>16</v>
      </c>
      <c r="J46" s="31" t="str">
        <f t="shared" si="4"/>
        <v>六</v>
      </c>
      <c r="K46" s="29">
        <f t="shared" si="5"/>
        <v>3</v>
      </c>
    </row>
    <row r="47" spans="1:11">
      <c r="A47" s="18">
        <v>44213</v>
      </c>
      <c r="B47" s="29" t="s">
        <v>11</v>
      </c>
      <c r="C47" s="29" t="s">
        <v>31</v>
      </c>
      <c r="D47" s="20" t="s">
        <v>35</v>
      </c>
      <c r="E47" s="15" t="s">
        <v>32</v>
      </c>
      <c r="F47" s="29">
        <v>32</v>
      </c>
      <c r="G47" s="22">
        <v>0.370833333333333</v>
      </c>
      <c r="H47" s="23">
        <v>0.381944444444444</v>
      </c>
      <c r="I47" s="30">
        <f t="shared" si="0"/>
        <v>16</v>
      </c>
      <c r="J47" s="31" t="str">
        <f t="shared" si="4"/>
        <v>日</v>
      </c>
      <c r="K47" s="29">
        <f t="shared" si="5"/>
        <v>3</v>
      </c>
    </row>
    <row r="48" spans="1:11">
      <c r="A48" s="18">
        <v>44213</v>
      </c>
      <c r="B48" s="29" t="s">
        <v>11</v>
      </c>
      <c r="C48" s="29" t="s">
        <v>31</v>
      </c>
      <c r="D48" s="20" t="s">
        <v>35</v>
      </c>
      <c r="E48" s="15" t="s">
        <v>32</v>
      </c>
      <c r="G48" s="22">
        <v>0.779861111111111</v>
      </c>
      <c r="H48" s="23">
        <v>0.7875</v>
      </c>
      <c r="I48" s="30">
        <f t="shared" si="0"/>
        <v>11</v>
      </c>
      <c r="J48" s="31" t="str">
        <f t="shared" si="4"/>
        <v>日</v>
      </c>
      <c r="K48" s="29">
        <f t="shared" si="5"/>
        <v>3</v>
      </c>
    </row>
    <row r="49" spans="1:11">
      <c r="A49" s="18">
        <v>44213</v>
      </c>
      <c r="B49" s="29" t="s">
        <v>11</v>
      </c>
      <c r="C49" s="29" t="s">
        <v>31</v>
      </c>
      <c r="D49" s="20"/>
      <c r="E49" s="15" t="s">
        <v>45</v>
      </c>
      <c r="G49" s="22">
        <v>0.9125</v>
      </c>
      <c r="H49" s="23">
        <v>0.924305555555556</v>
      </c>
      <c r="I49" s="30">
        <f t="shared" si="0"/>
        <v>17</v>
      </c>
      <c r="J49" s="31" t="str">
        <f t="shared" si="4"/>
        <v>日</v>
      </c>
      <c r="K49" s="29">
        <f t="shared" si="5"/>
        <v>3</v>
      </c>
    </row>
    <row r="50" spans="1:11">
      <c r="A50" s="18">
        <v>44214</v>
      </c>
      <c r="B50" s="29" t="s">
        <v>11</v>
      </c>
      <c r="C50" s="29" t="s">
        <v>31</v>
      </c>
      <c r="D50" s="20" t="s">
        <v>35</v>
      </c>
      <c r="E50" s="15" t="s">
        <v>32</v>
      </c>
      <c r="G50" s="22">
        <v>0.329166666666667</v>
      </c>
      <c r="H50" s="23">
        <v>0.340277777777778</v>
      </c>
      <c r="I50" s="30">
        <f t="shared" si="0"/>
        <v>16</v>
      </c>
      <c r="J50" s="31" t="str">
        <f t="shared" si="4"/>
        <v>一</v>
      </c>
      <c r="K50" s="29">
        <f t="shared" si="5"/>
        <v>4</v>
      </c>
    </row>
    <row r="51" spans="1:11">
      <c r="A51" s="18">
        <v>44214</v>
      </c>
      <c r="B51" s="29" t="s">
        <v>11</v>
      </c>
      <c r="C51" s="29" t="s">
        <v>31</v>
      </c>
      <c r="D51" s="20"/>
      <c r="E51" s="15" t="s">
        <v>45</v>
      </c>
      <c r="G51" s="22">
        <v>0.919444444444444</v>
      </c>
      <c r="H51" s="23">
        <v>0.934722222222222</v>
      </c>
      <c r="I51" s="30">
        <f t="shared" si="0"/>
        <v>22</v>
      </c>
      <c r="J51" s="31" t="str">
        <f t="shared" si="4"/>
        <v>一</v>
      </c>
      <c r="K51" s="29">
        <f t="shared" si="5"/>
        <v>4</v>
      </c>
    </row>
    <row r="52" spans="1:11">
      <c r="A52" s="18">
        <v>44215</v>
      </c>
      <c r="B52" s="29" t="s">
        <v>11</v>
      </c>
      <c r="C52" s="29" t="s">
        <v>46</v>
      </c>
      <c r="D52" s="20"/>
      <c r="E52" s="15" t="s">
        <v>47</v>
      </c>
      <c r="G52" s="22">
        <v>0.263194444444444</v>
      </c>
      <c r="H52" s="23">
        <v>0.297222222222222</v>
      </c>
      <c r="I52" s="30">
        <f t="shared" si="0"/>
        <v>49</v>
      </c>
      <c r="J52" s="31" t="str">
        <f t="shared" si="4"/>
        <v>二</v>
      </c>
      <c r="K52" s="29">
        <f t="shared" si="5"/>
        <v>4</v>
      </c>
    </row>
    <row r="53" spans="1:11">
      <c r="A53" s="18">
        <v>44215</v>
      </c>
      <c r="B53" s="29" t="s">
        <v>11</v>
      </c>
      <c r="C53" s="29" t="s">
        <v>31</v>
      </c>
      <c r="D53" s="20" t="s">
        <v>49</v>
      </c>
      <c r="E53" s="15" t="s">
        <v>45</v>
      </c>
      <c r="G53" s="22">
        <v>0.263194444444444</v>
      </c>
      <c r="H53" s="23">
        <v>0.275</v>
      </c>
      <c r="I53" s="30">
        <f t="shared" si="0"/>
        <v>17</v>
      </c>
      <c r="J53" s="31" t="str">
        <f t="shared" si="4"/>
        <v>二</v>
      </c>
      <c r="K53" s="29">
        <f t="shared" si="5"/>
        <v>4</v>
      </c>
    </row>
    <row r="54" spans="1:11">
      <c r="A54" s="18">
        <v>44215</v>
      </c>
      <c r="B54" s="29" t="s">
        <v>11</v>
      </c>
      <c r="C54" s="29" t="s">
        <v>31</v>
      </c>
      <c r="D54" s="20" t="s">
        <v>49</v>
      </c>
      <c r="E54" s="15" t="s">
        <v>32</v>
      </c>
      <c r="G54" s="22">
        <v>0.275</v>
      </c>
      <c r="H54" s="23">
        <v>0.290277777777778</v>
      </c>
      <c r="I54" s="30">
        <f t="shared" si="0"/>
        <v>22</v>
      </c>
      <c r="J54" s="31" t="str">
        <f t="shared" si="4"/>
        <v>二</v>
      </c>
      <c r="K54" s="29">
        <f t="shared" si="5"/>
        <v>4</v>
      </c>
    </row>
    <row r="55" spans="1:11">
      <c r="A55" s="18">
        <v>44215</v>
      </c>
      <c r="B55" s="29" t="s">
        <v>11</v>
      </c>
      <c r="C55" s="29" t="s">
        <v>12</v>
      </c>
      <c r="D55" s="20"/>
      <c r="E55" s="15" t="s">
        <v>50</v>
      </c>
      <c r="F55" s="29" t="s">
        <v>51</v>
      </c>
      <c r="G55" s="22">
        <v>0.538194444444444</v>
      </c>
      <c r="H55" s="23">
        <v>0.579861111111111</v>
      </c>
      <c r="I55" s="30">
        <f t="shared" ref="I55:I68" si="6">IF(H55&gt;0,HOUR(H55-G55)*60+MINUTE(H55-G55),0)</f>
        <v>60</v>
      </c>
      <c r="J55" s="31" t="str">
        <f t="shared" si="4"/>
        <v>二</v>
      </c>
      <c r="K55" s="29">
        <f t="shared" si="5"/>
        <v>4</v>
      </c>
    </row>
    <row r="56" spans="1:11">
      <c r="A56" s="18">
        <v>44216</v>
      </c>
      <c r="B56" s="29" t="s">
        <v>11</v>
      </c>
      <c r="C56" s="29" t="s">
        <v>31</v>
      </c>
      <c r="D56" s="20"/>
      <c r="E56" s="15" t="s">
        <v>32</v>
      </c>
      <c r="G56" s="22">
        <v>0.807638888888889</v>
      </c>
      <c r="H56" s="23">
        <v>0.823611111111111</v>
      </c>
      <c r="I56" s="30">
        <f t="shared" si="6"/>
        <v>23</v>
      </c>
      <c r="J56" s="31" t="str">
        <f t="shared" si="4"/>
        <v>三</v>
      </c>
      <c r="K56" s="29">
        <f t="shared" si="5"/>
        <v>4</v>
      </c>
    </row>
    <row r="57" spans="1:11">
      <c r="A57" s="18">
        <v>44216</v>
      </c>
      <c r="B57" s="29" t="s">
        <v>11</v>
      </c>
      <c r="C57" s="29" t="s">
        <v>31</v>
      </c>
      <c r="D57" s="20"/>
      <c r="E57" s="15" t="s">
        <v>45</v>
      </c>
      <c r="G57" s="22">
        <v>0.927777777777778</v>
      </c>
      <c r="H57" s="23">
        <v>0.938888888888889</v>
      </c>
      <c r="I57" s="30">
        <f t="shared" si="6"/>
        <v>16</v>
      </c>
      <c r="J57" s="31" t="str">
        <f t="shared" si="4"/>
        <v>三</v>
      </c>
      <c r="K57" s="29">
        <f t="shared" si="5"/>
        <v>4</v>
      </c>
    </row>
    <row r="58" spans="1:11">
      <c r="A58" s="18">
        <v>44217</v>
      </c>
      <c r="B58" s="29" t="s">
        <v>11</v>
      </c>
      <c r="C58" s="29" t="s">
        <v>12</v>
      </c>
      <c r="D58" s="20"/>
      <c r="E58" s="15" t="s">
        <v>50</v>
      </c>
      <c r="F58" s="29" t="s">
        <v>52</v>
      </c>
      <c r="G58" s="22">
        <v>0.46875</v>
      </c>
      <c r="H58" s="23">
        <v>0.486111111111111</v>
      </c>
      <c r="I58" s="30">
        <f t="shared" si="6"/>
        <v>25</v>
      </c>
      <c r="J58" s="31" t="str">
        <f t="shared" si="4"/>
        <v>四</v>
      </c>
      <c r="K58" s="29">
        <f t="shared" si="5"/>
        <v>4</v>
      </c>
    </row>
    <row r="59" spans="1:11">
      <c r="A59" s="18">
        <v>44217</v>
      </c>
      <c r="B59" s="29" t="s">
        <v>11</v>
      </c>
      <c r="C59" s="29" t="s">
        <v>31</v>
      </c>
      <c r="D59" s="20"/>
      <c r="E59" s="15" t="s">
        <v>32</v>
      </c>
      <c r="G59" s="22">
        <v>0.489583333333333</v>
      </c>
      <c r="H59" s="23">
        <v>0.510416666666667</v>
      </c>
      <c r="I59" s="30">
        <f t="shared" si="6"/>
        <v>30</v>
      </c>
      <c r="J59" s="31" t="str">
        <f t="shared" si="4"/>
        <v>四</v>
      </c>
      <c r="K59" s="29">
        <f t="shared" si="5"/>
        <v>4</v>
      </c>
    </row>
    <row r="60" spans="1:11">
      <c r="A60" s="18">
        <v>44218</v>
      </c>
      <c r="B60" s="29" t="s">
        <v>11</v>
      </c>
      <c r="C60" s="29" t="s">
        <v>31</v>
      </c>
      <c r="D60" s="20"/>
      <c r="E60" s="15" t="s">
        <v>32</v>
      </c>
      <c r="G60" s="22">
        <v>0.501388888888889</v>
      </c>
      <c r="H60" s="23">
        <v>0.5125</v>
      </c>
      <c r="I60" s="30">
        <f t="shared" si="6"/>
        <v>16</v>
      </c>
      <c r="J60" s="31" t="str">
        <f t="shared" si="4"/>
        <v>五</v>
      </c>
      <c r="K60" s="29">
        <f t="shared" si="5"/>
        <v>4</v>
      </c>
    </row>
    <row r="61" spans="1:11">
      <c r="A61" s="18">
        <v>44218</v>
      </c>
      <c r="B61" s="29" t="s">
        <v>11</v>
      </c>
      <c r="C61" s="29" t="s">
        <v>31</v>
      </c>
      <c r="D61" s="20"/>
      <c r="E61" s="15" t="s">
        <v>32</v>
      </c>
      <c r="F61" s="29">
        <v>51</v>
      </c>
      <c r="G61" s="22">
        <v>0.531944444444444</v>
      </c>
      <c r="H61" s="23">
        <v>0.545833333333333</v>
      </c>
      <c r="I61" s="30">
        <f t="shared" si="6"/>
        <v>20</v>
      </c>
      <c r="J61" s="31" t="str">
        <f t="shared" si="4"/>
        <v>五</v>
      </c>
      <c r="K61" s="29">
        <f t="shared" si="5"/>
        <v>4</v>
      </c>
    </row>
    <row r="62" spans="1:11">
      <c r="A62" s="18">
        <v>44218</v>
      </c>
      <c r="B62" s="29" t="s">
        <v>11</v>
      </c>
      <c r="C62" s="29" t="s">
        <v>31</v>
      </c>
      <c r="D62" s="20"/>
      <c r="E62" s="15" t="s">
        <v>45</v>
      </c>
      <c r="G62" s="22">
        <v>0.950694444444444</v>
      </c>
      <c r="H62" s="23">
        <v>0.961111111111111</v>
      </c>
      <c r="I62" s="30">
        <f t="shared" si="6"/>
        <v>15</v>
      </c>
      <c r="J62" s="31" t="str">
        <f t="shared" si="4"/>
        <v>五</v>
      </c>
      <c r="K62" s="29">
        <f t="shared" si="5"/>
        <v>4</v>
      </c>
    </row>
    <row r="63" spans="1:11">
      <c r="A63" s="18">
        <v>44219</v>
      </c>
      <c r="B63" s="29" t="s">
        <v>11</v>
      </c>
      <c r="C63" s="29" t="s">
        <v>31</v>
      </c>
      <c r="D63" s="20"/>
      <c r="E63" s="15" t="s">
        <v>32</v>
      </c>
      <c r="F63" s="29">
        <v>53</v>
      </c>
      <c r="G63" s="22">
        <v>0.948611111111111</v>
      </c>
      <c r="H63" s="23">
        <v>0.958333333333333</v>
      </c>
      <c r="I63" s="30">
        <f t="shared" si="6"/>
        <v>14</v>
      </c>
      <c r="J63" s="31" t="str">
        <f t="shared" si="4"/>
        <v>六</v>
      </c>
      <c r="K63" s="29">
        <f t="shared" si="5"/>
        <v>4</v>
      </c>
    </row>
    <row r="64" spans="1:11">
      <c r="A64" s="18">
        <v>44219</v>
      </c>
      <c r="B64" s="29" t="s">
        <v>14</v>
      </c>
      <c r="C64" s="29" t="s">
        <v>15</v>
      </c>
      <c r="D64" s="20"/>
      <c r="E64" s="15" t="s">
        <v>53</v>
      </c>
      <c r="G64" s="22">
        <v>0.913194444444444</v>
      </c>
      <c r="H64" s="23">
        <v>0.963194444444444</v>
      </c>
      <c r="I64" s="30">
        <f t="shared" si="6"/>
        <v>72</v>
      </c>
      <c r="J64" s="31" t="str">
        <f t="shared" si="4"/>
        <v>六</v>
      </c>
      <c r="K64" s="29">
        <f t="shared" si="5"/>
        <v>4</v>
      </c>
    </row>
    <row r="65" spans="1:11">
      <c r="A65" s="18">
        <v>44220</v>
      </c>
      <c r="B65" s="29" t="s">
        <v>14</v>
      </c>
      <c r="C65" s="29" t="s">
        <v>15</v>
      </c>
      <c r="D65" s="20"/>
      <c r="E65" s="15" t="s">
        <v>53</v>
      </c>
      <c r="G65" s="22">
        <v>0.309722222222222</v>
      </c>
      <c r="H65" s="23">
        <v>0.333333333333333</v>
      </c>
      <c r="I65" s="30">
        <f t="shared" si="6"/>
        <v>34</v>
      </c>
      <c r="J65" s="31" t="str">
        <f t="shared" si="4"/>
        <v>日</v>
      </c>
      <c r="K65" s="29">
        <f t="shared" si="5"/>
        <v>4</v>
      </c>
    </row>
    <row r="66" spans="1:11">
      <c r="A66" s="18">
        <v>44220</v>
      </c>
      <c r="B66" s="29" t="s">
        <v>11</v>
      </c>
      <c r="C66" s="29" t="s">
        <v>31</v>
      </c>
      <c r="D66" s="20" t="s">
        <v>15</v>
      </c>
      <c r="E66" s="15" t="s">
        <v>32</v>
      </c>
      <c r="G66" s="22">
        <v>0.3125</v>
      </c>
      <c r="H66" s="23">
        <v>0.333333333333333</v>
      </c>
      <c r="I66" s="30">
        <f t="shared" si="6"/>
        <v>30</v>
      </c>
      <c r="J66" s="31" t="str">
        <f t="shared" si="4"/>
        <v>日</v>
      </c>
      <c r="K66" s="29">
        <f t="shared" si="5"/>
        <v>4</v>
      </c>
    </row>
    <row r="67" spans="1:11">
      <c r="A67" s="18">
        <v>44220</v>
      </c>
      <c r="B67" s="29" t="s">
        <v>11</v>
      </c>
      <c r="C67" s="29" t="s">
        <v>31</v>
      </c>
      <c r="D67" s="20"/>
      <c r="E67" s="15" t="s">
        <v>32</v>
      </c>
      <c r="G67" s="22">
        <v>0.563194444444444</v>
      </c>
      <c r="H67" s="23">
        <v>0.575</v>
      </c>
      <c r="I67" s="30">
        <f t="shared" si="6"/>
        <v>17</v>
      </c>
      <c r="J67" s="31" t="str">
        <f t="shared" ref="J67:J101" si="7">IF(A67,TEXT(WEEKDAY(A67),"aaa"),"")</f>
        <v>日</v>
      </c>
      <c r="K67" s="29">
        <f t="shared" si="5"/>
        <v>4</v>
      </c>
    </row>
    <row r="68" spans="1:11">
      <c r="A68" s="18">
        <v>44221</v>
      </c>
      <c r="B68" s="29" t="s">
        <v>11</v>
      </c>
      <c r="C68" s="29" t="s">
        <v>31</v>
      </c>
      <c r="D68" s="20" t="s">
        <v>54</v>
      </c>
      <c r="E68" s="15" t="s">
        <v>32</v>
      </c>
      <c r="G68" s="22">
        <v>0.611111111111111</v>
      </c>
      <c r="H68" s="23">
        <v>0.621527777777778</v>
      </c>
      <c r="I68" s="30">
        <f t="shared" si="6"/>
        <v>15</v>
      </c>
      <c r="J68" s="31" t="str">
        <f t="shared" si="7"/>
        <v>一</v>
      </c>
      <c r="K68" s="29">
        <f t="shared" si="5"/>
        <v>5</v>
      </c>
    </row>
    <row r="69" spans="1:11">
      <c r="A69" s="18">
        <v>44221</v>
      </c>
      <c r="B69" s="29" t="s">
        <v>11</v>
      </c>
      <c r="C69" s="29" t="s">
        <v>31</v>
      </c>
      <c r="D69" s="20" t="s">
        <v>15</v>
      </c>
      <c r="E69" s="15" t="s">
        <v>32</v>
      </c>
      <c r="G69" s="22">
        <v>0.654861111111111</v>
      </c>
      <c r="H69" s="23">
        <v>0.675</v>
      </c>
      <c r="I69" s="30">
        <f t="shared" ref="I69:I101" si="8">IF(H69&gt;0,HOUR(H69-G69)*60+MINUTE(H69-G69),0)</f>
        <v>29</v>
      </c>
      <c r="J69" s="31" t="str">
        <f t="shared" si="7"/>
        <v>一</v>
      </c>
      <c r="K69" s="29">
        <f t="shared" si="5"/>
        <v>5</v>
      </c>
    </row>
    <row r="70" spans="1:11">
      <c r="A70" s="18">
        <v>44221</v>
      </c>
      <c r="B70" s="29" t="s">
        <v>14</v>
      </c>
      <c r="C70" s="29" t="s">
        <v>15</v>
      </c>
      <c r="D70" s="20"/>
      <c r="E70" s="15" t="s">
        <v>53</v>
      </c>
      <c r="G70" s="22">
        <v>0.826388888888889</v>
      </c>
      <c r="H70" s="23">
        <v>0.89375</v>
      </c>
      <c r="I70" s="30">
        <f t="shared" si="8"/>
        <v>97</v>
      </c>
      <c r="J70" s="31" t="str">
        <f t="shared" si="7"/>
        <v>一</v>
      </c>
      <c r="K70" s="29">
        <f t="shared" si="5"/>
        <v>5</v>
      </c>
    </row>
    <row r="71" spans="1:11">
      <c r="A71" s="18">
        <v>44222</v>
      </c>
      <c r="B71" s="29" t="s">
        <v>11</v>
      </c>
      <c r="C71" s="29" t="s">
        <v>31</v>
      </c>
      <c r="D71" s="20"/>
      <c r="E71" s="15" t="s">
        <v>32</v>
      </c>
      <c r="F71" s="29">
        <v>61</v>
      </c>
      <c r="G71" s="22">
        <v>0.248611111111111</v>
      </c>
      <c r="H71" s="23">
        <v>0.266666666666667</v>
      </c>
      <c r="I71" s="30">
        <f t="shared" si="8"/>
        <v>26</v>
      </c>
      <c r="J71" s="31" t="str">
        <f t="shared" si="7"/>
        <v>二</v>
      </c>
      <c r="K71" s="29">
        <f t="shared" si="5"/>
        <v>5</v>
      </c>
    </row>
    <row r="72" spans="1:11">
      <c r="A72" s="18">
        <v>44222</v>
      </c>
      <c r="B72" s="29" t="s">
        <v>11</v>
      </c>
      <c r="C72" s="29" t="s">
        <v>55</v>
      </c>
      <c r="D72" s="20"/>
      <c r="E72" s="15" t="s">
        <v>56</v>
      </c>
      <c r="G72" s="22">
        <v>0.273611111111111</v>
      </c>
      <c r="H72" s="23">
        <v>0.294444444444444</v>
      </c>
      <c r="I72" s="30">
        <f t="shared" si="8"/>
        <v>30</v>
      </c>
      <c r="J72" s="31" t="str">
        <f t="shared" si="7"/>
        <v>二</v>
      </c>
      <c r="K72" s="29">
        <f t="shared" si="5"/>
        <v>5</v>
      </c>
    </row>
    <row r="73" spans="1:11">
      <c r="A73" s="18">
        <v>44222</v>
      </c>
      <c r="B73" s="29" t="s">
        <v>11</v>
      </c>
      <c r="C73" s="29" t="s">
        <v>31</v>
      </c>
      <c r="D73" s="20" t="s">
        <v>35</v>
      </c>
      <c r="E73" s="15" t="s">
        <v>45</v>
      </c>
      <c r="G73" s="22">
        <v>0.309027777777778</v>
      </c>
      <c r="H73" s="23">
        <v>0.319444444444444</v>
      </c>
      <c r="I73" s="30">
        <f t="shared" si="8"/>
        <v>15</v>
      </c>
      <c r="J73" s="31" t="str">
        <f t="shared" si="7"/>
        <v>二</v>
      </c>
      <c r="K73" s="29">
        <f t="shared" si="5"/>
        <v>5</v>
      </c>
    </row>
    <row r="74" spans="1:11">
      <c r="A74" s="18">
        <v>44222</v>
      </c>
      <c r="B74" s="29" t="s">
        <v>11</v>
      </c>
      <c r="C74" s="29" t="s">
        <v>12</v>
      </c>
      <c r="D74" s="30"/>
      <c r="E74" s="15" t="s">
        <v>50</v>
      </c>
      <c r="F74" s="29" t="s">
        <v>57</v>
      </c>
      <c r="G74" s="22">
        <v>0.560416666666667</v>
      </c>
      <c r="H74" s="23">
        <v>0.58125</v>
      </c>
      <c r="I74" s="30">
        <f t="shared" si="8"/>
        <v>30</v>
      </c>
      <c r="J74" s="31" t="str">
        <f t="shared" si="7"/>
        <v>二</v>
      </c>
      <c r="K74" s="29">
        <f t="shared" si="5"/>
        <v>5</v>
      </c>
    </row>
    <row r="75" spans="1:11">
      <c r="A75" s="18">
        <v>44222</v>
      </c>
      <c r="B75" s="29" t="s">
        <v>14</v>
      </c>
      <c r="C75" s="29" t="s">
        <v>17</v>
      </c>
      <c r="D75" s="30"/>
      <c r="E75" s="15" t="s">
        <v>58</v>
      </c>
      <c r="G75" s="22">
        <v>0.788194444444444</v>
      </c>
      <c r="H75" s="23">
        <v>0.797916666666667</v>
      </c>
      <c r="I75" s="30">
        <f t="shared" si="8"/>
        <v>14</v>
      </c>
      <c r="J75" s="31" t="str">
        <f t="shared" si="7"/>
        <v>二</v>
      </c>
      <c r="K75" s="29">
        <f t="shared" si="5"/>
        <v>5</v>
      </c>
    </row>
    <row r="76" spans="1:11">
      <c r="A76" s="18">
        <v>44222</v>
      </c>
      <c r="B76" s="29" t="s">
        <v>14</v>
      </c>
      <c r="C76" s="29" t="s">
        <v>17</v>
      </c>
      <c r="D76" s="30"/>
      <c r="E76" s="15" t="s">
        <v>59</v>
      </c>
      <c r="G76" s="22">
        <v>0.809722222222222</v>
      </c>
      <c r="H76" s="23">
        <v>0.825694444444444</v>
      </c>
      <c r="I76" s="30">
        <f t="shared" si="8"/>
        <v>23</v>
      </c>
      <c r="J76" s="31" t="str">
        <f t="shared" si="7"/>
        <v>二</v>
      </c>
      <c r="K76" s="29">
        <f t="shared" si="5"/>
        <v>5</v>
      </c>
    </row>
    <row r="77" spans="1:11">
      <c r="A77" s="18">
        <v>44222</v>
      </c>
      <c r="B77" s="29" t="s">
        <v>11</v>
      </c>
      <c r="C77" s="29" t="s">
        <v>31</v>
      </c>
      <c r="D77" s="30"/>
      <c r="E77" s="15" t="s">
        <v>45</v>
      </c>
      <c r="G77" s="22">
        <v>0.916666666666667</v>
      </c>
      <c r="H77" s="23">
        <v>0.923611111111111</v>
      </c>
      <c r="I77" s="30">
        <f t="shared" si="8"/>
        <v>10</v>
      </c>
      <c r="J77" s="31" t="str">
        <f t="shared" si="7"/>
        <v>二</v>
      </c>
      <c r="K77" s="29">
        <f t="shared" ref="K77:K100" si="9">IF(A77,WEEKNUM(A77,2),"")</f>
        <v>5</v>
      </c>
    </row>
    <row r="78" spans="1:11">
      <c r="A78" s="18">
        <v>44223</v>
      </c>
      <c r="B78" s="29" t="s">
        <v>11</v>
      </c>
      <c r="C78" s="29" t="s">
        <v>31</v>
      </c>
      <c r="D78" s="30" t="s">
        <v>35</v>
      </c>
      <c r="E78" s="15" t="s">
        <v>32</v>
      </c>
      <c r="F78" s="29">
        <v>63</v>
      </c>
      <c r="G78" s="22">
        <v>0.316666666666667</v>
      </c>
      <c r="H78" s="23">
        <v>0.329166666666667</v>
      </c>
      <c r="I78" s="30">
        <f t="shared" si="8"/>
        <v>18</v>
      </c>
      <c r="J78" s="31" t="str">
        <f t="shared" si="7"/>
        <v>三</v>
      </c>
      <c r="K78" s="29">
        <f t="shared" si="9"/>
        <v>5</v>
      </c>
    </row>
    <row r="79" spans="1:11">
      <c r="A79" s="18">
        <v>44223</v>
      </c>
      <c r="B79" s="29" t="s">
        <v>11</v>
      </c>
      <c r="C79" s="29" t="s">
        <v>12</v>
      </c>
      <c r="D79" s="30"/>
      <c r="E79" s="15" t="s">
        <v>50</v>
      </c>
      <c r="F79" s="29" t="s">
        <v>60</v>
      </c>
      <c r="G79" s="22">
        <v>0.547222222222222</v>
      </c>
      <c r="H79" s="23">
        <v>0.567361111111111</v>
      </c>
      <c r="I79" s="30">
        <f t="shared" si="8"/>
        <v>29</v>
      </c>
      <c r="J79" s="31" t="str">
        <f t="shared" si="7"/>
        <v>三</v>
      </c>
      <c r="K79" s="29">
        <f t="shared" si="9"/>
        <v>5</v>
      </c>
    </row>
    <row r="80" spans="1:11">
      <c r="A80" s="18">
        <v>44223</v>
      </c>
      <c r="B80" s="29" t="s">
        <v>14</v>
      </c>
      <c r="C80" s="29" t="s">
        <v>17</v>
      </c>
      <c r="D80" s="30"/>
      <c r="E80" s="15" t="s">
        <v>61</v>
      </c>
      <c r="G80" s="22">
        <v>0.574305555555556</v>
      </c>
      <c r="H80" s="23">
        <v>0.586805555555556</v>
      </c>
      <c r="I80" s="30">
        <f t="shared" si="8"/>
        <v>18</v>
      </c>
      <c r="J80" s="31" t="str">
        <f t="shared" si="7"/>
        <v>三</v>
      </c>
      <c r="K80" s="29">
        <f t="shared" si="9"/>
        <v>5</v>
      </c>
    </row>
    <row r="81" spans="1:11">
      <c r="A81" s="18">
        <v>44223</v>
      </c>
      <c r="B81" s="29" t="s">
        <v>11</v>
      </c>
      <c r="C81" s="29" t="s">
        <v>21</v>
      </c>
      <c r="D81" s="30"/>
      <c r="E81" s="15" t="s">
        <v>62</v>
      </c>
      <c r="G81" s="22">
        <v>0.628472222222222</v>
      </c>
      <c r="H81" s="23">
        <v>0.649305555555556</v>
      </c>
      <c r="I81" s="30">
        <f t="shared" si="8"/>
        <v>30</v>
      </c>
      <c r="J81" s="31" t="str">
        <f t="shared" si="7"/>
        <v>三</v>
      </c>
      <c r="K81" s="29">
        <f t="shared" si="9"/>
        <v>5</v>
      </c>
    </row>
    <row r="82" spans="1:11">
      <c r="A82" s="18">
        <v>44223</v>
      </c>
      <c r="B82" s="29" t="s">
        <v>11</v>
      </c>
      <c r="C82" s="29" t="s">
        <v>21</v>
      </c>
      <c r="D82" s="30"/>
      <c r="E82" s="15" t="s">
        <v>63</v>
      </c>
      <c r="G82" s="22">
        <v>0.65</v>
      </c>
      <c r="H82" s="23">
        <v>0.666666666666667</v>
      </c>
      <c r="I82" s="30">
        <f t="shared" si="8"/>
        <v>24</v>
      </c>
      <c r="J82" s="31" t="str">
        <f t="shared" si="7"/>
        <v>三</v>
      </c>
      <c r="K82" s="29">
        <f t="shared" si="9"/>
        <v>5</v>
      </c>
    </row>
    <row r="83" spans="1:11">
      <c r="A83" s="18">
        <v>44223</v>
      </c>
      <c r="B83" s="29" t="s">
        <v>11</v>
      </c>
      <c r="C83" s="29" t="s">
        <v>21</v>
      </c>
      <c r="D83" s="30"/>
      <c r="E83" s="15" t="s">
        <v>63</v>
      </c>
      <c r="G83" s="22">
        <v>0.90625</v>
      </c>
      <c r="H83" s="23">
        <v>0.957638888888889</v>
      </c>
      <c r="I83" s="30">
        <f t="shared" si="8"/>
        <v>74</v>
      </c>
      <c r="J83" s="31" t="str">
        <f t="shared" si="7"/>
        <v>三</v>
      </c>
      <c r="K83" s="29">
        <f t="shared" si="9"/>
        <v>5</v>
      </c>
    </row>
    <row r="84" spans="1:11">
      <c r="A84" s="18">
        <v>44224</v>
      </c>
      <c r="B84" s="29" t="s">
        <v>11</v>
      </c>
      <c r="C84" s="29" t="s">
        <v>12</v>
      </c>
      <c r="D84" s="30"/>
      <c r="E84" s="15" t="s">
        <v>64</v>
      </c>
      <c r="F84" s="33" t="s">
        <v>65</v>
      </c>
      <c r="G84" s="22">
        <v>0.302083333333333</v>
      </c>
      <c r="H84" s="23">
        <v>0.320833333333333</v>
      </c>
      <c r="I84" s="30">
        <f t="shared" si="8"/>
        <v>27</v>
      </c>
      <c r="J84" s="31" t="str">
        <f t="shared" si="7"/>
        <v>四</v>
      </c>
      <c r="K84" s="29">
        <f t="shared" si="9"/>
        <v>5</v>
      </c>
    </row>
    <row r="85" spans="1:11">
      <c r="A85" s="18">
        <v>44224</v>
      </c>
      <c r="B85" s="29" t="s">
        <v>11</v>
      </c>
      <c r="C85" s="29" t="s">
        <v>31</v>
      </c>
      <c r="D85" s="30" t="s">
        <v>35</v>
      </c>
      <c r="E85" s="15" t="s">
        <v>32</v>
      </c>
      <c r="F85" s="29">
        <v>65</v>
      </c>
      <c r="G85" s="22">
        <v>0.325694444444444</v>
      </c>
      <c r="H85" s="23">
        <v>0.336111111111111</v>
      </c>
      <c r="I85" s="30">
        <f t="shared" si="8"/>
        <v>15</v>
      </c>
      <c r="J85" s="31" t="str">
        <f t="shared" si="7"/>
        <v>四</v>
      </c>
      <c r="K85" s="29">
        <f t="shared" si="9"/>
        <v>5</v>
      </c>
    </row>
    <row r="86" spans="1:11">
      <c r="A86" s="18">
        <v>44224</v>
      </c>
      <c r="B86" s="29" t="s">
        <v>11</v>
      </c>
      <c r="C86" s="29" t="s">
        <v>12</v>
      </c>
      <c r="D86" s="30"/>
      <c r="E86" s="15" t="s">
        <v>64</v>
      </c>
      <c r="F86" s="29" t="s">
        <v>66</v>
      </c>
      <c r="G86" s="22">
        <v>0.43125</v>
      </c>
      <c r="H86" s="23">
        <v>0.458333333333333</v>
      </c>
      <c r="I86" s="30">
        <f t="shared" si="8"/>
        <v>39</v>
      </c>
      <c r="J86" s="31" t="str">
        <f t="shared" si="7"/>
        <v>四</v>
      </c>
      <c r="K86" s="29">
        <f t="shared" si="9"/>
        <v>5</v>
      </c>
    </row>
    <row r="87" spans="1:11">
      <c r="A87" s="18">
        <v>44224</v>
      </c>
      <c r="B87" s="29" t="s">
        <v>14</v>
      </c>
      <c r="C87" s="29" t="s">
        <v>15</v>
      </c>
      <c r="D87" s="30"/>
      <c r="E87" s="15" t="s">
        <v>67</v>
      </c>
      <c r="G87" s="22">
        <v>0.506944444444444</v>
      </c>
      <c r="H87" s="23">
        <v>0.5375</v>
      </c>
      <c r="I87" s="30">
        <f t="shared" si="8"/>
        <v>44</v>
      </c>
      <c r="J87" s="31" t="str">
        <f t="shared" si="7"/>
        <v>四</v>
      </c>
      <c r="K87" s="29">
        <f t="shared" si="9"/>
        <v>5</v>
      </c>
    </row>
    <row r="88" spans="1:11">
      <c r="A88" s="18">
        <v>44224</v>
      </c>
      <c r="B88" s="29" t="s">
        <v>11</v>
      </c>
      <c r="C88" s="29" t="s">
        <v>12</v>
      </c>
      <c r="D88" s="30"/>
      <c r="E88" s="15" t="s">
        <v>64</v>
      </c>
      <c r="F88" s="29" t="s">
        <v>68</v>
      </c>
      <c r="G88" s="22">
        <v>0.545138888888889</v>
      </c>
      <c r="H88" s="23">
        <v>0.559027777777778</v>
      </c>
      <c r="I88" s="30">
        <f t="shared" si="8"/>
        <v>20</v>
      </c>
      <c r="J88" s="31" t="str">
        <f t="shared" si="7"/>
        <v>四</v>
      </c>
      <c r="K88" s="29">
        <f t="shared" si="9"/>
        <v>5</v>
      </c>
    </row>
    <row r="89" spans="1:11">
      <c r="A89" s="18">
        <v>44224</v>
      </c>
      <c r="B89" s="29" t="s">
        <v>11</v>
      </c>
      <c r="C89" s="29" t="s">
        <v>21</v>
      </c>
      <c r="D89" s="30"/>
      <c r="E89" s="15" t="s">
        <v>69</v>
      </c>
      <c r="G89" s="22">
        <v>0.560416666666667</v>
      </c>
      <c r="H89" s="23">
        <v>0.570833333333333</v>
      </c>
      <c r="I89" s="30">
        <f t="shared" si="8"/>
        <v>15</v>
      </c>
      <c r="J89" s="31" t="str">
        <f t="shared" si="7"/>
        <v>四</v>
      </c>
      <c r="K89" s="29">
        <f t="shared" si="9"/>
        <v>5</v>
      </c>
    </row>
    <row r="90" spans="1:11">
      <c r="A90" s="18">
        <v>44224</v>
      </c>
      <c r="B90" s="29" t="s">
        <v>11</v>
      </c>
      <c r="C90" s="29" t="s">
        <v>55</v>
      </c>
      <c r="D90" s="30" t="s">
        <v>22</v>
      </c>
      <c r="E90" s="15" t="s">
        <v>70</v>
      </c>
      <c r="F90" s="29" t="s">
        <v>71</v>
      </c>
      <c r="G90" s="22">
        <v>0.649305555555556</v>
      </c>
      <c r="H90" s="23">
        <v>0.677083333333333</v>
      </c>
      <c r="I90" s="30">
        <f t="shared" si="8"/>
        <v>40</v>
      </c>
      <c r="J90" s="31" t="str">
        <f t="shared" si="7"/>
        <v>四</v>
      </c>
      <c r="K90" s="29">
        <f t="shared" si="9"/>
        <v>5</v>
      </c>
    </row>
    <row r="91" spans="1:11">
      <c r="A91" s="18">
        <v>44224</v>
      </c>
      <c r="B91" s="29" t="s">
        <v>11</v>
      </c>
      <c r="C91" s="29" t="s">
        <v>31</v>
      </c>
      <c r="D91" s="30"/>
      <c r="E91" s="15" t="s">
        <v>72</v>
      </c>
      <c r="G91" s="22">
        <v>0.677083333333333</v>
      </c>
      <c r="H91" s="23">
        <v>0.696527777777778</v>
      </c>
      <c r="I91" s="30">
        <f t="shared" si="8"/>
        <v>28</v>
      </c>
      <c r="J91" s="31" t="str">
        <f t="shared" si="7"/>
        <v>四</v>
      </c>
      <c r="K91" s="29">
        <f t="shared" si="9"/>
        <v>5</v>
      </c>
    </row>
    <row r="92" spans="1:11">
      <c r="A92" s="18">
        <v>44224</v>
      </c>
      <c r="B92" s="29" t="s">
        <v>14</v>
      </c>
      <c r="C92" s="29" t="s">
        <v>15</v>
      </c>
      <c r="D92" s="30"/>
      <c r="E92" s="15" t="s">
        <v>73</v>
      </c>
      <c r="G92" s="22">
        <v>0.767361111111111</v>
      </c>
      <c r="H92" s="23">
        <v>0.784722222222222</v>
      </c>
      <c r="I92" s="30">
        <f t="shared" si="8"/>
        <v>25</v>
      </c>
      <c r="J92" s="31" t="str">
        <f t="shared" si="7"/>
        <v>四</v>
      </c>
      <c r="K92" s="29">
        <f t="shared" si="9"/>
        <v>5</v>
      </c>
    </row>
    <row r="93" spans="1:11">
      <c r="A93" s="18">
        <v>44224</v>
      </c>
      <c r="B93" s="29" t="s">
        <v>11</v>
      </c>
      <c r="C93" s="29" t="s">
        <v>31</v>
      </c>
      <c r="D93" s="30"/>
      <c r="E93" s="15" t="s">
        <v>45</v>
      </c>
      <c r="G93" s="22">
        <v>0.948611111111111</v>
      </c>
      <c r="H93" s="23">
        <v>0.959722222222222</v>
      </c>
      <c r="I93" s="30">
        <f t="shared" si="8"/>
        <v>16</v>
      </c>
      <c r="J93" s="31" t="str">
        <f t="shared" si="7"/>
        <v>四</v>
      </c>
      <c r="K93" s="29">
        <f t="shared" si="9"/>
        <v>5</v>
      </c>
    </row>
    <row r="94" spans="1:11">
      <c r="A94" s="18">
        <v>44225</v>
      </c>
      <c r="B94" s="29" t="s">
        <v>11</v>
      </c>
      <c r="C94" s="29" t="s">
        <v>12</v>
      </c>
      <c r="D94" s="30"/>
      <c r="E94" s="15" t="s">
        <v>64</v>
      </c>
      <c r="G94" s="22">
        <v>0.270138888888889</v>
      </c>
      <c r="H94" s="23">
        <v>0.291666666666667</v>
      </c>
      <c r="I94" s="30">
        <f t="shared" si="8"/>
        <v>31</v>
      </c>
      <c r="J94" s="31" t="str">
        <f t="shared" si="7"/>
        <v>五</v>
      </c>
      <c r="K94" s="29">
        <f t="shared" si="9"/>
        <v>5</v>
      </c>
    </row>
    <row r="95" spans="1:11">
      <c r="A95" s="18">
        <v>44225</v>
      </c>
      <c r="B95" s="29" t="s">
        <v>11</v>
      </c>
      <c r="C95" s="29" t="s">
        <v>31</v>
      </c>
      <c r="D95" s="30" t="s">
        <v>35</v>
      </c>
      <c r="E95" s="15" t="s">
        <v>32</v>
      </c>
      <c r="F95" s="29">
        <v>68</v>
      </c>
      <c r="G95" s="22">
        <v>0.30625</v>
      </c>
      <c r="H95" s="23">
        <v>0.321527777777778</v>
      </c>
      <c r="I95" s="30">
        <f t="shared" si="8"/>
        <v>22</v>
      </c>
      <c r="J95" s="31" t="str">
        <f t="shared" si="7"/>
        <v>五</v>
      </c>
      <c r="K95" s="29">
        <f t="shared" si="9"/>
        <v>5</v>
      </c>
    </row>
    <row r="96" spans="1:11">
      <c r="A96" s="18">
        <v>44226</v>
      </c>
      <c r="B96" s="29" t="s">
        <v>14</v>
      </c>
      <c r="C96" s="29" t="s">
        <v>15</v>
      </c>
      <c r="D96" s="30"/>
      <c r="E96" s="15" t="s">
        <v>74</v>
      </c>
      <c r="G96" s="22">
        <v>0.302083333333333</v>
      </c>
      <c r="H96" s="23">
        <v>0.368055555555556</v>
      </c>
      <c r="I96" s="30">
        <f t="shared" si="8"/>
        <v>95</v>
      </c>
      <c r="J96" s="31" t="str">
        <f t="shared" si="7"/>
        <v>六</v>
      </c>
      <c r="K96" s="29">
        <f t="shared" si="9"/>
        <v>5</v>
      </c>
    </row>
    <row r="97" spans="1:11">
      <c r="A97" s="18">
        <v>44225</v>
      </c>
      <c r="B97" s="29" t="s">
        <v>11</v>
      </c>
      <c r="C97" s="29" t="s">
        <v>31</v>
      </c>
      <c r="D97" s="30" t="s">
        <v>75</v>
      </c>
      <c r="E97" s="15" t="s">
        <v>32</v>
      </c>
      <c r="G97" s="22">
        <v>0.329861111111111</v>
      </c>
      <c r="H97" s="23">
        <v>0.351388888888889</v>
      </c>
      <c r="I97" s="30">
        <f t="shared" si="8"/>
        <v>31</v>
      </c>
      <c r="J97" s="31" t="str">
        <f t="shared" si="7"/>
        <v>五</v>
      </c>
      <c r="K97" s="29">
        <f t="shared" si="9"/>
        <v>5</v>
      </c>
    </row>
    <row r="98" spans="1:11">
      <c r="A98" s="18">
        <v>44226</v>
      </c>
      <c r="B98" s="29" t="s">
        <v>11</v>
      </c>
      <c r="C98" s="29" t="s">
        <v>31</v>
      </c>
      <c r="D98" s="30" t="s">
        <v>35</v>
      </c>
      <c r="E98" s="15" t="s">
        <v>32</v>
      </c>
      <c r="F98" s="29">
        <v>70</v>
      </c>
      <c r="G98" s="22">
        <v>0.329861111111111</v>
      </c>
      <c r="H98" s="23">
        <v>0.351388888888889</v>
      </c>
      <c r="I98" s="30">
        <f t="shared" si="8"/>
        <v>31</v>
      </c>
      <c r="J98" s="31" t="str">
        <f t="shared" si="7"/>
        <v>六</v>
      </c>
      <c r="K98" s="29">
        <f t="shared" si="9"/>
        <v>5</v>
      </c>
    </row>
    <row r="99" spans="1:11">
      <c r="A99" s="18">
        <v>44227</v>
      </c>
      <c r="B99" s="29" t="s">
        <v>11</v>
      </c>
      <c r="C99" s="29" t="s">
        <v>31</v>
      </c>
      <c r="D99" s="30"/>
      <c r="E99" s="15" t="s">
        <v>32</v>
      </c>
      <c r="G99" s="22">
        <v>0.915277777777778</v>
      </c>
      <c r="H99" s="23">
        <v>0.929861111111111</v>
      </c>
      <c r="I99" s="30">
        <f t="shared" si="8"/>
        <v>21</v>
      </c>
      <c r="J99" s="31" t="str">
        <f t="shared" si="7"/>
        <v>日</v>
      </c>
      <c r="K99" s="29">
        <f t="shared" si="9"/>
        <v>5</v>
      </c>
    </row>
    <row r="100" spans="1:11">
      <c r="A100" s="18">
        <v>44227</v>
      </c>
      <c r="B100" s="29" t="s">
        <v>11</v>
      </c>
      <c r="C100" s="29" t="s">
        <v>31</v>
      </c>
      <c r="D100" s="30"/>
      <c r="E100" s="34" t="s">
        <v>45</v>
      </c>
      <c r="G100" s="22">
        <v>0.936111111111111</v>
      </c>
      <c r="H100" s="23">
        <v>0.948611111111111</v>
      </c>
      <c r="I100" s="30">
        <f t="shared" si="8"/>
        <v>18</v>
      </c>
      <c r="J100" s="31" t="str">
        <f t="shared" si="7"/>
        <v>日</v>
      </c>
      <c r="K100" s="29">
        <f t="shared" si="9"/>
        <v>5</v>
      </c>
    </row>
  </sheetData>
  <sheetProtection formatCells="0" insertHyperlinks="0" autoFilter="0"/>
  <autoFilter ref="A1:K100">
    <extLst/>
  </autoFilter>
  <dataValidations count="2">
    <dataValidation type="list" allowBlank="1" showInputMessage="1" showErrorMessage="1" sqref="C2 C3 C4 C5 C6 C7 C8 C9 C10 C11 C12 C13 C14 C15 C16 C19 C20 C21 C24 C25 C26 C27 C28 C29 C32 C33 C34 C35 C36 C37 C38 C41 C42 C43 C44 C45 C46 C47 C48 C49 C50 C51 C52 C53 C54 C55 C56 C57 C58 C59 C60 C61 C62 C63 C64 C65 C66 C67 C68 C69 C70 C71 C72 C73 C74 C75 C76 C77 C78 C79 C80 C81 C82 C83 C84 C85 C86 C87 C88 C89 C90 C91 C92 C93 C94 C95 C96 C97 C98 C99 C100 C17:C18 C22:C23 C30:C31 C39:C40">
      <formula1>INDIRECT(B2)</formula1>
    </dataValidation>
    <dataValidation type="list" allowBlank="1" showInputMessage="1" showErrorMessage="1" sqref="B2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3:B4">
      <formula1>标签信息!$A$1:$A$2</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9"/>
  <sheetViews>
    <sheetView topLeftCell="A34" workbookViewId="0">
      <selection activeCell="E50" sqref="E50"/>
    </sheetView>
  </sheetViews>
  <sheetFormatPr defaultColWidth="8.89166666666667" defaultRowHeight="17.25"/>
  <cols>
    <col min="1" max="1" width="12.225" style="29"/>
    <col min="2" max="2" width="9.625" style="29" customWidth="1"/>
    <col min="3" max="3" width="6.10833333333333" style="29" customWidth="1"/>
    <col min="4" max="4" width="5.625" style="29" customWidth="1"/>
    <col min="5" max="5" width="29.625" style="15" customWidth="1"/>
    <col min="6" max="6" width="9.375" style="29" customWidth="1"/>
    <col min="7" max="8" width="9" style="20"/>
    <col min="9" max="9" width="9" style="29"/>
    <col min="10" max="10" width="5.625" style="15" customWidth="1"/>
    <col min="11" max="11" width="5.625" style="29" customWidth="1"/>
    <col min="12" max="13" width="8.89166666666667" style="15"/>
    <col min="14" max="14" width="16.125" style="15"/>
    <col min="15" max="16384" width="8.89166666666667" style="15"/>
  </cols>
  <sheetData>
    <row r="1" ht="18" spans="1:11">
      <c r="A1" s="17" t="s">
        <v>0</v>
      </c>
      <c r="B1" s="17" t="s">
        <v>1</v>
      </c>
      <c r="C1" s="17" t="s">
        <v>2</v>
      </c>
      <c r="D1" s="17" t="s">
        <v>3</v>
      </c>
      <c r="E1" s="17" t="s">
        <v>4</v>
      </c>
      <c r="F1" s="17" t="s">
        <v>5</v>
      </c>
      <c r="G1" s="17" t="s">
        <v>6</v>
      </c>
      <c r="H1" s="17" t="s">
        <v>7</v>
      </c>
      <c r="I1" s="17" t="s">
        <v>8</v>
      </c>
      <c r="J1" s="17" t="s">
        <v>9</v>
      </c>
      <c r="K1" s="17" t="s">
        <v>10</v>
      </c>
    </row>
    <row r="2" spans="1:11">
      <c r="A2" s="18">
        <v>44228</v>
      </c>
      <c r="B2" s="29" t="s">
        <v>11</v>
      </c>
      <c r="C2" s="29" t="s">
        <v>31</v>
      </c>
      <c r="D2" s="30" t="s">
        <v>35</v>
      </c>
      <c r="E2" s="15" t="s">
        <v>32</v>
      </c>
      <c r="F2" s="29">
        <v>72</v>
      </c>
      <c r="G2" s="22">
        <v>0.326388888888889</v>
      </c>
      <c r="H2" s="23">
        <v>0.335416666666667</v>
      </c>
      <c r="I2" s="30">
        <f t="shared" ref="I2:I11" si="0">IF(H2&gt;0,HOUR(H2-G2)*60+MINUTE(H2-G2),0)</f>
        <v>13</v>
      </c>
      <c r="J2" s="31" t="str">
        <f t="shared" ref="J2:J11" si="1">IF(A2,TEXT(WEEKDAY(A2),"aaa"),"")</f>
        <v>一</v>
      </c>
      <c r="K2" s="29">
        <f t="shared" ref="K2:K11" si="2">IF(A2,WEEKNUM(A2,2),"")</f>
        <v>6</v>
      </c>
    </row>
    <row r="3" spans="1:11">
      <c r="A3" s="18">
        <v>44228</v>
      </c>
      <c r="B3" s="29" t="s">
        <v>14</v>
      </c>
      <c r="C3" s="29" t="s">
        <v>15</v>
      </c>
      <c r="D3" s="30"/>
      <c r="E3" s="15" t="s">
        <v>76</v>
      </c>
      <c r="G3" s="22">
        <v>0.538194444444444</v>
      </c>
      <c r="H3" s="23">
        <v>0.575</v>
      </c>
      <c r="I3" s="30">
        <f t="shared" si="0"/>
        <v>53</v>
      </c>
      <c r="J3" s="31" t="str">
        <f t="shared" si="1"/>
        <v>一</v>
      </c>
      <c r="K3" s="29">
        <f t="shared" si="2"/>
        <v>6</v>
      </c>
    </row>
    <row r="4" spans="1:11">
      <c r="A4" s="18">
        <v>44228</v>
      </c>
      <c r="B4" s="29" t="s">
        <v>11</v>
      </c>
      <c r="C4" s="29" t="s">
        <v>21</v>
      </c>
      <c r="D4" s="30"/>
      <c r="E4" s="15" t="s">
        <v>77</v>
      </c>
      <c r="G4" s="22">
        <v>0.790277777777778</v>
      </c>
      <c r="H4" s="23">
        <v>0.815277777777778</v>
      </c>
      <c r="I4" s="30">
        <f t="shared" si="0"/>
        <v>36</v>
      </c>
      <c r="J4" s="31" t="str">
        <f t="shared" si="1"/>
        <v>一</v>
      </c>
      <c r="K4" s="29">
        <f t="shared" si="2"/>
        <v>6</v>
      </c>
    </row>
    <row r="5" spans="1:11">
      <c r="A5" s="18">
        <v>44228</v>
      </c>
      <c r="B5" s="29" t="s">
        <v>11</v>
      </c>
      <c r="C5" s="29" t="s">
        <v>12</v>
      </c>
      <c r="D5" s="30"/>
      <c r="E5" s="15" t="s">
        <v>78</v>
      </c>
      <c r="F5" s="29" t="s">
        <v>79</v>
      </c>
      <c r="G5" s="22">
        <v>0.00694444444444444</v>
      </c>
      <c r="H5" s="23">
        <v>0.0333333333333333</v>
      </c>
      <c r="I5" s="30">
        <f t="shared" si="0"/>
        <v>38</v>
      </c>
      <c r="J5" s="31" t="str">
        <f t="shared" si="1"/>
        <v>一</v>
      </c>
      <c r="K5" s="29">
        <f t="shared" si="2"/>
        <v>6</v>
      </c>
    </row>
    <row r="6" spans="1:11">
      <c r="A6" s="18">
        <v>44229</v>
      </c>
      <c r="B6" s="29" t="s">
        <v>11</v>
      </c>
      <c r="C6" s="29" t="s">
        <v>31</v>
      </c>
      <c r="D6" s="30" t="s">
        <v>35</v>
      </c>
      <c r="E6" s="15" t="s">
        <v>32</v>
      </c>
      <c r="F6" s="29">
        <v>75</v>
      </c>
      <c r="G6" s="22">
        <v>0.324305555555556</v>
      </c>
      <c r="H6" s="23">
        <v>0.3375</v>
      </c>
      <c r="I6" s="30">
        <f t="shared" si="0"/>
        <v>19</v>
      </c>
      <c r="J6" s="31" t="str">
        <f t="shared" si="1"/>
        <v>二</v>
      </c>
      <c r="K6" s="29">
        <f t="shared" si="2"/>
        <v>6</v>
      </c>
    </row>
    <row r="7" spans="1:11">
      <c r="A7" s="18">
        <v>44229</v>
      </c>
      <c r="B7" s="29" t="s">
        <v>11</v>
      </c>
      <c r="C7" s="29" t="s">
        <v>12</v>
      </c>
      <c r="D7" s="30"/>
      <c r="E7" s="15" t="s">
        <v>80</v>
      </c>
      <c r="G7" s="22">
        <v>0.543055555555556</v>
      </c>
      <c r="H7" s="23">
        <v>0.553472222222222</v>
      </c>
      <c r="I7" s="30">
        <f t="shared" si="0"/>
        <v>15</v>
      </c>
      <c r="J7" s="31" t="str">
        <f t="shared" si="1"/>
        <v>二</v>
      </c>
      <c r="K7" s="29">
        <f t="shared" si="2"/>
        <v>6</v>
      </c>
    </row>
    <row r="8" spans="1:11">
      <c r="A8" s="18">
        <v>44229</v>
      </c>
      <c r="B8" s="29" t="s">
        <v>11</v>
      </c>
      <c r="C8" s="29" t="s">
        <v>12</v>
      </c>
      <c r="D8" s="30"/>
      <c r="E8" s="15" t="s">
        <v>80</v>
      </c>
      <c r="G8" s="22">
        <v>0.658333333333333</v>
      </c>
      <c r="H8" s="23">
        <v>0.683333333333333</v>
      </c>
      <c r="I8" s="30">
        <f t="shared" si="0"/>
        <v>36</v>
      </c>
      <c r="J8" s="31" t="str">
        <f t="shared" si="1"/>
        <v>二</v>
      </c>
      <c r="K8" s="29">
        <f t="shared" si="2"/>
        <v>6</v>
      </c>
    </row>
    <row r="9" spans="1:11">
      <c r="A9" s="18">
        <v>44229</v>
      </c>
      <c r="B9" s="29" t="s">
        <v>11</v>
      </c>
      <c r="C9" s="29" t="s">
        <v>31</v>
      </c>
      <c r="D9" s="30"/>
      <c r="E9" s="15" t="s">
        <v>45</v>
      </c>
      <c r="G9" s="22">
        <v>0.871527777777778</v>
      </c>
      <c r="H9" s="23">
        <v>0.882638888888889</v>
      </c>
      <c r="I9" s="30">
        <f t="shared" si="0"/>
        <v>16</v>
      </c>
      <c r="J9" s="31" t="str">
        <f t="shared" si="1"/>
        <v>二</v>
      </c>
      <c r="K9" s="29">
        <f t="shared" si="2"/>
        <v>6</v>
      </c>
    </row>
    <row r="10" spans="1:14">
      <c r="A10" s="18">
        <v>44230</v>
      </c>
      <c r="B10" s="29" t="s">
        <v>11</v>
      </c>
      <c r="C10" s="29" t="s">
        <v>12</v>
      </c>
      <c r="D10" s="30"/>
      <c r="E10" s="15" t="s">
        <v>78</v>
      </c>
      <c r="F10" s="29" t="s">
        <v>81</v>
      </c>
      <c r="G10" s="22">
        <v>0.284722222222222</v>
      </c>
      <c r="H10" s="23">
        <v>0.299305555555556</v>
      </c>
      <c r="I10" s="30">
        <f t="shared" si="0"/>
        <v>21</v>
      </c>
      <c r="J10" s="31" t="str">
        <f t="shared" si="1"/>
        <v>三</v>
      </c>
      <c r="K10" s="29">
        <f t="shared" si="2"/>
        <v>6</v>
      </c>
      <c r="N10" s="32"/>
    </row>
    <row r="11" spans="1:11">
      <c r="A11" s="18">
        <v>44230</v>
      </c>
      <c r="B11" s="29" t="s">
        <v>11</v>
      </c>
      <c r="C11" s="29" t="s">
        <v>31</v>
      </c>
      <c r="D11" s="30" t="s">
        <v>35</v>
      </c>
      <c r="E11" s="15" t="s">
        <v>32</v>
      </c>
      <c r="F11" s="29">
        <v>78</v>
      </c>
      <c r="G11" s="22">
        <v>0.309722222222222</v>
      </c>
      <c r="H11" s="23">
        <v>0.322916666666667</v>
      </c>
      <c r="I11" s="30">
        <f t="shared" si="0"/>
        <v>19</v>
      </c>
      <c r="J11" s="31" t="str">
        <f t="shared" si="1"/>
        <v>三</v>
      </c>
      <c r="K11" s="29">
        <f t="shared" si="2"/>
        <v>6</v>
      </c>
    </row>
    <row r="12" spans="1:11">
      <c r="A12" s="18">
        <v>44231</v>
      </c>
      <c r="B12" s="29" t="s">
        <v>11</v>
      </c>
      <c r="C12" s="29" t="s">
        <v>31</v>
      </c>
      <c r="D12" s="30" t="s">
        <v>35</v>
      </c>
      <c r="E12" s="15" t="s">
        <v>32</v>
      </c>
      <c r="F12" s="29">
        <v>81</v>
      </c>
      <c r="G12" s="22">
        <v>0.324305555555556</v>
      </c>
      <c r="H12" s="23">
        <v>0.3375</v>
      </c>
      <c r="I12" s="30">
        <f t="shared" ref="I12:I50" si="3">IF(H12&gt;0,HOUR(H12-G12)*60+MINUTE(H12-G12),0)</f>
        <v>19</v>
      </c>
      <c r="J12" s="31" t="str">
        <f t="shared" ref="J12:J50" si="4">IF(A12,TEXT(WEEKDAY(A12),"aaa"),"")</f>
        <v>四</v>
      </c>
      <c r="K12" s="29">
        <f t="shared" ref="K12:K50" si="5">IF(A12,WEEKNUM(A12,2),"")</f>
        <v>6</v>
      </c>
    </row>
    <row r="13" spans="1:11">
      <c r="A13" s="18">
        <v>44231</v>
      </c>
      <c r="B13" s="29" t="s">
        <v>11</v>
      </c>
      <c r="C13" s="29" t="s">
        <v>31</v>
      </c>
      <c r="D13" s="20"/>
      <c r="E13" s="15" t="s">
        <v>82</v>
      </c>
      <c r="G13" s="22">
        <v>0.661805555555556</v>
      </c>
      <c r="H13" s="23">
        <v>0.68125</v>
      </c>
      <c r="I13" s="30">
        <f t="shared" si="3"/>
        <v>28</v>
      </c>
      <c r="J13" s="31" t="str">
        <f t="shared" si="4"/>
        <v>四</v>
      </c>
      <c r="K13" s="29">
        <f t="shared" si="5"/>
        <v>6</v>
      </c>
    </row>
    <row r="14" spans="1:11">
      <c r="A14" s="18">
        <v>44232</v>
      </c>
      <c r="B14" s="29" t="s">
        <v>11</v>
      </c>
      <c r="C14" s="29" t="s">
        <v>31</v>
      </c>
      <c r="D14" s="30" t="s">
        <v>35</v>
      </c>
      <c r="E14" s="15" t="s">
        <v>32</v>
      </c>
      <c r="F14" s="29">
        <v>83</v>
      </c>
      <c r="G14" s="22">
        <v>0.30625</v>
      </c>
      <c r="H14" s="23">
        <v>0.319444444444444</v>
      </c>
      <c r="I14" s="30">
        <f t="shared" si="3"/>
        <v>19</v>
      </c>
      <c r="J14" s="31" t="str">
        <f t="shared" si="4"/>
        <v>五</v>
      </c>
      <c r="K14" s="29">
        <f t="shared" si="5"/>
        <v>6</v>
      </c>
    </row>
    <row r="15" spans="1:11">
      <c r="A15" s="18">
        <v>44234</v>
      </c>
      <c r="B15" s="29" t="s">
        <v>11</v>
      </c>
      <c r="C15" s="29" t="s">
        <v>31</v>
      </c>
      <c r="D15" s="30" t="s">
        <v>35</v>
      </c>
      <c r="E15" s="15" t="s">
        <v>32</v>
      </c>
      <c r="F15" s="29">
        <v>84</v>
      </c>
      <c r="G15" s="22">
        <v>0.319444444444444</v>
      </c>
      <c r="H15" s="23">
        <v>0.332638888888889</v>
      </c>
      <c r="I15" s="30">
        <f t="shared" si="3"/>
        <v>19</v>
      </c>
      <c r="J15" s="31" t="str">
        <f t="shared" si="4"/>
        <v>日</v>
      </c>
      <c r="K15" s="29">
        <f t="shared" si="5"/>
        <v>6</v>
      </c>
    </row>
    <row r="16" spans="1:11">
      <c r="A16" s="18">
        <v>44234</v>
      </c>
      <c r="B16" s="29" t="s">
        <v>11</v>
      </c>
      <c r="C16" s="29" t="s">
        <v>12</v>
      </c>
      <c r="D16" s="30"/>
      <c r="E16" s="15" t="s">
        <v>83</v>
      </c>
      <c r="G16" s="22">
        <v>0.665277777777778</v>
      </c>
      <c r="H16" s="23">
        <v>0.673611111111111</v>
      </c>
      <c r="I16" s="30">
        <f t="shared" si="3"/>
        <v>12</v>
      </c>
      <c r="J16" s="31" t="str">
        <f t="shared" si="4"/>
        <v>日</v>
      </c>
      <c r="K16" s="29">
        <f t="shared" si="5"/>
        <v>6</v>
      </c>
    </row>
    <row r="17" spans="1:11">
      <c r="A17" s="18">
        <v>44234</v>
      </c>
      <c r="B17" s="29" t="s">
        <v>11</v>
      </c>
      <c r="C17" s="29" t="s">
        <v>12</v>
      </c>
      <c r="D17" s="30"/>
      <c r="E17" s="15" t="s">
        <v>83</v>
      </c>
      <c r="F17" s="29" t="s">
        <v>84</v>
      </c>
      <c r="G17" s="22">
        <v>0.715277777777778</v>
      </c>
      <c r="H17" s="23">
        <v>0.74375</v>
      </c>
      <c r="I17" s="30">
        <f t="shared" si="3"/>
        <v>41</v>
      </c>
      <c r="J17" s="31" t="str">
        <f t="shared" si="4"/>
        <v>日</v>
      </c>
      <c r="K17" s="29">
        <f t="shared" si="5"/>
        <v>6</v>
      </c>
    </row>
    <row r="18" spans="1:11">
      <c r="A18" s="18">
        <v>44235</v>
      </c>
      <c r="B18" s="29" t="s">
        <v>11</v>
      </c>
      <c r="C18" s="29" t="s">
        <v>12</v>
      </c>
      <c r="D18" s="30"/>
      <c r="E18" s="15" t="s">
        <v>78</v>
      </c>
      <c r="F18" s="29" t="s">
        <v>60</v>
      </c>
      <c r="G18" s="22">
        <v>0.90625</v>
      </c>
      <c r="H18" s="23">
        <v>0.936805555555556</v>
      </c>
      <c r="I18" s="30">
        <f t="shared" si="3"/>
        <v>44</v>
      </c>
      <c r="J18" s="31" t="str">
        <f t="shared" si="4"/>
        <v>一</v>
      </c>
      <c r="K18" s="29">
        <f t="shared" si="5"/>
        <v>7</v>
      </c>
    </row>
    <row r="19" spans="1:11">
      <c r="A19" s="18">
        <v>44236</v>
      </c>
      <c r="B19" s="29" t="s">
        <v>11</v>
      </c>
      <c r="C19" s="29" t="s">
        <v>12</v>
      </c>
      <c r="D19" s="30"/>
      <c r="E19" s="15" t="s">
        <v>85</v>
      </c>
      <c r="F19" s="29" t="s">
        <v>86</v>
      </c>
      <c r="G19" s="22">
        <v>0.253472222222222</v>
      </c>
      <c r="H19" s="23">
        <v>0.279861111111111</v>
      </c>
      <c r="I19" s="30">
        <f t="shared" si="3"/>
        <v>38</v>
      </c>
      <c r="J19" s="31" t="str">
        <f t="shared" si="4"/>
        <v>二</v>
      </c>
      <c r="K19" s="29">
        <f t="shared" si="5"/>
        <v>7</v>
      </c>
    </row>
    <row r="20" spans="1:11">
      <c r="A20" s="18">
        <v>44236</v>
      </c>
      <c r="B20" s="29" t="s">
        <v>11</v>
      </c>
      <c r="C20" s="29" t="s">
        <v>12</v>
      </c>
      <c r="D20" s="30"/>
      <c r="E20" s="15" t="s">
        <v>83</v>
      </c>
      <c r="F20" s="29" t="s">
        <v>87</v>
      </c>
      <c r="G20" s="22">
        <v>0.4375</v>
      </c>
      <c r="H20" s="23">
        <v>0.461111111111111</v>
      </c>
      <c r="I20" s="30">
        <f t="shared" si="3"/>
        <v>34</v>
      </c>
      <c r="J20" s="31" t="str">
        <f t="shared" si="4"/>
        <v>二</v>
      </c>
      <c r="K20" s="29">
        <f t="shared" si="5"/>
        <v>7</v>
      </c>
    </row>
    <row r="21" spans="1:11">
      <c r="A21" s="18">
        <v>44236</v>
      </c>
      <c r="B21" s="29" t="s">
        <v>11</v>
      </c>
      <c r="C21" s="29" t="s">
        <v>12</v>
      </c>
      <c r="D21" s="30"/>
      <c r="E21" s="15" t="s">
        <v>83</v>
      </c>
      <c r="F21" s="29" t="s">
        <v>88</v>
      </c>
      <c r="G21" s="22">
        <v>0.498611111111111</v>
      </c>
      <c r="H21" s="23">
        <v>0.503472222222222</v>
      </c>
      <c r="I21" s="30">
        <f t="shared" si="3"/>
        <v>7</v>
      </c>
      <c r="J21" s="31" t="str">
        <f t="shared" si="4"/>
        <v>二</v>
      </c>
      <c r="K21" s="29">
        <f t="shared" si="5"/>
        <v>7</v>
      </c>
    </row>
    <row r="22" spans="1:11">
      <c r="A22" s="18">
        <v>44239</v>
      </c>
      <c r="B22" s="29" t="s">
        <v>11</v>
      </c>
      <c r="C22" s="29" t="s">
        <v>31</v>
      </c>
      <c r="D22" s="30"/>
      <c r="E22" s="15" t="s">
        <v>32</v>
      </c>
      <c r="F22" s="29">
        <v>85</v>
      </c>
      <c r="G22" s="22">
        <v>0.633333333333333</v>
      </c>
      <c r="H22" s="23">
        <v>0.645138888888889</v>
      </c>
      <c r="I22" s="30">
        <f t="shared" si="3"/>
        <v>17</v>
      </c>
      <c r="J22" s="31" t="str">
        <f t="shared" si="4"/>
        <v>五</v>
      </c>
      <c r="K22" s="29">
        <f t="shared" si="5"/>
        <v>7</v>
      </c>
    </row>
    <row r="23" spans="1:11">
      <c r="A23" s="18">
        <v>44240</v>
      </c>
      <c r="B23" s="29" t="s">
        <v>11</v>
      </c>
      <c r="C23" s="29" t="s">
        <v>12</v>
      </c>
      <c r="D23" s="30"/>
      <c r="E23" s="15" t="s">
        <v>83</v>
      </c>
      <c r="F23" s="29" t="s">
        <v>60</v>
      </c>
      <c r="G23" s="22">
        <v>0.915277777777778</v>
      </c>
      <c r="H23" s="23">
        <v>0.949305555555556</v>
      </c>
      <c r="I23" s="30">
        <f t="shared" si="3"/>
        <v>49</v>
      </c>
      <c r="J23" s="31" t="str">
        <f t="shared" si="4"/>
        <v>六</v>
      </c>
      <c r="K23" s="29">
        <f t="shared" si="5"/>
        <v>7</v>
      </c>
    </row>
    <row r="24" spans="1:11">
      <c r="A24" s="18">
        <v>44241</v>
      </c>
      <c r="B24" s="29" t="s">
        <v>11</v>
      </c>
      <c r="C24" s="29" t="s">
        <v>12</v>
      </c>
      <c r="D24" s="30"/>
      <c r="E24" s="15" t="s">
        <v>89</v>
      </c>
      <c r="F24" s="29" t="s">
        <v>90</v>
      </c>
      <c r="G24" s="22">
        <v>0.591666666666667</v>
      </c>
      <c r="H24" s="23">
        <v>0.613194444444444</v>
      </c>
      <c r="I24" s="30">
        <f t="shared" si="3"/>
        <v>31</v>
      </c>
      <c r="J24" s="31" t="str">
        <f t="shared" si="4"/>
        <v>日</v>
      </c>
      <c r="K24" s="29">
        <f t="shared" si="5"/>
        <v>7</v>
      </c>
    </row>
    <row r="25" spans="1:11">
      <c r="A25" s="18">
        <v>44241</v>
      </c>
      <c r="B25" s="29" t="s">
        <v>11</v>
      </c>
      <c r="C25" s="29" t="s">
        <v>46</v>
      </c>
      <c r="D25" s="30"/>
      <c r="E25" s="15" t="s">
        <v>91</v>
      </c>
      <c r="G25" s="22">
        <v>0.661111111111111</v>
      </c>
      <c r="H25" s="23">
        <v>0.702083333333333</v>
      </c>
      <c r="I25" s="30">
        <f t="shared" si="3"/>
        <v>59</v>
      </c>
      <c r="J25" s="31" t="str">
        <f t="shared" si="4"/>
        <v>日</v>
      </c>
      <c r="K25" s="29">
        <f t="shared" si="5"/>
        <v>7</v>
      </c>
    </row>
    <row r="26" spans="1:11">
      <c r="A26" s="18">
        <v>44241</v>
      </c>
      <c r="B26" s="29" t="s">
        <v>11</v>
      </c>
      <c r="C26" s="29" t="s">
        <v>31</v>
      </c>
      <c r="D26" s="30" t="s">
        <v>48</v>
      </c>
      <c r="E26" s="15" t="s">
        <v>32</v>
      </c>
      <c r="F26" s="29">
        <v>91</v>
      </c>
      <c r="G26" s="22">
        <v>0.661111111111111</v>
      </c>
      <c r="H26" s="23">
        <v>0.684027777777778</v>
      </c>
      <c r="I26" s="30">
        <f t="shared" si="3"/>
        <v>33</v>
      </c>
      <c r="J26" s="31" t="str">
        <f t="shared" si="4"/>
        <v>日</v>
      </c>
      <c r="K26" s="29">
        <f t="shared" si="5"/>
        <v>7</v>
      </c>
    </row>
    <row r="27" spans="1:11">
      <c r="A27" s="18">
        <v>44242</v>
      </c>
      <c r="B27" s="29" t="s">
        <v>11</v>
      </c>
      <c r="C27" s="29" t="s">
        <v>31</v>
      </c>
      <c r="D27" s="30" t="s">
        <v>48</v>
      </c>
      <c r="E27" s="15" t="s">
        <v>32</v>
      </c>
      <c r="G27" s="22">
        <v>0.697916666666667</v>
      </c>
      <c r="H27" s="23">
        <v>0.713194444444444</v>
      </c>
      <c r="I27" s="30">
        <f t="shared" si="3"/>
        <v>22</v>
      </c>
      <c r="J27" s="31" t="str">
        <f t="shared" si="4"/>
        <v>一</v>
      </c>
      <c r="K27" s="29">
        <f t="shared" si="5"/>
        <v>8</v>
      </c>
    </row>
    <row r="28" spans="1:11">
      <c r="A28" s="18">
        <v>44242</v>
      </c>
      <c r="B28" s="29" t="s">
        <v>11</v>
      </c>
      <c r="C28" s="29" t="s">
        <v>46</v>
      </c>
      <c r="D28" s="30"/>
      <c r="E28" s="15" t="s">
        <v>91</v>
      </c>
      <c r="G28" s="22">
        <v>0.709027777777778</v>
      </c>
      <c r="H28" s="23">
        <v>0.720138888888889</v>
      </c>
      <c r="I28" s="30">
        <f t="shared" si="3"/>
        <v>16</v>
      </c>
      <c r="J28" s="31" t="str">
        <f t="shared" si="4"/>
        <v>一</v>
      </c>
      <c r="K28" s="29">
        <f t="shared" si="5"/>
        <v>8</v>
      </c>
    </row>
    <row r="29" spans="1:11">
      <c r="A29" s="18">
        <v>44242</v>
      </c>
      <c r="B29" s="29" t="s">
        <v>11</v>
      </c>
      <c r="C29" s="29" t="s">
        <v>31</v>
      </c>
      <c r="D29" s="20"/>
      <c r="E29" s="15" t="s">
        <v>32</v>
      </c>
      <c r="F29" s="29">
        <v>97</v>
      </c>
      <c r="G29" s="22">
        <v>0.329861111111111</v>
      </c>
      <c r="H29" s="23">
        <v>0.35</v>
      </c>
      <c r="I29" s="30">
        <f t="shared" si="3"/>
        <v>29</v>
      </c>
      <c r="J29" s="31" t="str">
        <f t="shared" si="4"/>
        <v>一</v>
      </c>
      <c r="K29" s="29">
        <f t="shared" si="5"/>
        <v>8</v>
      </c>
    </row>
    <row r="30" spans="1:11">
      <c r="A30" s="18">
        <v>44242</v>
      </c>
      <c r="B30" s="29" t="s">
        <v>11</v>
      </c>
      <c r="C30" s="29" t="s">
        <v>12</v>
      </c>
      <c r="D30" s="30"/>
      <c r="E30" s="15" t="s">
        <v>89</v>
      </c>
      <c r="F30" s="29" t="s">
        <v>60</v>
      </c>
      <c r="G30" s="22">
        <v>0.91875</v>
      </c>
      <c r="H30" s="23">
        <v>0.965277777777778</v>
      </c>
      <c r="I30" s="30">
        <f t="shared" si="3"/>
        <v>67</v>
      </c>
      <c r="J30" s="31" t="str">
        <f t="shared" si="4"/>
        <v>一</v>
      </c>
      <c r="K30" s="29">
        <f t="shared" si="5"/>
        <v>8</v>
      </c>
    </row>
    <row r="31" spans="1:11">
      <c r="A31" s="18">
        <v>44243</v>
      </c>
      <c r="B31" s="29" t="s">
        <v>11</v>
      </c>
      <c r="C31" s="29" t="s">
        <v>31</v>
      </c>
      <c r="D31" s="30" t="s">
        <v>35</v>
      </c>
      <c r="E31" s="15" t="s">
        <v>32</v>
      </c>
      <c r="F31" s="29">
        <v>100</v>
      </c>
      <c r="G31" s="22">
        <v>0.376388888888889</v>
      </c>
      <c r="H31" s="23">
        <v>0.386111111111111</v>
      </c>
      <c r="I31" s="30">
        <f t="shared" si="3"/>
        <v>14</v>
      </c>
      <c r="J31" s="31" t="str">
        <f t="shared" si="4"/>
        <v>二</v>
      </c>
      <c r="K31" s="29">
        <f t="shared" si="5"/>
        <v>8</v>
      </c>
    </row>
    <row r="32" spans="1:11">
      <c r="A32" s="18">
        <v>44243</v>
      </c>
      <c r="B32" s="29" t="s">
        <v>11</v>
      </c>
      <c r="C32" s="29" t="s">
        <v>31</v>
      </c>
      <c r="E32" s="15" t="s">
        <v>92</v>
      </c>
      <c r="G32" s="22">
        <v>0.6</v>
      </c>
      <c r="H32" s="23">
        <v>0.630555555555556</v>
      </c>
      <c r="I32" s="30">
        <f t="shared" si="3"/>
        <v>44</v>
      </c>
      <c r="J32" s="31" t="str">
        <f t="shared" si="4"/>
        <v>二</v>
      </c>
      <c r="K32" s="29">
        <f t="shared" si="5"/>
        <v>8</v>
      </c>
    </row>
    <row r="33" spans="1:11">
      <c r="A33" s="18">
        <v>44243</v>
      </c>
      <c r="B33" s="29" t="s">
        <v>11</v>
      </c>
      <c r="C33" s="29" t="s">
        <v>31</v>
      </c>
      <c r="D33" s="30" t="s">
        <v>35</v>
      </c>
      <c r="E33" s="15" t="s">
        <v>32</v>
      </c>
      <c r="G33" s="22">
        <v>0.729861111111111</v>
      </c>
      <c r="H33" s="23">
        <v>0.740277777777778</v>
      </c>
      <c r="I33" s="30">
        <f t="shared" si="3"/>
        <v>15</v>
      </c>
      <c r="J33" s="31" t="str">
        <f t="shared" si="4"/>
        <v>二</v>
      </c>
      <c r="K33" s="29">
        <f t="shared" si="5"/>
        <v>8</v>
      </c>
    </row>
    <row r="34" spans="1:11">
      <c r="A34" s="18">
        <v>44243</v>
      </c>
      <c r="B34" s="29" t="s">
        <v>11</v>
      </c>
      <c r="C34" s="29" t="s">
        <v>31</v>
      </c>
      <c r="D34" s="20"/>
      <c r="E34" s="15" t="s">
        <v>45</v>
      </c>
      <c r="G34" s="22">
        <v>0.910416666666667</v>
      </c>
      <c r="H34" s="23">
        <v>0.945138888888889</v>
      </c>
      <c r="I34" s="30">
        <f t="shared" si="3"/>
        <v>50</v>
      </c>
      <c r="J34" s="31" t="str">
        <f t="shared" si="4"/>
        <v>二</v>
      </c>
      <c r="K34" s="29">
        <f t="shared" si="5"/>
        <v>8</v>
      </c>
    </row>
    <row r="35" spans="1:11">
      <c r="A35" s="18">
        <v>44244</v>
      </c>
      <c r="B35" s="29" t="s">
        <v>11</v>
      </c>
      <c r="C35" s="29" t="s">
        <v>31</v>
      </c>
      <c r="D35" s="20"/>
      <c r="E35" s="15" t="s">
        <v>45</v>
      </c>
      <c r="G35" s="22">
        <v>0.348611111111111</v>
      </c>
      <c r="H35" s="23">
        <v>0.35625</v>
      </c>
      <c r="I35" s="30">
        <f t="shared" si="3"/>
        <v>11</v>
      </c>
      <c r="J35" s="31" t="str">
        <f t="shared" si="4"/>
        <v>三</v>
      </c>
      <c r="K35" s="29">
        <f t="shared" si="5"/>
        <v>8</v>
      </c>
    </row>
    <row r="36" spans="1:11">
      <c r="A36" s="18">
        <v>44244</v>
      </c>
      <c r="B36" s="29" t="s">
        <v>11</v>
      </c>
      <c r="C36" s="29" t="s">
        <v>31</v>
      </c>
      <c r="D36" s="20"/>
      <c r="E36" s="15" t="s">
        <v>45</v>
      </c>
      <c r="G36" s="22">
        <v>0.361805555555556</v>
      </c>
      <c r="H36" s="23">
        <v>0.375694444444444</v>
      </c>
      <c r="I36" s="30">
        <f t="shared" si="3"/>
        <v>20</v>
      </c>
      <c r="J36" s="31" t="str">
        <f t="shared" si="4"/>
        <v>三</v>
      </c>
      <c r="K36" s="29">
        <f t="shared" si="5"/>
        <v>8</v>
      </c>
    </row>
    <row r="37" spans="1:11">
      <c r="A37" s="18">
        <v>44244</v>
      </c>
      <c r="B37" s="29" t="s">
        <v>11</v>
      </c>
      <c r="C37" s="29" t="s">
        <v>31</v>
      </c>
      <c r="D37" s="20"/>
      <c r="E37" s="15" t="s">
        <v>45</v>
      </c>
      <c r="G37" s="22">
        <v>0.572222222222222</v>
      </c>
      <c r="H37" s="23">
        <v>0.580555555555556</v>
      </c>
      <c r="I37" s="30">
        <f t="shared" si="3"/>
        <v>12</v>
      </c>
      <c r="J37" s="31" t="str">
        <f t="shared" si="4"/>
        <v>三</v>
      </c>
      <c r="K37" s="29">
        <f t="shared" si="5"/>
        <v>8</v>
      </c>
    </row>
    <row r="38" spans="1:11">
      <c r="A38" s="18">
        <v>44245</v>
      </c>
      <c r="B38" s="29" t="s">
        <v>11</v>
      </c>
      <c r="C38" s="29" t="s">
        <v>31</v>
      </c>
      <c r="D38" s="20"/>
      <c r="E38" s="15" t="s">
        <v>45</v>
      </c>
      <c r="G38" s="22">
        <v>0.316666666666667</v>
      </c>
      <c r="H38" s="23">
        <v>0.329861111111111</v>
      </c>
      <c r="I38" s="30">
        <f t="shared" si="3"/>
        <v>19</v>
      </c>
      <c r="J38" s="31" t="str">
        <f t="shared" si="4"/>
        <v>四</v>
      </c>
      <c r="K38" s="29">
        <f t="shared" si="5"/>
        <v>8</v>
      </c>
    </row>
    <row r="39" spans="1:11">
      <c r="A39" s="18">
        <v>44245</v>
      </c>
      <c r="B39" s="29" t="s">
        <v>14</v>
      </c>
      <c r="C39" s="29" t="s">
        <v>15</v>
      </c>
      <c r="D39" s="20" t="s">
        <v>93</v>
      </c>
      <c r="E39" s="15" t="s">
        <v>94</v>
      </c>
      <c r="G39" s="22">
        <v>0.711805555555556</v>
      </c>
      <c r="H39" s="23">
        <v>0.739583333333333</v>
      </c>
      <c r="I39" s="30">
        <f t="shared" si="3"/>
        <v>40</v>
      </c>
      <c r="J39" s="31" t="str">
        <f t="shared" si="4"/>
        <v>四</v>
      </c>
      <c r="K39" s="29">
        <f t="shared" si="5"/>
        <v>8</v>
      </c>
    </row>
    <row r="40" spans="1:11">
      <c r="A40" s="18">
        <v>44245</v>
      </c>
      <c r="B40" s="29" t="s">
        <v>14</v>
      </c>
      <c r="C40" s="29" t="s">
        <v>15</v>
      </c>
      <c r="D40" s="20" t="s">
        <v>22</v>
      </c>
      <c r="E40" s="15" t="s">
        <v>95</v>
      </c>
      <c r="G40" s="22">
        <v>0.463888888888889</v>
      </c>
      <c r="H40" s="23">
        <v>0.495833333333333</v>
      </c>
      <c r="I40" s="30">
        <f t="shared" si="3"/>
        <v>46</v>
      </c>
      <c r="J40" s="31" t="str">
        <f t="shared" si="4"/>
        <v>四</v>
      </c>
      <c r="K40" s="29">
        <f t="shared" si="5"/>
        <v>8</v>
      </c>
    </row>
    <row r="41" spans="1:11">
      <c r="A41" s="18">
        <v>44245</v>
      </c>
      <c r="B41" s="29" t="s">
        <v>11</v>
      </c>
      <c r="C41" s="29" t="s">
        <v>31</v>
      </c>
      <c r="D41" s="20"/>
      <c r="E41" s="15" t="s">
        <v>45</v>
      </c>
      <c r="G41" s="22">
        <v>0.844444444444444</v>
      </c>
      <c r="H41" s="23">
        <v>0.859722222222222</v>
      </c>
      <c r="I41" s="30">
        <f t="shared" si="3"/>
        <v>22</v>
      </c>
      <c r="J41" s="31" t="str">
        <f t="shared" si="4"/>
        <v>四</v>
      </c>
      <c r="K41" s="29">
        <f t="shared" si="5"/>
        <v>8</v>
      </c>
    </row>
    <row r="42" spans="1:11">
      <c r="A42" s="18">
        <v>44245</v>
      </c>
      <c r="B42" s="29" t="s">
        <v>11</v>
      </c>
      <c r="C42" s="29" t="s">
        <v>31</v>
      </c>
      <c r="D42" s="20"/>
      <c r="E42" s="15" t="s">
        <v>45</v>
      </c>
      <c r="G42" s="22">
        <v>0.877777777777778</v>
      </c>
      <c r="H42" s="23">
        <v>0.911805555555556</v>
      </c>
      <c r="I42" s="30">
        <f t="shared" si="3"/>
        <v>49</v>
      </c>
      <c r="J42" s="31" t="str">
        <f t="shared" si="4"/>
        <v>四</v>
      </c>
      <c r="K42" s="29">
        <f t="shared" si="5"/>
        <v>8</v>
      </c>
    </row>
    <row r="43" spans="1:11">
      <c r="A43" s="18">
        <v>44247</v>
      </c>
      <c r="B43" s="29" t="s">
        <v>11</v>
      </c>
      <c r="C43" s="29" t="s">
        <v>31</v>
      </c>
      <c r="D43" s="20"/>
      <c r="E43" s="15" t="s">
        <v>45</v>
      </c>
      <c r="G43" s="22">
        <v>0.33125</v>
      </c>
      <c r="H43" s="23">
        <v>0.347916666666667</v>
      </c>
      <c r="I43" s="30">
        <f t="shared" si="3"/>
        <v>24</v>
      </c>
      <c r="J43" s="31" t="str">
        <f t="shared" si="4"/>
        <v>六</v>
      </c>
      <c r="K43" s="29">
        <f t="shared" si="5"/>
        <v>8</v>
      </c>
    </row>
    <row r="44" spans="1:11">
      <c r="A44" s="18">
        <v>44248</v>
      </c>
      <c r="B44" s="29" t="s">
        <v>11</v>
      </c>
      <c r="C44" s="29" t="s">
        <v>46</v>
      </c>
      <c r="D44" s="20"/>
      <c r="E44" s="15" t="s">
        <v>96</v>
      </c>
      <c r="G44" s="22">
        <v>0.814583333333333</v>
      </c>
      <c r="H44" s="23">
        <v>0.859027777777778</v>
      </c>
      <c r="I44" s="30">
        <f t="shared" si="3"/>
        <v>64</v>
      </c>
      <c r="J44" s="31" t="str">
        <f t="shared" si="4"/>
        <v>日</v>
      </c>
      <c r="K44" s="29">
        <f t="shared" si="5"/>
        <v>8</v>
      </c>
    </row>
    <row r="45" spans="1:11">
      <c r="A45" s="18">
        <v>44250</v>
      </c>
      <c r="B45" s="29" t="s">
        <v>11</v>
      </c>
      <c r="C45" s="29" t="s">
        <v>46</v>
      </c>
      <c r="D45" s="30"/>
      <c r="E45" s="15" t="s">
        <v>91</v>
      </c>
      <c r="G45" s="22">
        <v>0.277083333333333</v>
      </c>
      <c r="H45" s="23">
        <v>0.294444444444444</v>
      </c>
      <c r="I45" s="30">
        <f t="shared" si="3"/>
        <v>25</v>
      </c>
      <c r="J45" s="31" t="str">
        <f t="shared" si="4"/>
        <v>二</v>
      </c>
      <c r="K45" s="29">
        <f t="shared" si="5"/>
        <v>9</v>
      </c>
    </row>
    <row r="46" spans="1:11">
      <c r="A46" s="18">
        <v>44250</v>
      </c>
      <c r="B46" s="29" t="s">
        <v>14</v>
      </c>
      <c r="C46" s="29" t="s">
        <v>97</v>
      </c>
      <c r="D46" s="20"/>
      <c r="E46" s="15" t="s">
        <v>98</v>
      </c>
      <c r="G46" s="22">
        <v>0.254166666666667</v>
      </c>
      <c r="H46" s="23">
        <v>0.264583333333333</v>
      </c>
      <c r="I46" s="30">
        <f t="shared" si="3"/>
        <v>15</v>
      </c>
      <c r="J46" s="31" t="str">
        <f t="shared" si="4"/>
        <v>二</v>
      </c>
      <c r="K46" s="29">
        <f t="shared" si="5"/>
        <v>9</v>
      </c>
    </row>
    <row r="47" spans="1:11">
      <c r="A47" s="18">
        <v>44252</v>
      </c>
      <c r="B47" s="29" t="s">
        <v>11</v>
      </c>
      <c r="C47" s="29" t="s">
        <v>31</v>
      </c>
      <c r="D47" s="20"/>
      <c r="E47" s="15" t="s">
        <v>99</v>
      </c>
      <c r="G47" s="22">
        <v>0.694444444444444</v>
      </c>
      <c r="H47" s="23">
        <v>0.722222222222222</v>
      </c>
      <c r="I47" s="30">
        <f t="shared" si="3"/>
        <v>40</v>
      </c>
      <c r="J47" s="31" t="str">
        <f t="shared" si="4"/>
        <v>四</v>
      </c>
      <c r="K47" s="29">
        <f t="shared" si="5"/>
        <v>9</v>
      </c>
    </row>
    <row r="48" spans="1:11">
      <c r="A48" s="18">
        <v>44255</v>
      </c>
      <c r="B48" s="29" t="s">
        <v>11</v>
      </c>
      <c r="C48" s="29" t="s">
        <v>12</v>
      </c>
      <c r="D48" s="20"/>
      <c r="E48" s="15" t="s">
        <v>85</v>
      </c>
      <c r="G48" s="22">
        <v>0.370138888888889</v>
      </c>
      <c r="H48" s="23">
        <v>0.379166666666667</v>
      </c>
      <c r="I48" s="30">
        <f t="shared" si="3"/>
        <v>13</v>
      </c>
      <c r="J48" s="31" t="str">
        <f t="shared" si="4"/>
        <v>日</v>
      </c>
      <c r="K48" s="29">
        <f t="shared" si="5"/>
        <v>9</v>
      </c>
    </row>
    <row r="49" spans="1:11">
      <c r="A49" s="18">
        <v>44255</v>
      </c>
      <c r="B49" s="29" t="s">
        <v>11</v>
      </c>
      <c r="C49" s="29" t="s">
        <v>12</v>
      </c>
      <c r="D49" s="20"/>
      <c r="E49" s="15" t="s">
        <v>85</v>
      </c>
      <c r="G49" s="22">
        <v>0.53125</v>
      </c>
      <c r="H49" s="23">
        <v>0.538888888888889</v>
      </c>
      <c r="I49" s="30">
        <f t="shared" si="3"/>
        <v>11</v>
      </c>
      <c r="J49" s="31" t="str">
        <f t="shared" si="4"/>
        <v>日</v>
      </c>
      <c r="K49" s="29">
        <f t="shared" si="5"/>
        <v>9</v>
      </c>
    </row>
    <row r="50" spans="1:11">
      <c r="A50" s="18">
        <v>44255</v>
      </c>
      <c r="B50" s="29" t="s">
        <v>11</v>
      </c>
      <c r="C50" s="29" t="s">
        <v>12</v>
      </c>
      <c r="D50" s="20"/>
      <c r="E50" s="15" t="s">
        <v>85</v>
      </c>
      <c r="G50" s="22">
        <v>0.670138888888889</v>
      </c>
      <c r="H50" s="23">
        <v>0.681944444444444</v>
      </c>
      <c r="I50" s="30">
        <f t="shared" si="3"/>
        <v>17</v>
      </c>
      <c r="J50" s="31" t="str">
        <f t="shared" si="4"/>
        <v>日</v>
      </c>
      <c r="K50" s="29">
        <f t="shared" si="5"/>
        <v>9</v>
      </c>
    </row>
    <row r="51" ht="13.5" spans="1:11">
      <c r="A51"/>
      <c r="B51"/>
      <c r="C51"/>
      <c r="D51"/>
      <c r="E51"/>
      <c r="F51"/>
      <c r="G51"/>
      <c r="H51"/>
      <c r="I51"/>
      <c r="J51"/>
      <c r="K51"/>
    </row>
    <row r="52" ht="13.5" spans="1:11">
      <c r="A52"/>
      <c r="B52"/>
      <c r="C52"/>
      <c r="D52"/>
      <c r="E52"/>
      <c r="F52"/>
      <c r="G52"/>
      <c r="H52"/>
      <c r="I52"/>
      <c r="J52"/>
      <c r="K52"/>
    </row>
    <row r="53" ht="13.5" spans="1:11">
      <c r="A53"/>
      <c r="B53"/>
      <c r="C53"/>
      <c r="D53"/>
      <c r="E53"/>
      <c r="F53"/>
      <c r="G53"/>
      <c r="H53"/>
      <c r="I53"/>
      <c r="J53"/>
      <c r="K53"/>
    </row>
    <row r="54" ht="13.5" spans="1:11">
      <c r="A54"/>
      <c r="B54"/>
      <c r="C54"/>
      <c r="D54"/>
      <c r="E54"/>
      <c r="F54"/>
      <c r="G54"/>
      <c r="H54"/>
      <c r="I54"/>
      <c r="J54"/>
      <c r="K54"/>
    </row>
    <row r="55" ht="13.5" spans="1:11">
      <c r="A55"/>
      <c r="B55"/>
      <c r="C55"/>
      <c r="D55"/>
      <c r="E55"/>
      <c r="F55"/>
      <c r="G55"/>
      <c r="H55"/>
      <c r="I55"/>
      <c r="J55"/>
      <c r="K55"/>
    </row>
    <row r="56" ht="13.5" spans="1:11">
      <c r="A56"/>
      <c r="B56"/>
      <c r="C56"/>
      <c r="D56"/>
      <c r="E56"/>
      <c r="F56"/>
      <c r="G56"/>
      <c r="H56"/>
      <c r="I56"/>
      <c r="J56"/>
      <c r="K56"/>
    </row>
    <row r="57" ht="13.5" spans="1:11">
      <c r="A57"/>
      <c r="B57"/>
      <c r="C57"/>
      <c r="D57"/>
      <c r="E57"/>
      <c r="F57"/>
      <c r="G57"/>
      <c r="H57"/>
      <c r="I57"/>
      <c r="J57"/>
      <c r="K57"/>
    </row>
    <row r="58" ht="13.5" spans="1:11">
      <c r="A58"/>
      <c r="B58"/>
      <c r="C58"/>
      <c r="D58"/>
      <c r="E58"/>
      <c r="F58"/>
      <c r="G58"/>
      <c r="H58"/>
      <c r="I58"/>
      <c r="J58"/>
      <c r="K58"/>
    </row>
    <row r="59" ht="13.5" spans="1:11">
      <c r="A59"/>
      <c r="B59"/>
      <c r="C59"/>
      <c r="D59"/>
      <c r="E59"/>
      <c r="F59"/>
      <c r="G59"/>
      <c r="H59"/>
      <c r="I59"/>
      <c r="J59"/>
      <c r="K59"/>
    </row>
    <row r="60" ht="13.5" spans="1:11">
      <c r="A60"/>
      <c r="B60"/>
      <c r="C60"/>
      <c r="D60"/>
      <c r="E60"/>
      <c r="F60"/>
      <c r="G60"/>
      <c r="H60"/>
      <c r="I60"/>
      <c r="J60"/>
      <c r="K60"/>
    </row>
    <row r="61" ht="13.5" spans="1:11">
      <c r="A61"/>
      <c r="B61"/>
      <c r="C61"/>
      <c r="D61"/>
      <c r="E61"/>
      <c r="F61"/>
      <c r="G61"/>
      <c r="H61"/>
      <c r="I61"/>
      <c r="J61"/>
      <c r="K61"/>
    </row>
    <row r="62" ht="13.5" spans="1:11">
      <c r="A62"/>
      <c r="B62"/>
      <c r="C62"/>
      <c r="D62"/>
      <c r="E62"/>
      <c r="F62"/>
      <c r="G62"/>
      <c r="H62"/>
      <c r="I62"/>
      <c r="J62"/>
      <c r="K62"/>
    </row>
    <row r="63" ht="13.5" spans="1:11">
      <c r="A63"/>
      <c r="B63"/>
      <c r="C63"/>
      <c r="D63"/>
      <c r="E63"/>
      <c r="F63"/>
      <c r="G63"/>
      <c r="H63"/>
      <c r="I63"/>
      <c r="J63"/>
      <c r="K63"/>
    </row>
    <row r="64" ht="13.5" spans="1:11">
      <c r="A64"/>
      <c r="B64"/>
      <c r="C64"/>
      <c r="D64"/>
      <c r="E64"/>
      <c r="F64"/>
      <c r="G64"/>
      <c r="H64"/>
      <c r="I64"/>
      <c r="J64"/>
      <c r="K64"/>
    </row>
    <row r="65" ht="13.5" spans="1:11">
      <c r="A65"/>
      <c r="B65"/>
      <c r="C65"/>
      <c r="D65"/>
      <c r="E65"/>
      <c r="F65"/>
      <c r="G65"/>
      <c r="H65"/>
      <c r="I65"/>
      <c r="J65"/>
      <c r="K65"/>
    </row>
    <row r="66" ht="13.5" spans="1:11">
      <c r="A66"/>
      <c r="B66"/>
      <c r="C66"/>
      <c r="D66"/>
      <c r="E66"/>
      <c r="F66"/>
      <c r="G66"/>
      <c r="H66"/>
      <c r="I66"/>
      <c r="J66"/>
      <c r="K66"/>
    </row>
    <row r="67" ht="13.5" spans="1:11">
      <c r="A67"/>
      <c r="B67"/>
      <c r="C67"/>
      <c r="D67"/>
      <c r="E67"/>
      <c r="F67"/>
      <c r="G67"/>
      <c r="H67"/>
      <c r="I67"/>
      <c r="J67"/>
      <c r="K67"/>
    </row>
    <row r="68" ht="13.5" spans="1:11">
      <c r="A68"/>
      <c r="B68"/>
      <c r="C68"/>
      <c r="D68"/>
      <c r="E68"/>
      <c r="F68"/>
      <c r="G68"/>
      <c r="H68"/>
      <c r="I68"/>
      <c r="J68"/>
      <c r="K68"/>
    </row>
    <row r="69" ht="13.5" spans="1:11">
      <c r="A69"/>
      <c r="B69"/>
      <c r="C69"/>
      <c r="D69"/>
      <c r="E69"/>
      <c r="F69"/>
      <c r="G69"/>
      <c r="H69"/>
      <c r="I69"/>
      <c r="J69"/>
      <c r="K69"/>
    </row>
    <row r="70" ht="13.5" spans="1:11">
      <c r="A70"/>
      <c r="B70"/>
      <c r="C70"/>
      <c r="D70"/>
      <c r="E70"/>
      <c r="F70"/>
      <c r="G70"/>
      <c r="H70"/>
      <c r="I70"/>
      <c r="J70"/>
      <c r="K70"/>
    </row>
    <row r="71" ht="13.5" spans="1:11">
      <c r="A71"/>
      <c r="B71"/>
      <c r="C71"/>
      <c r="D71"/>
      <c r="E71"/>
      <c r="F71"/>
      <c r="G71"/>
      <c r="H71"/>
      <c r="I71"/>
      <c r="J71"/>
      <c r="K71"/>
    </row>
    <row r="72" ht="13.5" spans="1:11">
      <c r="A72"/>
      <c r="B72"/>
      <c r="C72"/>
      <c r="D72"/>
      <c r="E72"/>
      <c r="F72"/>
      <c r="G72"/>
      <c r="H72"/>
      <c r="I72"/>
      <c r="J72"/>
      <c r="K72"/>
    </row>
    <row r="73" ht="13.5" spans="1:11">
      <c r="A73"/>
      <c r="B73"/>
      <c r="C73"/>
      <c r="D73"/>
      <c r="E73"/>
      <c r="F73"/>
      <c r="G73"/>
      <c r="H73"/>
      <c r="I73"/>
      <c r="J73"/>
      <c r="K73"/>
    </row>
    <row r="74" ht="13.5" spans="1:11">
      <c r="A74"/>
      <c r="B74"/>
      <c r="C74"/>
      <c r="D74"/>
      <c r="E74"/>
      <c r="F74"/>
      <c r="G74"/>
      <c r="H74"/>
      <c r="I74"/>
      <c r="J74"/>
      <c r="K74"/>
    </row>
    <row r="75" ht="13.5" spans="1:11">
      <c r="A75"/>
      <c r="B75"/>
      <c r="C75"/>
      <c r="D75"/>
      <c r="E75"/>
      <c r="F75"/>
      <c r="G75"/>
      <c r="H75"/>
      <c r="I75"/>
      <c r="J75"/>
      <c r="K75"/>
    </row>
    <row r="76" ht="13.5" spans="1:11">
      <c r="A76"/>
      <c r="B76"/>
      <c r="C76"/>
      <c r="D76"/>
      <c r="E76"/>
      <c r="F76"/>
      <c r="G76"/>
      <c r="H76"/>
      <c r="I76"/>
      <c r="J76"/>
      <c r="K76"/>
    </row>
    <row r="77" ht="13.5" spans="1:11">
      <c r="A77"/>
      <c r="B77"/>
      <c r="C77"/>
      <c r="D77"/>
      <c r="E77"/>
      <c r="F77"/>
      <c r="G77"/>
      <c r="H77"/>
      <c r="I77"/>
      <c r="J77"/>
      <c r="K77"/>
    </row>
    <row r="78" ht="13.5" spans="1:11">
      <c r="A78"/>
      <c r="B78"/>
      <c r="C78"/>
      <c r="D78"/>
      <c r="E78"/>
      <c r="F78"/>
      <c r="G78"/>
      <c r="H78"/>
      <c r="I78"/>
      <c r="J78"/>
      <c r="K78"/>
    </row>
    <row r="79" ht="13.5" spans="1:11">
      <c r="A79"/>
      <c r="B79"/>
      <c r="C79"/>
      <c r="D79"/>
      <c r="E79"/>
      <c r="F79"/>
      <c r="G79"/>
      <c r="H79"/>
      <c r="I79"/>
      <c r="J79"/>
      <c r="K79"/>
    </row>
    <row r="80" ht="13.5" spans="1:11">
      <c r="A80"/>
      <c r="B80"/>
      <c r="C80"/>
      <c r="D80"/>
      <c r="E80"/>
      <c r="F80"/>
      <c r="G80"/>
      <c r="H80"/>
      <c r="I80"/>
      <c r="J80"/>
      <c r="K80"/>
    </row>
    <row r="81" ht="13.5" spans="1:11">
      <c r="A81"/>
      <c r="B81"/>
      <c r="C81"/>
      <c r="D81"/>
      <c r="E81"/>
      <c r="F81"/>
      <c r="G81"/>
      <c r="H81"/>
      <c r="I81"/>
      <c r="J81"/>
      <c r="K81"/>
    </row>
    <row r="82" ht="13.5" spans="1:11">
      <c r="A82"/>
      <c r="B82"/>
      <c r="C82"/>
      <c r="D82"/>
      <c r="E82"/>
      <c r="F82"/>
      <c r="G82"/>
      <c r="H82"/>
      <c r="I82"/>
      <c r="J82"/>
      <c r="K82"/>
    </row>
    <row r="83" ht="13.5" spans="1:11">
      <c r="A83"/>
      <c r="B83"/>
      <c r="C83"/>
      <c r="D83"/>
      <c r="E83"/>
      <c r="F83"/>
      <c r="G83"/>
      <c r="H83"/>
      <c r="I83"/>
      <c r="J83"/>
      <c r="K83"/>
    </row>
    <row r="84" ht="13.5" spans="1:11">
      <c r="A84"/>
      <c r="B84"/>
      <c r="C84"/>
      <c r="D84"/>
      <c r="E84"/>
      <c r="F84"/>
      <c r="G84"/>
      <c r="H84"/>
      <c r="I84"/>
      <c r="J84"/>
      <c r="K84"/>
    </row>
    <row r="85" ht="13.5" spans="1:11">
      <c r="A85"/>
      <c r="B85"/>
      <c r="C85"/>
      <c r="D85"/>
      <c r="E85"/>
      <c r="F85"/>
      <c r="G85"/>
      <c r="H85"/>
      <c r="I85"/>
      <c r="J85"/>
      <c r="K85"/>
    </row>
    <row r="86" ht="13.5" spans="1:11">
      <c r="A86"/>
      <c r="B86"/>
      <c r="C86"/>
      <c r="D86"/>
      <c r="E86"/>
      <c r="F86"/>
      <c r="G86"/>
      <c r="H86"/>
      <c r="I86"/>
      <c r="J86"/>
      <c r="K86"/>
    </row>
    <row r="87" ht="13.5" spans="1:11">
      <c r="A87"/>
      <c r="B87"/>
      <c r="C87"/>
      <c r="D87"/>
      <c r="E87"/>
      <c r="F87"/>
      <c r="G87"/>
      <c r="H87"/>
      <c r="I87"/>
      <c r="J87"/>
      <c r="K87"/>
    </row>
    <row r="88" ht="13.5" spans="1:11">
      <c r="A88"/>
      <c r="B88"/>
      <c r="C88"/>
      <c r="D88"/>
      <c r="E88"/>
      <c r="F88"/>
      <c r="G88"/>
      <c r="H88"/>
      <c r="I88"/>
      <c r="J88"/>
      <c r="K88"/>
    </row>
    <row r="89" ht="13.5" spans="1:11">
      <c r="A89"/>
      <c r="B89"/>
      <c r="C89"/>
      <c r="D89"/>
      <c r="E89"/>
      <c r="F89"/>
      <c r="G89"/>
      <c r="H89"/>
      <c r="I89"/>
      <c r="J89"/>
      <c r="K89"/>
    </row>
    <row r="90" ht="13.5" spans="1:11">
      <c r="A90"/>
      <c r="B90"/>
      <c r="C90"/>
      <c r="D90"/>
      <c r="E90"/>
      <c r="F90"/>
      <c r="G90"/>
      <c r="H90"/>
      <c r="I90"/>
      <c r="J90"/>
      <c r="K90"/>
    </row>
    <row r="91" ht="13.5" spans="1:11">
      <c r="A91"/>
      <c r="B91"/>
      <c r="C91"/>
      <c r="D91"/>
      <c r="E91"/>
      <c r="F91"/>
      <c r="G91"/>
      <c r="H91"/>
      <c r="I91"/>
      <c r="J91"/>
      <c r="K91"/>
    </row>
    <row r="92" ht="13.5" spans="1:11">
      <c r="A92"/>
      <c r="B92"/>
      <c r="C92"/>
      <c r="D92"/>
      <c r="E92"/>
      <c r="F92"/>
      <c r="G92"/>
      <c r="H92"/>
      <c r="I92"/>
      <c r="J92"/>
      <c r="K92"/>
    </row>
    <row r="93" ht="13.5" spans="1:11">
      <c r="A93"/>
      <c r="B93"/>
      <c r="C93"/>
      <c r="D93"/>
      <c r="E93"/>
      <c r="F93"/>
      <c r="G93"/>
      <c r="H93"/>
      <c r="I93"/>
      <c r="J93"/>
      <c r="K93"/>
    </row>
    <row r="94" ht="13.5" spans="1:11">
      <c r="A94"/>
      <c r="B94"/>
      <c r="C94"/>
      <c r="D94"/>
      <c r="E94"/>
      <c r="F94"/>
      <c r="G94"/>
      <c r="H94"/>
      <c r="I94"/>
      <c r="J94"/>
      <c r="K94"/>
    </row>
    <row r="95" ht="13.5" spans="1:11">
      <c r="A95"/>
      <c r="B95"/>
      <c r="C95"/>
      <c r="D95"/>
      <c r="E95"/>
      <c r="F95"/>
      <c r="G95"/>
      <c r="H95"/>
      <c r="I95"/>
      <c r="J95"/>
      <c r="K95"/>
    </row>
    <row r="96" ht="13.5" spans="1:11">
      <c r="A96"/>
      <c r="B96"/>
      <c r="C96"/>
      <c r="D96"/>
      <c r="E96"/>
      <c r="F96"/>
      <c r="G96"/>
      <c r="H96"/>
      <c r="I96"/>
      <c r="J96"/>
      <c r="K96"/>
    </row>
    <row r="97" ht="13.5" spans="1:11">
      <c r="A97"/>
      <c r="B97"/>
      <c r="C97"/>
      <c r="D97"/>
      <c r="E97"/>
      <c r="F97"/>
      <c r="G97"/>
      <c r="H97"/>
      <c r="I97"/>
      <c r="J97"/>
      <c r="K97"/>
    </row>
    <row r="98" ht="13.5" spans="1:11">
      <c r="A98"/>
      <c r="B98"/>
      <c r="C98"/>
      <c r="D98"/>
      <c r="E98"/>
      <c r="F98"/>
      <c r="G98"/>
      <c r="H98"/>
      <c r="I98"/>
      <c r="J98"/>
      <c r="K98"/>
    </row>
    <row r="99" ht="13.5" spans="1:11">
      <c r="A99"/>
      <c r="B99"/>
      <c r="C99"/>
      <c r="D99"/>
      <c r="E99"/>
      <c r="F99"/>
      <c r="G99"/>
      <c r="H99"/>
      <c r="I99"/>
      <c r="J99"/>
      <c r="K99"/>
    </row>
  </sheetData>
  <sheetProtection formatCells="0" insertHyperlinks="0" autoFilter="0"/>
  <autoFilter ref="A1:K99">
    <extLst/>
  </autoFilter>
  <dataValidations count="2">
    <dataValidation type="list" allowBlank="1" showInputMessage="1" showErrorMessage="1" sqref="C2 C3 C4 C5 C6 C7 C8 C9 C10 C11 C12 C13 C14 C15 C16 C17 C18 C19 C20 C21 C22 C23 C24 C25 C26 C27 C28 C29 C30 C31 C32 C33 C34 C35 C36 C37 C38 C39 C40 C41 C42 C43 C44 C45 C46 C47 C48 C49 C50">
      <formula1>INDIRECT(B2)</formula1>
    </dataValidation>
    <dataValidation type="list" allowBlank="1" showInputMessage="1" showErrorMessage="1" sqref="B2 B5 B6 B7 B8 B9 B10 B11 B12 B13 B14 B15 B16 B17 B18 B19 B20 B21 B22 B23 B24 B25 B26 B27 B28 B29 B30 B31 B32 B33 B34 B35 B36 B37 B38 B39 B40 B41 B42 B43 B44 B45 B46 B47 B48 B49 B50 B3:B4">
      <formula1>标签信息!$A$1:$A$2</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A28" workbookViewId="0">
      <selection activeCell="I2" sqref="I2:K2"/>
    </sheetView>
  </sheetViews>
  <sheetFormatPr defaultColWidth="9" defaultRowHeight="16.5"/>
  <cols>
    <col min="1" max="1" width="11.125" style="26"/>
    <col min="2" max="4" width="9" style="26"/>
    <col min="5" max="5" width="27.5" style="16" customWidth="1"/>
    <col min="6" max="16384" width="9" style="16"/>
  </cols>
  <sheetData>
    <row r="1" ht="18" spans="1:11">
      <c r="A1" s="17" t="s">
        <v>0</v>
      </c>
      <c r="B1" s="17" t="s">
        <v>1</v>
      </c>
      <c r="C1" s="17" t="s">
        <v>2</v>
      </c>
      <c r="D1" s="17" t="s">
        <v>3</v>
      </c>
      <c r="E1" s="17" t="s">
        <v>4</v>
      </c>
      <c r="F1" s="17" t="s">
        <v>5</v>
      </c>
      <c r="G1" s="17" t="s">
        <v>6</v>
      </c>
      <c r="H1" s="17" t="s">
        <v>7</v>
      </c>
      <c r="I1" s="17" t="s">
        <v>8</v>
      </c>
      <c r="J1" s="17" t="s">
        <v>9</v>
      </c>
      <c r="K1" s="17" t="s">
        <v>10</v>
      </c>
    </row>
    <row r="2" ht="17.25" spans="1:11">
      <c r="A2" s="18">
        <v>44256</v>
      </c>
      <c r="B2" s="19" t="s">
        <v>11</v>
      </c>
      <c r="C2" s="19" t="s">
        <v>12</v>
      </c>
      <c r="D2" s="20"/>
      <c r="E2" s="21" t="s">
        <v>100</v>
      </c>
      <c r="F2" s="21" t="s">
        <v>84</v>
      </c>
      <c r="G2" s="22">
        <v>0.941666666666667</v>
      </c>
      <c r="H2" s="23">
        <v>0.96875</v>
      </c>
      <c r="I2" s="24">
        <f t="shared" ref="I2:I50" si="0">IF(H2&gt;0,HOUR(H2-G2)*60+MINUTE(H2-G2),0)</f>
        <v>39</v>
      </c>
      <c r="J2" s="25" t="str">
        <f t="shared" ref="J2:J50" si="1">IF(A2,TEXT(WEEKDAY(A2),"aaa"),"")</f>
        <v>一</v>
      </c>
      <c r="K2" s="20">
        <f t="shared" ref="K2:K50" si="2">IF(A2,WEEKNUM(A2,2),"")</f>
        <v>10</v>
      </c>
    </row>
    <row r="3" ht="17.25" spans="1:11">
      <c r="A3" s="18">
        <v>44257</v>
      </c>
      <c r="B3" s="19" t="s">
        <v>11</v>
      </c>
      <c r="C3" s="19" t="s">
        <v>31</v>
      </c>
      <c r="D3" s="20"/>
      <c r="E3" s="21" t="s">
        <v>45</v>
      </c>
      <c r="F3" s="21"/>
      <c r="G3" s="22">
        <v>0.961111111111111</v>
      </c>
      <c r="H3" s="23">
        <v>0.972916666666667</v>
      </c>
      <c r="I3" s="24">
        <f t="shared" si="0"/>
        <v>17</v>
      </c>
      <c r="J3" s="25" t="str">
        <f t="shared" si="1"/>
        <v>二</v>
      </c>
      <c r="K3" s="20">
        <f t="shared" si="2"/>
        <v>10</v>
      </c>
    </row>
    <row r="4" ht="17.25" spans="1:11">
      <c r="A4" s="18">
        <v>44259</v>
      </c>
      <c r="B4" s="19" t="s">
        <v>11</v>
      </c>
      <c r="C4" s="19" t="s">
        <v>31</v>
      </c>
      <c r="D4" s="20" t="s">
        <v>22</v>
      </c>
      <c r="E4" s="21" t="s">
        <v>101</v>
      </c>
      <c r="F4" s="21"/>
      <c r="G4" s="22">
        <v>0.643055555555556</v>
      </c>
      <c r="H4" s="23">
        <v>0.655555555555556</v>
      </c>
      <c r="I4" s="24">
        <f t="shared" si="0"/>
        <v>18</v>
      </c>
      <c r="J4" s="25" t="str">
        <f t="shared" si="1"/>
        <v>四</v>
      </c>
      <c r="K4" s="20">
        <f t="shared" si="2"/>
        <v>10</v>
      </c>
    </row>
    <row r="5" ht="17.25" spans="1:11">
      <c r="A5" s="18">
        <v>44259</v>
      </c>
      <c r="B5" s="19" t="s">
        <v>11</v>
      </c>
      <c r="C5" s="19" t="s">
        <v>31</v>
      </c>
      <c r="D5" s="20" t="s">
        <v>22</v>
      </c>
      <c r="E5" s="21" t="s">
        <v>102</v>
      </c>
      <c r="F5" s="21"/>
      <c r="G5" s="22">
        <v>0.668055555555556</v>
      </c>
      <c r="H5" s="23">
        <v>0.686805555555556</v>
      </c>
      <c r="I5" s="24">
        <f t="shared" si="0"/>
        <v>27</v>
      </c>
      <c r="J5" s="25" t="str">
        <f t="shared" si="1"/>
        <v>四</v>
      </c>
      <c r="K5" s="20">
        <f t="shared" si="2"/>
        <v>10</v>
      </c>
    </row>
    <row r="6" ht="17.25" spans="1:11">
      <c r="A6" s="18">
        <v>44259</v>
      </c>
      <c r="B6" s="19" t="s">
        <v>11</v>
      </c>
      <c r="C6" s="19" t="s">
        <v>21</v>
      </c>
      <c r="D6" s="20"/>
      <c r="E6" s="21" t="s">
        <v>103</v>
      </c>
      <c r="F6" s="21"/>
      <c r="G6" s="22">
        <v>0.809027777777778</v>
      </c>
      <c r="H6" s="23">
        <v>0.854166666666667</v>
      </c>
      <c r="I6" s="24">
        <f t="shared" si="0"/>
        <v>65</v>
      </c>
      <c r="J6" s="25" t="str">
        <f t="shared" si="1"/>
        <v>四</v>
      </c>
      <c r="K6" s="20">
        <f t="shared" si="2"/>
        <v>10</v>
      </c>
    </row>
    <row r="7" ht="17.25" spans="1:11">
      <c r="A7" s="18">
        <v>44260</v>
      </c>
      <c r="B7" s="19" t="s">
        <v>11</v>
      </c>
      <c r="C7" s="19" t="s">
        <v>21</v>
      </c>
      <c r="D7" s="20" t="s">
        <v>22</v>
      </c>
      <c r="E7" s="21" t="s">
        <v>103</v>
      </c>
      <c r="F7" s="21"/>
      <c r="G7" s="22">
        <v>0.640972222222222</v>
      </c>
      <c r="H7" s="23">
        <v>0.665972222222222</v>
      </c>
      <c r="I7" s="24">
        <f t="shared" si="0"/>
        <v>36</v>
      </c>
      <c r="J7" s="25" t="str">
        <f t="shared" si="1"/>
        <v>五</v>
      </c>
      <c r="K7" s="20">
        <f t="shared" si="2"/>
        <v>10</v>
      </c>
    </row>
    <row r="8" ht="17.25" spans="1:11">
      <c r="A8" s="18">
        <v>44260</v>
      </c>
      <c r="B8" s="19" t="s">
        <v>11</v>
      </c>
      <c r="C8" s="19" t="s">
        <v>31</v>
      </c>
      <c r="D8" s="20"/>
      <c r="E8" s="21" t="s">
        <v>45</v>
      </c>
      <c r="F8" s="21"/>
      <c r="G8" s="22">
        <v>0.331944444444444</v>
      </c>
      <c r="H8" s="23">
        <v>0.339583333333333</v>
      </c>
      <c r="I8" s="24">
        <f t="shared" si="0"/>
        <v>11</v>
      </c>
      <c r="J8" s="25" t="str">
        <f t="shared" si="1"/>
        <v>五</v>
      </c>
      <c r="K8" s="20">
        <f t="shared" si="2"/>
        <v>10</v>
      </c>
    </row>
    <row r="9" ht="17.25" spans="1:11">
      <c r="A9" s="18">
        <v>44260</v>
      </c>
      <c r="B9" s="19" t="s">
        <v>14</v>
      </c>
      <c r="C9" s="19" t="s">
        <v>97</v>
      </c>
      <c r="D9" s="20"/>
      <c r="E9" s="21" t="s">
        <v>104</v>
      </c>
      <c r="F9" s="21"/>
      <c r="G9" s="22">
        <v>0.904861111111111</v>
      </c>
      <c r="H9" s="23">
        <v>0.970833333333333</v>
      </c>
      <c r="I9" s="24">
        <f t="shared" si="0"/>
        <v>95</v>
      </c>
      <c r="J9" s="25" t="str">
        <f t="shared" si="1"/>
        <v>五</v>
      </c>
      <c r="K9" s="20">
        <f t="shared" si="2"/>
        <v>10</v>
      </c>
    </row>
    <row r="10" ht="17.25" spans="1:11">
      <c r="A10" s="18">
        <v>44261</v>
      </c>
      <c r="B10" s="19" t="s">
        <v>14</v>
      </c>
      <c r="C10" s="19" t="s">
        <v>97</v>
      </c>
      <c r="D10" s="20"/>
      <c r="E10" s="21" t="s">
        <v>104</v>
      </c>
      <c r="F10" s="21"/>
      <c r="G10" s="22">
        <v>0.709722222222222</v>
      </c>
      <c r="H10" s="23">
        <v>0.725694444444444</v>
      </c>
      <c r="I10" s="24">
        <f t="shared" si="0"/>
        <v>23</v>
      </c>
      <c r="J10" s="25" t="str">
        <f t="shared" si="1"/>
        <v>六</v>
      </c>
      <c r="K10" s="20">
        <f t="shared" si="2"/>
        <v>10</v>
      </c>
    </row>
    <row r="11" ht="17.25" spans="1:11">
      <c r="A11" s="18">
        <v>44262</v>
      </c>
      <c r="B11" s="19" t="s">
        <v>11</v>
      </c>
      <c r="C11" s="19" t="s">
        <v>31</v>
      </c>
      <c r="D11" s="20"/>
      <c r="E11" s="21" t="s">
        <v>45</v>
      </c>
      <c r="F11" s="21"/>
      <c r="G11" s="22">
        <v>0.665972222222222</v>
      </c>
      <c r="H11" s="23">
        <v>0.679166666666667</v>
      </c>
      <c r="I11" s="24">
        <f t="shared" si="0"/>
        <v>19</v>
      </c>
      <c r="J11" s="25" t="str">
        <f t="shared" si="1"/>
        <v>日</v>
      </c>
      <c r="K11" s="20">
        <f t="shared" si="2"/>
        <v>10</v>
      </c>
    </row>
    <row r="12" ht="17.25" spans="1:11">
      <c r="A12" s="18">
        <v>44262</v>
      </c>
      <c r="B12" s="19" t="s">
        <v>11</v>
      </c>
      <c r="C12" s="19" t="s">
        <v>31</v>
      </c>
      <c r="D12" s="20"/>
      <c r="E12" s="21" t="s">
        <v>105</v>
      </c>
      <c r="F12" s="21"/>
      <c r="G12" s="22">
        <v>0.877083333333333</v>
      </c>
      <c r="H12" s="23">
        <v>0.904861111111111</v>
      </c>
      <c r="I12" s="24">
        <f t="shared" si="0"/>
        <v>40</v>
      </c>
      <c r="J12" s="25" t="str">
        <f t="shared" si="1"/>
        <v>日</v>
      </c>
      <c r="K12" s="20">
        <f t="shared" si="2"/>
        <v>10</v>
      </c>
    </row>
    <row r="13" ht="17.25" spans="1:11">
      <c r="A13" s="18">
        <v>44262</v>
      </c>
      <c r="B13" s="19" t="s">
        <v>11</v>
      </c>
      <c r="C13" s="19" t="s">
        <v>12</v>
      </c>
      <c r="D13" s="20"/>
      <c r="E13" s="21" t="s">
        <v>106</v>
      </c>
      <c r="F13" s="21"/>
      <c r="G13" s="22">
        <v>0.779166666666667</v>
      </c>
      <c r="H13" s="23">
        <v>0.785416666666667</v>
      </c>
      <c r="I13" s="24">
        <f t="shared" si="0"/>
        <v>9</v>
      </c>
      <c r="J13" s="25" t="str">
        <f t="shared" si="1"/>
        <v>日</v>
      </c>
      <c r="K13" s="20">
        <f t="shared" si="2"/>
        <v>10</v>
      </c>
    </row>
    <row r="14" ht="17.25" spans="1:11">
      <c r="A14" s="18">
        <v>44262</v>
      </c>
      <c r="B14" s="19" t="s">
        <v>11</v>
      </c>
      <c r="C14" s="19" t="s">
        <v>12</v>
      </c>
      <c r="D14" s="20"/>
      <c r="E14" s="21" t="s">
        <v>107</v>
      </c>
      <c r="F14" s="21"/>
      <c r="G14" s="22">
        <v>0.904861111111111</v>
      </c>
      <c r="H14" s="23">
        <v>0.943055555555556</v>
      </c>
      <c r="I14" s="24">
        <f t="shared" si="0"/>
        <v>55</v>
      </c>
      <c r="J14" s="25" t="str">
        <f t="shared" si="1"/>
        <v>日</v>
      </c>
      <c r="K14" s="20">
        <f t="shared" si="2"/>
        <v>10</v>
      </c>
    </row>
    <row r="15" ht="17.25" spans="1:11">
      <c r="A15" s="18">
        <v>44263</v>
      </c>
      <c r="B15" s="19" t="s">
        <v>11</v>
      </c>
      <c r="C15" s="19" t="s">
        <v>12</v>
      </c>
      <c r="D15" s="20"/>
      <c r="E15" s="21" t="s">
        <v>100</v>
      </c>
      <c r="F15" s="21" t="s">
        <v>108</v>
      </c>
      <c r="G15" s="22">
        <v>0.788194444444444</v>
      </c>
      <c r="H15" s="23">
        <v>0.813888888888889</v>
      </c>
      <c r="I15" s="24">
        <f t="shared" si="0"/>
        <v>37</v>
      </c>
      <c r="J15" s="25" t="str">
        <f t="shared" si="1"/>
        <v>一</v>
      </c>
      <c r="K15" s="20">
        <f t="shared" si="2"/>
        <v>11</v>
      </c>
    </row>
    <row r="16" ht="17.25" spans="1:11">
      <c r="A16" s="18">
        <v>44263</v>
      </c>
      <c r="B16" s="19" t="s">
        <v>11</v>
      </c>
      <c r="C16" s="19" t="s">
        <v>31</v>
      </c>
      <c r="D16" s="20"/>
      <c r="E16" s="21" t="s">
        <v>109</v>
      </c>
      <c r="F16" s="21"/>
      <c r="G16" s="22">
        <v>0.791666666666667</v>
      </c>
      <c r="H16" s="23">
        <v>0.846527777777778</v>
      </c>
      <c r="I16" s="24">
        <f t="shared" si="0"/>
        <v>79</v>
      </c>
      <c r="J16" s="25" t="str">
        <f t="shared" si="1"/>
        <v>一</v>
      </c>
      <c r="K16" s="20">
        <f t="shared" si="2"/>
        <v>11</v>
      </c>
    </row>
    <row r="17" ht="17.25" spans="1:11">
      <c r="A17" s="18">
        <v>44264</v>
      </c>
      <c r="B17" s="19" t="s">
        <v>11</v>
      </c>
      <c r="C17" s="19" t="s">
        <v>12</v>
      </c>
      <c r="D17" s="20"/>
      <c r="E17" s="21" t="s">
        <v>100</v>
      </c>
      <c r="F17" s="21" t="s">
        <v>87</v>
      </c>
      <c r="G17" s="22">
        <v>0.222222222222222</v>
      </c>
      <c r="H17" s="23">
        <v>0.239583333333333</v>
      </c>
      <c r="I17" s="24">
        <f t="shared" si="0"/>
        <v>25</v>
      </c>
      <c r="J17" s="25" t="str">
        <f t="shared" si="1"/>
        <v>二</v>
      </c>
      <c r="K17" s="20">
        <f t="shared" si="2"/>
        <v>11</v>
      </c>
    </row>
    <row r="18" ht="17.25" spans="1:11">
      <c r="A18" s="18">
        <v>44265</v>
      </c>
      <c r="B18" s="19" t="s">
        <v>11</v>
      </c>
      <c r="C18" s="19" t="s">
        <v>12</v>
      </c>
      <c r="D18" s="20"/>
      <c r="E18" s="21" t="s">
        <v>100</v>
      </c>
      <c r="F18" s="21" t="s">
        <v>110</v>
      </c>
      <c r="G18" s="22">
        <v>0.222222222222222</v>
      </c>
      <c r="H18" s="23">
        <v>0.240972222222222</v>
      </c>
      <c r="I18" s="24">
        <f t="shared" si="0"/>
        <v>27</v>
      </c>
      <c r="J18" s="25" t="str">
        <f t="shared" si="1"/>
        <v>三</v>
      </c>
      <c r="K18" s="20">
        <f t="shared" si="2"/>
        <v>11</v>
      </c>
    </row>
    <row r="19" ht="17.25" spans="1:11">
      <c r="A19" s="18">
        <v>44266</v>
      </c>
      <c r="B19" s="19" t="s">
        <v>11</v>
      </c>
      <c r="C19" s="19" t="s">
        <v>31</v>
      </c>
      <c r="D19" s="20" t="s">
        <v>35</v>
      </c>
      <c r="E19" s="21" t="s">
        <v>45</v>
      </c>
      <c r="F19" s="21"/>
      <c r="G19" s="22">
        <v>0.314583333333333</v>
      </c>
      <c r="H19" s="23">
        <v>0.327083333333333</v>
      </c>
      <c r="I19" s="24">
        <f t="shared" si="0"/>
        <v>18</v>
      </c>
      <c r="J19" s="25" t="str">
        <f t="shared" si="1"/>
        <v>四</v>
      </c>
      <c r="K19" s="20">
        <f t="shared" si="2"/>
        <v>11</v>
      </c>
    </row>
    <row r="20" ht="17.25" spans="1:11">
      <c r="A20" s="18">
        <v>44266</v>
      </c>
      <c r="B20" s="19" t="s">
        <v>11</v>
      </c>
      <c r="C20" s="19" t="s">
        <v>31</v>
      </c>
      <c r="D20" s="20"/>
      <c r="E20" s="21" t="s">
        <v>111</v>
      </c>
      <c r="F20" s="21"/>
      <c r="G20" s="22">
        <v>0.458333333333333</v>
      </c>
      <c r="H20" s="23">
        <v>0.549305555555556</v>
      </c>
      <c r="I20" s="24">
        <f t="shared" si="0"/>
        <v>131</v>
      </c>
      <c r="J20" s="25" t="str">
        <f t="shared" si="1"/>
        <v>四</v>
      </c>
      <c r="K20" s="20">
        <f t="shared" si="2"/>
        <v>11</v>
      </c>
    </row>
    <row r="21" ht="17.25" spans="1:11">
      <c r="A21" s="18">
        <v>44266</v>
      </c>
      <c r="B21" s="19" t="s">
        <v>11</v>
      </c>
      <c r="C21" s="19" t="s">
        <v>31</v>
      </c>
      <c r="D21" s="20"/>
      <c r="E21" s="21" t="s">
        <v>112</v>
      </c>
      <c r="F21" s="21"/>
      <c r="G21" s="22">
        <v>0.791666666666667</v>
      </c>
      <c r="H21" s="23">
        <v>0.833333333333333</v>
      </c>
      <c r="I21" s="24">
        <f t="shared" si="0"/>
        <v>60</v>
      </c>
      <c r="J21" s="25" t="str">
        <f t="shared" si="1"/>
        <v>四</v>
      </c>
      <c r="K21" s="20">
        <f t="shared" si="2"/>
        <v>11</v>
      </c>
    </row>
    <row r="22" ht="17.25" spans="1:11">
      <c r="A22" s="18">
        <v>44267</v>
      </c>
      <c r="B22" s="19" t="s">
        <v>11</v>
      </c>
      <c r="C22" s="19" t="s">
        <v>31</v>
      </c>
      <c r="D22" s="20" t="s">
        <v>35</v>
      </c>
      <c r="E22" s="21" t="s">
        <v>45</v>
      </c>
      <c r="F22" s="21"/>
      <c r="G22" s="22">
        <v>0.315972222222222</v>
      </c>
      <c r="H22" s="23">
        <v>0.325</v>
      </c>
      <c r="I22" s="24">
        <f t="shared" si="0"/>
        <v>13</v>
      </c>
      <c r="J22" s="25" t="str">
        <f t="shared" si="1"/>
        <v>五</v>
      </c>
      <c r="K22" s="20">
        <f t="shared" si="2"/>
        <v>11</v>
      </c>
    </row>
    <row r="23" ht="17.25" spans="1:11">
      <c r="A23" s="18">
        <v>44267</v>
      </c>
      <c r="B23" s="19" t="s">
        <v>11</v>
      </c>
      <c r="C23" s="19" t="s">
        <v>31</v>
      </c>
      <c r="D23" s="20"/>
      <c r="E23" s="21" t="s">
        <v>45</v>
      </c>
      <c r="F23" s="21"/>
      <c r="G23" s="22">
        <v>0.929166666666667</v>
      </c>
      <c r="H23" s="23">
        <v>0.946527777777778</v>
      </c>
      <c r="I23" s="24">
        <f t="shared" si="0"/>
        <v>25</v>
      </c>
      <c r="J23" s="25" t="str">
        <f t="shared" si="1"/>
        <v>五</v>
      </c>
      <c r="K23" s="20">
        <f t="shared" si="2"/>
        <v>11</v>
      </c>
    </row>
    <row r="24" ht="17.25" spans="1:11">
      <c r="A24" s="18">
        <v>44267</v>
      </c>
      <c r="B24" s="19" t="s">
        <v>11</v>
      </c>
      <c r="C24" s="19" t="s">
        <v>46</v>
      </c>
      <c r="D24" s="24"/>
      <c r="E24" s="21" t="s">
        <v>113</v>
      </c>
      <c r="F24" s="21"/>
      <c r="G24" s="22">
        <v>0.965972222222222</v>
      </c>
      <c r="H24" s="23">
        <v>0.977083333333333</v>
      </c>
      <c r="I24" s="24">
        <f t="shared" si="0"/>
        <v>16</v>
      </c>
      <c r="J24" s="25" t="str">
        <f t="shared" si="1"/>
        <v>五</v>
      </c>
      <c r="K24" s="20">
        <f t="shared" si="2"/>
        <v>11</v>
      </c>
    </row>
    <row r="25" ht="17.25" spans="1:11">
      <c r="A25" s="18">
        <v>44269</v>
      </c>
      <c r="B25" s="19" t="s">
        <v>11</v>
      </c>
      <c r="C25" s="19" t="s">
        <v>31</v>
      </c>
      <c r="D25" s="20"/>
      <c r="E25" s="21" t="s">
        <v>45</v>
      </c>
      <c r="F25" s="21"/>
      <c r="G25" s="22">
        <v>0.314583333333333</v>
      </c>
      <c r="H25" s="23">
        <v>0.327083333333333</v>
      </c>
      <c r="I25" s="24">
        <f t="shared" si="0"/>
        <v>18</v>
      </c>
      <c r="J25" s="25" t="str">
        <f t="shared" si="1"/>
        <v>日</v>
      </c>
      <c r="K25" s="20">
        <f t="shared" si="2"/>
        <v>11</v>
      </c>
    </row>
    <row r="26" ht="17.25" spans="1:11">
      <c r="A26" s="18">
        <v>44269</v>
      </c>
      <c r="B26" s="19" t="s">
        <v>11</v>
      </c>
      <c r="C26" s="19" t="s">
        <v>12</v>
      </c>
      <c r="D26" s="24" t="s">
        <v>114</v>
      </c>
      <c r="E26" s="21" t="s">
        <v>115</v>
      </c>
      <c r="F26" s="21"/>
      <c r="G26" s="22">
        <v>0.506944444444444</v>
      </c>
      <c r="H26" s="23">
        <v>0.534722222222222</v>
      </c>
      <c r="I26" s="24">
        <f t="shared" si="0"/>
        <v>40</v>
      </c>
      <c r="J26" s="25" t="str">
        <f t="shared" si="1"/>
        <v>日</v>
      </c>
      <c r="K26" s="20">
        <f t="shared" si="2"/>
        <v>11</v>
      </c>
    </row>
    <row r="27" ht="17.25" spans="1:11">
      <c r="A27" s="18">
        <v>44271</v>
      </c>
      <c r="B27" s="19" t="s">
        <v>11</v>
      </c>
      <c r="C27" s="19" t="s">
        <v>31</v>
      </c>
      <c r="D27" s="20"/>
      <c r="E27" s="21" t="s">
        <v>45</v>
      </c>
      <c r="F27" s="21"/>
      <c r="G27" s="22">
        <v>0.786111111111111</v>
      </c>
      <c r="H27" s="23">
        <v>0.799305555555556</v>
      </c>
      <c r="I27" s="24">
        <f t="shared" si="0"/>
        <v>19</v>
      </c>
      <c r="J27" s="25" t="str">
        <f t="shared" si="1"/>
        <v>二</v>
      </c>
      <c r="K27" s="20">
        <f t="shared" si="2"/>
        <v>12</v>
      </c>
    </row>
    <row r="28" ht="17.25" spans="1:11">
      <c r="A28" s="18">
        <v>44271</v>
      </c>
      <c r="B28" s="19" t="s">
        <v>11</v>
      </c>
      <c r="C28" s="19" t="s">
        <v>31</v>
      </c>
      <c r="D28" s="20"/>
      <c r="E28" s="21" t="s">
        <v>45</v>
      </c>
      <c r="F28" s="21"/>
      <c r="G28" s="22">
        <v>0.809722222222222</v>
      </c>
      <c r="H28" s="23">
        <v>0.827777777777778</v>
      </c>
      <c r="I28" s="24">
        <f t="shared" si="0"/>
        <v>26</v>
      </c>
      <c r="J28" s="25" t="str">
        <f t="shared" si="1"/>
        <v>二</v>
      </c>
      <c r="K28" s="20">
        <f t="shared" si="2"/>
        <v>12</v>
      </c>
    </row>
    <row r="29" ht="17.25" spans="1:11">
      <c r="A29" s="18">
        <v>44273</v>
      </c>
      <c r="B29" s="19" t="s">
        <v>11</v>
      </c>
      <c r="C29" s="19" t="s">
        <v>12</v>
      </c>
      <c r="D29" s="24"/>
      <c r="E29" s="21" t="s">
        <v>115</v>
      </c>
      <c r="F29" s="21" t="s">
        <v>60</v>
      </c>
      <c r="G29" s="22">
        <v>0.906944444444444</v>
      </c>
      <c r="H29" s="23">
        <v>0.940972222222222</v>
      </c>
      <c r="I29" s="24">
        <f t="shared" si="0"/>
        <v>49</v>
      </c>
      <c r="J29" s="25" t="str">
        <f t="shared" si="1"/>
        <v>四</v>
      </c>
      <c r="K29" s="20">
        <f t="shared" si="2"/>
        <v>12</v>
      </c>
    </row>
    <row r="30" ht="17.25" spans="1:11">
      <c r="A30" s="18">
        <v>44274</v>
      </c>
      <c r="B30" s="19" t="s">
        <v>11</v>
      </c>
      <c r="C30" s="19" t="s">
        <v>12</v>
      </c>
      <c r="D30" s="24"/>
      <c r="E30" s="21" t="s">
        <v>100</v>
      </c>
      <c r="F30" s="21"/>
      <c r="G30" s="22">
        <v>0.794444444444444</v>
      </c>
      <c r="H30" s="23">
        <v>0.84375</v>
      </c>
      <c r="I30" s="24">
        <f t="shared" si="0"/>
        <v>71</v>
      </c>
      <c r="J30" s="25" t="str">
        <f t="shared" si="1"/>
        <v>五</v>
      </c>
      <c r="K30" s="20">
        <f t="shared" si="2"/>
        <v>12</v>
      </c>
    </row>
    <row r="31" ht="17.25" spans="1:11">
      <c r="A31" s="18">
        <v>44274</v>
      </c>
      <c r="B31" s="19" t="s">
        <v>11</v>
      </c>
      <c r="C31" s="19" t="s">
        <v>31</v>
      </c>
      <c r="D31" s="20"/>
      <c r="E31" s="21" t="s">
        <v>45</v>
      </c>
      <c r="F31" s="21"/>
      <c r="G31" s="22">
        <v>0.689583333333333</v>
      </c>
      <c r="H31" s="23">
        <v>0.713888888888889</v>
      </c>
      <c r="I31" s="24">
        <f t="shared" si="0"/>
        <v>35</v>
      </c>
      <c r="J31" s="25" t="str">
        <f t="shared" si="1"/>
        <v>五</v>
      </c>
      <c r="K31" s="20">
        <f t="shared" si="2"/>
        <v>12</v>
      </c>
    </row>
    <row r="32" ht="17.25" spans="1:11">
      <c r="A32" s="18">
        <v>44277</v>
      </c>
      <c r="B32" s="19" t="s">
        <v>11</v>
      </c>
      <c r="C32" s="19" t="s">
        <v>31</v>
      </c>
      <c r="D32" s="20"/>
      <c r="E32" s="21" t="s">
        <v>45</v>
      </c>
      <c r="F32" s="21"/>
      <c r="G32" s="22">
        <v>0.972222222222222</v>
      </c>
      <c r="H32" s="23">
        <v>0.986111111111111</v>
      </c>
      <c r="I32" s="24">
        <f t="shared" si="0"/>
        <v>20</v>
      </c>
      <c r="J32" s="25" t="str">
        <f t="shared" si="1"/>
        <v>一</v>
      </c>
      <c r="K32" s="20">
        <f t="shared" si="2"/>
        <v>13</v>
      </c>
    </row>
    <row r="33" ht="17.25" spans="1:11">
      <c r="A33" s="18">
        <v>44279</v>
      </c>
      <c r="B33" s="19" t="s">
        <v>11</v>
      </c>
      <c r="C33" s="19" t="s">
        <v>31</v>
      </c>
      <c r="D33" s="24"/>
      <c r="E33" s="21" t="s">
        <v>45</v>
      </c>
      <c r="F33" s="21"/>
      <c r="G33" s="22">
        <v>0.294444444444444</v>
      </c>
      <c r="H33" s="23">
        <v>0.309722222222222</v>
      </c>
      <c r="I33" s="24">
        <f t="shared" si="0"/>
        <v>22</v>
      </c>
      <c r="J33" s="25" t="str">
        <f t="shared" si="1"/>
        <v>三</v>
      </c>
      <c r="K33" s="20">
        <f t="shared" si="2"/>
        <v>13</v>
      </c>
    </row>
    <row r="34" ht="17.25" spans="1:11">
      <c r="A34" s="18">
        <v>44280</v>
      </c>
      <c r="B34" s="19" t="s">
        <v>11</v>
      </c>
      <c r="C34" s="19" t="s">
        <v>31</v>
      </c>
      <c r="D34" s="24"/>
      <c r="E34" s="21" t="s">
        <v>45</v>
      </c>
      <c r="F34" s="27"/>
      <c r="G34" s="22">
        <v>0.927083333333333</v>
      </c>
      <c r="H34" s="23">
        <v>0.952083333333333</v>
      </c>
      <c r="I34" s="24">
        <f t="shared" si="0"/>
        <v>36</v>
      </c>
      <c r="J34" s="25" t="str">
        <f t="shared" si="1"/>
        <v>四</v>
      </c>
      <c r="K34" s="20">
        <f t="shared" si="2"/>
        <v>13</v>
      </c>
    </row>
    <row r="35" ht="17.25" spans="1:11">
      <c r="A35" s="18">
        <v>44280</v>
      </c>
      <c r="B35" s="19" t="s">
        <v>11</v>
      </c>
      <c r="C35" s="19" t="s">
        <v>31</v>
      </c>
      <c r="D35" s="24"/>
      <c r="E35" s="21" t="s">
        <v>116</v>
      </c>
      <c r="F35" s="21"/>
      <c r="G35" s="22">
        <v>0.259722222222222</v>
      </c>
      <c r="H35" s="23">
        <v>0.270833333333333</v>
      </c>
      <c r="I35" s="24">
        <f t="shared" si="0"/>
        <v>16</v>
      </c>
      <c r="J35" s="25" t="str">
        <f t="shared" si="1"/>
        <v>四</v>
      </c>
      <c r="K35" s="20">
        <f t="shared" si="2"/>
        <v>13</v>
      </c>
    </row>
    <row r="36" ht="17.25" spans="1:11">
      <c r="A36" s="18">
        <v>44282</v>
      </c>
      <c r="B36" s="19" t="s">
        <v>11</v>
      </c>
      <c r="C36" s="19" t="s">
        <v>31</v>
      </c>
      <c r="D36" s="24"/>
      <c r="E36" s="21" t="s">
        <v>45</v>
      </c>
      <c r="F36" s="21"/>
      <c r="G36" s="22">
        <v>0.944444444444444</v>
      </c>
      <c r="H36" s="23">
        <v>0.970138888888889</v>
      </c>
      <c r="I36" s="24">
        <f t="shared" si="0"/>
        <v>37</v>
      </c>
      <c r="J36" s="25" t="str">
        <f t="shared" si="1"/>
        <v>六</v>
      </c>
      <c r="K36" s="20">
        <f t="shared" si="2"/>
        <v>13</v>
      </c>
    </row>
    <row r="37" ht="17.25" spans="1:11">
      <c r="A37" s="18">
        <v>44283</v>
      </c>
      <c r="B37" s="19" t="s">
        <v>11</v>
      </c>
      <c r="C37" s="19" t="s">
        <v>31</v>
      </c>
      <c r="D37" s="24"/>
      <c r="E37" s="21" t="s">
        <v>45</v>
      </c>
      <c r="F37" s="21"/>
      <c r="G37" s="22">
        <v>0.95</v>
      </c>
      <c r="H37" s="23">
        <v>0.976388888888889</v>
      </c>
      <c r="I37" s="24">
        <f t="shared" si="0"/>
        <v>38</v>
      </c>
      <c r="J37" s="25" t="str">
        <f t="shared" si="1"/>
        <v>日</v>
      </c>
      <c r="K37" s="20">
        <f t="shared" si="2"/>
        <v>13</v>
      </c>
    </row>
    <row r="38" ht="17.25" spans="1:11">
      <c r="A38" s="18">
        <v>44284</v>
      </c>
      <c r="B38" s="19" t="s">
        <v>11</v>
      </c>
      <c r="C38" s="19" t="s">
        <v>31</v>
      </c>
      <c r="D38" s="24"/>
      <c r="E38" s="21" t="s">
        <v>45</v>
      </c>
      <c r="F38" s="21"/>
      <c r="G38" s="22">
        <v>0.265972222222222</v>
      </c>
      <c r="H38" s="23">
        <v>0.28125</v>
      </c>
      <c r="I38" s="24">
        <f t="shared" si="0"/>
        <v>22</v>
      </c>
      <c r="J38" s="25" t="str">
        <f t="shared" si="1"/>
        <v>一</v>
      </c>
      <c r="K38" s="20">
        <f t="shared" si="2"/>
        <v>14</v>
      </c>
    </row>
    <row r="39" ht="17.25" spans="1:11">
      <c r="A39" s="18">
        <v>44284</v>
      </c>
      <c r="B39" s="19" t="s">
        <v>11</v>
      </c>
      <c r="C39" s="19" t="s">
        <v>31</v>
      </c>
      <c r="D39" s="24"/>
      <c r="E39" s="21" t="s">
        <v>45</v>
      </c>
      <c r="F39" s="21"/>
      <c r="G39" s="22">
        <v>0.300694444444444</v>
      </c>
      <c r="H39" s="23">
        <v>0.323611111111111</v>
      </c>
      <c r="I39" s="24">
        <f t="shared" si="0"/>
        <v>33</v>
      </c>
      <c r="J39" s="25" t="str">
        <f t="shared" si="1"/>
        <v>一</v>
      </c>
      <c r="K39" s="20">
        <f t="shared" si="2"/>
        <v>14</v>
      </c>
    </row>
    <row r="40" ht="17.25" spans="1:11">
      <c r="A40" s="18">
        <v>44284</v>
      </c>
      <c r="B40" s="19" t="s">
        <v>11</v>
      </c>
      <c r="C40" s="19" t="s">
        <v>31</v>
      </c>
      <c r="D40" s="24"/>
      <c r="E40" s="21" t="s">
        <v>45</v>
      </c>
      <c r="F40" s="21"/>
      <c r="G40" s="22">
        <v>0.325694444444444</v>
      </c>
      <c r="H40" s="23">
        <v>0.352777777777778</v>
      </c>
      <c r="I40" s="24">
        <f t="shared" si="0"/>
        <v>39</v>
      </c>
      <c r="J40" s="25" t="str">
        <f t="shared" si="1"/>
        <v>一</v>
      </c>
      <c r="K40" s="20">
        <f t="shared" si="2"/>
        <v>14</v>
      </c>
    </row>
    <row r="41" ht="17.25" spans="1:11">
      <c r="A41" s="18">
        <v>44284</v>
      </c>
      <c r="B41" s="19" t="s">
        <v>11</v>
      </c>
      <c r="C41" s="19" t="s">
        <v>46</v>
      </c>
      <c r="D41" s="24"/>
      <c r="E41" s="21" t="s">
        <v>91</v>
      </c>
      <c r="F41" s="21"/>
      <c r="G41" s="22">
        <v>0.265972222222222</v>
      </c>
      <c r="H41" s="23">
        <v>0.28125</v>
      </c>
      <c r="I41" s="24">
        <f t="shared" si="0"/>
        <v>22</v>
      </c>
      <c r="J41" s="25" t="str">
        <f t="shared" si="1"/>
        <v>一</v>
      </c>
      <c r="K41" s="20">
        <f t="shared" si="2"/>
        <v>14</v>
      </c>
    </row>
    <row r="42" ht="17.25" spans="1:11">
      <c r="A42" s="18">
        <v>44284</v>
      </c>
      <c r="B42" s="19" t="s">
        <v>11</v>
      </c>
      <c r="C42" s="19" t="s">
        <v>31</v>
      </c>
      <c r="D42" s="24"/>
      <c r="E42" s="21" t="s">
        <v>116</v>
      </c>
      <c r="F42" s="21"/>
      <c r="G42" s="22">
        <v>0.520833333333333</v>
      </c>
      <c r="H42" s="23">
        <v>0.556944444444444</v>
      </c>
      <c r="I42" s="24">
        <f t="shared" si="0"/>
        <v>52</v>
      </c>
      <c r="J42" s="25" t="str">
        <f t="shared" si="1"/>
        <v>一</v>
      </c>
      <c r="K42" s="20">
        <f t="shared" si="2"/>
        <v>14</v>
      </c>
    </row>
    <row r="43" ht="17.25" spans="1:11">
      <c r="A43" s="18">
        <v>44285</v>
      </c>
      <c r="B43" s="19" t="s">
        <v>11</v>
      </c>
      <c r="C43" s="19" t="s">
        <v>31</v>
      </c>
      <c r="D43" s="24"/>
      <c r="E43" s="21" t="s">
        <v>116</v>
      </c>
      <c r="F43" s="21"/>
      <c r="G43" s="22">
        <v>0.515972222222222</v>
      </c>
      <c r="H43" s="23">
        <v>0.552777777777778</v>
      </c>
      <c r="I43" s="24">
        <f t="shared" si="0"/>
        <v>53</v>
      </c>
      <c r="J43" s="25" t="str">
        <f t="shared" si="1"/>
        <v>二</v>
      </c>
      <c r="K43" s="20">
        <f t="shared" si="2"/>
        <v>14</v>
      </c>
    </row>
    <row r="44" ht="17.25" spans="1:11">
      <c r="A44" s="18"/>
      <c r="B44" s="19"/>
      <c r="C44" s="19"/>
      <c r="D44" s="24"/>
      <c r="E44" s="21"/>
      <c r="F44" s="21"/>
      <c r="G44" s="22"/>
      <c r="H44" s="23"/>
      <c r="I44" s="24">
        <f t="shared" si="0"/>
        <v>0</v>
      </c>
      <c r="J44" s="25" t="str">
        <f t="shared" si="1"/>
        <v/>
      </c>
      <c r="K44" s="20" t="str">
        <f t="shared" si="2"/>
        <v/>
      </c>
    </row>
    <row r="45" ht="17.25" spans="1:11">
      <c r="A45" s="18"/>
      <c r="B45" s="19"/>
      <c r="C45" s="19"/>
      <c r="D45" s="24"/>
      <c r="E45" s="21"/>
      <c r="F45" s="21"/>
      <c r="G45" s="22"/>
      <c r="H45" s="23"/>
      <c r="I45" s="24">
        <f t="shared" si="0"/>
        <v>0</v>
      </c>
      <c r="J45" s="25" t="str">
        <f t="shared" si="1"/>
        <v/>
      </c>
      <c r="K45" s="20" t="str">
        <f t="shared" si="2"/>
        <v/>
      </c>
    </row>
    <row r="46" ht="17.25" spans="1:11">
      <c r="A46" s="18"/>
      <c r="B46" s="19"/>
      <c r="C46" s="19"/>
      <c r="D46" s="24"/>
      <c r="E46" s="21"/>
      <c r="F46" s="21"/>
      <c r="G46" s="22"/>
      <c r="H46" s="23"/>
      <c r="I46" s="24">
        <f t="shared" si="0"/>
        <v>0</v>
      </c>
      <c r="J46" s="25" t="str">
        <f t="shared" si="1"/>
        <v/>
      </c>
      <c r="K46" s="20" t="str">
        <f t="shared" si="2"/>
        <v/>
      </c>
    </row>
    <row r="47" ht="17.25" spans="1:11">
      <c r="A47" s="18"/>
      <c r="B47" s="19"/>
      <c r="C47" s="19"/>
      <c r="D47" s="24"/>
      <c r="E47" s="21"/>
      <c r="F47" s="21"/>
      <c r="G47" s="22"/>
      <c r="H47" s="23"/>
      <c r="I47" s="24">
        <f t="shared" si="0"/>
        <v>0</v>
      </c>
      <c r="J47" s="25" t="str">
        <f t="shared" si="1"/>
        <v/>
      </c>
      <c r="K47" s="20" t="str">
        <f t="shared" si="2"/>
        <v/>
      </c>
    </row>
    <row r="48" ht="17.25" spans="1:11">
      <c r="A48" s="18"/>
      <c r="B48" s="19"/>
      <c r="C48" s="19"/>
      <c r="D48" s="24"/>
      <c r="E48" s="21"/>
      <c r="F48" s="21"/>
      <c r="G48" s="22"/>
      <c r="H48" s="23"/>
      <c r="I48" s="24">
        <f t="shared" si="0"/>
        <v>0</v>
      </c>
      <c r="J48" s="25" t="str">
        <f t="shared" si="1"/>
        <v/>
      </c>
      <c r="K48" s="20" t="str">
        <f t="shared" si="2"/>
        <v/>
      </c>
    </row>
    <row r="49" ht="17.25" spans="1:11">
      <c r="A49" s="18"/>
      <c r="B49" s="19"/>
      <c r="C49" s="19"/>
      <c r="D49" s="24"/>
      <c r="E49" s="21"/>
      <c r="F49" s="21"/>
      <c r="G49" s="22"/>
      <c r="H49" s="23"/>
      <c r="I49" s="24">
        <f t="shared" si="0"/>
        <v>0</v>
      </c>
      <c r="J49" s="25" t="str">
        <f t="shared" si="1"/>
        <v/>
      </c>
      <c r="K49" s="20" t="str">
        <f t="shared" si="2"/>
        <v/>
      </c>
    </row>
    <row r="50" ht="17.25" spans="1:11">
      <c r="A50" s="18"/>
      <c r="B50" s="19"/>
      <c r="C50" s="19"/>
      <c r="D50" s="24"/>
      <c r="E50" s="28"/>
      <c r="F50" s="21"/>
      <c r="G50" s="22"/>
      <c r="H50" s="23"/>
      <c r="I50" s="24">
        <f t="shared" si="0"/>
        <v>0</v>
      </c>
      <c r="J50" s="25" t="str">
        <f t="shared" si="1"/>
        <v/>
      </c>
      <c r="K50" s="20" t="str">
        <f t="shared" si="2"/>
        <v/>
      </c>
    </row>
  </sheetData>
  <autoFilter ref="A1:K50">
    <extLst/>
  </autoFilter>
  <dataValidations count="2">
    <dataValidation type="list" allowBlank="1" showInputMessage="1" showErrorMessage="1" sqref="C2 C3 C4 C5 C6 C7 C8 C9 C10 C11 C12 C13 C14 C15 C16 C17 C18 C19 C20 C21 C22 C23 C24 C25 C26 C27 C28 C29 C30 C31 C32 C33 C34 C35 C36 C37 C38 C39 C40 C41 C42 C43 C44 C45 C46 C47 C48 C49 C50">
      <formula1>INDIRECT(B2)</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formula1>标签信息!$A$1:$A$2</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workbookViewId="0">
      <selection activeCell="H25" sqref="H25"/>
    </sheetView>
  </sheetViews>
  <sheetFormatPr defaultColWidth="9" defaultRowHeight="13.5"/>
  <cols>
    <col min="1" max="1" width="11.125"/>
    <col min="5" max="5" width="24.125" customWidth="1"/>
  </cols>
  <sheetData>
    <row r="1" s="16" customFormat="1" ht="18" spans="1:11">
      <c r="A1" s="17" t="s">
        <v>0</v>
      </c>
      <c r="B1" s="17" t="s">
        <v>1</v>
      </c>
      <c r="C1" s="17" t="s">
        <v>2</v>
      </c>
      <c r="D1" s="17" t="s">
        <v>3</v>
      </c>
      <c r="E1" s="17" t="s">
        <v>4</v>
      </c>
      <c r="F1" s="17" t="s">
        <v>5</v>
      </c>
      <c r="G1" s="17" t="s">
        <v>6</v>
      </c>
      <c r="H1" s="17" t="s">
        <v>7</v>
      </c>
      <c r="I1" s="17" t="s">
        <v>8</v>
      </c>
      <c r="J1" s="17" t="s">
        <v>9</v>
      </c>
      <c r="K1" s="17" t="s">
        <v>10</v>
      </c>
    </row>
    <row r="2" s="16" customFormat="1" ht="17.25" spans="1:11">
      <c r="A2" s="18">
        <v>44288</v>
      </c>
      <c r="B2" s="19" t="s">
        <v>11</v>
      </c>
      <c r="C2" s="19" t="s">
        <v>31</v>
      </c>
      <c r="D2" s="20" t="s">
        <v>22</v>
      </c>
      <c r="E2" s="21" t="s">
        <v>117</v>
      </c>
      <c r="F2" s="21"/>
      <c r="G2" s="22">
        <v>0.725694444444444</v>
      </c>
      <c r="H2" s="23">
        <v>0.765277777777778</v>
      </c>
      <c r="I2" s="24">
        <f>IF(H2&gt;0,HOUR(H2-G2)*60+MINUTE(H2-G2),0)</f>
        <v>57</v>
      </c>
      <c r="J2" s="25" t="str">
        <f>IF(A2,TEXT(WEEKDAY(A2),"aaa"),"")</f>
        <v>五</v>
      </c>
      <c r="K2" s="20">
        <f>IF(A2,WEEKNUM(A2,2),"")</f>
        <v>14</v>
      </c>
    </row>
    <row r="3" ht="17.25" spans="1:11">
      <c r="A3" s="18">
        <v>44289</v>
      </c>
      <c r="B3" s="19" t="s">
        <v>11</v>
      </c>
      <c r="C3" s="19" t="s">
        <v>31</v>
      </c>
      <c r="D3" s="20"/>
      <c r="E3" s="21" t="s">
        <v>45</v>
      </c>
      <c r="F3" s="21"/>
      <c r="G3" s="22">
        <v>0.577777777777778</v>
      </c>
      <c r="H3" s="23">
        <v>0.590277777777778</v>
      </c>
      <c r="I3" s="24">
        <f t="shared" ref="I3:I34" si="0">IF(H3&gt;0,HOUR(H3-G3)*60+MINUTE(H3-G3),0)</f>
        <v>18</v>
      </c>
      <c r="J3" s="25" t="str">
        <f t="shared" ref="J3:J34" si="1">IF(A3,TEXT(WEEKDAY(A3),"aaa"),"")</f>
        <v>六</v>
      </c>
      <c r="K3" s="20">
        <f t="shared" ref="K3:K34" si="2">IF(A3,WEEKNUM(A3,2),"")</f>
        <v>14</v>
      </c>
    </row>
    <row r="4" ht="17.25" spans="1:11">
      <c r="A4" s="18">
        <v>44291</v>
      </c>
      <c r="B4" s="19" t="s">
        <v>11</v>
      </c>
      <c r="C4" s="19" t="s">
        <v>31</v>
      </c>
      <c r="D4" s="20"/>
      <c r="E4" s="21" t="s">
        <v>116</v>
      </c>
      <c r="F4" s="21"/>
      <c r="G4" s="22">
        <v>0.584722222222222</v>
      </c>
      <c r="H4" s="23">
        <v>0.622222222222222</v>
      </c>
      <c r="I4" s="24">
        <f t="shared" si="0"/>
        <v>54</v>
      </c>
      <c r="J4" s="25" t="str">
        <f t="shared" si="1"/>
        <v>一</v>
      </c>
      <c r="K4" s="20">
        <f t="shared" si="2"/>
        <v>15</v>
      </c>
    </row>
    <row r="5" ht="17.25" spans="1:11">
      <c r="A5" s="18">
        <v>44292</v>
      </c>
      <c r="B5" s="19" t="s">
        <v>11</v>
      </c>
      <c r="C5" s="19" t="s">
        <v>31</v>
      </c>
      <c r="D5" s="20" t="s">
        <v>118</v>
      </c>
      <c r="E5" s="21" t="s">
        <v>117</v>
      </c>
      <c r="F5" s="21" t="s">
        <v>119</v>
      </c>
      <c r="G5" s="22">
        <v>0.493055555555556</v>
      </c>
      <c r="H5" s="23">
        <v>0.521527777777778</v>
      </c>
      <c r="I5" s="24">
        <f t="shared" si="0"/>
        <v>41</v>
      </c>
      <c r="J5" s="25" t="str">
        <f t="shared" si="1"/>
        <v>二</v>
      </c>
      <c r="K5" s="20">
        <f t="shared" si="2"/>
        <v>15</v>
      </c>
    </row>
    <row r="6" ht="17.25" spans="1:11">
      <c r="A6" s="18">
        <v>44292</v>
      </c>
      <c r="B6" s="19" t="s">
        <v>11</v>
      </c>
      <c r="C6" s="19" t="s">
        <v>31</v>
      </c>
      <c r="D6" s="20"/>
      <c r="E6" s="21" t="s">
        <v>116</v>
      </c>
      <c r="F6" s="21"/>
      <c r="G6" s="22">
        <v>0.813888888888889</v>
      </c>
      <c r="H6" s="23">
        <v>0.854861111111111</v>
      </c>
      <c r="I6" s="24">
        <f t="shared" si="0"/>
        <v>59</v>
      </c>
      <c r="J6" s="25" t="str">
        <f t="shared" si="1"/>
        <v>二</v>
      </c>
      <c r="K6" s="20">
        <f t="shared" si="2"/>
        <v>15</v>
      </c>
    </row>
    <row r="7" ht="17.25" spans="1:11">
      <c r="A7" s="18">
        <v>44292</v>
      </c>
      <c r="B7" s="19" t="s">
        <v>11</v>
      </c>
      <c r="C7" s="19" t="s">
        <v>46</v>
      </c>
      <c r="D7" s="20"/>
      <c r="E7" s="21" t="s">
        <v>120</v>
      </c>
      <c r="F7" s="21"/>
      <c r="G7" s="22">
        <v>0.545833333333333</v>
      </c>
      <c r="H7" s="23">
        <v>0.5875</v>
      </c>
      <c r="I7" s="24">
        <f t="shared" si="0"/>
        <v>60</v>
      </c>
      <c r="J7" s="25" t="str">
        <f t="shared" si="1"/>
        <v>二</v>
      </c>
      <c r="K7" s="20">
        <f t="shared" si="2"/>
        <v>15</v>
      </c>
    </row>
    <row r="8" ht="17.25" spans="1:11">
      <c r="A8" s="18">
        <v>44293</v>
      </c>
      <c r="B8" s="19" t="s">
        <v>11</v>
      </c>
      <c r="C8" s="19" t="s">
        <v>31</v>
      </c>
      <c r="D8" s="20" t="s">
        <v>118</v>
      </c>
      <c r="E8" s="21" t="s">
        <v>117</v>
      </c>
      <c r="F8" s="21"/>
      <c r="G8" s="22">
        <v>0.520138888888889</v>
      </c>
      <c r="H8" s="23">
        <v>0.544444444444444</v>
      </c>
      <c r="I8" s="24">
        <f t="shared" si="0"/>
        <v>35</v>
      </c>
      <c r="J8" s="25" t="str">
        <f t="shared" si="1"/>
        <v>三</v>
      </c>
      <c r="K8" s="20">
        <f t="shared" si="2"/>
        <v>15</v>
      </c>
    </row>
    <row r="9" ht="17.25" spans="1:11">
      <c r="A9" s="18">
        <v>44293</v>
      </c>
      <c r="B9" s="19" t="s">
        <v>11</v>
      </c>
      <c r="C9" s="19" t="s">
        <v>46</v>
      </c>
      <c r="D9" s="20"/>
      <c r="E9" s="21" t="s">
        <v>120</v>
      </c>
      <c r="F9" s="21"/>
      <c r="G9" s="22">
        <v>0.559027777777778</v>
      </c>
      <c r="H9" s="23">
        <v>0.590277777777778</v>
      </c>
      <c r="I9" s="24">
        <f t="shared" si="0"/>
        <v>45</v>
      </c>
      <c r="J9" s="25" t="str">
        <f t="shared" si="1"/>
        <v>三</v>
      </c>
      <c r="K9" s="20">
        <f t="shared" si="2"/>
        <v>15</v>
      </c>
    </row>
    <row r="10" ht="17.25" spans="1:11">
      <c r="A10" s="18">
        <v>44293</v>
      </c>
      <c r="B10" s="19" t="s">
        <v>11</v>
      </c>
      <c r="C10" s="19" t="s">
        <v>31</v>
      </c>
      <c r="D10" s="16"/>
      <c r="E10" s="16" t="s">
        <v>121</v>
      </c>
      <c r="F10" s="16"/>
      <c r="G10" s="22">
        <v>0.753472222222222</v>
      </c>
      <c r="H10" s="23">
        <v>0.801388888888889</v>
      </c>
      <c r="I10" s="24">
        <f t="shared" si="0"/>
        <v>69</v>
      </c>
      <c r="J10" s="25" t="str">
        <f t="shared" si="1"/>
        <v>三</v>
      </c>
      <c r="K10" s="20">
        <f t="shared" si="2"/>
        <v>15</v>
      </c>
    </row>
    <row r="11" ht="17.25" spans="1:11">
      <c r="A11" s="18">
        <v>44294</v>
      </c>
      <c r="B11" s="19" t="s">
        <v>11</v>
      </c>
      <c r="C11" s="19" t="s">
        <v>12</v>
      </c>
      <c r="D11" s="20"/>
      <c r="E11" s="21" t="s">
        <v>122</v>
      </c>
      <c r="F11" s="21" t="s">
        <v>84</v>
      </c>
      <c r="G11" s="22">
        <v>0.388194444444444</v>
      </c>
      <c r="H11" s="23">
        <v>0.402083333333333</v>
      </c>
      <c r="I11" s="24">
        <f t="shared" si="0"/>
        <v>20</v>
      </c>
      <c r="J11" s="25" t="str">
        <f t="shared" si="1"/>
        <v>四</v>
      </c>
      <c r="K11" s="20">
        <f t="shared" si="2"/>
        <v>15</v>
      </c>
    </row>
    <row r="12" ht="17.25" spans="1:11">
      <c r="A12" s="18">
        <v>44294</v>
      </c>
      <c r="B12" s="19" t="s">
        <v>11</v>
      </c>
      <c r="C12" s="19" t="s">
        <v>31</v>
      </c>
      <c r="D12" s="20" t="s">
        <v>118</v>
      </c>
      <c r="E12" s="21" t="s">
        <v>117</v>
      </c>
      <c r="F12" s="21"/>
      <c r="G12" s="22">
        <v>0.477777777777778</v>
      </c>
      <c r="H12" s="23">
        <v>0.509722222222222</v>
      </c>
      <c r="I12" s="24">
        <f t="shared" si="0"/>
        <v>46</v>
      </c>
      <c r="J12" s="25" t="str">
        <f t="shared" si="1"/>
        <v>四</v>
      </c>
      <c r="K12" s="20">
        <f t="shared" si="2"/>
        <v>15</v>
      </c>
    </row>
    <row r="13" ht="17.25" spans="1:11">
      <c r="A13" s="18">
        <v>44295</v>
      </c>
      <c r="B13" s="19" t="s">
        <v>11</v>
      </c>
      <c r="C13" s="19" t="s">
        <v>31</v>
      </c>
      <c r="D13" s="20"/>
      <c r="E13" s="21" t="s">
        <v>117</v>
      </c>
      <c r="F13" s="21"/>
      <c r="G13" s="22">
        <v>0.490277777777778</v>
      </c>
      <c r="H13" s="23">
        <v>0.519444444444444</v>
      </c>
      <c r="I13" s="24">
        <f t="shared" si="0"/>
        <v>42</v>
      </c>
      <c r="J13" s="25" t="str">
        <f t="shared" si="1"/>
        <v>五</v>
      </c>
      <c r="K13" s="20">
        <f t="shared" si="2"/>
        <v>15</v>
      </c>
    </row>
    <row r="14" ht="17.25" spans="1:11">
      <c r="A14" s="18">
        <v>44297</v>
      </c>
      <c r="B14" s="19" t="s">
        <v>11</v>
      </c>
      <c r="C14" s="19" t="s">
        <v>12</v>
      </c>
      <c r="D14" s="20"/>
      <c r="E14" s="21" t="s">
        <v>123</v>
      </c>
      <c r="F14" s="21"/>
      <c r="G14" s="22">
        <v>0.722222222222222</v>
      </c>
      <c r="H14" s="23">
        <v>0.739583333333333</v>
      </c>
      <c r="I14" s="24">
        <f t="shared" si="0"/>
        <v>25</v>
      </c>
      <c r="J14" s="25" t="str">
        <f t="shared" si="1"/>
        <v>日</v>
      </c>
      <c r="K14" s="20">
        <f t="shared" si="2"/>
        <v>15</v>
      </c>
    </row>
    <row r="15" ht="17.25" spans="1:11">
      <c r="A15" s="18">
        <v>44297</v>
      </c>
      <c r="B15" s="19" t="s">
        <v>11</v>
      </c>
      <c r="C15" s="19" t="s">
        <v>12</v>
      </c>
      <c r="D15" s="20"/>
      <c r="E15" s="21" t="s">
        <v>123</v>
      </c>
      <c r="F15" s="21"/>
      <c r="G15" s="22">
        <v>0.772222222222222</v>
      </c>
      <c r="H15" s="23">
        <v>0.798611111111111</v>
      </c>
      <c r="I15" s="24">
        <f t="shared" si="0"/>
        <v>38</v>
      </c>
      <c r="J15" s="25" t="str">
        <f t="shared" si="1"/>
        <v>日</v>
      </c>
      <c r="K15" s="20">
        <f t="shared" si="2"/>
        <v>15</v>
      </c>
    </row>
    <row r="16" ht="17.25" spans="1:11">
      <c r="A16" s="18">
        <v>44298</v>
      </c>
      <c r="B16" s="19" t="s">
        <v>11</v>
      </c>
      <c r="C16" s="19" t="s">
        <v>46</v>
      </c>
      <c r="D16" s="20"/>
      <c r="E16" s="21" t="s">
        <v>113</v>
      </c>
      <c r="F16" s="21"/>
      <c r="G16" s="22">
        <v>0.359722222222222</v>
      </c>
      <c r="H16" s="23">
        <v>0.364583333333333</v>
      </c>
      <c r="I16" s="24">
        <f t="shared" si="0"/>
        <v>7</v>
      </c>
      <c r="J16" s="25" t="str">
        <f t="shared" si="1"/>
        <v>一</v>
      </c>
      <c r="K16" s="20">
        <f t="shared" si="2"/>
        <v>16</v>
      </c>
    </row>
    <row r="17" ht="17.25" spans="1:11">
      <c r="A17" s="18">
        <v>44298</v>
      </c>
      <c r="B17" s="19" t="s">
        <v>11</v>
      </c>
      <c r="C17" s="19" t="s">
        <v>31</v>
      </c>
      <c r="D17" s="20"/>
      <c r="E17" s="21" t="s">
        <v>124</v>
      </c>
      <c r="F17" s="21"/>
      <c r="G17" s="22">
        <v>0.352777777777778</v>
      </c>
      <c r="H17" s="23">
        <v>0.377083333333333</v>
      </c>
      <c r="I17" s="24">
        <f t="shared" si="0"/>
        <v>35</v>
      </c>
      <c r="J17" s="25" t="str">
        <f t="shared" si="1"/>
        <v>一</v>
      </c>
      <c r="K17" s="20">
        <f t="shared" si="2"/>
        <v>16</v>
      </c>
    </row>
    <row r="18" ht="17.25" spans="1:11">
      <c r="A18" s="18">
        <v>44298</v>
      </c>
      <c r="B18" s="19" t="s">
        <v>11</v>
      </c>
      <c r="C18" s="19" t="s">
        <v>12</v>
      </c>
      <c r="D18" s="20"/>
      <c r="E18" s="21" t="s">
        <v>122</v>
      </c>
      <c r="F18" s="21" t="s">
        <v>125</v>
      </c>
      <c r="G18" s="22">
        <v>0.404861111111111</v>
      </c>
      <c r="H18" s="23">
        <v>0.411805555555556</v>
      </c>
      <c r="I18" s="24">
        <f t="shared" si="0"/>
        <v>10</v>
      </c>
      <c r="J18" s="25" t="str">
        <f t="shared" si="1"/>
        <v>一</v>
      </c>
      <c r="K18" s="20">
        <f t="shared" si="2"/>
        <v>16</v>
      </c>
    </row>
    <row r="19" ht="17.25" spans="1:11">
      <c r="A19" s="18">
        <v>44298</v>
      </c>
      <c r="B19" s="19" t="s">
        <v>11</v>
      </c>
      <c r="C19" s="19" t="s">
        <v>12</v>
      </c>
      <c r="D19" s="20"/>
      <c r="E19" s="21" t="s">
        <v>122</v>
      </c>
      <c r="F19" s="21"/>
      <c r="G19" s="22">
        <v>0.565277777777778</v>
      </c>
      <c r="H19" s="23">
        <v>0.574305555555556</v>
      </c>
      <c r="I19" s="24">
        <f t="shared" si="0"/>
        <v>13</v>
      </c>
      <c r="J19" s="25" t="str">
        <f t="shared" si="1"/>
        <v>一</v>
      </c>
      <c r="K19" s="20">
        <f t="shared" si="2"/>
        <v>16</v>
      </c>
    </row>
    <row r="20" ht="17.25" spans="1:11">
      <c r="A20" s="18">
        <v>44299</v>
      </c>
      <c r="B20" s="19" t="s">
        <v>11</v>
      </c>
      <c r="C20" s="19" t="s">
        <v>46</v>
      </c>
      <c r="D20" s="20"/>
      <c r="E20" s="21" t="s">
        <v>120</v>
      </c>
      <c r="F20" s="21"/>
      <c r="G20" s="22">
        <v>0.55</v>
      </c>
      <c r="H20" s="23">
        <v>0.59375</v>
      </c>
      <c r="I20" s="24">
        <f t="shared" si="0"/>
        <v>63</v>
      </c>
      <c r="J20" s="25" t="str">
        <f t="shared" si="1"/>
        <v>二</v>
      </c>
      <c r="K20" s="20">
        <f t="shared" si="2"/>
        <v>16</v>
      </c>
    </row>
    <row r="21" ht="17.25" spans="1:11">
      <c r="A21" s="18">
        <v>44300</v>
      </c>
      <c r="B21" s="19" t="s">
        <v>11</v>
      </c>
      <c r="C21" s="19" t="s">
        <v>46</v>
      </c>
      <c r="D21" s="20"/>
      <c r="E21" s="21" t="s">
        <v>120</v>
      </c>
      <c r="F21" s="21"/>
      <c r="G21" s="22">
        <v>0.866666666666667</v>
      </c>
      <c r="H21" s="23">
        <v>0.877777777777778</v>
      </c>
      <c r="I21" s="24">
        <f t="shared" si="0"/>
        <v>16</v>
      </c>
      <c r="J21" s="25" t="str">
        <f t="shared" si="1"/>
        <v>三</v>
      </c>
      <c r="K21" s="20">
        <f t="shared" si="2"/>
        <v>16</v>
      </c>
    </row>
    <row r="22" ht="17.25" spans="1:11">
      <c r="A22" s="18">
        <v>44301</v>
      </c>
      <c r="B22" s="19" t="s">
        <v>11</v>
      </c>
      <c r="C22" s="19" t="s">
        <v>21</v>
      </c>
      <c r="D22" s="20"/>
      <c r="E22" s="21" t="s">
        <v>126</v>
      </c>
      <c r="F22" s="21"/>
      <c r="G22" s="22">
        <v>0.6875</v>
      </c>
      <c r="H22" s="23">
        <v>0.713194444444444</v>
      </c>
      <c r="I22" s="24">
        <f t="shared" si="0"/>
        <v>37</v>
      </c>
      <c r="J22" s="25" t="str">
        <f t="shared" si="1"/>
        <v>四</v>
      </c>
      <c r="K22" s="20">
        <f t="shared" si="2"/>
        <v>16</v>
      </c>
    </row>
    <row r="23" ht="17.25" spans="1:11">
      <c r="A23" s="18">
        <v>44302</v>
      </c>
      <c r="B23" s="19" t="s">
        <v>11</v>
      </c>
      <c r="C23" s="19" t="s">
        <v>12</v>
      </c>
      <c r="D23" s="20"/>
      <c r="E23" s="21" t="s">
        <v>123</v>
      </c>
      <c r="F23" s="21"/>
      <c r="G23" s="22">
        <v>0.338194444444444</v>
      </c>
      <c r="H23" s="23">
        <v>0.374305555555556</v>
      </c>
      <c r="I23" s="24">
        <f t="shared" si="0"/>
        <v>52</v>
      </c>
      <c r="J23" s="25" t="str">
        <f t="shared" si="1"/>
        <v>五</v>
      </c>
      <c r="K23" s="20">
        <f t="shared" si="2"/>
        <v>16</v>
      </c>
    </row>
    <row r="24" ht="17.25" spans="1:11">
      <c r="A24" s="18">
        <v>44302</v>
      </c>
      <c r="B24" s="19" t="s">
        <v>14</v>
      </c>
      <c r="C24" s="19" t="s">
        <v>17</v>
      </c>
      <c r="D24" s="20"/>
      <c r="E24" s="21" t="s">
        <v>127</v>
      </c>
      <c r="F24" s="21"/>
      <c r="G24" s="22">
        <v>0.415277777777778</v>
      </c>
      <c r="H24" s="23">
        <v>0.456944444444444</v>
      </c>
      <c r="I24" s="24">
        <f t="shared" si="0"/>
        <v>60</v>
      </c>
      <c r="J24" s="25" t="str">
        <f t="shared" si="1"/>
        <v>五</v>
      </c>
      <c r="K24" s="20">
        <f t="shared" si="2"/>
        <v>16</v>
      </c>
    </row>
    <row r="25" ht="17.25" spans="1:11">
      <c r="A25" s="18">
        <v>44302</v>
      </c>
      <c r="B25" s="19" t="s">
        <v>11</v>
      </c>
      <c r="C25" s="19" t="s">
        <v>21</v>
      </c>
      <c r="D25" s="20"/>
      <c r="E25" s="21" t="s">
        <v>128</v>
      </c>
      <c r="F25" s="21"/>
      <c r="G25" s="22">
        <v>0.503472222222222</v>
      </c>
      <c r="H25" s="23"/>
      <c r="I25" s="24">
        <f>IF(H25&gt;0,HOUR(H25-G25)*60+MINUTE(H25-G25),0)</f>
        <v>0</v>
      </c>
      <c r="J25" s="25" t="str">
        <f>IF(A25,TEXT(WEEKDAY(A25),"aaa"),"")</f>
        <v>五</v>
      </c>
      <c r="K25" s="20">
        <f>IF(A25,WEEKNUM(A25,2),"")</f>
        <v>16</v>
      </c>
    </row>
    <row r="26" ht="17.25" spans="1:11">
      <c r="A26" s="18">
        <v>44302</v>
      </c>
      <c r="B26" s="19" t="s">
        <v>14</v>
      </c>
      <c r="C26" s="19" t="s">
        <v>15</v>
      </c>
      <c r="D26" s="20"/>
      <c r="E26" s="21" t="s">
        <v>129</v>
      </c>
      <c r="F26" s="21"/>
      <c r="G26" s="22"/>
      <c r="H26" s="23"/>
      <c r="I26" s="24">
        <f>IF(H26&gt;0,HOUR(H26-G26)*60+MINUTE(H26-G26),0)</f>
        <v>0</v>
      </c>
      <c r="J26" s="25" t="str">
        <f>IF(A26,TEXT(WEEKDAY(A26),"aaa"),"")</f>
        <v>五</v>
      </c>
      <c r="K26" s="20">
        <f>IF(A26,WEEKNUM(A26,2),"")</f>
        <v>16</v>
      </c>
    </row>
    <row r="27" ht="17.25" spans="1:11">
      <c r="A27" s="18">
        <v>44302</v>
      </c>
      <c r="B27" s="19" t="s">
        <v>14</v>
      </c>
      <c r="C27" s="19" t="s">
        <v>15</v>
      </c>
      <c r="D27" s="20"/>
      <c r="E27" s="21" t="s">
        <v>130</v>
      </c>
      <c r="F27" s="21"/>
      <c r="G27" s="22"/>
      <c r="H27" s="23"/>
      <c r="I27" s="24">
        <f>IF(H27&gt;0,HOUR(H27-G27)*60+MINUTE(H27-G27),0)</f>
        <v>0</v>
      </c>
      <c r="J27" s="25" t="str">
        <f>IF(A27,TEXT(WEEKDAY(A27),"aaa"),"")</f>
        <v>五</v>
      </c>
      <c r="K27" s="20">
        <f>IF(A27,WEEKNUM(A27,2),"")</f>
        <v>16</v>
      </c>
    </row>
    <row r="28" ht="17.25" spans="1:11">
      <c r="A28" s="18">
        <v>44302</v>
      </c>
      <c r="B28" s="19" t="s">
        <v>14</v>
      </c>
      <c r="C28" s="19" t="s">
        <v>17</v>
      </c>
      <c r="D28" s="20"/>
      <c r="E28" s="21" t="s">
        <v>131</v>
      </c>
      <c r="F28" s="21"/>
      <c r="G28" s="22"/>
      <c r="H28" s="23"/>
      <c r="I28" s="24">
        <f>IF(H28&gt;0,HOUR(H28-G28)*60+MINUTE(H28-G28),0)</f>
        <v>0</v>
      </c>
      <c r="J28" s="25" t="str">
        <f>IF(A28,TEXT(WEEKDAY(A28),"aaa"),"")</f>
        <v>五</v>
      </c>
      <c r="K28" s="20">
        <f>IF(A28,WEEKNUM(A28,2),"")</f>
        <v>16</v>
      </c>
    </row>
    <row r="29" ht="17.25" spans="1:11">
      <c r="A29" s="18">
        <v>44302</v>
      </c>
      <c r="B29" s="19" t="s">
        <v>14</v>
      </c>
      <c r="C29" s="19" t="s">
        <v>17</v>
      </c>
      <c r="D29" s="20"/>
      <c r="E29" s="21" t="s">
        <v>132</v>
      </c>
      <c r="F29" s="21"/>
      <c r="G29" s="22"/>
      <c r="H29" s="23"/>
      <c r="I29" s="24">
        <f>IF(H29&gt;0,HOUR(H29-G29)*60+MINUTE(H29-G29),0)</f>
        <v>0</v>
      </c>
      <c r="J29" s="25" t="str">
        <f>IF(A29,TEXT(WEEKDAY(A29),"aaa"),"")</f>
        <v>五</v>
      </c>
      <c r="K29" s="20">
        <f>IF(A29,WEEKNUM(A29,2),"")</f>
        <v>16</v>
      </c>
    </row>
    <row r="30" ht="17.25" spans="1:11">
      <c r="A30" s="18">
        <v>44302</v>
      </c>
      <c r="B30" s="19" t="s">
        <v>11</v>
      </c>
      <c r="C30" s="19" t="s">
        <v>21</v>
      </c>
      <c r="D30" s="20"/>
      <c r="E30" s="21" t="s">
        <v>133</v>
      </c>
      <c r="F30" s="21"/>
      <c r="G30" s="22"/>
      <c r="H30" s="23"/>
      <c r="I30" s="24">
        <f>IF(H30&gt;0,HOUR(H30-G30)*60+MINUTE(H30-G30),0)</f>
        <v>0</v>
      </c>
      <c r="J30" s="25" t="str">
        <f>IF(A30,TEXT(WEEKDAY(A30),"aaa"),"")</f>
        <v>五</v>
      </c>
      <c r="K30" s="20">
        <f>IF(A30,WEEKNUM(A30,2),"")</f>
        <v>16</v>
      </c>
    </row>
    <row r="31" ht="17.25" spans="1:11">
      <c r="A31" s="18">
        <v>44302</v>
      </c>
      <c r="B31" s="19" t="s">
        <v>11</v>
      </c>
      <c r="C31" s="19" t="s">
        <v>21</v>
      </c>
      <c r="D31" s="20"/>
      <c r="E31" s="21" t="s">
        <v>134</v>
      </c>
      <c r="F31" s="21"/>
      <c r="G31" s="22"/>
      <c r="H31" s="23"/>
      <c r="I31" s="24">
        <f>IF(H31&gt;0,HOUR(H31-G31)*60+MINUTE(H31-G31),0)</f>
        <v>0</v>
      </c>
      <c r="J31" s="25" t="str">
        <f>IF(A31,TEXT(WEEKDAY(A31),"aaa"),"")</f>
        <v>五</v>
      </c>
      <c r="K31" s="20">
        <f>IF(A31,WEEKNUM(A31,2),"")</f>
        <v>16</v>
      </c>
    </row>
    <row r="32" ht="17.25" spans="1:11">
      <c r="A32" s="18">
        <v>44302</v>
      </c>
      <c r="B32" s="19" t="s">
        <v>14</v>
      </c>
      <c r="C32" s="19" t="s">
        <v>17</v>
      </c>
      <c r="D32" s="20"/>
      <c r="E32" s="21" t="s">
        <v>135</v>
      </c>
      <c r="F32" s="21"/>
      <c r="G32" s="22"/>
      <c r="H32" s="23"/>
      <c r="I32" s="24">
        <f>IF(H32&gt;0,HOUR(H32-G32)*60+MINUTE(H32-G32),0)</f>
        <v>0</v>
      </c>
      <c r="J32" s="25" t="str">
        <f>IF(A32,TEXT(WEEKDAY(A32),"aaa"),"")</f>
        <v>五</v>
      </c>
      <c r="K32" s="20">
        <f>IF(A32,WEEKNUM(A32,2),"")</f>
        <v>16</v>
      </c>
    </row>
    <row r="33" ht="17.25" spans="1:11">
      <c r="A33" s="18"/>
      <c r="B33" s="19"/>
      <c r="C33" s="19"/>
      <c r="D33" s="20"/>
      <c r="E33" s="21"/>
      <c r="F33" s="21"/>
      <c r="G33" s="22"/>
      <c r="H33" s="23"/>
      <c r="I33" s="24">
        <f>IF(H33&gt;0,HOUR(H33-G33)*60+MINUTE(H33-G33),0)</f>
        <v>0</v>
      </c>
      <c r="J33" s="25" t="str">
        <f>IF(A33,TEXT(WEEKDAY(A33),"aaa"),"")</f>
        <v/>
      </c>
      <c r="K33" s="20" t="str">
        <f>IF(A33,WEEKNUM(A33,2),"")</f>
        <v/>
      </c>
    </row>
    <row r="34" ht="17.25" spans="1:11">
      <c r="A34" s="18"/>
      <c r="B34" s="19"/>
      <c r="C34" s="19"/>
      <c r="D34" s="20"/>
      <c r="E34" s="21"/>
      <c r="F34" s="21"/>
      <c r="G34" s="22"/>
      <c r="H34" s="23"/>
      <c r="I34" s="24">
        <f>IF(H34&gt;0,HOUR(H34-G34)*60+MINUTE(H34-G34),0)</f>
        <v>0</v>
      </c>
      <c r="J34" s="25" t="str">
        <f>IF(A34,TEXT(WEEKDAY(A34),"aaa"),"")</f>
        <v/>
      </c>
      <c r="K34" s="20" t="str">
        <f>IF(A34,WEEKNUM(A34,2),"")</f>
        <v/>
      </c>
    </row>
    <row r="35" ht="17.25" spans="1:11">
      <c r="A35" s="18"/>
      <c r="B35" s="19"/>
      <c r="C35" s="19"/>
      <c r="D35" s="20"/>
      <c r="E35" s="21"/>
      <c r="F35" s="21"/>
      <c r="G35" s="22"/>
      <c r="H35" s="23"/>
      <c r="I35" s="24">
        <f t="shared" ref="I35:I51" si="3">IF(H35&gt;0,HOUR(H35-G35)*60+MINUTE(H35-G35),0)</f>
        <v>0</v>
      </c>
      <c r="J35" s="25" t="str">
        <f t="shared" ref="J35:J51" si="4">IF(A35,TEXT(WEEKDAY(A35),"aaa"),"")</f>
        <v/>
      </c>
      <c r="K35" s="20" t="str">
        <f t="shared" ref="K35:K51" si="5">IF(A35,WEEKNUM(A35,2),"")</f>
        <v/>
      </c>
    </row>
    <row r="36" ht="17.25" spans="1:11">
      <c r="A36" s="18"/>
      <c r="B36" s="19"/>
      <c r="C36" s="19"/>
      <c r="D36" s="20"/>
      <c r="E36" s="21"/>
      <c r="F36" s="21"/>
      <c r="G36" s="22"/>
      <c r="H36" s="23"/>
      <c r="I36" s="24">
        <f t="shared" si="3"/>
        <v>0</v>
      </c>
      <c r="J36" s="25" t="str">
        <f t="shared" si="4"/>
        <v/>
      </c>
      <c r="K36" s="20" t="str">
        <f t="shared" si="5"/>
        <v/>
      </c>
    </row>
    <row r="37" ht="17.25" spans="1:11">
      <c r="A37" s="18"/>
      <c r="B37" s="19"/>
      <c r="C37" s="19"/>
      <c r="D37" s="20"/>
      <c r="E37" s="21"/>
      <c r="F37" s="21"/>
      <c r="G37" s="22"/>
      <c r="H37" s="23"/>
      <c r="I37" s="24">
        <f t="shared" si="3"/>
        <v>0</v>
      </c>
      <c r="J37" s="25" t="str">
        <f t="shared" si="4"/>
        <v/>
      </c>
      <c r="K37" s="20" t="str">
        <f t="shared" si="5"/>
        <v/>
      </c>
    </row>
    <row r="38" ht="17.25" spans="1:11">
      <c r="A38" s="18"/>
      <c r="B38" s="19"/>
      <c r="C38" s="19"/>
      <c r="D38" s="20"/>
      <c r="E38" s="21"/>
      <c r="F38" s="21"/>
      <c r="G38" s="22"/>
      <c r="H38" s="23"/>
      <c r="I38" s="24">
        <f t="shared" si="3"/>
        <v>0</v>
      </c>
      <c r="J38" s="25" t="str">
        <f t="shared" si="4"/>
        <v/>
      </c>
      <c r="K38" s="20" t="str">
        <f t="shared" si="5"/>
        <v/>
      </c>
    </row>
    <row r="39" ht="17.25" spans="1:11">
      <c r="A39" s="18"/>
      <c r="B39" s="19"/>
      <c r="C39" s="19"/>
      <c r="D39" s="20"/>
      <c r="E39" s="21"/>
      <c r="F39" s="21"/>
      <c r="G39" s="22"/>
      <c r="H39" s="23"/>
      <c r="I39" s="24">
        <f t="shared" si="3"/>
        <v>0</v>
      </c>
      <c r="J39" s="25" t="str">
        <f t="shared" si="4"/>
        <v/>
      </c>
      <c r="K39" s="20" t="str">
        <f t="shared" si="5"/>
        <v/>
      </c>
    </row>
    <row r="40" ht="17.25" spans="1:11">
      <c r="A40" s="18"/>
      <c r="B40" s="19"/>
      <c r="C40" s="19"/>
      <c r="D40" s="20"/>
      <c r="E40" s="21"/>
      <c r="F40" s="21"/>
      <c r="G40" s="22"/>
      <c r="H40" s="23"/>
      <c r="I40" s="24">
        <f t="shared" si="3"/>
        <v>0</v>
      </c>
      <c r="J40" s="25" t="str">
        <f t="shared" si="4"/>
        <v/>
      </c>
      <c r="K40" s="20" t="str">
        <f t="shared" si="5"/>
        <v/>
      </c>
    </row>
    <row r="41" ht="17.25" spans="1:11">
      <c r="A41" s="18"/>
      <c r="B41" s="19"/>
      <c r="C41" s="19"/>
      <c r="D41" s="20"/>
      <c r="E41" s="21"/>
      <c r="F41" s="21"/>
      <c r="G41" s="22"/>
      <c r="H41" s="23"/>
      <c r="I41" s="24">
        <f t="shared" si="3"/>
        <v>0</v>
      </c>
      <c r="J41" s="25" t="str">
        <f t="shared" si="4"/>
        <v/>
      </c>
      <c r="K41" s="20" t="str">
        <f t="shared" si="5"/>
        <v/>
      </c>
    </row>
    <row r="42" ht="17.25" spans="1:11">
      <c r="A42" s="18"/>
      <c r="B42" s="19"/>
      <c r="C42" s="19"/>
      <c r="D42" s="20"/>
      <c r="E42" s="21"/>
      <c r="F42" s="21"/>
      <c r="G42" s="22"/>
      <c r="H42" s="23"/>
      <c r="I42" s="24">
        <f t="shared" si="3"/>
        <v>0</v>
      </c>
      <c r="J42" s="25" t="str">
        <f t="shared" si="4"/>
        <v/>
      </c>
      <c r="K42" s="20" t="str">
        <f t="shared" si="5"/>
        <v/>
      </c>
    </row>
    <row r="43" ht="17.25" spans="1:11">
      <c r="A43" s="18"/>
      <c r="B43" s="19"/>
      <c r="C43" s="19"/>
      <c r="D43" s="20"/>
      <c r="E43" s="21"/>
      <c r="F43" s="21"/>
      <c r="G43" s="22"/>
      <c r="H43" s="23"/>
      <c r="I43" s="24">
        <f t="shared" si="3"/>
        <v>0</v>
      </c>
      <c r="J43" s="25" t="str">
        <f t="shared" si="4"/>
        <v/>
      </c>
      <c r="K43" s="20" t="str">
        <f t="shared" si="5"/>
        <v/>
      </c>
    </row>
    <row r="44" ht="17.25" spans="1:11">
      <c r="A44" s="18"/>
      <c r="B44" s="19"/>
      <c r="C44" s="19"/>
      <c r="D44" s="20"/>
      <c r="E44" s="21"/>
      <c r="F44" s="21"/>
      <c r="G44" s="22"/>
      <c r="H44" s="23"/>
      <c r="I44" s="24">
        <f t="shared" si="3"/>
        <v>0</v>
      </c>
      <c r="J44" s="25" t="str">
        <f t="shared" si="4"/>
        <v/>
      </c>
      <c r="K44" s="20" t="str">
        <f t="shared" si="5"/>
        <v/>
      </c>
    </row>
    <row r="45" ht="17.25" spans="1:11">
      <c r="A45" s="18"/>
      <c r="B45" s="19"/>
      <c r="C45" s="19"/>
      <c r="D45" s="20"/>
      <c r="E45" s="21"/>
      <c r="F45" s="21"/>
      <c r="G45" s="22"/>
      <c r="H45" s="23"/>
      <c r="I45" s="24">
        <f t="shared" si="3"/>
        <v>0</v>
      </c>
      <c r="J45" s="25" t="str">
        <f t="shared" si="4"/>
        <v/>
      </c>
      <c r="K45" s="20" t="str">
        <f t="shared" si="5"/>
        <v/>
      </c>
    </row>
    <row r="46" ht="17.25" spans="1:11">
      <c r="A46" s="18"/>
      <c r="B46" s="19"/>
      <c r="C46" s="19"/>
      <c r="D46" s="20"/>
      <c r="E46" s="21"/>
      <c r="F46" s="21"/>
      <c r="G46" s="22"/>
      <c r="H46" s="23"/>
      <c r="I46" s="24">
        <f t="shared" si="3"/>
        <v>0</v>
      </c>
      <c r="J46" s="25" t="str">
        <f t="shared" si="4"/>
        <v/>
      </c>
      <c r="K46" s="20" t="str">
        <f t="shared" si="5"/>
        <v/>
      </c>
    </row>
    <row r="47" ht="17.25" spans="1:11">
      <c r="A47" s="18"/>
      <c r="B47" s="19"/>
      <c r="C47" s="19"/>
      <c r="D47" s="20"/>
      <c r="E47" s="21"/>
      <c r="F47" s="21"/>
      <c r="G47" s="22"/>
      <c r="H47" s="23"/>
      <c r="I47" s="24">
        <f t="shared" si="3"/>
        <v>0</v>
      </c>
      <c r="J47" s="25" t="str">
        <f t="shared" si="4"/>
        <v/>
      </c>
      <c r="K47" s="20" t="str">
        <f t="shared" si="5"/>
        <v/>
      </c>
    </row>
    <row r="48" ht="17.25" spans="1:11">
      <c r="A48" s="18"/>
      <c r="B48" s="19"/>
      <c r="C48" s="19"/>
      <c r="D48" s="20"/>
      <c r="E48" s="21"/>
      <c r="F48" s="21"/>
      <c r="G48" s="22"/>
      <c r="H48" s="23"/>
      <c r="I48" s="24">
        <f t="shared" si="3"/>
        <v>0</v>
      </c>
      <c r="J48" s="25" t="str">
        <f t="shared" si="4"/>
        <v/>
      </c>
      <c r="K48" s="20" t="str">
        <f t="shared" si="5"/>
        <v/>
      </c>
    </row>
    <row r="49" ht="17.25" spans="1:11">
      <c r="A49" s="18"/>
      <c r="B49" s="19"/>
      <c r="C49" s="19"/>
      <c r="D49" s="20"/>
      <c r="E49" s="21"/>
      <c r="F49" s="21"/>
      <c r="G49" s="22"/>
      <c r="H49" s="23"/>
      <c r="I49" s="24">
        <f t="shared" si="3"/>
        <v>0</v>
      </c>
      <c r="J49" s="25" t="str">
        <f t="shared" si="4"/>
        <v/>
      </c>
      <c r="K49" s="20" t="str">
        <f t="shared" si="5"/>
        <v/>
      </c>
    </row>
    <row r="50" ht="17.25" spans="1:11">
      <c r="A50" s="18"/>
      <c r="B50" s="19"/>
      <c r="C50" s="19"/>
      <c r="D50" s="20"/>
      <c r="E50" s="21"/>
      <c r="F50" s="21"/>
      <c r="G50" s="22"/>
      <c r="H50" s="23"/>
      <c r="I50" s="24">
        <f t="shared" si="3"/>
        <v>0</v>
      </c>
      <c r="J50" s="25" t="str">
        <f t="shared" si="4"/>
        <v/>
      </c>
      <c r="K50" s="20" t="str">
        <f t="shared" si="5"/>
        <v/>
      </c>
    </row>
    <row r="51" ht="17.25" spans="1:11">
      <c r="A51" s="18"/>
      <c r="B51" s="19"/>
      <c r="C51" s="19"/>
      <c r="D51" s="20"/>
      <c r="E51" s="21"/>
      <c r="F51" s="21"/>
      <c r="G51" s="22"/>
      <c r="H51" s="23"/>
      <c r="I51" s="24">
        <f t="shared" si="3"/>
        <v>0</v>
      </c>
      <c r="J51" s="25" t="str">
        <f t="shared" si="4"/>
        <v/>
      </c>
      <c r="K51" s="20" t="str">
        <f t="shared" si="5"/>
        <v/>
      </c>
    </row>
  </sheetData>
  <dataValidations count="2">
    <dataValidation type="list" allowBlank="1" showInputMessage="1" showErrorMessage="1" sqref="C2 C3 C4 C5 C6 C7 C8 C9 C10 C11 C12 C13 C14 C15 C16 C17 C18 C19 C20 C21 C22 C23 C24 C25 C26 C27 C28 C29 C30 C31 C32 C33:C51">
      <formula1>INDIRECT(B2)</formula1>
    </dataValidation>
    <dataValidation type="list" allowBlank="1" showInputMessage="1" showErrorMessage="1" sqref="B2 B3 B4 B5 B6 B7 B8 B9 B10 B11 B12 B13 B14 B15 B16 B17 B18 B19 B20 B21 B22 B23 B24 B25 B26 B27 B28 B29 B30 B31 B32 B33:B51">
      <formula1>标签信息!$A$1:$A$2</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B9" sqref="B9"/>
    </sheetView>
  </sheetViews>
  <sheetFormatPr defaultColWidth="9" defaultRowHeight="17.25" outlineLevelCol="6"/>
  <cols>
    <col min="1" max="1" width="8.625" style="15" customWidth="1"/>
    <col min="2" max="7" width="5.375" style="15" customWidth="1"/>
    <col min="8" max="8" width="10.6666666666667" style="15" customWidth="1"/>
    <col min="9" max="9" width="8.33333333333333" style="15" customWidth="1"/>
    <col min="10" max="10" width="6.10833333333333" style="15" customWidth="1"/>
    <col min="11" max="11" width="8.33333333333333" style="15" customWidth="1"/>
    <col min="12" max="12" width="6.10833333333333" style="15" customWidth="1"/>
    <col min="13" max="13" width="8.33333333333333" style="15" customWidth="1"/>
    <col min="14" max="14" width="6.10833333333333" style="15" customWidth="1"/>
    <col min="15" max="30" width="3.38333333333333" style="15" customWidth="1"/>
    <col min="31" max="16384" width="9" style="15"/>
  </cols>
  <sheetData>
    <row r="1" spans="1:7">
      <c r="A1" s="15" t="s">
        <v>11</v>
      </c>
      <c r="B1" s="15" t="s">
        <v>46</v>
      </c>
      <c r="C1" s="15" t="s">
        <v>31</v>
      </c>
      <c r="D1" s="15" t="s">
        <v>12</v>
      </c>
      <c r="E1" s="15" t="s">
        <v>21</v>
      </c>
      <c r="F1" s="15" t="s">
        <v>55</v>
      </c>
      <c r="G1" s="15" t="s">
        <v>136</v>
      </c>
    </row>
    <row r="2" spans="1:4">
      <c r="A2" s="15" t="s">
        <v>14</v>
      </c>
      <c r="B2" s="15" t="s">
        <v>17</v>
      </c>
      <c r="C2" s="15" t="s">
        <v>15</v>
      </c>
      <c r="D2" s="15" t="s">
        <v>97</v>
      </c>
    </row>
    <row r="8" spans="1:2">
      <c r="A8" s="15" t="s">
        <v>137</v>
      </c>
      <c r="B8" s="15" t="s">
        <v>17</v>
      </c>
    </row>
    <row r="9" spans="1:2">
      <c r="A9" s="15" t="s">
        <v>138</v>
      </c>
      <c r="B9" s="15" t="s">
        <v>15</v>
      </c>
    </row>
    <row r="10" spans="1:2">
      <c r="A10" s="15" t="s">
        <v>139</v>
      </c>
      <c r="B10" s="15" t="s">
        <v>15</v>
      </c>
    </row>
    <row r="11" spans="1:2">
      <c r="A11" s="15" t="s">
        <v>140</v>
      </c>
      <c r="B11" s="15" t="s">
        <v>17</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1"/>
  <sheetViews>
    <sheetView workbookViewId="0">
      <selection activeCell="B2" sqref="B2:B9"/>
    </sheetView>
  </sheetViews>
  <sheetFormatPr defaultColWidth="9" defaultRowHeight="13.5"/>
  <cols>
    <col min="2" max="2" width="40" customWidth="1"/>
    <col min="11" max="11" width="13.75" customWidth="1"/>
  </cols>
  <sheetData>
    <row r="1" ht="18" spans="1:12">
      <c r="A1" s="1" t="s">
        <v>141</v>
      </c>
      <c r="B1" s="1" t="s">
        <v>142</v>
      </c>
      <c r="C1" s="1" t="s">
        <v>143</v>
      </c>
      <c r="D1" s="1" t="s">
        <v>144</v>
      </c>
      <c r="E1" s="1" t="s">
        <v>145</v>
      </c>
      <c r="F1" s="2" t="s">
        <v>146</v>
      </c>
      <c r="G1" s="2" t="s">
        <v>147</v>
      </c>
      <c r="H1" s="1" t="s">
        <v>148</v>
      </c>
      <c r="I1" s="9" t="s">
        <v>149</v>
      </c>
      <c r="J1" s="1" t="s">
        <v>150</v>
      </c>
      <c r="K1" s="9" t="s">
        <v>151</v>
      </c>
      <c r="L1" s="1" t="s">
        <v>152</v>
      </c>
    </row>
    <row r="2" ht="33" spans="1:12">
      <c r="A2" s="3" t="s">
        <v>153</v>
      </c>
      <c r="B2" s="4" t="s">
        <v>154</v>
      </c>
      <c r="C2" s="3" t="s">
        <v>155</v>
      </c>
      <c r="D2" s="3" t="s">
        <v>156</v>
      </c>
      <c r="E2" s="3" t="s">
        <v>157</v>
      </c>
      <c r="F2" s="5"/>
      <c r="G2" s="5"/>
      <c r="H2" s="3" t="s">
        <v>155</v>
      </c>
      <c r="I2" s="10" t="s">
        <v>155</v>
      </c>
      <c r="J2" s="11" t="s">
        <v>158</v>
      </c>
      <c r="K2" s="12" t="s">
        <v>159</v>
      </c>
      <c r="L2" s="11" t="s">
        <v>155</v>
      </c>
    </row>
    <row r="3" ht="16.5" spans="1:12">
      <c r="A3" s="3" t="s">
        <v>160</v>
      </c>
      <c r="B3" s="4" t="s">
        <v>161</v>
      </c>
      <c r="C3" s="3" t="s">
        <v>155</v>
      </c>
      <c r="D3" s="3" t="s">
        <v>162</v>
      </c>
      <c r="E3" s="3" t="s">
        <v>163</v>
      </c>
      <c r="F3" s="5">
        <v>144</v>
      </c>
      <c r="G3" s="5">
        <v>4</v>
      </c>
      <c r="H3" s="3" t="s">
        <v>155</v>
      </c>
      <c r="I3" s="10" t="s">
        <v>164</v>
      </c>
      <c r="J3" s="13"/>
      <c r="K3" s="14"/>
      <c r="L3" s="13"/>
    </row>
    <row r="4" ht="16.5" spans="1:12">
      <c r="A4" s="3" t="s">
        <v>165</v>
      </c>
      <c r="B4" s="6" t="s">
        <v>166</v>
      </c>
      <c r="C4" s="3" t="s">
        <v>155</v>
      </c>
      <c r="D4" s="7" t="s">
        <v>163</v>
      </c>
      <c r="E4" s="7" t="s">
        <v>167</v>
      </c>
      <c r="F4" s="8">
        <v>220</v>
      </c>
      <c r="G4" s="8">
        <v>7</v>
      </c>
      <c r="H4" s="3"/>
      <c r="I4" s="10" t="s">
        <v>164</v>
      </c>
      <c r="J4" s="13"/>
      <c r="K4" s="14"/>
      <c r="L4" s="13"/>
    </row>
    <row r="5" ht="16.5" spans="1:12">
      <c r="A5" s="3" t="s">
        <v>153</v>
      </c>
      <c r="B5" s="6" t="s">
        <v>168</v>
      </c>
      <c r="C5" s="3" t="s">
        <v>155</v>
      </c>
      <c r="D5" s="7" t="s">
        <v>169</v>
      </c>
      <c r="E5" s="7" t="s">
        <v>170</v>
      </c>
      <c r="F5" s="8">
        <v>143</v>
      </c>
      <c r="G5" s="8">
        <v>5</v>
      </c>
      <c r="H5" s="3" t="s">
        <v>155</v>
      </c>
      <c r="I5" s="10"/>
      <c r="J5" s="13"/>
      <c r="K5" s="14"/>
      <c r="L5" s="13"/>
    </row>
    <row r="6" ht="16.5" spans="1:12">
      <c r="A6" s="3" t="s">
        <v>165</v>
      </c>
      <c r="B6" s="6" t="s">
        <v>171</v>
      </c>
      <c r="C6" s="3" t="s">
        <v>172</v>
      </c>
      <c r="D6" s="7" t="s">
        <v>173</v>
      </c>
      <c r="E6" s="7"/>
      <c r="F6" s="8">
        <v>79</v>
      </c>
      <c r="G6" s="8">
        <v>4</v>
      </c>
      <c r="H6" s="3"/>
      <c r="I6" s="10"/>
      <c r="J6" s="13"/>
      <c r="K6" s="14"/>
      <c r="L6" s="13"/>
    </row>
    <row r="7" ht="16.5" spans="1:12">
      <c r="A7" s="3" t="s">
        <v>174</v>
      </c>
      <c r="B7" s="6" t="s">
        <v>175</v>
      </c>
      <c r="C7" s="3" t="s">
        <v>155</v>
      </c>
      <c r="D7" s="7" t="s">
        <v>176</v>
      </c>
      <c r="E7" s="7" t="s">
        <v>177</v>
      </c>
      <c r="F7" s="8">
        <v>98</v>
      </c>
      <c r="G7" s="8">
        <v>2</v>
      </c>
      <c r="H7" s="3" t="s">
        <v>155</v>
      </c>
      <c r="I7" s="10"/>
      <c r="J7" s="13"/>
      <c r="K7" s="14"/>
      <c r="L7" s="13"/>
    </row>
    <row r="8" ht="16.5" spans="1:12">
      <c r="A8" s="3" t="s">
        <v>178</v>
      </c>
      <c r="B8" s="6" t="s">
        <v>179</v>
      </c>
      <c r="C8" s="3" t="s">
        <v>172</v>
      </c>
      <c r="D8" s="7" t="s">
        <v>180</v>
      </c>
      <c r="E8" s="7"/>
      <c r="F8" s="8">
        <v>199</v>
      </c>
      <c r="G8" s="8">
        <v>5</v>
      </c>
      <c r="H8" s="3"/>
      <c r="I8" s="10"/>
      <c r="J8" s="13"/>
      <c r="K8" s="14"/>
      <c r="L8" s="13"/>
    </row>
    <row r="9" ht="16.5" spans="1:12">
      <c r="A9" s="3" t="s">
        <v>178</v>
      </c>
      <c r="B9" s="6" t="s">
        <v>181</v>
      </c>
      <c r="C9" s="3" t="s">
        <v>155</v>
      </c>
      <c r="D9" s="7" t="s">
        <v>182</v>
      </c>
      <c r="E9" s="7" t="s">
        <v>183</v>
      </c>
      <c r="F9" s="8">
        <v>89</v>
      </c>
      <c r="G9" s="8">
        <v>2</v>
      </c>
      <c r="H9" s="3"/>
      <c r="I9" s="10"/>
      <c r="J9" s="13"/>
      <c r="K9" s="14"/>
      <c r="L9" s="13"/>
    </row>
    <row r="10" ht="16.5" spans="1:12">
      <c r="A10" s="3"/>
      <c r="B10" s="6" t="s">
        <v>184</v>
      </c>
      <c r="C10" s="3" t="s">
        <v>172</v>
      </c>
      <c r="D10" s="7" t="s">
        <v>185</v>
      </c>
      <c r="E10" s="7"/>
      <c r="F10" s="8">
        <v>43</v>
      </c>
      <c r="G10" s="8">
        <v>3</v>
      </c>
      <c r="H10" s="3"/>
      <c r="I10" s="10"/>
      <c r="J10" s="13"/>
      <c r="K10" s="14"/>
      <c r="L10" s="13"/>
    </row>
    <row r="11" ht="16.5" spans="1:12">
      <c r="A11" s="3"/>
      <c r="B11" s="6" t="s">
        <v>186</v>
      </c>
      <c r="C11" s="3" t="s">
        <v>172</v>
      </c>
      <c r="D11" s="7" t="s">
        <v>187</v>
      </c>
      <c r="E11" s="7"/>
      <c r="F11" s="8">
        <v>115</v>
      </c>
      <c r="G11" s="8">
        <v>3</v>
      </c>
      <c r="H11" s="3"/>
      <c r="I11" s="10"/>
      <c r="J11" s="13"/>
      <c r="K11" s="14"/>
      <c r="L11" s="13"/>
    </row>
    <row r="12" ht="16.5" spans="1:12">
      <c r="A12" s="3"/>
      <c r="B12" s="6" t="s">
        <v>188</v>
      </c>
      <c r="C12" s="3"/>
      <c r="D12" s="7"/>
      <c r="E12" s="7"/>
      <c r="F12" s="8"/>
      <c r="G12" s="8"/>
      <c r="H12" s="3"/>
      <c r="I12" s="10"/>
      <c r="J12" s="13"/>
      <c r="K12" s="14"/>
      <c r="L12" s="13"/>
    </row>
    <row r="13" ht="16.5" spans="1:12">
      <c r="A13" s="3"/>
      <c r="B13" s="6" t="s">
        <v>189</v>
      </c>
      <c r="C13" s="3"/>
      <c r="D13" s="7"/>
      <c r="E13" s="7"/>
      <c r="F13" s="8"/>
      <c r="G13" s="8"/>
      <c r="H13" s="3"/>
      <c r="I13" s="10"/>
      <c r="J13" s="13"/>
      <c r="K13" s="14"/>
      <c r="L13" s="13"/>
    </row>
    <row r="14" ht="16.5" spans="1:12">
      <c r="A14" s="3"/>
      <c r="B14" s="6" t="s">
        <v>190</v>
      </c>
      <c r="C14" s="3"/>
      <c r="D14" s="7"/>
      <c r="E14" s="7"/>
      <c r="F14" s="8"/>
      <c r="G14" s="8"/>
      <c r="H14" s="3"/>
      <c r="I14" s="10"/>
      <c r="J14" s="13"/>
      <c r="K14" s="14"/>
      <c r="L14" s="13"/>
    </row>
    <row r="15" ht="16.5" spans="1:12">
      <c r="A15" s="3"/>
      <c r="B15" s="6" t="s">
        <v>191</v>
      </c>
      <c r="C15" s="3"/>
      <c r="D15" s="7"/>
      <c r="E15" s="7"/>
      <c r="F15" s="8"/>
      <c r="G15" s="8"/>
      <c r="H15" s="3"/>
      <c r="I15" s="10"/>
      <c r="J15" s="13"/>
      <c r="K15" s="14"/>
      <c r="L15" s="13"/>
    </row>
    <row r="16" ht="16.5" spans="1:12">
      <c r="A16" s="3"/>
      <c r="B16" s="6" t="s">
        <v>192</v>
      </c>
      <c r="C16" s="3"/>
      <c r="D16" s="7"/>
      <c r="E16" s="7"/>
      <c r="F16" s="8"/>
      <c r="G16" s="8"/>
      <c r="H16" s="3"/>
      <c r="I16" s="10"/>
      <c r="J16" s="13"/>
      <c r="K16" s="14"/>
      <c r="L16" s="13"/>
    </row>
    <row r="17" ht="16.5" spans="1:12">
      <c r="A17" s="3"/>
      <c r="B17" s="6" t="s">
        <v>193</v>
      </c>
      <c r="C17" s="3"/>
      <c r="D17" s="7"/>
      <c r="E17" s="7"/>
      <c r="F17" s="8"/>
      <c r="G17" s="8"/>
      <c r="H17" s="3"/>
      <c r="I17" s="10"/>
      <c r="J17" s="13"/>
      <c r="K17" s="14"/>
      <c r="L17" s="13"/>
    </row>
    <row r="18" ht="16.5" spans="1:12">
      <c r="A18" s="3"/>
      <c r="B18" s="6" t="s">
        <v>194</v>
      </c>
      <c r="C18" s="3"/>
      <c r="D18" s="7"/>
      <c r="E18" s="7"/>
      <c r="F18" s="8"/>
      <c r="G18" s="8"/>
      <c r="H18" s="3"/>
      <c r="I18" s="10"/>
      <c r="J18" s="13"/>
      <c r="K18" s="14"/>
      <c r="L18" s="13"/>
    </row>
    <row r="19" ht="16.5" spans="1:12">
      <c r="A19" s="3"/>
      <c r="B19" s="6" t="s">
        <v>195</v>
      </c>
      <c r="C19" s="3"/>
      <c r="D19" s="7"/>
      <c r="E19" s="7"/>
      <c r="F19" s="8"/>
      <c r="G19" s="8"/>
      <c r="H19" s="3"/>
      <c r="I19" s="10"/>
      <c r="J19" s="13"/>
      <c r="K19" s="14"/>
      <c r="L19" s="13"/>
    </row>
    <row r="20" ht="16.5" spans="1:12">
      <c r="A20" s="3"/>
      <c r="B20" s="6" t="s">
        <v>196</v>
      </c>
      <c r="C20" s="3"/>
      <c r="D20" s="7"/>
      <c r="E20" s="7"/>
      <c r="F20" s="8"/>
      <c r="G20" s="8"/>
      <c r="H20" s="3"/>
      <c r="I20" s="10"/>
      <c r="J20" s="13"/>
      <c r="K20" s="14"/>
      <c r="L20" s="13"/>
    </row>
    <row r="21" ht="16.5" spans="1:12">
      <c r="A21" s="3"/>
      <c r="B21" s="6" t="s">
        <v>197</v>
      </c>
      <c r="C21" s="3"/>
      <c r="D21" s="7"/>
      <c r="E21" s="7"/>
      <c r="F21" s="8"/>
      <c r="G21" s="8"/>
      <c r="H21" s="3"/>
      <c r="I21" s="10"/>
      <c r="J21" s="13"/>
      <c r="K21" s="14"/>
      <c r="L21" s="13"/>
    </row>
    <row r="22" ht="16.5" spans="1:12">
      <c r="A22" s="3"/>
      <c r="B22" s="6" t="s">
        <v>198</v>
      </c>
      <c r="C22" s="3"/>
      <c r="D22" s="7"/>
      <c r="E22" s="7"/>
      <c r="F22" s="8"/>
      <c r="G22" s="8"/>
      <c r="H22" s="3"/>
      <c r="I22" s="10"/>
      <c r="J22" s="13"/>
      <c r="K22" s="14"/>
      <c r="L22" s="13"/>
    </row>
    <row r="23" ht="16.5" spans="1:12">
      <c r="A23" s="3"/>
      <c r="B23" s="6" t="s">
        <v>199</v>
      </c>
      <c r="C23" s="3"/>
      <c r="D23" s="7"/>
      <c r="E23" s="7"/>
      <c r="F23" s="8"/>
      <c r="G23" s="8"/>
      <c r="H23" s="3"/>
      <c r="I23" s="10"/>
      <c r="J23" s="13"/>
      <c r="K23" s="14"/>
      <c r="L23" s="13"/>
    </row>
    <row r="24" ht="16.5" spans="1:12">
      <c r="A24" s="3"/>
      <c r="B24" s="6" t="s">
        <v>200</v>
      </c>
      <c r="C24" s="3"/>
      <c r="D24" s="7"/>
      <c r="E24" s="7"/>
      <c r="F24" s="8"/>
      <c r="G24" s="8"/>
      <c r="H24" s="3"/>
      <c r="I24" s="10"/>
      <c r="J24" s="13"/>
      <c r="K24" s="14"/>
      <c r="L24" s="13"/>
    </row>
    <row r="25" ht="16.5" spans="1:12">
      <c r="A25" s="3"/>
      <c r="B25" s="6" t="s">
        <v>201</v>
      </c>
      <c r="C25" s="3"/>
      <c r="D25" s="7"/>
      <c r="E25" s="7"/>
      <c r="F25" s="8"/>
      <c r="G25" s="8"/>
      <c r="H25" s="3"/>
      <c r="I25" s="10"/>
      <c r="J25" s="13"/>
      <c r="K25" s="14"/>
      <c r="L25" s="13"/>
    </row>
    <row r="26" ht="16.5" spans="1:12">
      <c r="A26" s="3"/>
      <c r="B26" s="6" t="s">
        <v>202</v>
      </c>
      <c r="C26" s="3"/>
      <c r="D26" s="7"/>
      <c r="E26" s="7"/>
      <c r="F26" s="8"/>
      <c r="G26" s="8"/>
      <c r="H26" s="3"/>
      <c r="I26" s="10"/>
      <c r="J26" s="13"/>
      <c r="K26" s="14"/>
      <c r="L26" s="13"/>
    </row>
    <row r="27" ht="16.5" spans="1:12">
      <c r="A27" s="3"/>
      <c r="B27" s="6" t="s">
        <v>203</v>
      </c>
      <c r="C27" s="3"/>
      <c r="D27" s="7"/>
      <c r="E27" s="7"/>
      <c r="F27" s="8"/>
      <c r="G27" s="8"/>
      <c r="H27" s="3"/>
      <c r="I27" s="10"/>
      <c r="J27" s="13"/>
      <c r="K27" s="14"/>
      <c r="L27" s="13"/>
    </row>
    <row r="28" ht="16.5" spans="1:12">
      <c r="A28" s="3"/>
      <c r="B28" s="6" t="s">
        <v>204</v>
      </c>
      <c r="C28" s="3"/>
      <c r="D28" s="7"/>
      <c r="E28" s="7"/>
      <c r="F28" s="8"/>
      <c r="G28" s="8"/>
      <c r="H28" s="3"/>
      <c r="I28" s="10"/>
      <c r="J28" s="13"/>
      <c r="K28" s="14"/>
      <c r="L28" s="13"/>
    </row>
    <row r="29" ht="16.5" spans="1:12">
      <c r="A29" s="3"/>
      <c r="B29" s="6" t="s">
        <v>205</v>
      </c>
      <c r="C29" s="3"/>
      <c r="D29" s="7"/>
      <c r="E29" s="7"/>
      <c r="F29" s="8"/>
      <c r="G29" s="8"/>
      <c r="H29" s="3"/>
      <c r="I29" s="10"/>
      <c r="J29" s="13"/>
      <c r="K29" s="14"/>
      <c r="L29" s="13"/>
    </row>
    <row r="30" ht="16.5" spans="1:12">
      <c r="A30" s="3"/>
      <c r="B30" s="6" t="s">
        <v>206</v>
      </c>
      <c r="C30" s="3"/>
      <c r="D30" s="7"/>
      <c r="E30" s="7"/>
      <c r="F30" s="8"/>
      <c r="G30" s="8"/>
      <c r="H30" s="3"/>
      <c r="I30" s="10"/>
      <c r="J30" s="13"/>
      <c r="K30" s="14"/>
      <c r="L30" s="13"/>
    </row>
    <row r="31" ht="16.5" spans="1:12">
      <c r="A31" s="3"/>
      <c r="B31" s="6" t="s">
        <v>207</v>
      </c>
      <c r="C31" s="3"/>
      <c r="D31" s="7"/>
      <c r="E31" s="7"/>
      <c r="F31" s="8"/>
      <c r="G31" s="8"/>
      <c r="H31" s="3"/>
      <c r="I31" s="10"/>
      <c r="J31" s="13"/>
      <c r="K31" s="14"/>
      <c r="L31" s="13"/>
    </row>
    <row r="32" ht="16.5" spans="1:12">
      <c r="A32" s="3"/>
      <c r="B32" s="6" t="s">
        <v>208</v>
      </c>
      <c r="C32" s="3"/>
      <c r="D32" s="7"/>
      <c r="E32" s="7"/>
      <c r="F32" s="8"/>
      <c r="G32" s="8"/>
      <c r="H32" s="3"/>
      <c r="I32" s="10"/>
      <c r="J32" s="13"/>
      <c r="K32" s="14"/>
      <c r="L32" s="13"/>
    </row>
    <row r="33" ht="16.5" spans="1:12">
      <c r="A33" s="3"/>
      <c r="B33" s="6" t="s">
        <v>209</v>
      </c>
      <c r="C33" s="3"/>
      <c r="D33" s="7"/>
      <c r="E33" s="7"/>
      <c r="F33" s="8"/>
      <c r="G33" s="8"/>
      <c r="H33" s="3"/>
      <c r="I33" s="10"/>
      <c r="J33" s="13"/>
      <c r="K33" s="14"/>
      <c r="L33" s="13"/>
    </row>
    <row r="34" ht="16.5" spans="1:12">
      <c r="A34" s="3"/>
      <c r="B34" s="6" t="s">
        <v>210</v>
      </c>
      <c r="C34" s="3"/>
      <c r="D34" s="7"/>
      <c r="E34" s="7"/>
      <c r="F34" s="8"/>
      <c r="G34" s="8"/>
      <c r="H34" s="3"/>
      <c r="I34" s="10"/>
      <c r="J34" s="13"/>
      <c r="K34" s="14"/>
      <c r="L34" s="13"/>
    </row>
    <row r="35" ht="16.5" spans="1:12">
      <c r="A35" s="3"/>
      <c r="B35" s="6" t="s">
        <v>211</v>
      </c>
      <c r="C35" s="3"/>
      <c r="D35" s="7"/>
      <c r="E35" s="7"/>
      <c r="F35" s="8"/>
      <c r="G35" s="8"/>
      <c r="H35" s="3"/>
      <c r="I35" s="10"/>
      <c r="J35" s="13"/>
      <c r="K35" s="14"/>
      <c r="L35" s="13"/>
    </row>
    <row r="36" ht="16.5" spans="1:12">
      <c r="A36" s="3"/>
      <c r="B36" s="6" t="s">
        <v>212</v>
      </c>
      <c r="C36" s="3"/>
      <c r="D36" s="7"/>
      <c r="E36" s="7"/>
      <c r="F36" s="8"/>
      <c r="G36" s="8"/>
      <c r="H36" s="3"/>
      <c r="I36" s="10"/>
      <c r="J36" s="13"/>
      <c r="K36" s="14"/>
      <c r="L36" s="13"/>
    </row>
    <row r="37" ht="16.5" spans="1:12">
      <c r="A37" s="3"/>
      <c r="B37" s="6" t="s">
        <v>213</v>
      </c>
      <c r="C37" s="3"/>
      <c r="D37" s="7"/>
      <c r="E37" s="7"/>
      <c r="F37" s="8"/>
      <c r="G37" s="8"/>
      <c r="H37" s="3"/>
      <c r="I37" s="10"/>
      <c r="J37" s="13"/>
      <c r="K37" s="14"/>
      <c r="L37" s="13"/>
    </row>
    <row r="38" ht="16.5" spans="1:12">
      <c r="A38" s="3"/>
      <c r="B38" s="6" t="s">
        <v>214</v>
      </c>
      <c r="C38" s="3"/>
      <c r="D38" s="7"/>
      <c r="E38" s="7"/>
      <c r="F38" s="8"/>
      <c r="G38" s="8"/>
      <c r="H38" s="3"/>
      <c r="I38" s="10"/>
      <c r="J38" s="13"/>
      <c r="K38" s="14"/>
      <c r="L38" s="13"/>
    </row>
    <row r="39" ht="16.5" spans="1:12">
      <c r="A39" s="3"/>
      <c r="B39" s="6" t="s">
        <v>215</v>
      </c>
      <c r="C39" s="3"/>
      <c r="D39" s="7"/>
      <c r="E39" s="7"/>
      <c r="F39" s="8"/>
      <c r="G39" s="8"/>
      <c r="H39" s="3"/>
      <c r="I39" s="10"/>
      <c r="J39" s="13"/>
      <c r="K39" s="14"/>
      <c r="L39" s="13"/>
    </row>
    <row r="40" ht="16.5" spans="1:12">
      <c r="A40" s="3"/>
      <c r="B40" s="6" t="s">
        <v>216</v>
      </c>
      <c r="C40" s="3"/>
      <c r="D40" s="7"/>
      <c r="E40" s="7"/>
      <c r="F40" s="8"/>
      <c r="G40" s="8"/>
      <c r="H40" s="3"/>
      <c r="I40" s="10"/>
      <c r="J40" s="13"/>
      <c r="K40" s="14"/>
      <c r="L40" s="13"/>
    </row>
    <row r="41" ht="16.5" spans="1:12">
      <c r="A41" s="3"/>
      <c r="B41" s="6" t="s">
        <v>217</v>
      </c>
      <c r="C41" s="3"/>
      <c r="D41" s="7"/>
      <c r="E41" s="7"/>
      <c r="F41" s="8"/>
      <c r="G41" s="8"/>
      <c r="H41" s="3"/>
      <c r="I41" s="10"/>
      <c r="J41" s="13"/>
      <c r="K41" s="14"/>
      <c r="L41" s="13"/>
    </row>
    <row r="42" ht="16.5" spans="1:12">
      <c r="A42" s="3"/>
      <c r="B42" s="6" t="s">
        <v>218</v>
      </c>
      <c r="C42" s="3"/>
      <c r="D42" s="7"/>
      <c r="E42" s="7"/>
      <c r="F42" s="8"/>
      <c r="G42" s="8"/>
      <c r="H42" s="3"/>
      <c r="I42" s="10"/>
      <c r="J42" s="13"/>
      <c r="K42" s="14"/>
      <c r="L42" s="13"/>
    </row>
    <row r="43" ht="16.5" spans="1:12">
      <c r="A43" s="3"/>
      <c r="B43" s="6" t="s">
        <v>219</v>
      </c>
      <c r="C43" s="3"/>
      <c r="D43" s="7"/>
      <c r="E43" s="7"/>
      <c r="F43" s="8"/>
      <c r="G43" s="8"/>
      <c r="H43" s="3"/>
      <c r="I43" s="10"/>
      <c r="J43" s="13"/>
      <c r="K43" s="14"/>
      <c r="L43" s="13"/>
    </row>
    <row r="44" ht="16.5" spans="1:12">
      <c r="A44" s="3"/>
      <c r="B44" s="6" t="s">
        <v>220</v>
      </c>
      <c r="C44" s="3"/>
      <c r="D44" s="7"/>
      <c r="E44" s="7"/>
      <c r="F44" s="8"/>
      <c r="G44" s="8"/>
      <c r="H44" s="3"/>
      <c r="I44" s="10"/>
      <c r="J44" s="13"/>
      <c r="K44" s="14"/>
      <c r="L44" s="13"/>
    </row>
    <row r="45" ht="16.5" spans="1:12">
      <c r="A45" s="3"/>
      <c r="B45" s="6" t="s">
        <v>221</v>
      </c>
      <c r="C45" s="3"/>
      <c r="D45" s="7"/>
      <c r="E45" s="7"/>
      <c r="F45" s="8"/>
      <c r="G45" s="8"/>
      <c r="H45" s="3"/>
      <c r="I45" s="10"/>
      <c r="J45" s="13"/>
      <c r="K45" s="14"/>
      <c r="L45" s="13"/>
    </row>
    <row r="46" ht="16.5" spans="1:12">
      <c r="A46" s="3"/>
      <c r="B46" s="6" t="s">
        <v>222</v>
      </c>
      <c r="C46" s="3"/>
      <c r="D46" s="7"/>
      <c r="E46" s="7"/>
      <c r="F46" s="8"/>
      <c r="G46" s="8"/>
      <c r="H46" s="3"/>
      <c r="I46" s="10"/>
      <c r="J46" s="13"/>
      <c r="K46" s="14"/>
      <c r="L46" s="13"/>
    </row>
    <row r="47" ht="16.5" spans="1:12">
      <c r="A47" s="3"/>
      <c r="B47" s="6" t="s">
        <v>223</v>
      </c>
      <c r="C47" s="3"/>
      <c r="D47" s="7"/>
      <c r="E47" s="7"/>
      <c r="F47" s="8"/>
      <c r="G47" s="8"/>
      <c r="H47" s="3"/>
      <c r="I47" s="10"/>
      <c r="J47" s="13"/>
      <c r="K47" s="14"/>
      <c r="L47" s="13"/>
    </row>
    <row r="48" ht="16.5" spans="1:12">
      <c r="A48" s="3"/>
      <c r="B48" s="6" t="s">
        <v>224</v>
      </c>
      <c r="C48" s="3"/>
      <c r="D48" s="7"/>
      <c r="E48" s="7"/>
      <c r="F48" s="8"/>
      <c r="G48" s="8"/>
      <c r="H48" s="3"/>
      <c r="I48" s="10"/>
      <c r="J48" s="13"/>
      <c r="K48" s="14"/>
      <c r="L48" s="13"/>
    </row>
    <row r="49" ht="16.5" spans="1:12">
      <c r="A49" s="3"/>
      <c r="B49" s="6" t="s">
        <v>225</v>
      </c>
      <c r="C49" s="3"/>
      <c r="D49" s="7"/>
      <c r="E49" s="7"/>
      <c r="F49" s="8"/>
      <c r="G49" s="8"/>
      <c r="H49" s="3"/>
      <c r="I49" s="10"/>
      <c r="J49" s="13"/>
      <c r="K49" s="14"/>
      <c r="L49" s="13"/>
    </row>
    <row r="50" ht="16.5" spans="1:12">
      <c r="A50" s="3"/>
      <c r="B50" s="6" t="s">
        <v>226</v>
      </c>
      <c r="C50" s="3"/>
      <c r="D50" s="7"/>
      <c r="E50" s="7"/>
      <c r="F50" s="8"/>
      <c r="G50" s="8"/>
      <c r="H50" s="3"/>
      <c r="I50" s="10"/>
      <c r="J50" s="13"/>
      <c r="K50" s="14"/>
      <c r="L50" s="13"/>
    </row>
    <row r="51" ht="16.5" spans="1:12">
      <c r="A51" s="3"/>
      <c r="B51" s="4" t="s">
        <v>227</v>
      </c>
      <c r="C51" s="3"/>
      <c r="D51" s="3"/>
      <c r="E51" s="3"/>
      <c r="F51" s="5"/>
      <c r="G51" s="5"/>
      <c r="H51" s="3"/>
      <c r="I51" s="10"/>
      <c r="J51" s="13"/>
      <c r="K51" s="14"/>
      <c r="L51" s="13"/>
    </row>
  </sheetData>
  <dataValidations count="1">
    <dataValidation type="list" allowBlank="1" showInputMessage="1" showErrorMessage="1" sqref="C2 C6 C7 C8 C9 C10 C11 C3:C5 C12:C51">
      <formula1>"进行中,完成"</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m e r g e F i l e   x m l n s = " h t t p s : / / w e b . w p s . c n / e t / 2 0 1 8 / m a i n "   x m l n s : s = " h t t p : / / s c h e m a s . o p e n x m l f o r m a t s . o r g / s p r e a d s h e e t m l / 2 0 0 6 / m a i n " > < l i s t F i l e / > < / m e r g e F i l e > 
</file>

<file path=customXml/item2.xml>��< ? x m l   v e r s i o n = " 1 . 0 "   s t a n d a l o n e = " y e s " ? > < a l l o w E d i t U s e r   x m l n s = " h t t p s : / / w e b . w p s . c n / e t / 2 0 1 8 / m a i n "   x m l n s : s = " h t t p : / / s c h e m a s . o p e n x m l f o r m a t s . o r g / s p r e a d s h e e t m l / 2 0 0 6 / m a i n "   h a s I n v i s i b l e P r o p R a n g e = " 0 " > < r a n g e L i s t   s h e e t S t i d = " 9 "   m a s t e r = " " / > < r a n g e L i s t   s h e e t S t i d = " 2 "   m a s t e r = " " / > < r a n g e L i s t   s h e e t S t i d = " 3 "   m a s t e r = " " / > < r a n g e L i s t   s h e e t S t i d = " 7 "   m a s t e r = " " / > < r a n g e L i s t   s h e e t S t i d = " 1 0 "   m a s t e r = " " / > < r a n g e L i s t   s h e e t S t i d = " 1 1 "   m a s t e r = " " / > < r a n g e L i s t   s h e e t S t i d = " 1 2 "   m a s t e r = " " / > < r a n g e L i s t   s h e e t S t i d = " 1 3 "   m a s t e r = " " / > < r a n g e L i s t   s h e e t S t i d = " 4 "   m a s t e r = " " / > < / a l l o w E d i t U s e r > 
</file>

<file path=customXml/item3.xml>��< ? x m l   v e r s i o n = " 1 . 0 "   s t a n d a l o n e = " y e s " ? > < s h e e t I n t e r l i n e   x m l n s = " h t t p s : / / w e b . w p s . c n / e t / 2 0 1 8 / m a i n "   x m l n s : s = " h t t p : / / s c h e m a s . o p e n x m l f o r m a t s . o r g / s p r e a d s h e e t m l / 2 0 0 6 / m a i n " > < i n t e r l i n e I t e m   s h e e t S t i d = " 9 "   i n t e r l i n e O n O f f = " 0 "   i n t e r l i n e C o l o r = " 0 " / > < i n t e r l i n e I t e m   s h e e t S t i d = " 2 "   i n t e r l i n e O n O f f = " 0 "   i n t e r l i n e C o l o r = " 0 " / > < i n t e r l i n e I t e m   s h e e t S t i d = " 3 "   i n t e r l i n e O n O f f = " 0 "   i n t e r l i n e C o l o r = " 0 " / > < i n t e r l i n e I t e m   s h e e t S t i d = " 7 "   i n t e r l i n e O n O f f = " 0 "   i n t e r l i n e C o l o r = " 0 " / > < i n t e r l i n e I t e m   s h e e t S t i d = " 1 0 "   i n t e r l i n e O n O f f = " 0 "   i n t e r l i n e C o l o r = " 0 " / > < i n t e r l i n e I t e m   s h e e t S t i d = " 1 1 "   i n t e r l i n e O n O f f = " 0 "   i n t e r l i n e C o l o r = " 0 " / > < i n t e r l i n e I t e m   s h e e t S t i d = " 1 2 "   i n t e r l i n e O n O f f = " 0 "   i n t e r l i n e C o l o r = " 0 " / > < i n t e r l i n e I t e m   s h e e t S t i d = " 1 3 "   i n t e r l i n e O n O f f = " 0 "   i n t e r l i n e C o l o r = " 0 " / > < i n t e r l i n e I t e m   s h e e t S t i d = " 4 "   i n t e r l i n e O n O f f = " 0 "   i n t e r l i n e C o l o r = " 0 " / > < i n t e r l i n e I t e m   s h e e t S t i d = " 1 4 "   i n t e r l i n e O n O f f = " 0 "   i n t e r l i n e C o l o r = " 0 " / > < / s h e e t I n t e r l i n e > 
</file>

<file path=customXml/item4.xml>��< ? x m l   v e r s i o n = " 1 . 0 "   s t a n d a l o n e = " y e s " ? > < p i x e l a t o r s   x m l n s = " h t t p s : / / w e b . w p s . c n / e t / 2 0 1 8 / m a i n "   x m l n s : s = " h t t p : / / s c h e m a s . o p e n x m l f o r m a t s . o r g / s p r e a d s h e e t m l / 2 0 0 6 / m a i n " > < p i x e l a t o r L i s t   s h e e t S t i d = " 9 " / > < p i x e l a t o r L i s t   s h e e t S t i d = " 2 " / > < p i x e l a t o r L i s t   s h e e t S t i d = " 3 " / > < p i x e l a t o r L i s t   s h e e t S t i d = " 7 " / > < p i x e l a t o r L i s t   s h e e t S t i d = " 1 0 " / > < p i x e l a t o r L i s t   s h e e t S t i d = " 1 1 " / > < p i x e l a t o r L i s t   s h e e t S t i d = " 1 2 " / > < p i x e l a t o r L i s t   s h e e t S t i d = " 1 3 " / > < p i x e l a t o r L i s t   s h e e t S t i d = " 4 " / > < p i x e l a t o r L i s t   s h e e t S t i d = " 1 4 " / > < / p i x e l a t o r s > 
</file>

<file path=customXml/item5.xml>��< ? x m l   v e r s i o n = " 1 . 0 "   s t a n d a l o n e = " y e s " ? > < c o m m e n t s   x m l n s = " h t t p s : / / w e b . w p s . c n / e t / 2 0 1 8 / m a i n "   x m l n s : s = " h t t p : / / s c h e m a s . o p e n x m l f o r m a t s . o r g / s p r e a d s h e e t m l / 2 0 0 6 / m a i n " / > 
</file>

<file path=customXml/item6.xml>��< ? x m l   v e r s i o n = " 1 . 0 "   s t a n d a l o n e = " y e s " ? > < s e t t i n g s   x m l n s = " h t t p s : / / w e b . w p s . c n / e t / 2 0 1 8 / m a i n "   x m l n s : s = " h t t p : / / s c h e m a s . o p e n x m l f o r m a t s . o r g / s p r e a d s h e e t m l / 2 0 0 6 / m a i n " > < b o o k S e t t i n g s > < i s F i l t e r S h a r e d > 1 < / i s F i l t e r S h a r e d > < i s A u t o U p d a t e P a u s e d > 0 < / i s A u t o U p d a t e P a u s e d > < f i l t e r T y p e > c o n n < / f i l t e r T y p e > < / b o o k S e t t i n g s > < / s e t t i n g s > 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5A5607D9-04D2-4DE1-AC0E-A7772F01BC71}">
  <ds:schemaRefs/>
</ds:datastoreItem>
</file>

<file path=customXml/itemProps3.xml><?xml version="1.0" encoding="utf-8"?>
<ds:datastoreItem xmlns:ds="http://schemas.openxmlformats.org/officeDocument/2006/customXml" ds:itemID="{3F8FC9E7-9E3E-4D00-BC07-C2C84DFACBCF}">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06A0048C-2381-489B-AA07-9611017176EA}">
  <ds:schemaRefs/>
</ds:datastoreItem>
</file>

<file path=customXml/itemProps6.xml><?xml version="1.0" encoding="utf-8"?>
<ds:datastoreItem xmlns:ds="http://schemas.openxmlformats.org/officeDocument/2006/customXml" ds:itemID="{9F91F69C-6E8C-4246-BC25-297BFDC75D90}">
  <ds:schemaRefs/>
</ds:datastoreItem>
</file>

<file path=docProps/app.xml><?xml version="1.0" encoding="utf-8"?>
<Properties xmlns="http://schemas.openxmlformats.org/officeDocument/2006/extended-properties" xmlns:vt="http://schemas.openxmlformats.org/officeDocument/2006/docPropsVTypes">
  <Application>WWO_wpscloud_20200911181954-e41e781f03</Application>
  <HeadingPairs>
    <vt:vector size="2" baseType="variant">
      <vt:variant>
        <vt:lpstr>工作表</vt:lpstr>
      </vt:variant>
      <vt:variant>
        <vt:i4>6</vt:i4>
      </vt:variant>
    </vt:vector>
  </HeadingPairs>
  <TitlesOfParts>
    <vt:vector size="6" baseType="lpstr">
      <vt:lpstr>1</vt:lpstr>
      <vt:lpstr>2</vt:lpstr>
      <vt:lpstr>3</vt:lpstr>
      <vt:lpstr>4</vt:lpstr>
      <vt:lpstr>标签信息</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looyea</cp:lastModifiedBy>
  <dcterms:created xsi:type="dcterms:W3CDTF">2020-06-17T13:17:00Z</dcterms:created>
  <dcterms:modified xsi:type="dcterms:W3CDTF">2021-04-16T05:12:18Z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KSOReadingLayout">
    <vt:bool>true</vt:bool>
  </property>
  <property fmtid="{D5CDD505-2E9C-101B-9397-08002B2CF9AE}" pid="4" name="ICV">
    <vt:lpwstr>64C876C8EE7C46DAAEFF39161B8C13EE</vt:lpwstr>
  </property>
</Properties>
</file>