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s" sheetId="1" r:id="rId4"/>
    <sheet state="visible" name="Copia de HU + Criterios Aceptac" sheetId="2" r:id="rId5"/>
  </sheets>
  <definedNames/>
  <calcPr/>
</workbook>
</file>

<file path=xl/sharedStrings.xml><?xml version="1.0" encoding="utf-8"?>
<sst xmlns="http://schemas.openxmlformats.org/spreadsheetml/2006/main" count="1516" uniqueCount="898">
  <si>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COMERCIPLUS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</t>
    </r>
  </si>
  <si>
    <t>Proceso</t>
  </si>
  <si>
    <t>Subproceso</t>
  </si>
  <si>
    <t>Epica</t>
  </si>
  <si>
    <t>Yo como</t>
  </si>
  <si>
    <t>ROL DE USUARIO</t>
  </si>
  <si>
    <t>Deseo - Necesito - Quiero</t>
  </si>
  <si>
    <t>OBJETIVO</t>
  </si>
  <si>
    <t>Configuración</t>
  </si>
  <si>
    <t>Gestión de Roles</t>
  </si>
  <si>
    <t xml:space="preserve">Yo como administrador necesito gestionar el proceso de gestión de roles </t>
  </si>
  <si>
    <t xml:space="preserve">Yo como </t>
  </si>
  <si>
    <t>administrador</t>
  </si>
  <si>
    <t>necesito</t>
  </si>
  <si>
    <t>gestionar el proceso de gestion de roles</t>
  </si>
  <si>
    <t>Usuarios</t>
  </si>
  <si>
    <t>Gestión de Usuarios</t>
  </si>
  <si>
    <t>Yo como administrador necesito gestionar el proceso de gestión de usuarios</t>
  </si>
  <si>
    <t>gestionar el proceso de gestión de usuarios</t>
  </si>
  <si>
    <t>Gestión de Acceso</t>
  </si>
  <si>
    <t>Yo como administrador necesito gestionar el proceso de  acceso</t>
  </si>
  <si>
    <t>gestionar el proceso de acceso</t>
  </si>
  <si>
    <t>Compras</t>
  </si>
  <si>
    <t>Gestión de Categoría de Productos</t>
  </si>
  <si>
    <t>gestionar el proceso de gestión de categoría de productos</t>
  </si>
  <si>
    <t>Gestión de Productos</t>
  </si>
  <si>
    <t>gestionar el proceso de gestión de productos</t>
  </si>
  <si>
    <t>yo como empleado necesito gestionar el proceso de gestion de productos</t>
  </si>
  <si>
    <t xml:space="preserve">yo como </t>
  </si>
  <si>
    <t>empleado</t>
  </si>
  <si>
    <t>gestionar el proceso de gestion de productos</t>
  </si>
  <si>
    <t>Gestión de Proveedores</t>
  </si>
  <si>
    <t>gestionar el proceso de proveedores</t>
  </si>
  <si>
    <t>Gestión de Compras</t>
  </si>
  <si>
    <t xml:space="preserve">gestionar el proceso de gestión de compras </t>
  </si>
  <si>
    <t xml:space="preserve">Yo como  empleado necesito gestionar el proceso de gestión de compras </t>
  </si>
  <si>
    <t>Ventas</t>
  </si>
  <si>
    <t>Gestión de Clientes</t>
  </si>
  <si>
    <t xml:space="preserve">gestionar el proceso de gestión de cliente </t>
  </si>
  <si>
    <t>Gestión de Ventas</t>
  </si>
  <si>
    <t>gestionar el proceso de gestión de ventas</t>
  </si>
  <si>
    <t>Yo como empleado necesito gestionar el proceso de gestión de ventas</t>
  </si>
  <si>
    <t>Gestión de créditos</t>
  </si>
  <si>
    <t>gestionar el proceso de gestión de créditos</t>
  </si>
  <si>
    <t>Gestión de Devoluciones</t>
  </si>
  <si>
    <t>gestionar el proceso de gestión de devoluciones</t>
  </si>
  <si>
    <t>Yo como empleado necesito gestionar el proceso de gestión de devoluciones</t>
  </si>
  <si>
    <r>
      <rPr>
        <rFont val="Calibri"/>
        <b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COMERCIPLUS</t>
    </r>
    <r>
      <rPr>
        <rFont val="Calibri"/>
        <b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b/>
        <color rgb="FF00B050"/>
        <sz val="11.0"/>
      </rPr>
      <t xml:space="preserve">
</t>
    </r>
  </si>
  <si>
    <t>Para poder</t>
  </si>
  <si>
    <t xml:space="preserve"> BENEFICIO
(Para el usuario)</t>
  </si>
  <si>
    <t>Código Historia Usuario</t>
  </si>
  <si>
    <t>Redacción Historia de Usuario</t>
  </si>
  <si>
    <t>Código Criterio de Aceptación</t>
  </si>
  <si>
    <t>Criterios de Aceptación</t>
  </si>
  <si>
    <t>01. Configuración</t>
  </si>
  <si>
    <t>01.1 Gestión de roles</t>
  </si>
  <si>
    <t xml:space="preserve">necesito </t>
  </si>
  <si>
    <t>listar roles</t>
  </si>
  <si>
    <t>para poder</t>
  </si>
  <si>
    <t>conocer que roles están registrados</t>
  </si>
  <si>
    <t>HU_01.1.1</t>
  </si>
  <si>
    <t>CA_01.1.1.1</t>
  </si>
  <si>
    <t>Se muestran los campos:  Nombre (string 100), Estado (int).</t>
  </si>
  <si>
    <t>CA_01.1.1.2</t>
  </si>
  <si>
    <t>Se despliega una lista de los roles en orden alfabético</t>
  </si>
  <si>
    <t>editar un rol</t>
  </si>
  <si>
    <t xml:space="preserve">reformar los permisos asignados </t>
  </si>
  <si>
    <t>HU_01.1.2</t>
  </si>
  <si>
    <t>CA_01.1.2.1</t>
  </si>
  <si>
    <t>El sistema toma el Id del Rol (int).</t>
  </si>
  <si>
    <t>CA_01.1.2.2</t>
  </si>
  <si>
    <t>Se debe modificar los campos: Nombre (string 100), Estado (int).</t>
  </si>
  <si>
    <t>CA_01.1.2.3</t>
  </si>
  <si>
    <t>El sistema no debe permitir modificar el nombre por un nombre de otro Rol.</t>
  </si>
  <si>
    <t>eliminar un rol</t>
  </si>
  <si>
    <t>optimizar los roles registrados en el sistema</t>
  </si>
  <si>
    <t>HU_01.1.3</t>
  </si>
  <si>
    <t>CA_01.1.3.1</t>
  </si>
  <si>
    <t>El sistema toma el Id del Rol (int),
Se elimina el Rol.</t>
  </si>
  <si>
    <t>CA_01.1.3.2</t>
  </si>
  <si>
    <t>El sistema no permite eliminar un Rol que tenga Usuarios asociados al mismo.</t>
  </si>
  <si>
    <t>CA_01.1.3.3</t>
  </si>
  <si>
    <t>El sistema no permite eliminar los Roles de Administrador y Empleado.</t>
  </si>
  <si>
    <t>crear un rol</t>
  </si>
  <si>
    <t>asignar permisos de acceso al aplicativo</t>
  </si>
  <si>
    <t>HU_01.1.4</t>
  </si>
  <si>
    <t>CA_01.1.4.1</t>
  </si>
  <si>
    <t xml:space="preserve">El sistema permite crear un nuevo rol y asignarle los permisos deseados. </t>
  </si>
  <si>
    <t>CA_01.1.4.2</t>
  </si>
  <si>
    <t>El sistema no debe crear un rol que ya esta creado</t>
  </si>
  <si>
    <t>CA_01.1.4.3</t>
  </si>
  <si>
    <t>El sistema no debe permitir un nombre de rol con uno ya existente</t>
  </si>
  <si>
    <t>listar los permisos asociaodos a un rol</t>
  </si>
  <si>
    <t xml:space="preserve">controlar el acceso a los modúlos del aplicativo </t>
  </si>
  <si>
    <t>HU_01.1.5</t>
  </si>
  <si>
    <t>CA_01.1.5.1</t>
  </si>
  <si>
    <t>el sistema muestra el estado de los permisos</t>
  </si>
  <si>
    <t>CA_01.1.5.2</t>
  </si>
  <si>
    <t>el sistema muestra la lista de los permisos por orden de procesos</t>
  </si>
  <si>
    <t>buscar un rol</t>
  </si>
  <si>
    <t>consultar la información de los roles</t>
  </si>
  <si>
    <t>HU_01.1.6</t>
  </si>
  <si>
    <t>CA_01.1.6.1</t>
  </si>
  <si>
    <t>La consulta proporciona la información completa y detallada del rol</t>
  </si>
  <si>
    <t>CA_01.1.6.2</t>
  </si>
  <si>
    <t>El sistema debe permitir al administrador filtrar y buscar roles según diferentes criterios</t>
  </si>
  <si>
    <t xml:space="preserve">asignar permisos </t>
  </si>
  <si>
    <t>darle acceso a diferentes módulos al rol</t>
  </si>
  <si>
    <t>HU_01.1.7</t>
  </si>
  <si>
    <t>CA_01.1.7.1</t>
  </si>
  <si>
    <t xml:space="preserve">El sistema debe tener al menos un permiso con checklist </t>
  </si>
  <si>
    <t>CA_01.1.7.2</t>
  </si>
  <si>
    <t xml:space="preserve">El sistema no puede tener el campo de nombre del rol vació </t>
  </si>
  <si>
    <t>quitar permisos</t>
  </si>
  <si>
    <t xml:space="preserve"> retirar el permiso asignado</t>
  </si>
  <si>
    <t>HU_01.1.8</t>
  </si>
  <si>
    <t>CA_01.1.8.1</t>
  </si>
  <si>
    <t xml:space="preserve">El único que puede quitar permisos es el administrador
</t>
  </si>
  <si>
    <t>CA_01.1.8.2</t>
  </si>
  <si>
    <t>El sistema muestra un mensaje de confirmación "¿seguro que quiere editar el rol?"</t>
  </si>
  <si>
    <t>02. Usuarios</t>
  </si>
  <si>
    <t>02.1 Gestión de usuarios</t>
  </si>
  <si>
    <t xml:space="preserve">administrador </t>
  </si>
  <si>
    <t>registrar usuario</t>
  </si>
  <si>
    <t xml:space="preserve"> para poder </t>
  </si>
  <si>
    <t>acceder al aplicativo</t>
  </si>
  <si>
    <t>HU_02.1.1</t>
  </si>
  <si>
    <t>CA_02.1.1.1</t>
  </si>
  <si>
    <t>Se ingresan los campos: Usuario(String 100),  Correo (string 100), Contraseña(Password)</t>
  </si>
  <si>
    <t>CA_02.1.1.2</t>
  </si>
  <si>
    <t>El administrador es el único que puede registrar usuarios</t>
  </si>
  <si>
    <t>listar usuarios</t>
  </si>
  <si>
    <t>llevar un control del acceso al aplicativo</t>
  </si>
  <si>
    <t>HU_02.1.2</t>
  </si>
  <si>
    <t>CA_02.1.2.1</t>
  </si>
  <si>
    <t>Se muestran los campos: Nombre (string 100),  Correo (string 100), Rol (string 100).</t>
  </si>
  <si>
    <t>CA_02.1.2.2</t>
  </si>
  <si>
    <t>Se despliega una lista con los nombres de los usuarios en orden alfabético</t>
  </si>
  <si>
    <t>editar un usuario</t>
  </si>
  <si>
    <t>corregir inconsistencias en la información</t>
  </si>
  <si>
    <t>HU_02.1.3</t>
  </si>
  <si>
    <t>CA_02.1.3.1</t>
  </si>
  <si>
    <t>Se modifican los campos: Nombre (String 100),  Correo (string 100), Rol(String 100), contraseña (password)</t>
  </si>
  <si>
    <t>CA_02.1.3.2</t>
  </si>
  <si>
    <t>El administrador es el único que puede modificar los datos del usuario</t>
  </si>
  <si>
    <t>eliminar un usuario</t>
  </si>
  <si>
    <t>evitar el acceso al aplicativo a ciertas personas</t>
  </si>
  <si>
    <t>HU_02.1.4</t>
  </si>
  <si>
    <t>CA_02.1.4.1</t>
  </si>
  <si>
    <t>Se despliega un cuadro de confirmación cuando se desee eliminar un usuario</t>
  </si>
  <si>
    <t>CA_02.1.4.2</t>
  </si>
  <si>
    <t xml:space="preserve">El sistema no debe permitir eliminar el rol de Administrador </t>
  </si>
  <si>
    <t>buscar un usuario</t>
  </si>
  <si>
    <t xml:space="preserve">consultar la información de los usuarios </t>
  </si>
  <si>
    <t>HU_02.1.5</t>
  </si>
  <si>
    <t>CA_02.1.5.1</t>
  </si>
  <si>
    <t>El sistema toma el dato de búsqueda</t>
  </si>
  <si>
    <t>CA_02.1.5.2</t>
  </si>
  <si>
    <t>El sistema muestra los campos de búsqueda de usuarios</t>
  </si>
  <si>
    <t>02.2 Gestión de acceso</t>
  </si>
  <si>
    <t>iniciar sesión</t>
  </si>
  <si>
    <t xml:space="preserve">para poder </t>
  </si>
  <si>
    <t>ingresar al aplicativo.</t>
  </si>
  <si>
    <t>HU_02.2.1</t>
  </si>
  <si>
    <t>CA_02.2.1.1</t>
  </si>
  <si>
    <t>Se hace una validación de existencia del usuario para poder ingresar al aplicativo</t>
  </si>
  <si>
    <t>CA_02.2.1.2</t>
  </si>
  <si>
    <t>El sistema despliega un mensaje de inconsistencia en los datos requeridos para el inicio de sesión en caso de que no coincidan con la información previa del registro.</t>
  </si>
  <si>
    <t>recuperar mi contraseña</t>
  </si>
  <si>
    <t>tener nuevamente acceso al aplicativo.</t>
  </si>
  <si>
    <t>HU_02.2.2</t>
  </si>
  <si>
    <t>CA_02.2.2.1</t>
  </si>
  <si>
    <t>Se ingresa el Correo (string 100).</t>
  </si>
  <si>
    <t>CA_02.2.2.2</t>
  </si>
  <si>
    <t>El sistema genera un link de Recuperación y lo envia al Correo registrado dentro del aplicativo si corresponde con el ingresado previamente.</t>
  </si>
  <si>
    <t>restablecer mi contraseña</t>
  </si>
  <si>
    <t>ingresar nuevamente al aplicativo</t>
  </si>
  <si>
    <t>HU_02.2.3</t>
  </si>
  <si>
    <t>CA_02.2.3.1</t>
  </si>
  <si>
    <t>Se ingresa al link de Recuperación el cual contiene (string 100), Nueva Contraseña (string 100) y Confirmación de Contraseña (string).</t>
  </si>
  <si>
    <t>CA_02.2.3.2</t>
  </si>
  <si>
    <t xml:space="preserve">El sistema genera una alerta al usuario de que la contraseña fue restabledicida con éxito </t>
  </si>
  <si>
    <t>cerrar sesión</t>
  </si>
  <si>
    <t>abandonar el aplicativo</t>
  </si>
  <si>
    <t>HU_02.2.4</t>
  </si>
  <si>
    <t>CA_02.2.4.1</t>
  </si>
  <si>
    <t>El sistema toma el Id (int) del Usuario logueado.</t>
  </si>
  <si>
    <t>CA_02.2.4.2</t>
  </si>
  <si>
    <t xml:space="preserve">El sistema desplegará un mensaje “Se cerró la sesión con éxito”
</t>
  </si>
  <si>
    <t>CA_02.2.4.3</t>
  </si>
  <si>
    <t>El sistema envía al Usuario al index.</t>
  </si>
  <si>
    <t>Yo como empleado necesito gestionar el proceso de  acceso</t>
  </si>
  <si>
    <t>HU_02.2.5</t>
  </si>
  <si>
    <t>CA_02.2.5.1</t>
  </si>
  <si>
    <t>Se hará una validación de existencia del usuario para poder ingresar al aplicativo</t>
  </si>
  <si>
    <t>CA_02.2.5.2</t>
  </si>
  <si>
    <t>El sistema desplegará un mensaje de inconsistencia en los datos requeridos para el inicio de sesión en caso de que no coincidan con la información previa del registro.</t>
  </si>
  <si>
    <t>recuperar mi contraseña en caso de inconsistencias con la misma.</t>
  </si>
  <si>
    <t>HU_02.2.6</t>
  </si>
  <si>
    <t>CA_02.2.6.1</t>
  </si>
  <si>
    <t>CA_02.2.6.2</t>
  </si>
  <si>
    <t>El sistema genera el Código de Recuperación y lo envia al Correo previamente ingresado.</t>
  </si>
  <si>
    <t>HU_02.2.7</t>
  </si>
  <si>
    <t>CA_02.2.7.1</t>
  </si>
  <si>
    <t>Se ingresa el Código de Recuperación (string 100), Nueva Contraseña (string 100) y Confirmación de Contraseña (string 100).</t>
  </si>
  <si>
    <t>CA_02.2.7.2</t>
  </si>
  <si>
    <t>El sistema no debe permitir restablecer la contraseña si el código de recuperación no coincide con el enviado al Correo.</t>
  </si>
  <si>
    <t>HU_02.2.8</t>
  </si>
  <si>
    <t>CA_02.2.8.1</t>
  </si>
  <si>
    <t>CA_02.2.8.2</t>
  </si>
  <si>
    <t>CA_02.2.8.3</t>
  </si>
  <si>
    <t>03. Desempeño organizacional</t>
  </si>
  <si>
    <t xml:space="preserve">03.1 Indicadores de gestión de desempeño </t>
  </si>
  <si>
    <t>yo como administrador necesito gestionar los indicadores de desempeño</t>
  </si>
  <si>
    <t>yo como</t>
  </si>
  <si>
    <t>visualizar la grafica  de ventas semanales</t>
  </si>
  <si>
    <t>tener una comparacion de las ganancias semana a semana</t>
  </si>
  <si>
    <t>HU_03.1.1</t>
  </si>
  <si>
    <t>CA_03.1.1.1</t>
  </si>
  <si>
    <t>el sistema permite descargar la informacion de la semana seleccionada</t>
  </si>
  <si>
    <t>CA_03.1.1.2</t>
  </si>
  <si>
    <t>el sistema muestra los dias de las semanas con sus respectivas ventas</t>
  </si>
  <si>
    <t>CA_03.1.1.3</t>
  </si>
  <si>
    <t>el sistema permite cambiar la semana de la cual se quiere ver la grafica</t>
  </si>
  <si>
    <t>descargar los informes diarios</t>
  </si>
  <si>
    <t>tener las estadisticas generales del negocio por dia</t>
  </si>
  <si>
    <t>HU_03.1.2</t>
  </si>
  <si>
    <t>CA_03.1.2.1</t>
  </si>
  <si>
    <t>permite descargar por separado los informes de venta y stock.</t>
  </si>
  <si>
    <t>CA_03.1.2.2</t>
  </si>
  <si>
    <t>Los informes se descargarán en formato PDF.</t>
  </si>
  <si>
    <t>visualizar la grafica de los productos más  vendidos</t>
  </si>
  <si>
    <t>detectar que producto esta generando mas ventas</t>
  </si>
  <si>
    <t>HU_03.1.3</t>
  </si>
  <si>
    <t>CA_03.1.3.1</t>
  </si>
  <si>
    <t>El sistema debe de mostrar la cantidad de productos que se vendieron de cada producto</t>
  </si>
  <si>
    <t>CA_03.1.3.2</t>
  </si>
  <si>
    <t>El sistema debe mostrar una imagen de los productos</t>
  </si>
  <si>
    <t>CA_03.1.3.3</t>
  </si>
  <si>
    <t>El sistema debe mostrar una gráfica de barras acerca de los productos más vendidos</t>
  </si>
  <si>
    <t>visualizar la grafica de los productos menos vendidos</t>
  </si>
  <si>
    <t>detectar que producto esta generando menos ventas</t>
  </si>
  <si>
    <t>HU_03.1.4</t>
  </si>
  <si>
    <t>CA_03.1.4.1</t>
  </si>
  <si>
    <t>CA_03.1.4.2</t>
  </si>
  <si>
    <t>CA_03.1.4.3</t>
  </si>
  <si>
    <t>El sistema debe mostrar una gráfica de barras</t>
  </si>
  <si>
    <t>visualizar la grafica comparativa de ventas anuales</t>
  </si>
  <si>
    <t>tener una comparativa con las ganancias de los años anteriores</t>
  </si>
  <si>
    <t>HU_03.1.5</t>
  </si>
  <si>
    <t>CA_03.1.5.1</t>
  </si>
  <si>
    <t>El sistema permite seleccionar los años que desea ver y comparar</t>
  </si>
  <si>
    <t>CA_03.1.5.2</t>
  </si>
  <si>
    <t>se muestra el valor de las ventas del año</t>
  </si>
  <si>
    <t>CA_03.1.5.3</t>
  </si>
  <si>
    <t>Se debe mostrar una gráfica de barras en donde cada año corresponde a un color</t>
  </si>
  <si>
    <t>descargar el informe de las ventas semanales</t>
  </si>
  <si>
    <t>llevar un registro de las ventas semanales</t>
  </si>
  <si>
    <t>HU_03.1.6</t>
  </si>
  <si>
    <t>CA_03.1.6.1</t>
  </si>
  <si>
    <t>el sistema descarga el informe en formato pdf</t>
  </si>
  <si>
    <t>CA_03.1.6.2</t>
  </si>
  <si>
    <t>el sistema muestra los detalles de las ventas de la semana</t>
  </si>
  <si>
    <t>descargar el informe de las ventas anuales</t>
  </si>
  <si>
    <t>llevar un registro de las ventas anuales</t>
  </si>
  <si>
    <t>HU_03.1.7</t>
  </si>
  <si>
    <t>CA_03.1.7.1</t>
  </si>
  <si>
    <t>CA_03.1.7.2</t>
  </si>
  <si>
    <t>el sistema muestra los detalles de las ventas anuales</t>
  </si>
  <si>
    <t>descargar el informe de los productos mas y menos vendidos en el mes</t>
  </si>
  <si>
    <t xml:space="preserve">conocer los productos mas y menos solicitados por los clientes </t>
  </si>
  <si>
    <t>HU_03.1.8</t>
  </si>
  <si>
    <t>CA_03.1.8.1</t>
  </si>
  <si>
    <t>El sistema toma el objeto de los informes y se descarga en un archivo PDF</t>
  </si>
  <si>
    <t>CA_03.1.8.2</t>
  </si>
  <si>
    <t xml:space="preserve">El sistema muestra el valor vendido de cada producto </t>
  </si>
  <si>
    <t>04. Compras</t>
  </si>
  <si>
    <t>registrar una categoría</t>
  </si>
  <si>
    <t>clasificar los productos</t>
  </si>
  <si>
    <t>HU_04.1.1</t>
  </si>
  <si>
    <t>CA_04.1.1.1</t>
  </si>
  <si>
    <t>el sistema pide: nombre(varchar100),descripcion(varchar100)</t>
  </si>
  <si>
    <t>CA_04.1.1.2</t>
  </si>
  <si>
    <t>el sistema no acepta numeros</t>
  </si>
  <si>
    <t>CA_04.1.1.3</t>
  </si>
  <si>
    <t>el sistema guarda la categoria de producto</t>
  </si>
  <si>
    <t>listar las categorías</t>
  </si>
  <si>
    <t>conocer cómo se clasifican los productos</t>
  </si>
  <si>
    <t>HU_04.1.2</t>
  </si>
  <si>
    <t>CA_04.2.2.1</t>
  </si>
  <si>
    <t>el sistema muestra:nombre(varchar100),descripcion(varchar100),estado(boolean)</t>
  </si>
  <si>
    <t>CA_04.1.2.2</t>
  </si>
  <si>
    <t>el sistema muestra las categorias en grupos de 10</t>
  </si>
  <si>
    <t>buscar las categorías</t>
  </si>
  <si>
    <t>consultar de manera rápida la información de alguna</t>
  </si>
  <si>
    <t>HU_04.1.3</t>
  </si>
  <si>
    <t>CA_04.1.3.1</t>
  </si>
  <si>
    <t>el sistema muestra las categorias ya registradas</t>
  </si>
  <si>
    <t>CA_04.1.3.2</t>
  </si>
  <si>
    <t xml:space="preserve">el sistema muestra los resultados en orden  alfabetico </t>
  </si>
  <si>
    <t>editar la información de una categoría</t>
  </si>
  <si>
    <t>tener la información actualizada</t>
  </si>
  <si>
    <t>HU_04.1.4</t>
  </si>
  <si>
    <t>CA_04.1.4.1</t>
  </si>
  <si>
    <t>el sistema pide:nombre(varchar 100),descripcion(varchar100)</t>
  </si>
  <si>
    <t>CA_04.1.4.2</t>
  </si>
  <si>
    <t>el sistema solo deja editar una categoria si no hay praductos asociados a la categoria</t>
  </si>
  <si>
    <t>eliminar una categoría</t>
  </si>
  <si>
    <t>deshacerme de las categorías que no necesito</t>
  </si>
  <si>
    <t>HU_04.1.5</t>
  </si>
  <si>
    <t>CA_04.1.5.1</t>
  </si>
  <si>
    <t>el sistema solo  elimina una categoría si no hay ningún producto vinculado a ella</t>
  </si>
  <si>
    <t>CA_04.1.5.2</t>
  </si>
  <si>
    <t>el sistema muestra un cuadro de confirmación antes y despues de eliminar una categoría</t>
  </si>
  <si>
    <t>cambiar de estado una categoria</t>
  </si>
  <si>
    <t xml:space="preserve">dejar de usar una categoria </t>
  </si>
  <si>
    <t>HU_04.1.6</t>
  </si>
  <si>
    <t>yo como administrador necesito cambiar de estado una categoria para poder dejar de usar una categoria</t>
  </si>
  <si>
    <t>CA_04.1.6.1</t>
  </si>
  <si>
    <t>el sistema inhabilita un categoria de producto si esta vinculada con un producto</t>
  </si>
  <si>
    <t>CA_04.1.6.2</t>
  </si>
  <si>
    <t>el sistema muestra un mensaje de confirmacion o error</t>
  </si>
  <si>
    <t>agregar los productos</t>
  </si>
  <si>
    <t>agregar los productos al inventario</t>
  </si>
  <si>
    <t>HU_04.2.1</t>
  </si>
  <si>
    <t>CA_04.2.1.1</t>
  </si>
  <si>
    <t>el sistema pide: Nombre (String 100), existencias (Int), Categoría (String 100) ,existencias max(int),existencias min(int) y elegir imagen(opcionall).</t>
  </si>
  <si>
    <t>CA_04.2.1.2</t>
  </si>
  <si>
    <t>El producto solo quedará registrados si se llenan todos los campos de información necesarios</t>
  </si>
  <si>
    <t>CA_04.2.2.3</t>
  </si>
  <si>
    <t>el sistema despliega un mensaje de éxito o error cuando se registre un producto</t>
  </si>
  <si>
    <t>listar los productos</t>
  </si>
  <si>
    <t>visualizar toda la información de cada producto</t>
  </si>
  <si>
    <t>HU_04.2.2</t>
  </si>
  <si>
    <t>el sistema agrupa los productos por categoría</t>
  </si>
  <si>
    <t>CA_04.2.2.2</t>
  </si>
  <si>
    <t>el sistema mostrara principalmente lo siguiente: Nombre (String 100), existencia(Int),  Categoría (String 100) ,existencia max(int),existencia min(int) e imagen del producto(opcional).</t>
  </si>
  <si>
    <t>el sistema no muestra productos duplicados</t>
  </si>
  <si>
    <t>editar la información de los productos</t>
  </si>
  <si>
    <t>mantener la información de cada producto actualizada</t>
  </si>
  <si>
    <t>HU_04.2.3</t>
  </si>
  <si>
    <t>CA_04.2.3.1</t>
  </si>
  <si>
    <t>el sistema pedide lo siguiente: Nombre (String 100), existencia (Int), Categoría (String 100) ,existencia max(int),existencia min(int) y la imagen del producto.</t>
  </si>
  <si>
    <t>CA_04.2.3.2</t>
  </si>
  <si>
    <t xml:space="preserve">el sistema valida todos los datos  antes de cargar la actualización para asegurarse de que sean correctos </t>
  </si>
  <si>
    <t>CA_04.2.3.3</t>
  </si>
  <si>
    <t>el sistema despliega  un mensaje de éxito o error cuando se actualice la información de un producto</t>
  </si>
  <si>
    <t>eliminar los productos</t>
  </si>
  <si>
    <t xml:space="preserve">descartar los productos que ya no se venden </t>
  </si>
  <si>
    <t>HU_04.2.4</t>
  </si>
  <si>
    <t>CA_04.2.4.1</t>
  </si>
  <si>
    <t>el sistema no elimina un producto si contiene existencias</t>
  </si>
  <si>
    <t>CA_04.2.4.2</t>
  </si>
  <si>
    <t>el sistema despliega un cuadro de confirmación cuando se desee eliminar un producto</t>
  </si>
  <si>
    <t>CA_04.2.4.3</t>
  </si>
  <si>
    <t>el sistema generá un mensaje de exito o error</t>
  </si>
  <si>
    <t>buscar producto</t>
  </si>
  <si>
    <t xml:space="preserve">tener accesibilidad a  cada uno de los productos </t>
  </si>
  <si>
    <t>HU_04.2.5</t>
  </si>
  <si>
    <t>CA_04.2.5.1</t>
  </si>
  <si>
    <t>el sistema Se pondrá ver la informacion de un producto en concreto.</t>
  </si>
  <si>
    <t>CA_04.2.5.2</t>
  </si>
  <si>
    <t>el sistema toma el objeto de busqueda.</t>
  </si>
  <si>
    <t>CA_04.2.5.3</t>
  </si>
  <si>
    <t>el sistema oganiza los productos de manera ascendente</t>
  </si>
  <si>
    <t>ver detalle del producto</t>
  </si>
  <si>
    <t xml:space="preserve">ver toda la informacion de un producto </t>
  </si>
  <si>
    <t>HU_04.2.6</t>
  </si>
  <si>
    <t>yo como administrador necesito ver detalle de producto para poder ver toda la informacion de un producto detalladamente</t>
  </si>
  <si>
    <t>CA_04.2.6.1</t>
  </si>
  <si>
    <t>el sistema muestra los detalles en una ventana modal</t>
  </si>
  <si>
    <t>CA_04.2.6.2</t>
  </si>
  <si>
    <t>el sistema  muestra una imagen,nombre del producto, existencias actuales, existencias maximas, existencias minimas y categoria de producto.</t>
  </si>
  <si>
    <t>cambiar de estado un producto</t>
  </si>
  <si>
    <t>llevar una auditoria de los productos que ya no estan activos</t>
  </si>
  <si>
    <t>HU_04.2.7</t>
  </si>
  <si>
    <t>yo como administrador necesito cambiar de estado un producto para poder llevar una auditoria de los productos que ya no estan activos</t>
  </si>
  <si>
    <t>CA_04.2.7.1</t>
  </si>
  <si>
    <t>el sistema solo puede cambiar el estado de un producto si no hay exitencias en el stok</t>
  </si>
  <si>
    <t>CA_04.2.7.2</t>
  </si>
  <si>
    <t>el sistema no puede cambiar el estado de un producto si esta vinculado a una devolucion</t>
  </si>
  <si>
    <t>descargar informe de todos los productos</t>
  </si>
  <si>
    <t>tener un registro de todos los productos ingresados</t>
  </si>
  <si>
    <t>HU_4.2.8</t>
  </si>
  <si>
    <t>yo como administrador necesito descargar informe de todos los productos para poder tener un registro de todos los productos ingresados</t>
  </si>
  <si>
    <t>CA_04.2.8.1</t>
  </si>
  <si>
    <t>el sistema muestra todos los datos de todos los productos:nombre(varchar),categoria(varchar)existencias(int),min-existencias(int),max-existencias(int),estado(boolean)</t>
  </si>
  <si>
    <t>CA_04.2.8.2</t>
  </si>
  <si>
    <t>el sistema descarga el informe en formato exel.</t>
  </si>
  <si>
    <t>ir a crear categoria</t>
  </si>
  <si>
    <t>asociar un producto a una categoría que no exista</t>
  </si>
  <si>
    <t>HU_4.2.9</t>
  </si>
  <si>
    <t>yo como administrador necesito ir a crear categoria para poder asociar una categoria a un producto</t>
  </si>
  <si>
    <t>CA_04.2.9.1</t>
  </si>
  <si>
    <t>el sistema ejecuta la historia HU_04.2.1</t>
  </si>
  <si>
    <t>CA_04.2.9.2</t>
  </si>
  <si>
    <t>No se puede crear una categoría con un nombre ya existente</t>
  </si>
  <si>
    <t>HU_4.2.10</t>
  </si>
  <si>
    <t>CA_04.2.10.1</t>
  </si>
  <si>
    <t>CA_04.2.10.2</t>
  </si>
  <si>
    <t>el sistema mostrara principalmente lo siguiente: Nombre (String 100), Cantidad (Int), Precio (Float), Categoría (String 100) ,stok max(int),stok min(int) y el codigo de barra.</t>
  </si>
  <si>
    <t>CA_04.2.10.3</t>
  </si>
  <si>
    <t>HU_4.2.11</t>
  </si>
  <si>
    <t>CA_04.2.11.1</t>
  </si>
  <si>
    <t>CA_04.2.11.2</t>
  </si>
  <si>
    <t>el sistema muestra: una imagen,nombre del producto, nombre del proveedor, precio, unidades actuales, unidades maximas, unidades minimas y codigos de barras</t>
  </si>
  <si>
    <t>agregar un proveedor</t>
  </si>
  <si>
    <t xml:space="preserve">asociar un proveedor a las compras y devolcuiones </t>
  </si>
  <si>
    <t>HU_04.3.1</t>
  </si>
  <si>
    <t>CA_04.3.1.1</t>
  </si>
  <si>
    <t xml:space="preserve"> El sistema ingresa los campos: NIT (int), Nombre de la empresa (varchar), dirección (varchar), teléfono (int), Nombre del vendedor (varchar) y horario de reparto(dateTime).</t>
  </si>
  <si>
    <t>CA_04.3.1.2</t>
  </si>
  <si>
    <t>Los datos como NIT, nombre de la empresa, dirección y teléfono deben ser obligatorios para poder registrar un proveedor</t>
  </si>
  <si>
    <t>CA_04.3.1.3</t>
  </si>
  <si>
    <t>El sistema despliega un mensaje de éxito o error al registrar un proveedor</t>
  </si>
  <si>
    <t>listar los proveedores</t>
  </si>
  <si>
    <t xml:space="preserve">verificar su existencia </t>
  </si>
  <si>
    <t>HU_04.3.2</t>
  </si>
  <si>
    <t>CA_04.3.2.1</t>
  </si>
  <si>
    <t xml:space="preserve">El sistema permite visualizar todos los proveedores registrados sin importar su estado </t>
  </si>
  <si>
    <t>CA_04.3.2.2</t>
  </si>
  <si>
    <t>El sistema muestra los proveedores en orden alfabético ascendente según el nombre de la empresa</t>
  </si>
  <si>
    <t>CA_04.3.2.3</t>
  </si>
  <si>
    <t>El sistema muestra los campos: NIT(int), Nombre de la empresa(varchar), dirección(varchar), teléfono(int), vendedor(varchar) y horario(datetime)</t>
  </si>
  <si>
    <t>buscar un proveedor</t>
  </si>
  <si>
    <t>consultar la información de los proveedores</t>
  </si>
  <si>
    <t>HU_04.3.3</t>
  </si>
  <si>
    <t>CA_04.3.3.1</t>
  </si>
  <si>
    <t>El sistema proporcionala siguiente información: NIT(int), Nombre de la empresa(varchar), dirección(varchar), teléfono(int), vendedor(varchar) y horario(datetime)</t>
  </si>
  <si>
    <t>CA_04.3.3.2</t>
  </si>
  <si>
    <t>El sistema debe permitir a los usuarios filtrar y buscar proveedores según diferentes criterios</t>
  </si>
  <si>
    <t>editar la información de un proveedor</t>
  </si>
  <si>
    <t>realizar modificaciones a la información del proveedor</t>
  </si>
  <si>
    <t>HU_04.3.4</t>
  </si>
  <si>
    <t>CA_04.3.4.1</t>
  </si>
  <si>
    <t>El sistema permite modificar todos los campos: NIT(int), Nombre de la empresa(varchar), dirección(varchar), teléfono(int), vendedor(varchar) y horario(datetime)</t>
  </si>
  <si>
    <t>CA_04.3.4.2</t>
  </si>
  <si>
    <t>El sistema permite al usuario acceder y visualizar la información actual de un proveedor antes de editar.</t>
  </si>
  <si>
    <t>cambiar el estado de los proveedores</t>
  </si>
  <si>
    <t>activar o desactivar algun proveedor</t>
  </si>
  <si>
    <t>HU_04.3.5</t>
  </si>
  <si>
    <t>CA_04.3.5.1</t>
  </si>
  <si>
    <t>El sistema no permite inhabilitar un proveedor si existe algún producto en stock asociado a este</t>
  </si>
  <si>
    <t>CA_04.3.5.2</t>
  </si>
  <si>
    <t>El sistema no permite inhabilitar un proveedor si hay una devolución pendiente con este</t>
  </si>
  <si>
    <t>asignar un horario al proveedor</t>
  </si>
  <si>
    <t>conocer en que momento realizará las entregas de los productos</t>
  </si>
  <si>
    <t>HU_04.3.6</t>
  </si>
  <si>
    <t>CA_04.3.6.1</t>
  </si>
  <si>
    <t>El sistema ingresa el día (Select) y el rango de horario (Time).</t>
  </si>
  <si>
    <t>CA_04.3.6.2</t>
  </si>
  <si>
    <t xml:space="preserve">El sistema no permite que exista el mismo horario más de una vez para el mismo proveedor </t>
  </si>
  <si>
    <t>eliminar un horario asociado al proveedor</t>
  </si>
  <si>
    <t>descartarlo en caso de error</t>
  </si>
  <si>
    <t>HU_04.3.7</t>
  </si>
  <si>
    <t>CA_04.3.7.1</t>
  </si>
  <si>
    <t>El sistema toma el id del horario para eliminarlo</t>
  </si>
  <si>
    <t>CA_04.3.7.2</t>
  </si>
  <si>
    <t>El sistema despliega una alerta de confirmación antes de eliminar el horario</t>
  </si>
  <si>
    <t>Yo como administrador necesito gestionar el proceso de gestión de compras</t>
  </si>
  <si>
    <t>registrar las compras</t>
  </si>
  <si>
    <t>guardar el registro de los productos</t>
  </si>
  <si>
    <t>HU_04.4.1</t>
  </si>
  <si>
    <t>CA_04.4.1.1</t>
  </si>
  <si>
    <t>el sistema pide los siguientes datos: nombre producto(varchar 50),cantidad(int),codigobarra(int),precio unitario(float),proveedor(varchar),NIT(int),fecha recibo(date),precio venta(float)</t>
  </si>
  <si>
    <t>CA_04.4.1.2</t>
  </si>
  <si>
    <t>el sistema toma la fecha actual para el campo de fecha registro</t>
  </si>
  <si>
    <t>CA_04.4.1.3</t>
  </si>
  <si>
    <t>el sistema permite buscar el producto deseado</t>
  </si>
  <si>
    <t>buscar las compras</t>
  </si>
  <si>
    <t>conocer el estado de las compras</t>
  </si>
  <si>
    <t>HU_04.4.2</t>
  </si>
  <si>
    <t>CA_04.4.2.1</t>
  </si>
  <si>
    <t>el sistema toma el objeto de busqueda</t>
  </si>
  <si>
    <t>CA_04.4.2.2</t>
  </si>
  <si>
    <t>el sistema busca segun lo filtrado</t>
  </si>
  <si>
    <t>CA_04.4.2.3</t>
  </si>
  <si>
    <t>el sistema muestra : NIT(int),proveedor(varchar),fecha recibo(date),fecha registro(date) nro.recibo(int),valor compra(float)</t>
  </si>
  <si>
    <t>listar las compras</t>
  </si>
  <si>
    <t>visualizar las compras registradas</t>
  </si>
  <si>
    <t>HU_04.4.3</t>
  </si>
  <si>
    <t>CA_04.4.3.1</t>
  </si>
  <si>
    <t>el sistema muestra los siguientes datos: nombre del ususario(varchar),fecha del registro,el codigo de barras del producto,nombre del producto(varchar),cantidad de unidades(int) y nombre del proveedor(varchar).</t>
  </si>
  <si>
    <t>CA_04.4.3.2</t>
  </si>
  <si>
    <t>el sistema organiza las compras en orden de registro</t>
  </si>
  <si>
    <t>CA_04.4.3.3</t>
  </si>
  <si>
    <t>el sistema muestra las compras de a 10 registros</t>
  </si>
  <si>
    <t>ver detalle de las compras</t>
  </si>
  <si>
    <t>conocer los productos asociados a la compra</t>
  </si>
  <si>
    <t>HU_04.4.4</t>
  </si>
  <si>
    <t>CA_04.4.4.1</t>
  </si>
  <si>
    <t>el sistema toma el id de la compra</t>
  </si>
  <si>
    <t>CA_04.4.4.2</t>
  </si>
  <si>
    <t>el sistema muestralos siguientes datos: producto(varchar 100),codigo barra(int),proveedor(varchar100),cantidad(int),precio unitario(float),precio venta(float),subtotal(float)</t>
  </si>
  <si>
    <t>listar los productos guardados en una compra</t>
  </si>
  <si>
    <t>ver los productos que estoy asociando a una compra</t>
  </si>
  <si>
    <t>HU_04.4.5</t>
  </si>
  <si>
    <t>CA_04.4.5.1</t>
  </si>
  <si>
    <t>el sistema muestra: nombre producto(varchar 100),codigo barras(int ),cantidad(int),precio unitario(float),precio venta(float),subtotal(float)</t>
  </si>
  <si>
    <t>CA_04.4.5.2</t>
  </si>
  <si>
    <t>anular una compra</t>
  </si>
  <si>
    <t>inavilitar una compra mal registrada</t>
  </si>
  <si>
    <t>HU_04.4.6</t>
  </si>
  <si>
    <t>CA_04.4.6.1</t>
  </si>
  <si>
    <t>CA_04.4.6.2</t>
  </si>
  <si>
    <t>el sistema anula una compra si no tiene ventas asociadas</t>
  </si>
  <si>
    <t>ir a scanear el codigo de barra</t>
  </si>
  <si>
    <t>traer la informacion de un producto</t>
  </si>
  <si>
    <t>HU_04.4.7</t>
  </si>
  <si>
    <t>CA_04.4.7.1</t>
  </si>
  <si>
    <t>CA_04.4.7.2</t>
  </si>
  <si>
    <t xml:space="preserve">yo  como </t>
  </si>
  <si>
    <t>agregar un producto a una compra</t>
  </si>
  <si>
    <t>registrar los productos que ingresan en una compra</t>
  </si>
  <si>
    <t>HU_04.4.8</t>
  </si>
  <si>
    <t>CA_04.4.8.1</t>
  </si>
  <si>
    <t>el sistema pide: nombre del producto(varchar ),cantidad(varchar),valor (int) y codigo de barra (varchar)</t>
  </si>
  <si>
    <t>CA_04.4.8.2</t>
  </si>
  <si>
    <t xml:space="preserve">el sistema muestra: </t>
  </si>
  <si>
    <t>eliminar un producto de una compra</t>
  </si>
  <si>
    <t>eliminar un producto mal registrado</t>
  </si>
  <si>
    <t>HU_04.4.9</t>
  </si>
  <si>
    <t>CA_04.4.9.1</t>
  </si>
  <si>
    <t>el sistema toma el id del producto</t>
  </si>
  <si>
    <t>CA_04.4.9.2</t>
  </si>
  <si>
    <t>el sistema elimina el producto</t>
  </si>
  <si>
    <t>Yo como empleado necesito gestionar el proceso de gestión de compras</t>
  </si>
  <si>
    <t>HU_04.4.10</t>
  </si>
  <si>
    <t>CA_04.4.10.1</t>
  </si>
  <si>
    <t>CA_04.4.10.2</t>
  </si>
  <si>
    <t>CA_04.4.10.3</t>
  </si>
  <si>
    <t>HU_04.4.11</t>
  </si>
  <si>
    <t>CA_04.4.11.1</t>
  </si>
  <si>
    <t>CA_04.4.11.2</t>
  </si>
  <si>
    <t>CA_04.4.11.3</t>
  </si>
  <si>
    <t>HU_04.4.12</t>
  </si>
  <si>
    <t>CA_04.4.12.1</t>
  </si>
  <si>
    <t>CA_04.4.12.2</t>
  </si>
  <si>
    <t>CA_04.4.12.3</t>
  </si>
  <si>
    <t>HU_04.4.13</t>
  </si>
  <si>
    <t>CA_04.4.13.1</t>
  </si>
  <si>
    <t>CA_04.4.13.2</t>
  </si>
  <si>
    <t>HU_04.4.14</t>
  </si>
  <si>
    <t>CA_04.4.14.1</t>
  </si>
  <si>
    <t>CA_04.4.14.2</t>
  </si>
  <si>
    <t>HU_04.4.15</t>
  </si>
  <si>
    <t>CA_04.4.15.1</t>
  </si>
  <si>
    <t>CA_04.4.15.2</t>
  </si>
  <si>
    <t>HU_04.4.16</t>
  </si>
  <si>
    <t>CA_04.4.16.1</t>
  </si>
  <si>
    <t>CA_04.4.16.2</t>
  </si>
  <si>
    <t>HU_04.4.17</t>
  </si>
  <si>
    <t>CA_04.4.17.1</t>
  </si>
  <si>
    <t>CA_04.4.17.2</t>
  </si>
  <si>
    <t>HU_04.4.18</t>
  </si>
  <si>
    <t>CA_04.4.18.1</t>
  </si>
  <si>
    <t>CA_04.4.18.2</t>
  </si>
  <si>
    <t>05.1 Gestión de Clientes</t>
  </si>
  <si>
    <t xml:space="preserve">Yo como administrador necesito gestionar el proceso de gestión de cliente </t>
  </si>
  <si>
    <t>agregar cliente</t>
  </si>
  <si>
    <t xml:space="preserve">guardar el registro del cliente </t>
  </si>
  <si>
    <t>HU_05.1.1</t>
  </si>
  <si>
    <t>CA_05.1.1.1</t>
  </si>
  <si>
    <t>El sistema ingresa los campos: Cédula (Varchar 15), Nombre (Varchar 30),Apellido(Varchar 30),teléfono(int) y dirección(Varchar 50),</t>
  </si>
  <si>
    <t>CA_05.1.1.2</t>
  </si>
  <si>
    <t>El sistema despliega un mensaje de éxito o error en el registro del cliente</t>
  </si>
  <si>
    <t xml:space="preserve">listar los clientes </t>
  </si>
  <si>
    <t>conocer el estado del crédito del cliente</t>
  </si>
  <si>
    <t>HU_05.1.2</t>
  </si>
  <si>
    <t>CA_05.1.2.1</t>
  </si>
  <si>
    <t>El sistema muestra los campos de: Nombre, Apellido, dirección y teléfono.</t>
  </si>
  <si>
    <t>CA_05.1.2.2</t>
  </si>
  <si>
    <t xml:space="preserve">El sistema muestra los clientes en orden alfabético ascendente según el nombre del cliente. </t>
  </si>
  <si>
    <t>CA_05.1.2.3</t>
  </si>
  <si>
    <t>El sistema permite visualizar todos los clientes, tanto activos como inactivos.</t>
  </si>
  <si>
    <t xml:space="preserve">buscar los clientes </t>
  </si>
  <si>
    <t>consultar la información de un cliente de manera rápida</t>
  </si>
  <si>
    <t>HU_05.1.3</t>
  </si>
  <si>
    <t>CA_05.1.3.1</t>
  </si>
  <si>
    <t>El sistema toma el campo de búsqueda.</t>
  </si>
  <si>
    <t>CA_05.1.3.2</t>
  </si>
  <si>
    <t>El sistema proporciona la siguiente información: cédula, nombre, apellido, teléfono y dirección.</t>
  </si>
  <si>
    <t>editar un cliente</t>
  </si>
  <si>
    <t xml:space="preserve">realizar cambios a la información de los clientes </t>
  </si>
  <si>
    <t>HU_05.1.4</t>
  </si>
  <si>
    <t>CA_05.1.4.1</t>
  </si>
  <si>
    <t>El sistema permite modificar todos los campos: nombre, apellido, dirección, telefono y cédula.</t>
  </si>
  <si>
    <t>CA_05.1.4.2</t>
  </si>
  <si>
    <t xml:space="preserve"> El sistema debe permitir al usuario acceder y visualizar la información actual del cliente antes de editar. </t>
  </si>
  <si>
    <t>cambiar el estado de los clientes</t>
  </si>
  <si>
    <t>tener un control sobre los clientes a los cuaes se les puede asignar un crédito</t>
  </si>
  <si>
    <t>HU_05.1.5</t>
  </si>
  <si>
    <t>CA_05.1.5.1</t>
  </si>
  <si>
    <t>El sistema toma el ID del cliente para cambiar el estado</t>
  </si>
  <si>
    <t>CA_05.1.5.2</t>
  </si>
  <si>
    <t xml:space="preserve">El sistema solo permite inhabilitar un cliente si no hay ningún crédito asociado. </t>
  </si>
  <si>
    <t>visualizar el detalle de crédito del cliente</t>
  </si>
  <si>
    <t>conocer los créditos y abonos realizados por este</t>
  </si>
  <si>
    <t>HU_05.1.6</t>
  </si>
  <si>
    <t>CA_05.1.6.1</t>
  </si>
  <si>
    <t>El sistema permite descargar el historial de crédito del cliente</t>
  </si>
  <si>
    <t>CA_05.1.6.2</t>
  </si>
  <si>
    <t>El sistema muestra los campos: créditos(float), abonos (float), total de abonos realizados(float) y total de deuda restante(float).</t>
  </si>
  <si>
    <t>05.2 Gestión de Ventas</t>
  </si>
  <si>
    <t>Yo como administrador necesito gestionar el proceso de gestión de ventas</t>
  </si>
  <si>
    <t xml:space="preserve">registrar la venta </t>
  </si>
  <si>
    <t>llevar a cabo la venta</t>
  </si>
  <si>
    <t>HU_05.2.1</t>
  </si>
  <si>
    <t xml:space="preserve">Yo como administrador necesito registrar la venta para poder llevar a cabo la venta
</t>
  </si>
  <si>
    <t>CA_05.2.1.1</t>
  </si>
  <si>
    <t>El registro de cada producto debe ser ingresado mediante el lector de código de barras</t>
  </si>
  <si>
    <t>CA_05.2.1.2</t>
  </si>
  <si>
    <t xml:space="preserve">En el momento de ingresar el producto por búsqueda a la venta se debe mostrar la información como el stock(int) el nombre(varchar 50) </t>
  </si>
  <si>
    <t>CA_05.2.1.3</t>
  </si>
  <si>
    <t>El sistema una vez terminada la venta se debe guardar la información para el reporte</t>
  </si>
  <si>
    <t>cancelar la venta</t>
  </si>
  <si>
    <t>evitar que se ejecute la venta</t>
  </si>
  <si>
    <t>HU_05.2.2</t>
  </si>
  <si>
    <t xml:space="preserve">Yo como administrador necesito cancelar la venta para poder evitar que se ejecute la venta
</t>
  </si>
  <si>
    <t>CA_05.2.2.1</t>
  </si>
  <si>
    <t>El sistema no debe permitir al usuario  cancelar la venta hasta que el usuario confirme dicha acción</t>
  </si>
  <si>
    <t>CA_05.2.2.2</t>
  </si>
  <si>
    <t>El sistema debe avisar al usuario de que se ha cancelado la venta</t>
  </si>
  <si>
    <t>generar comprobante de pago</t>
  </si>
  <si>
    <t>entregarlo al cliente</t>
  </si>
  <si>
    <t>HU_05.2.3</t>
  </si>
  <si>
    <t xml:space="preserve">Yo como administrador necesito generar comprobante de pago para poder entregarlo al cliente
</t>
  </si>
  <si>
    <t>CA_05.2.3.1</t>
  </si>
  <si>
    <t>El comprobante debera llevar cantidad de productos vendidos,  precio de los productos vendidos, total de los productos vendidos, fecha de emision.</t>
  </si>
  <si>
    <t>CA_05.2.3.2</t>
  </si>
  <si>
    <t>El comprobante de pago debe estar redactado en español y debe utilizar un lenguaje claro y sencillo.</t>
  </si>
  <si>
    <t>CA_05.2.3.3</t>
  </si>
  <si>
    <t>El comprobante tendrá la información del cliente, de lo contrario llevará un NN</t>
  </si>
  <si>
    <t xml:space="preserve">buscar </t>
  </si>
  <si>
    <t>agregarlo facilmente a  una venta</t>
  </si>
  <si>
    <t>HU_05.2.4</t>
  </si>
  <si>
    <t xml:space="preserve">Yo como administrador necesito buscar un producto agregarlo facilmente a  una venta
</t>
  </si>
  <si>
    <t>CA_05.2.4.1</t>
  </si>
  <si>
    <t>Se muestra los campos: nombre varchar(100), precio decimal (10,2), stock (int)</t>
  </si>
  <si>
    <t>CA_05.2.4.2</t>
  </si>
  <si>
    <t>Se muestran los datos de manera alfabética</t>
  </si>
  <si>
    <t>eliminar un producto de la venta</t>
  </si>
  <si>
    <t>eliminarlo de la venta en caso de error</t>
  </si>
  <si>
    <t>HU_05.2.5</t>
  </si>
  <si>
    <t xml:space="preserve">Yo como administrador necesito eliminar un producto de la venta para poder eliminarlo de la venta en caso de error
</t>
  </si>
  <si>
    <t>CA_05.2.5.1</t>
  </si>
  <si>
    <t>El sistema debe eliminar el producto de la venta mediante su id</t>
  </si>
  <si>
    <t>CA_05.2.5.2</t>
  </si>
  <si>
    <t xml:space="preserve">No hay un límite para eliminar productos de la venta </t>
  </si>
  <si>
    <t>registrar un crédito</t>
  </si>
  <si>
    <t>asignar una compra a un cliente</t>
  </si>
  <si>
    <t>HU_05.2.6</t>
  </si>
  <si>
    <t>Yo como administrador necesito registrar un crédito para poder asignar una compra a un cliente</t>
  </si>
  <si>
    <t>CA_05.2.6.1</t>
  </si>
  <si>
    <t xml:space="preserve">El sistema debe avisarle al usuario de que se ha realizado la asignación del crédito </t>
  </si>
  <si>
    <t>CA_05.2.6.2</t>
  </si>
  <si>
    <t>El sistema solo permitira pagar un credito en un lapso de 1 mes de la creacion de este, luego mostrara debe avisar a usuario de que no se ha pagado</t>
  </si>
  <si>
    <t>CA_05.2.6.3</t>
  </si>
  <si>
    <t>El sistema no debe permirtir que los creditos superen los 300mil</t>
  </si>
  <si>
    <t>ir a registrar un nuevo cliente</t>
  </si>
  <si>
    <t>asignarle un crédito</t>
  </si>
  <si>
    <t>HU_05.2.7</t>
  </si>
  <si>
    <t xml:space="preserve">Yo como administrador necesito registrar un nuevo cliente para poder asignarle un crédito
                                        </t>
  </si>
  <si>
    <t>CA_05.2.7.1</t>
  </si>
  <si>
    <t>El administrador es el único que puede agregar un nuevo cliente</t>
  </si>
  <si>
    <t>CA_05.2.7.2</t>
  </si>
  <si>
    <t>El sistema debe avisar al usuario que el cliente quedó registrado</t>
  </si>
  <si>
    <t>anular una venta</t>
  </si>
  <si>
    <t>descartar una venta</t>
  </si>
  <si>
    <t>HU_05.2.8</t>
  </si>
  <si>
    <t xml:space="preserve">Yo como administrador necesito anular una venta para poder descartar una venta
                                        </t>
  </si>
  <si>
    <t>CA_05.2.8.1</t>
  </si>
  <si>
    <t>El sistema no debe permitir al usuario anular la venta hasta que el usuario confirme dicha acción</t>
  </si>
  <si>
    <t>CA_05.2.8.2</t>
  </si>
  <si>
    <t>El sistema debe permitir que una venta sea anulada únicamente por un administrador</t>
  </si>
  <si>
    <t>agregar un producto a la venta</t>
  </si>
  <si>
    <t>realizar una venta</t>
  </si>
  <si>
    <t>HU_05.2.9</t>
  </si>
  <si>
    <t xml:space="preserve">Yo como administrador necesito agregar un producto a la venta para poder realizar una venta
                                        </t>
  </si>
  <si>
    <t>CA_05.2.9.1</t>
  </si>
  <si>
    <t>El sistema debe permitir agregar un producto mediante la busqueda de su nombre</t>
  </si>
  <si>
    <t>CA_05.2.9.2</t>
  </si>
  <si>
    <t>El sisitema debe permitir agregar un producto a la venta mediante el scanneo de código de barras</t>
  </si>
  <si>
    <t>CA_05.2.9.3</t>
  </si>
  <si>
    <t>El sisitema debe permitir agregar un producto a la venta y modificar la cantidad de productos agregada</t>
  </si>
  <si>
    <t>Ver el histórico de Ventas</t>
  </si>
  <si>
    <t>llevar un control de las ventas realizadas</t>
  </si>
  <si>
    <t>HU_05.2.10</t>
  </si>
  <si>
    <t xml:space="preserve">Yo como administrador necesito ver el histórico de Ventas poder llevar un control de las ventas realizadas
                                        </t>
  </si>
  <si>
    <t>CA_05.02.10.1</t>
  </si>
  <si>
    <t>El sistema debe permitir ir al histórico de las ventas</t>
  </si>
  <si>
    <t>CA_05.02.10.2</t>
  </si>
  <si>
    <t xml:space="preserve">El sistema solo debe permitir al administrador ingresar al apartado del histórico de ventas </t>
  </si>
  <si>
    <t>listar las ventas</t>
  </si>
  <si>
    <t>visualizar toda la informacion las ventas realizadas</t>
  </si>
  <si>
    <t>HU_05.2.11</t>
  </si>
  <si>
    <t xml:space="preserve">Yo como administrador necesito listar las ventas para poder visualizar toda la informacion las ventas realizadas
                                        </t>
  </si>
  <si>
    <t>CA_05.2.11.1</t>
  </si>
  <si>
    <t>El sistema debe filtar las ventas realizadas por fecha</t>
  </si>
  <si>
    <t>CA_05.2.11.2</t>
  </si>
  <si>
    <t xml:space="preserve">El sistema solo debe permitir la visualización del histórico de ventas al administrador </t>
  </si>
  <si>
    <t>CA_05.2.11.3</t>
  </si>
  <si>
    <t>El sistema debe mostrar los campos de Numero de venta de tipo int(11), cliente varchar(150), monto acreditado float(5,2), fecha datetime, total float(5,2), estado char()</t>
  </si>
  <si>
    <t>ver un detalle de venta</t>
  </si>
  <si>
    <t>visualizar la información de la venta</t>
  </si>
  <si>
    <t>HU_05.2.12</t>
  </si>
  <si>
    <t xml:space="preserve">Yo como administrador necesito ver el detalle de la venta para poder visualizar la información de la venta
                                        </t>
  </si>
  <si>
    <t>CA_05.2.12.1</t>
  </si>
  <si>
    <t xml:space="preserve">El sistema debe mostrar los productos que fueron vendidos dicha venta </t>
  </si>
  <si>
    <t xml:space="preserve">El sistema debe mostrar la información del cliente, numero de factura, monto total a pagar </t>
  </si>
  <si>
    <t>CA_05.2.12.3</t>
  </si>
  <si>
    <t>El sistema debe permitir imprimir una factura de la venta con la información de dicha venta</t>
  </si>
  <si>
    <t>cambiar el estado de la venta</t>
  </si>
  <si>
    <t>realizar un cambio en el estado de ser necesario</t>
  </si>
  <si>
    <t>HU_05.2.13</t>
  </si>
  <si>
    <t xml:space="preserve">Yo como administrador necesitocambiar el estado de la venta para poder realizar un cambio en el estado de ser necesario
                                        </t>
  </si>
  <si>
    <t>CA_05.2.13.1</t>
  </si>
  <si>
    <t>El sistema no debe permitir al usuario cambiar el estado de  la venta hasta que el usuario confirme dicha acción</t>
  </si>
  <si>
    <t>CA_05.2.13.2</t>
  </si>
  <si>
    <t>El sistema debe permitir únicamente que administrador cambie el estado de la venta</t>
  </si>
  <si>
    <t>descargar el informe de las ventas</t>
  </si>
  <si>
    <t xml:space="preserve">que se tenga un mejor manejo de la información </t>
  </si>
  <si>
    <t>HU_05.2.14</t>
  </si>
  <si>
    <t>CA_05.2.14.1</t>
  </si>
  <si>
    <t>El sistema debe permitir descargar el informe de las ventas en formato de excel</t>
  </si>
  <si>
    <t>CA_05.2.14.2</t>
  </si>
  <si>
    <t>El sistema solo debe permitir al administrador descargar los informes de la ventas</t>
  </si>
  <si>
    <t>HU_05.2.15</t>
  </si>
  <si>
    <t xml:space="preserve">Yo como empleado necesito registrar la venta para poder llevar a cabo la venta
</t>
  </si>
  <si>
    <t>CA_05.2.15.1</t>
  </si>
  <si>
    <t>CA_05.2.15.2</t>
  </si>
  <si>
    <t>CA_05.2.15.3</t>
  </si>
  <si>
    <t>HU_05.2.16</t>
  </si>
  <si>
    <t xml:space="preserve">Yo como empleado necesito cancelar la venta para poder evitar que se ejecute la venta
</t>
  </si>
  <si>
    <t>CA_05.2.16.1</t>
  </si>
  <si>
    <t>CA_05.2.16.2</t>
  </si>
  <si>
    <t>buscar un producto</t>
  </si>
  <si>
    <t>HU_05.2.17</t>
  </si>
  <si>
    <t>yo como empleado necesito buscar un producto asociado a la venta para poder agregarlo facilmente a  una venta</t>
  </si>
  <si>
    <t>CA_05.2.17.1</t>
  </si>
  <si>
    <t>CA_05.2.17.2</t>
  </si>
  <si>
    <t>HU_05.2.18</t>
  </si>
  <si>
    <t xml:space="preserve">yo como empleado necesito generar comprobante de pago para poder entregarlo al cliente </t>
  </si>
  <si>
    <t>CA_05.2.18.1</t>
  </si>
  <si>
    <t>CA_05.2.18.2</t>
  </si>
  <si>
    <t>CA_05.2.18.3</t>
  </si>
  <si>
    <t>eliminar un producto</t>
  </si>
  <si>
    <t>sacar el producto en caso de error</t>
  </si>
  <si>
    <t>HU_05.2.19</t>
  </si>
  <si>
    <t>Yo como empleado necesito eliminar un producto asociado a la venta para poder sacar el producto en caso de error</t>
  </si>
  <si>
    <t>CA_05.2.19.1</t>
  </si>
  <si>
    <t>El sistema debe eliminar el producto de la venta mendiante su id</t>
  </si>
  <si>
    <t>CA_05.2.19.2</t>
  </si>
  <si>
    <t>HU_05.2.20</t>
  </si>
  <si>
    <t>CA_05.2.20.1</t>
  </si>
  <si>
    <t xml:space="preserve">El sistema debe avisarle al ususio de que se ha realizado la asignación del crédito </t>
  </si>
  <si>
    <t>CA_05.2.20.2</t>
  </si>
  <si>
    <t>CA_05.2.20.3</t>
  </si>
  <si>
    <t>HU_05.2.21</t>
  </si>
  <si>
    <t xml:space="preserve">Yo como empleado necesito agregar un producto a la venta para poder realizar una venta
                                        </t>
  </si>
  <si>
    <t>CA_05.2.21.1</t>
  </si>
  <si>
    <t>CA_05.2.21.2</t>
  </si>
  <si>
    <t>CA_05.2.21.3</t>
  </si>
  <si>
    <t>ver el historial de abonos</t>
  </si>
  <si>
    <t>conocer todos los abonos realizados por ese cliente</t>
  </si>
  <si>
    <t>HU_05.3.1</t>
  </si>
  <si>
    <t>CA_05.3.2.1</t>
  </si>
  <si>
    <t>El sistema muestra la fecha en la cual se realizó el abono(date), valor del abono(float), la suma total de los abonos(float) y la deuda pendiente(float).</t>
  </si>
  <si>
    <t>CA_05.3.2.2</t>
  </si>
  <si>
    <t>El sistema toma el id del cliente para consultar el historial</t>
  </si>
  <si>
    <t>listar créditos</t>
  </si>
  <si>
    <t>visualizar todos los créditos asignados</t>
  </si>
  <si>
    <t>HU_05.3.2</t>
  </si>
  <si>
    <t>CA_05.3.3.1</t>
  </si>
  <si>
    <t>El sistema solo permite listar diez, veinticinco o cincuenta créditos a la vez.</t>
  </si>
  <si>
    <t>CA_05.3.3.2</t>
  </si>
  <si>
    <t xml:space="preserve">El sistema muestra el nombre del cliente (varchar 30), la deuda total(float), la deuda actual(float y el total de abonos(float). </t>
  </si>
  <si>
    <t>buscar un crédito</t>
  </si>
  <si>
    <t>mantenerme informado de creditos faltantes</t>
  </si>
  <si>
    <t>HU_05.3.3</t>
  </si>
  <si>
    <t>El sistema toma el dato de busqueda.</t>
  </si>
  <si>
    <t>El sistema muestra: Cliente(varchar30), deuda total(float), deuda actual(float),y total abonos(float).</t>
  </si>
  <si>
    <t>abonar un crédito</t>
  </si>
  <si>
    <t>actualizar el valor del crédito actual</t>
  </si>
  <si>
    <t>HU_05.3.4</t>
  </si>
  <si>
    <t>CA_05.3.4.1</t>
  </si>
  <si>
    <t>El sistema muestra los campos de: Valor de la deuda original(float), deuda actual(float), ingreso de abono(float) y total restante(float).</t>
  </si>
  <si>
    <t>CA_05.3.4.2</t>
  </si>
  <si>
    <t>El sistema toma el IDCliente para realizar el abono.</t>
  </si>
  <si>
    <t>listar los abonos</t>
  </si>
  <si>
    <t>visualizar todos los abonos realizados por ese cliente</t>
  </si>
  <si>
    <t>HU_05.3.5</t>
  </si>
  <si>
    <t>CA_05.3.5.1</t>
  </si>
  <si>
    <t>El sistema muestra los campos: fecha de abono(date) y valor del abono(float).</t>
  </si>
  <si>
    <t>CA_05.3.5.2</t>
  </si>
  <si>
    <t xml:space="preserve">El sistema muestra los abonos ordenados según la fecha de registro </t>
  </si>
  <si>
    <t>anular un abono</t>
  </si>
  <si>
    <t>HU_05.3.6</t>
  </si>
  <si>
    <t>CA_05.3.6.1</t>
  </si>
  <si>
    <t>El sistema toma el id del abono para anularlo.</t>
  </si>
  <si>
    <t>CA_05.3.6.2</t>
  </si>
  <si>
    <t>El sistema despliega una alerta de confirmación antes de anular un abono.</t>
  </si>
  <si>
    <t>Yo como empleado necesito gestionar el proceso de gestión de créditos</t>
  </si>
  <si>
    <t>cancelar un abono en caso de ser necesario</t>
  </si>
  <si>
    <t>HU_05.3.7</t>
  </si>
  <si>
    <t>CA_05.3.7.1</t>
  </si>
  <si>
    <t>La información se despliega en una ventana emergente</t>
  </si>
  <si>
    <t>CA_05.3.7.2</t>
  </si>
  <si>
    <t>Se debe mostrar la fecha cuando se asigna una compra y cuando se realiza un abono</t>
  </si>
  <si>
    <t>CA_05.3.7.3</t>
  </si>
  <si>
    <t>Si se tienen varios créditos o abonos cada uno debe contener su valor al costado</t>
  </si>
  <si>
    <t>listar un crédito</t>
  </si>
  <si>
    <t>visualizar los creditos que se tienen</t>
  </si>
  <si>
    <t>HU_05.3.8</t>
  </si>
  <si>
    <t>CA_05.3.8.1</t>
  </si>
  <si>
    <t>el sistema debe mostrar los creditos activos</t>
  </si>
  <si>
    <t>CA_05.3.8.2</t>
  </si>
  <si>
    <t>debe mostrar el nombre del cliente, la deuda total, la deuda actual y la cantidad que se ha abonado</t>
  </si>
  <si>
    <t>CA_05.3.8.3</t>
  </si>
  <si>
    <t>los créditos se deben mostrar de manera intuitiva para el usuario</t>
  </si>
  <si>
    <t>HU_05.3.9</t>
  </si>
  <si>
    <t>CA_05.3.9.1</t>
  </si>
  <si>
    <t xml:space="preserve">Se despliega una ventana emergente con la siguiente información: Valor de la deuda original, deuda actual, ingreso de abono y total restante. </t>
  </si>
  <si>
    <t>CA_05.3.9.2</t>
  </si>
  <si>
    <t>El sistema solo debe permitir ingresar el valor del abono a realizar.</t>
  </si>
  <si>
    <t>CA_05.3.9.3</t>
  </si>
  <si>
    <t>Al momento de actualizar el crédito, se muestra un mensaje de éxito o error</t>
  </si>
  <si>
    <t>05.4 Gestión de devoluciones</t>
  </si>
  <si>
    <t>Yo como administrador necesito gestionar el proceso de gestión de devoluciones</t>
  </si>
  <si>
    <t>registrar las devoluciones</t>
  </si>
  <si>
    <t>realizar el proceso con el proveedor</t>
  </si>
  <si>
    <t>HU_05.4.1</t>
  </si>
  <si>
    <t>CA_05.4.1.1</t>
  </si>
  <si>
    <t>El sistema permite registrar el producto y llenar campos como lo son: Producto varchar(50), cantidad(int),  tipo varchar(15 )(select)  valor(float) y proveedor(varchar 50)</t>
  </si>
  <si>
    <t>CA_05.4.1.2</t>
  </si>
  <si>
    <t>Se puede registrar la devolución siempre y cuando se verifique que el producto fue comprado en la tienda</t>
  </si>
  <si>
    <t>CA_05.4.1.3</t>
  </si>
  <si>
    <t xml:space="preserve">El sistema debe contar con 2 tipos de devoluciones por producto y por dinero </t>
  </si>
  <si>
    <t>Listar las devoluciones</t>
  </si>
  <si>
    <t>conocer toda la información de las devoluciones</t>
  </si>
  <si>
    <t>HU_05.4.2</t>
  </si>
  <si>
    <t>CA_05.4.2.1</t>
  </si>
  <si>
    <t xml:space="preserve">El sistema muestra las devoluciones ordenadas por fecha </t>
  </si>
  <si>
    <t>CA_05.4.2.2</t>
  </si>
  <si>
    <t>El sistema en caso de que la devolución sea local muestra los campos de: Producto, código, fecha, motivo, cantidad, reembolso, valor y el estado de la devolución</t>
  </si>
  <si>
    <t>CA_05.4.2.3</t>
  </si>
  <si>
    <t>El sistema en caso de que la devolución sea por venta muestra los campos de: Producto, código, fecha, tipo, cantidad, empresa y el estado de la devolución</t>
  </si>
  <si>
    <t>cambiar el estado de las devoluciones</t>
  </si>
  <si>
    <t>registrar el reembolso realizado por el proveedor</t>
  </si>
  <si>
    <t>HU_05.4.3</t>
  </si>
  <si>
    <t>CA_05.4.3.1</t>
  </si>
  <si>
    <t xml:space="preserve">El sistema  muestra un mensaje de confirmación para realizar el cambio de estado </t>
  </si>
  <si>
    <t>CA_05.4.3.2</t>
  </si>
  <si>
    <t>El sistema debe cambiar el estado de la devolución solo si el usuario diligencia el mensaje de confirmación</t>
  </si>
  <si>
    <t>buscar las devoluciones</t>
  </si>
  <si>
    <t>encontrar más fácilmente las devoluciones</t>
  </si>
  <si>
    <t>HU_05.4.4</t>
  </si>
  <si>
    <t xml:space="preserve">Yo como administrador necesito buscar las devoluciones para poder encontrar más fácilmente las devoluciones
</t>
  </si>
  <si>
    <t>CA_05.4.4.1</t>
  </si>
  <si>
    <t>Cuando se busque debe de aparecer la lista de las devoluciones coincidentes</t>
  </si>
  <si>
    <t>CA_05.4.4.2</t>
  </si>
  <si>
    <t xml:space="preserve">El sistema debe de mostrar las devoluciones por fecha </t>
  </si>
  <si>
    <t>anular las devoluciones</t>
  </si>
  <si>
    <t>corregir el ingreso de una devolución en caso de error</t>
  </si>
  <si>
    <t>HU_05.4.5</t>
  </si>
  <si>
    <t>CA_05.4.5.1</t>
  </si>
  <si>
    <t>El sistema solo debe permitir que las devoluciones sean anuladas por el administrador</t>
  </si>
  <si>
    <t>CA_05.4.5.2</t>
  </si>
  <si>
    <t>El sistema debe mostrar un mesaje de confirmación al momento de realizar la devolución</t>
  </si>
  <si>
    <t>CA_05.4.5.3</t>
  </si>
  <si>
    <t>El boton de anular debe ser de color rojo</t>
  </si>
  <si>
    <t>HU_05.4.6</t>
  </si>
  <si>
    <t xml:space="preserve">Yo como empleado necesito registrar las devoluciones para poder realizar el proceso con el proveedor
</t>
  </si>
  <si>
    <t>CA_05.4.6.1</t>
  </si>
  <si>
    <t>El sistema permite registrar el producto y llenar campos como lo son: nombre, categoria y precio</t>
  </si>
  <si>
    <t>CA_05.4.6.2</t>
  </si>
  <si>
    <t>Se puede regitrar la devolución siempre y cuando sea verique que el producto fue comprado en la tienda</t>
  </si>
  <si>
    <t>CA_05.4.6.3</t>
  </si>
  <si>
    <t>Se permite realizar la devolución a cambio de otro producto con el mismoo valor o la entrega del dinero</t>
  </si>
  <si>
    <t>listar de devoluciones</t>
  </si>
  <si>
    <t>HU_05.4.7</t>
  </si>
  <si>
    <t xml:space="preserve">Yo como empleado necesito visualizar la lista de devoluciones para poder conocer toda la información de las devoluciones
</t>
  </si>
  <si>
    <t>CA_05.4.7.1</t>
  </si>
  <si>
    <t>El sistema permite consultar la infromación de las devoluciones</t>
  </si>
  <si>
    <t>CA_05.4.7.2</t>
  </si>
  <si>
    <t>HU_05.4.8</t>
  </si>
  <si>
    <t>Yo como empleado necesito cambiar el estado de las devoluciones para poder registrar el reembolso realizado por el proveedor</t>
  </si>
  <si>
    <t>CA_05.4.8.1</t>
  </si>
  <si>
    <t>El sistema debe cambiar el estado de la devolución solo si el usuario diligencia el mensaje de alerta</t>
  </si>
  <si>
    <t>CA_05.4.8.2</t>
  </si>
  <si>
    <t>Cuando se realice un cambio se mostrará un mensaje de confirmación</t>
  </si>
  <si>
    <t>HU_05.4.9</t>
  </si>
  <si>
    <t xml:space="preserve">Yo como empleado necesito buscar las devoluciones para poder encontrar más fácilmente las devoluciones
</t>
  </si>
  <si>
    <t>CA_05.4.9.1</t>
  </si>
  <si>
    <t>CA_05.4.9.2</t>
  </si>
  <si>
    <t>Se muestra de manera alfabética</t>
  </si>
  <si>
    <t>CA_05.4.9.3</t>
  </si>
  <si>
    <t>El tiempo de respuesta de la búsqueda debe ser inferior a 2 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</si>
</sst>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rgb="FF00B050"/>
      <name val="Calibri"/>
    </font>
    <font/>
    <font>
      <sz val="11.0"/>
      <color theme="1"/>
      <name val="Calibri"/>
    </font>
    <font>
      <b/>
      <color rgb="FF00B050"/>
      <name val="Calibri"/>
    </font>
    <font>
      <b/>
      <i/>
      <color rgb="FF00B050"/>
      <name val="Calibri"/>
    </font>
    <font>
      <b/>
      <color theme="1"/>
      <name val="Calibri"/>
    </font>
    <font>
      <b/>
      <i/>
      <color theme="1"/>
      <name val="Calibri"/>
    </font>
    <font>
      <color theme="1"/>
      <name val="Calibri"/>
    </font>
    <font>
      <b/>
      <sz val="11.0"/>
      <color rgb="FF00B05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0.0"/>
      <color rgb="FF00B050"/>
      <name val="Calibri"/>
    </font>
    <font>
      <b/>
      <i/>
      <sz val="10.0"/>
      <color rgb="FF00B050"/>
      <name val="Calibri"/>
    </font>
    <font>
      <sz val="10.0"/>
      <color rgb="FF000000"/>
      <name val="Calibri"/>
    </font>
    <font>
      <b/>
      <i/>
      <sz val="11.0"/>
      <color theme="1"/>
      <name val="Calibri"/>
    </font>
    <font>
      <sz val="10.0"/>
      <color rgb="FF1F1F1F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8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Font="1"/>
    <xf borderId="4" fillId="0" fontId="4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4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6" fillId="3" fontId="6" numFmtId="0" xfId="0" applyAlignment="1" applyBorder="1" applyFill="1" applyFont="1">
      <alignment shrinkToFit="0" wrapText="1"/>
    </xf>
    <xf borderId="7" fillId="0" fontId="7" numFmtId="0" xfId="0" applyAlignment="1" applyBorder="1" applyFont="1">
      <alignment shrinkToFit="0" wrapText="1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shrinkToFit="0" wrapText="1"/>
    </xf>
    <xf borderId="8" fillId="4" fontId="6" numFmtId="0" xfId="0" applyAlignment="1" applyBorder="1" applyFill="1" applyFont="1">
      <alignment shrinkToFit="0" wrapText="1"/>
    </xf>
    <xf borderId="9" fillId="0" fontId="7" numFmtId="0" xfId="0" applyAlignment="1" applyBorder="1" applyFont="1">
      <alignment shrinkToFit="0" wrapText="1"/>
    </xf>
    <xf borderId="9" fillId="0" fontId="8" numFmtId="0" xfId="0" applyAlignment="1" applyBorder="1" applyFont="1">
      <alignment shrinkToFit="0" wrapText="1"/>
    </xf>
    <xf borderId="10" fillId="0" fontId="2" numFmtId="0" xfId="0" applyBorder="1" applyFont="1"/>
    <xf borderId="8" fillId="3" fontId="6" numFmtId="0" xfId="0" applyAlignment="1" applyBorder="1" applyFont="1">
      <alignment shrinkToFit="0" wrapText="1"/>
    </xf>
    <xf borderId="8" fillId="0" fontId="2" numFmtId="0" xfId="0" applyBorder="1" applyFont="1"/>
    <xf borderId="11" fillId="0" fontId="7" numFmtId="0" xfId="0" applyAlignment="1" applyBorder="1" applyFont="1">
      <alignment shrinkToFit="0" wrapText="1"/>
    </xf>
    <xf borderId="9" fillId="0" fontId="2" numFmtId="0" xfId="0" applyBorder="1" applyFont="1"/>
    <xf borderId="1" fillId="0" fontId="9" numFmtId="0" xfId="0" applyAlignment="1" applyBorder="1" applyFont="1">
      <alignment horizontal="center" shrinkToFit="0" vertical="top" wrapText="1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top"/>
    </xf>
    <xf borderId="0" fillId="0" fontId="11" numFmtId="0" xfId="0" applyAlignment="1" applyFont="1">
      <alignment horizontal="center" shrinkToFit="0" vertical="center" wrapText="1"/>
    </xf>
    <xf borderId="6" fillId="0" fontId="12" numFmtId="0" xfId="0" applyAlignment="1" applyBorder="1" applyFont="1">
      <alignment horizontal="center" vertical="center"/>
    </xf>
    <xf borderId="6" fillId="5" fontId="12" numFmtId="0" xfId="0" applyAlignment="1" applyBorder="1" applyFill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top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2" fontId="10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shrinkToFit="0" vertical="top" wrapText="1"/>
    </xf>
    <xf borderId="6" fillId="2" fontId="11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shrinkToFit="0" vertical="top" wrapText="1"/>
    </xf>
    <xf borderId="6" fillId="0" fontId="10" numFmtId="0" xfId="0" applyAlignment="1" applyBorder="1" applyFont="1">
      <alignment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2" fontId="11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left" shrinkToFit="0" vertical="top" wrapText="1"/>
    </xf>
    <xf borderId="10" fillId="0" fontId="11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11" fillId="0" fontId="10" numFmtId="0" xfId="0" applyAlignment="1" applyBorder="1" applyFont="1">
      <alignment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4" fillId="2" fontId="10" numFmtId="0" xfId="0" applyAlignment="1" applyBorder="1" applyFont="1">
      <alignment horizontal="center" shrinkToFit="0" vertical="center" wrapText="1"/>
    </xf>
    <xf borderId="10" fillId="2" fontId="11" numFmtId="0" xfId="0" applyAlignment="1" applyBorder="1" applyFont="1">
      <alignment horizontal="center" shrinkToFit="0" vertical="center" wrapText="1"/>
    </xf>
    <xf borderId="0" fillId="2" fontId="10" numFmtId="0" xfId="0" applyFont="1"/>
    <xf borderId="8" fillId="2" fontId="11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left" shrinkToFit="0" vertical="center" wrapText="1"/>
    </xf>
    <xf borderId="16" fillId="0" fontId="2" numFmtId="0" xfId="0" applyBorder="1" applyFont="1"/>
    <xf borderId="17" fillId="2" fontId="11" numFmtId="0" xfId="0" applyAlignment="1" applyBorder="1" applyFont="1">
      <alignment horizontal="center" shrinkToFit="0" vertical="center" wrapText="1"/>
    </xf>
    <xf borderId="17" fillId="2" fontId="10" numFmtId="0" xfId="0" applyAlignment="1" applyBorder="1" applyFont="1">
      <alignment horizontal="left" shrinkToFit="0" vertical="center" wrapText="1"/>
    </xf>
    <xf borderId="4" fillId="4" fontId="11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readingOrder="0" shrinkToFit="0" vertical="top" wrapText="1"/>
    </xf>
    <xf borderId="8" fillId="4" fontId="11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readingOrder="0" shrinkToFit="0" vertical="center" wrapText="1"/>
    </xf>
    <xf borderId="4" fillId="2" fontId="14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2" fontId="10" numFmtId="0" xfId="0" applyAlignment="1" applyBorder="1" applyFont="1">
      <alignment horizontal="left" readingOrder="0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horizontal="left" shrinkToFit="0" vertical="top" wrapText="1"/>
    </xf>
    <xf borderId="10" fillId="2" fontId="10" numFmtId="0" xfId="0" applyAlignment="1" applyBorder="1" applyFont="1">
      <alignment readingOrder="0" shrinkToFit="0" vertical="center" wrapText="1"/>
    </xf>
    <xf borderId="8" fillId="2" fontId="10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shrinkToFit="0" vertical="center" wrapText="1"/>
    </xf>
    <xf borderId="8" fillId="2" fontId="11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horizontal="center" readingOrder="0" shrinkToFit="0" vertical="center" wrapText="1"/>
    </xf>
    <xf borderId="4" fillId="2" fontId="14" numFmtId="0" xfId="0" applyAlignment="1" applyBorder="1" applyFont="1">
      <alignment readingOrder="0" shrinkToFit="0" vertical="center" wrapText="1"/>
    </xf>
    <xf borderId="15" fillId="0" fontId="10" numFmtId="0" xfId="0" applyBorder="1" applyFont="1"/>
    <xf borderId="4" fillId="2" fontId="10" numFmtId="0" xfId="0" applyAlignment="1" applyBorder="1" applyFont="1">
      <alignment horizontal="center" readingOrder="0" shrinkToFit="0" vertical="center" wrapText="1"/>
    </xf>
    <xf borderId="8" fillId="4" fontId="15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shrinkToFit="0" vertical="top" wrapText="1"/>
    </xf>
    <xf borderId="11" fillId="2" fontId="14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4" fillId="4" fontId="15" numFmtId="0" xfId="0" applyAlignment="1" applyBorder="1" applyFont="1">
      <alignment readingOrder="0" shrinkToFit="0" vertical="center" wrapText="1"/>
    </xf>
    <xf borderId="4" fillId="2" fontId="10" numFmtId="0" xfId="0" applyAlignment="1" applyBorder="1" applyFont="1">
      <alignment shrinkToFit="0" vertical="center" wrapText="1"/>
    </xf>
    <xf borderId="4" fillId="2" fontId="10" numFmtId="0" xfId="0" applyAlignment="1" applyBorder="1" applyFont="1">
      <alignment shrinkToFit="0" vertical="top" wrapText="1"/>
    </xf>
    <xf borderId="6" fillId="2" fontId="11" numFmtId="0" xfId="0" applyAlignment="1" applyBorder="1" applyFont="1">
      <alignment horizontal="center" readingOrder="0" shrinkToFit="0" vertical="center" wrapText="1"/>
    </xf>
    <xf borderId="11" fillId="2" fontId="8" numFmtId="0" xfId="0" applyAlignment="1" applyBorder="1" applyFont="1">
      <alignment readingOrder="0" shrinkToFit="0" wrapText="1"/>
    </xf>
    <xf borderId="4" fillId="2" fontId="10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readingOrder="0" shrinkToFit="0" vertical="top" wrapText="1"/>
    </xf>
    <xf borderId="8" fillId="2" fontId="10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11" fillId="0" fontId="2" numFmtId="0" xfId="0" applyBorder="1" applyFont="1"/>
    <xf borderId="10" fillId="2" fontId="11" numFmtId="0" xfId="0" applyAlignment="1" applyBorder="1" applyFont="1">
      <alignment horizontal="center" readingOrder="0" shrinkToFit="0" vertical="center" wrapText="1"/>
    </xf>
    <xf borderId="11" fillId="0" fontId="16" numFmtId="0" xfId="0" applyAlignment="1" applyBorder="1" applyFont="1">
      <alignment readingOrder="0" shrinkToFit="0" vertical="center" wrapText="1"/>
    </xf>
    <xf borderId="11" fillId="0" fontId="17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4"/>
      <c r="C2" s="4"/>
      <c r="D2" s="4"/>
      <c r="E2" s="4"/>
      <c r="F2" s="4"/>
      <c r="G2" s="5"/>
    </row>
    <row r="3">
      <c r="A3" s="6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6" t="s">
        <v>7</v>
      </c>
    </row>
    <row r="4">
      <c r="A4" s="11" t="s">
        <v>8</v>
      </c>
      <c r="B4" s="12" t="s">
        <v>9</v>
      </c>
      <c r="C4" s="13" t="s">
        <v>10</v>
      </c>
      <c r="D4" s="13" t="s">
        <v>11</v>
      </c>
      <c r="E4" s="14" t="s">
        <v>12</v>
      </c>
      <c r="F4" s="13" t="s">
        <v>13</v>
      </c>
      <c r="G4" s="13" t="s">
        <v>14</v>
      </c>
    </row>
    <row r="5">
      <c r="A5" s="15" t="s">
        <v>15</v>
      </c>
      <c r="B5" s="16" t="s">
        <v>16</v>
      </c>
      <c r="C5" s="17" t="s">
        <v>17</v>
      </c>
      <c r="D5" s="13" t="s">
        <v>11</v>
      </c>
      <c r="E5" s="14" t="s">
        <v>12</v>
      </c>
      <c r="F5" s="13" t="s">
        <v>13</v>
      </c>
      <c r="G5" s="17" t="s">
        <v>18</v>
      </c>
    </row>
    <row r="6">
      <c r="A6" s="18"/>
      <c r="B6" s="16" t="s">
        <v>19</v>
      </c>
      <c r="C6" s="17" t="s">
        <v>20</v>
      </c>
      <c r="D6" s="13" t="s">
        <v>11</v>
      </c>
      <c r="E6" s="14" t="s">
        <v>12</v>
      </c>
      <c r="F6" s="13" t="s">
        <v>13</v>
      </c>
      <c r="G6" s="17" t="s">
        <v>21</v>
      </c>
    </row>
    <row r="7">
      <c r="A7" s="19" t="s">
        <v>22</v>
      </c>
      <c r="B7" s="16" t="s">
        <v>23</v>
      </c>
      <c r="C7" s="17" t="str">
        <f t="shared" ref="C7:C8" si="1">D7&amp;" "&amp;E7&amp;" "&amp;F7&amp;" "&amp;G7&amp;""</f>
        <v>Yo como  administrador necesito gestionar el proceso de gestión de categoría de productos</v>
      </c>
      <c r="D7" s="13" t="s">
        <v>11</v>
      </c>
      <c r="E7" s="14" t="s">
        <v>12</v>
      </c>
      <c r="F7" s="13" t="s">
        <v>13</v>
      </c>
      <c r="G7" s="17" t="s">
        <v>24</v>
      </c>
    </row>
    <row r="8">
      <c r="A8" s="20"/>
      <c r="B8" s="21" t="s">
        <v>25</v>
      </c>
      <c r="C8" s="17" t="str">
        <f t="shared" si="1"/>
        <v>Yo como  administrador necesito gestionar el proceso de gestión de productos</v>
      </c>
      <c r="D8" s="13" t="s">
        <v>11</v>
      </c>
      <c r="E8" s="14" t="s">
        <v>12</v>
      </c>
      <c r="F8" s="13" t="s">
        <v>13</v>
      </c>
      <c r="G8" s="17" t="s">
        <v>26</v>
      </c>
    </row>
    <row r="9">
      <c r="A9" s="20"/>
      <c r="B9" s="22"/>
      <c r="C9" s="17" t="s">
        <v>27</v>
      </c>
      <c r="D9" s="13" t="s">
        <v>28</v>
      </c>
      <c r="E9" s="14" t="s">
        <v>29</v>
      </c>
      <c r="F9" s="13" t="s">
        <v>13</v>
      </c>
      <c r="G9" s="17" t="s">
        <v>30</v>
      </c>
    </row>
    <row r="10">
      <c r="A10" s="20"/>
      <c r="B10" s="16" t="s">
        <v>31</v>
      </c>
      <c r="C10" s="17" t="str">
        <f t="shared" ref="C10:C11" si="2">D10&amp;" "&amp;E10&amp;" "&amp;F10&amp;" "&amp;G10&amp;""</f>
        <v>Yo como  administrador necesito gestionar el proceso de proveedores</v>
      </c>
      <c r="D10" s="13" t="s">
        <v>11</v>
      </c>
      <c r="E10" s="14" t="s">
        <v>12</v>
      </c>
      <c r="F10" s="13" t="s">
        <v>13</v>
      </c>
      <c r="G10" s="17" t="s">
        <v>32</v>
      </c>
    </row>
    <row r="11">
      <c r="A11" s="20"/>
      <c r="B11" s="21" t="s">
        <v>33</v>
      </c>
      <c r="C11" s="17" t="str">
        <f t="shared" si="2"/>
        <v>Yo como  administrador necesito gestionar el proceso de gestión de compras </v>
      </c>
      <c r="D11" s="13" t="s">
        <v>11</v>
      </c>
      <c r="E11" s="14" t="s">
        <v>12</v>
      </c>
      <c r="F11" s="13" t="s">
        <v>13</v>
      </c>
      <c r="G11" s="17" t="s">
        <v>34</v>
      </c>
    </row>
    <row r="12">
      <c r="A12" s="18"/>
      <c r="B12" s="22"/>
      <c r="C12" s="17" t="s">
        <v>35</v>
      </c>
      <c r="D12" s="13" t="s">
        <v>11</v>
      </c>
      <c r="E12" s="14" t="s">
        <v>29</v>
      </c>
      <c r="F12" s="13" t="s">
        <v>13</v>
      </c>
      <c r="G12" s="17" t="s">
        <v>34</v>
      </c>
    </row>
    <row r="13">
      <c r="A13" s="15" t="s">
        <v>36</v>
      </c>
      <c r="B13" s="16" t="s">
        <v>37</v>
      </c>
      <c r="C13" s="17" t="str">
        <f t="shared" ref="C13:C14" si="3">D13&amp;" "&amp;E13&amp;" "&amp;F13&amp;" "&amp;G13&amp;""</f>
        <v>Yo como administrador necesito gestionar el proceso de gestión de cliente </v>
      </c>
      <c r="D13" s="17" t="s">
        <v>4</v>
      </c>
      <c r="E13" s="14" t="s">
        <v>12</v>
      </c>
      <c r="F13" s="13" t="s">
        <v>13</v>
      </c>
      <c r="G13" s="17" t="s">
        <v>38</v>
      </c>
    </row>
    <row r="14">
      <c r="A14" s="20"/>
      <c r="B14" s="21" t="s">
        <v>39</v>
      </c>
      <c r="C14" s="17" t="str">
        <f t="shared" si="3"/>
        <v>Yo como administrador necesito gestionar el proceso de gestión de ventas</v>
      </c>
      <c r="D14" s="17" t="s">
        <v>4</v>
      </c>
      <c r="E14" s="14" t="s">
        <v>12</v>
      </c>
      <c r="F14" s="13" t="s">
        <v>13</v>
      </c>
      <c r="G14" s="17" t="s">
        <v>40</v>
      </c>
    </row>
    <row r="15">
      <c r="A15" s="20"/>
      <c r="B15" s="22"/>
      <c r="C15" s="17" t="s">
        <v>41</v>
      </c>
      <c r="D15" s="17" t="s">
        <v>4</v>
      </c>
      <c r="E15" s="14" t="s">
        <v>29</v>
      </c>
      <c r="F15" s="13" t="s">
        <v>13</v>
      </c>
      <c r="G15" s="17" t="s">
        <v>40</v>
      </c>
    </row>
    <row r="16">
      <c r="A16" s="20"/>
      <c r="B16" s="21" t="s">
        <v>42</v>
      </c>
      <c r="C16" s="17" t="str">
        <f t="shared" ref="C16:C18" si="4">D16&amp;" "&amp;E16&amp;" "&amp;F16&amp;" "&amp;G16&amp;""</f>
        <v>Yo como administrador necesito gestionar el proceso de gestión de créditos</v>
      </c>
      <c r="D16" s="17" t="s">
        <v>4</v>
      </c>
      <c r="E16" s="14" t="s">
        <v>12</v>
      </c>
      <c r="F16" s="13" t="s">
        <v>13</v>
      </c>
      <c r="G16" s="17" t="s">
        <v>43</v>
      </c>
    </row>
    <row r="17">
      <c r="A17" s="20"/>
      <c r="B17" s="22"/>
      <c r="C17" s="17" t="str">
        <f t="shared" si="4"/>
        <v>Yo como empleado necesito gestionar el proceso de gestión de créditos</v>
      </c>
      <c r="D17" s="17" t="s">
        <v>4</v>
      </c>
      <c r="E17" s="14" t="s">
        <v>29</v>
      </c>
      <c r="F17" s="13" t="s">
        <v>13</v>
      </c>
      <c r="G17" s="17" t="s">
        <v>43</v>
      </c>
    </row>
    <row r="18">
      <c r="A18" s="20"/>
      <c r="B18" s="21" t="s">
        <v>44</v>
      </c>
      <c r="C18" s="17" t="str">
        <f t="shared" si="4"/>
        <v>Yo como administrador necesito gestionar el proceso de gestión de devoluciones</v>
      </c>
      <c r="D18" s="17" t="s">
        <v>4</v>
      </c>
      <c r="E18" s="14" t="s">
        <v>12</v>
      </c>
      <c r="F18" s="13" t="s">
        <v>13</v>
      </c>
      <c r="G18" s="17" t="s">
        <v>45</v>
      </c>
    </row>
    <row r="19">
      <c r="A19" s="18"/>
      <c r="B19" s="22"/>
      <c r="C19" s="17" t="s">
        <v>46</v>
      </c>
      <c r="D19" s="17" t="s">
        <v>4</v>
      </c>
      <c r="E19" s="14" t="s">
        <v>29</v>
      </c>
      <c r="F19" s="13" t="s">
        <v>13</v>
      </c>
      <c r="G19" s="17" t="s">
        <v>45</v>
      </c>
    </row>
  </sheetData>
  <mergeCells count="9">
    <mergeCell ref="B16:B17"/>
    <mergeCell ref="B18:B19"/>
    <mergeCell ref="A1:G1"/>
    <mergeCell ref="A5:A6"/>
    <mergeCell ref="A7:A12"/>
    <mergeCell ref="B8:B9"/>
    <mergeCell ref="B11:B12"/>
    <mergeCell ref="A13:A19"/>
    <mergeCell ref="B14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25"/>
    <col customWidth="1" min="3" max="3" width="16.63"/>
    <col customWidth="1" min="4" max="4" width="8.13"/>
    <col customWidth="1" min="5" max="5" width="13.88"/>
    <col customWidth="1" min="6" max="6" width="8.25"/>
    <col customWidth="1" min="7" max="7" width="23.75"/>
    <col customWidth="1" min="8" max="8" width="10.0"/>
    <col customWidth="1" min="9" max="9" width="20.38"/>
    <col customWidth="1" min="10" max="10" width="11.13"/>
    <col customWidth="1" min="11" max="11" width="32.5"/>
    <col customWidth="1" min="13" max="13" width="67.0"/>
    <col customWidth="1" min="14" max="14" width="10.0"/>
    <col customWidth="1" min="15" max="29" width="9.38"/>
  </cols>
  <sheetData>
    <row r="1" ht="96.0" customHeight="1">
      <c r="A1" s="23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ht="12.75" customHeight="1">
      <c r="A2" s="25"/>
      <c r="B2" s="25"/>
      <c r="C2" s="24"/>
      <c r="D2" s="24"/>
      <c r="E2" s="24"/>
      <c r="F2" s="24"/>
      <c r="G2" s="26"/>
      <c r="H2" s="24"/>
      <c r="I2" s="27"/>
      <c r="J2" s="28"/>
      <c r="K2" s="29"/>
      <c r="L2" s="30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12.75" customHeight="1">
      <c r="A3" s="31" t="s">
        <v>1</v>
      </c>
      <c r="B3" s="31" t="s">
        <v>2</v>
      </c>
      <c r="C3" s="32" t="s">
        <v>3</v>
      </c>
      <c r="D3" s="33" t="s">
        <v>4</v>
      </c>
      <c r="E3" s="34" t="s">
        <v>5</v>
      </c>
      <c r="F3" s="35" t="s">
        <v>6</v>
      </c>
      <c r="G3" s="31" t="s">
        <v>7</v>
      </c>
      <c r="H3" s="35" t="s">
        <v>48</v>
      </c>
      <c r="I3" s="34" t="s">
        <v>49</v>
      </c>
      <c r="J3" s="34" t="s">
        <v>50</v>
      </c>
      <c r="K3" s="36" t="s">
        <v>51</v>
      </c>
      <c r="L3" s="34" t="s">
        <v>52</v>
      </c>
      <c r="M3" s="34" t="s">
        <v>53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ht="12.75" customHeight="1">
      <c r="A4" s="37" t="s">
        <v>54</v>
      </c>
      <c r="B4" s="38" t="s">
        <v>55</v>
      </c>
      <c r="C4" s="39" t="str">
        <f>Epics!C4</f>
        <v>Yo como administrador necesito gestionar el proceso de gestión de roles </v>
      </c>
      <c r="D4" s="40" t="s">
        <v>4</v>
      </c>
      <c r="E4" s="41" t="s">
        <v>12</v>
      </c>
      <c r="F4" s="40" t="s">
        <v>56</v>
      </c>
      <c r="G4" s="42" t="s">
        <v>57</v>
      </c>
      <c r="H4" s="40" t="s">
        <v>58</v>
      </c>
      <c r="I4" s="39" t="s">
        <v>59</v>
      </c>
      <c r="J4" s="40" t="s">
        <v>60</v>
      </c>
      <c r="K4" s="43" t="str">
        <f>CONCATENATE(D4," ",E4," ",F4," ",G4," ",H4," ",I4)</f>
        <v>Yo como administrador necesito  listar roles para poder conocer que roles están registrados</v>
      </c>
      <c r="L4" s="44" t="s">
        <v>61</v>
      </c>
      <c r="M4" s="45" t="s">
        <v>62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ht="14.25" customHeight="1">
      <c r="A5" s="20"/>
      <c r="B5" s="20"/>
      <c r="C5" s="20"/>
      <c r="D5" s="18"/>
      <c r="E5" s="18"/>
      <c r="F5" s="18"/>
      <c r="G5" s="18"/>
      <c r="H5" s="18"/>
      <c r="I5" s="18"/>
      <c r="J5" s="18"/>
      <c r="K5" s="18"/>
      <c r="L5" s="44" t="s">
        <v>63</v>
      </c>
      <c r="M5" s="45" t="s">
        <v>64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ht="12.75" customHeight="1">
      <c r="A6" s="20"/>
      <c r="B6" s="20"/>
      <c r="C6" s="20"/>
      <c r="D6" s="40" t="s">
        <v>4</v>
      </c>
      <c r="E6" s="41" t="s">
        <v>12</v>
      </c>
      <c r="F6" s="40" t="s">
        <v>13</v>
      </c>
      <c r="G6" s="42" t="s">
        <v>65</v>
      </c>
      <c r="H6" s="40" t="s">
        <v>58</v>
      </c>
      <c r="I6" s="39" t="s">
        <v>66</v>
      </c>
      <c r="J6" s="40" t="s">
        <v>67</v>
      </c>
      <c r="K6" s="43" t="str">
        <f>CONCATENATE(D6," ",E6," ",F6," ",G6," ",H6," ",I6)</f>
        <v>Yo como administrador necesito editar un rol para poder reformar los permisos asignados </v>
      </c>
      <c r="L6" s="44" t="s">
        <v>68</v>
      </c>
      <c r="M6" s="45" t="s">
        <v>69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ht="12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44" t="s">
        <v>70</v>
      </c>
      <c r="M7" s="45" t="s">
        <v>71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ht="12.75" customHeight="1">
      <c r="A8" s="20"/>
      <c r="B8" s="20"/>
      <c r="C8" s="20"/>
      <c r="D8" s="18"/>
      <c r="E8" s="18"/>
      <c r="F8" s="18"/>
      <c r="G8" s="18"/>
      <c r="H8" s="18"/>
      <c r="I8" s="18"/>
      <c r="J8" s="18"/>
      <c r="K8" s="18"/>
      <c r="L8" s="44" t="s">
        <v>72</v>
      </c>
      <c r="M8" s="45" t="s">
        <v>73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ht="12.75" customHeight="1">
      <c r="A9" s="20"/>
      <c r="B9" s="20"/>
      <c r="C9" s="20"/>
      <c r="D9" s="40" t="s">
        <v>4</v>
      </c>
      <c r="E9" s="41" t="s">
        <v>12</v>
      </c>
      <c r="F9" s="40" t="s">
        <v>13</v>
      </c>
      <c r="G9" s="42" t="s">
        <v>74</v>
      </c>
      <c r="H9" s="40" t="s">
        <v>58</v>
      </c>
      <c r="I9" s="39" t="s">
        <v>75</v>
      </c>
      <c r="J9" s="40" t="s">
        <v>76</v>
      </c>
      <c r="K9" s="46" t="str">
        <f>CONCATENATE(D9," ",E9," ",F9," ",G9," ",H9," ",I9)</f>
        <v>Yo como administrador necesito eliminar un rol para poder optimizar los roles registrados en el sistema</v>
      </c>
      <c r="L9" s="44" t="s">
        <v>77</v>
      </c>
      <c r="M9" s="45" t="s">
        <v>78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44" t="s">
        <v>79</v>
      </c>
      <c r="M10" s="45" t="s">
        <v>80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ht="12.75" customHeight="1">
      <c r="A11" s="20"/>
      <c r="B11" s="20"/>
      <c r="C11" s="20"/>
      <c r="D11" s="18"/>
      <c r="E11" s="18"/>
      <c r="F11" s="18"/>
      <c r="G11" s="18"/>
      <c r="H11" s="18"/>
      <c r="I11" s="18"/>
      <c r="J11" s="18"/>
      <c r="K11" s="18"/>
      <c r="L11" s="44" t="s">
        <v>81</v>
      </c>
      <c r="M11" s="45" t="s">
        <v>82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ht="12.75" customHeight="1">
      <c r="A12" s="20"/>
      <c r="B12" s="20"/>
      <c r="C12" s="20"/>
      <c r="D12" s="40" t="s">
        <v>4</v>
      </c>
      <c r="E12" s="41" t="s">
        <v>12</v>
      </c>
      <c r="F12" s="40" t="s">
        <v>13</v>
      </c>
      <c r="G12" s="42" t="s">
        <v>83</v>
      </c>
      <c r="H12" s="40" t="s">
        <v>58</v>
      </c>
      <c r="I12" s="39" t="s">
        <v>84</v>
      </c>
      <c r="J12" s="40" t="s">
        <v>85</v>
      </c>
      <c r="K12" s="43" t="str">
        <f>CONCATENATE(D12," ",E12," ",F12," ",G12," ",H12," ",I12)</f>
        <v>Yo como administrador necesito crear un rol para poder asignar permisos de acceso al aplicativo</v>
      </c>
      <c r="L12" s="44" t="s">
        <v>86</v>
      </c>
      <c r="M12" s="47" t="s">
        <v>87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ht="18.0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44" t="s">
        <v>88</v>
      </c>
      <c r="M13" s="45" t="s">
        <v>89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ht="12.75" customHeight="1">
      <c r="A14" s="20"/>
      <c r="B14" s="20"/>
      <c r="C14" s="20"/>
      <c r="D14" s="18"/>
      <c r="E14" s="18"/>
      <c r="F14" s="18"/>
      <c r="G14" s="18"/>
      <c r="H14" s="18"/>
      <c r="I14" s="18"/>
      <c r="J14" s="18"/>
      <c r="K14" s="18"/>
      <c r="L14" s="48" t="s">
        <v>90</v>
      </c>
      <c r="M14" s="45" t="s">
        <v>91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ht="12.75" customHeight="1">
      <c r="A15" s="20"/>
      <c r="B15" s="20"/>
      <c r="C15" s="20"/>
      <c r="D15" s="40" t="s">
        <v>11</v>
      </c>
      <c r="E15" s="41" t="s">
        <v>12</v>
      </c>
      <c r="F15" s="40" t="s">
        <v>13</v>
      </c>
      <c r="G15" s="42" t="s">
        <v>92</v>
      </c>
      <c r="H15" s="40" t="s">
        <v>58</v>
      </c>
      <c r="I15" s="39" t="s">
        <v>93</v>
      </c>
      <c r="J15" s="40" t="s">
        <v>94</v>
      </c>
      <c r="K15" s="43" t="str">
        <f>CONCATENATE(D15," ",E15," ",F15," ",G15," ",H15," ",I15)</f>
        <v>Yo como  administrador necesito listar los permisos asociaodos a un rol para poder controlar el acceso a los modúlos del aplicativo </v>
      </c>
      <c r="L15" s="49" t="s">
        <v>95</v>
      </c>
      <c r="M15" s="47" t="s">
        <v>96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ht="9.0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48" t="s">
        <v>97</v>
      </c>
      <c r="M16" s="50" t="s">
        <v>98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ht="14.25" customHeight="1">
      <c r="A17" s="20"/>
      <c r="B17" s="20"/>
      <c r="C17" s="20"/>
      <c r="D17" s="18"/>
      <c r="E17" s="18"/>
      <c r="F17" s="18"/>
      <c r="G17" s="18"/>
      <c r="H17" s="18"/>
      <c r="I17" s="18"/>
      <c r="J17" s="18"/>
      <c r="K17" s="18"/>
      <c r="L17" s="20"/>
      <c r="M17" s="1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ht="12.75" customHeight="1">
      <c r="A18" s="20"/>
      <c r="B18" s="20"/>
      <c r="C18" s="20"/>
      <c r="D18" s="40" t="s">
        <v>11</v>
      </c>
      <c r="E18" s="41" t="s">
        <v>12</v>
      </c>
      <c r="F18" s="40" t="s">
        <v>13</v>
      </c>
      <c r="G18" s="42" t="s">
        <v>99</v>
      </c>
      <c r="H18" s="40" t="s">
        <v>58</v>
      </c>
      <c r="I18" s="39" t="s">
        <v>100</v>
      </c>
      <c r="J18" s="40" t="s">
        <v>101</v>
      </c>
      <c r="K18" s="43" t="str">
        <f>CONCATENATE(D18," ",E18," ",F18," ",G18," ",H18," ",I18)</f>
        <v>Yo como  administrador necesito buscar un rol para poder consultar la información de los roles</v>
      </c>
      <c r="L18" s="44" t="s">
        <v>102</v>
      </c>
      <c r="M18" s="47" t="s">
        <v>103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ht="12.75" customHeight="1">
      <c r="A19" s="20"/>
      <c r="B19" s="20"/>
      <c r="C19" s="20"/>
      <c r="D19" s="18"/>
      <c r="E19" s="18"/>
      <c r="F19" s="18"/>
      <c r="G19" s="18"/>
      <c r="H19" s="18"/>
      <c r="I19" s="18"/>
      <c r="J19" s="18"/>
      <c r="K19" s="18"/>
      <c r="L19" s="44" t="s">
        <v>104</v>
      </c>
      <c r="M19" s="47" t="s">
        <v>105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ht="12.75" customHeight="1">
      <c r="A20" s="20"/>
      <c r="B20" s="20"/>
      <c r="C20" s="20"/>
      <c r="D20" s="51" t="s">
        <v>11</v>
      </c>
      <c r="E20" s="41" t="s">
        <v>12</v>
      </c>
      <c r="F20" s="40" t="s">
        <v>13</v>
      </c>
      <c r="G20" s="52" t="s">
        <v>106</v>
      </c>
      <c r="H20" s="40" t="s">
        <v>58</v>
      </c>
      <c r="I20" s="53" t="s">
        <v>107</v>
      </c>
      <c r="J20" s="40" t="s">
        <v>108</v>
      </c>
      <c r="K20" s="43" t="str">
        <f>CONCATENATE(D20," ",E20," ",F20," ",G20," ",H20," ",I20)</f>
        <v>Yo como  administrador necesito asignar permisos  para poder darle acceso a diferentes módulos al rol</v>
      </c>
      <c r="L20" s="44" t="s">
        <v>109</v>
      </c>
      <c r="M20" s="47" t="s">
        <v>110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ht="27.0" customHeight="1">
      <c r="A21" s="20"/>
      <c r="B21" s="20"/>
      <c r="C21" s="20"/>
      <c r="D21" s="18"/>
      <c r="E21" s="18"/>
      <c r="F21" s="18"/>
      <c r="G21" s="18"/>
      <c r="H21" s="18"/>
      <c r="I21" s="18"/>
      <c r="J21" s="18"/>
      <c r="K21" s="18"/>
      <c r="L21" s="44" t="s">
        <v>111</v>
      </c>
      <c r="M21" s="47" t="s">
        <v>112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ht="12.75" customHeight="1">
      <c r="A22" s="20"/>
      <c r="B22" s="20"/>
      <c r="C22" s="20"/>
      <c r="D22" s="51" t="s">
        <v>28</v>
      </c>
      <c r="E22" s="54" t="s">
        <v>12</v>
      </c>
      <c r="F22" s="51" t="s">
        <v>13</v>
      </c>
      <c r="G22" s="52" t="s">
        <v>113</v>
      </c>
      <c r="H22" s="40" t="s">
        <v>58</v>
      </c>
      <c r="I22" s="39" t="s">
        <v>114</v>
      </c>
      <c r="J22" s="40" t="s">
        <v>115</v>
      </c>
      <c r="K22" s="43" t="str">
        <f>CONCATENATE(D22," ",E22," ",F22," ",G22," ",H22," ",I22)</f>
        <v>yo como  administrador necesito quitar permisos para poder  retirar el permiso asignado</v>
      </c>
      <c r="L22" s="44" t="s">
        <v>116</v>
      </c>
      <c r="M22" s="47" t="s">
        <v>117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ht="22.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 t="s">
        <v>118</v>
      </c>
      <c r="M23" s="57" t="s">
        <v>119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ht="12.75" customHeight="1">
      <c r="A24" s="51" t="s">
        <v>120</v>
      </c>
      <c r="B24" s="58" t="s">
        <v>121</v>
      </c>
      <c r="C24" s="53" t="str">
        <f>Epics!C5</f>
        <v>Yo como administrador necesito gestionar el proceso de gestión de usuarios</v>
      </c>
      <c r="D24" s="51" t="s">
        <v>11</v>
      </c>
      <c r="E24" s="54" t="s">
        <v>122</v>
      </c>
      <c r="F24" s="51" t="s">
        <v>56</v>
      </c>
      <c r="G24" s="52" t="s">
        <v>123</v>
      </c>
      <c r="H24" s="51" t="s">
        <v>124</v>
      </c>
      <c r="I24" s="53" t="s">
        <v>125</v>
      </c>
      <c r="J24" s="51" t="s">
        <v>126</v>
      </c>
      <c r="K24" s="59" t="str">
        <f>CONCATENATE(D24," ",E24," ",F24," ",G24," ",H24," ",I24)</f>
        <v>Yo como  administrador  necesito  registrar usuario  para poder  acceder al aplicativo</v>
      </c>
      <c r="L24" s="60" t="s">
        <v>127</v>
      </c>
      <c r="M24" s="61" t="s">
        <v>128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ht="17.25" customHeight="1">
      <c r="A25" s="20"/>
      <c r="B25" s="20"/>
      <c r="C25" s="20"/>
      <c r="D25" s="18"/>
      <c r="E25" s="18"/>
      <c r="F25" s="18"/>
      <c r="G25" s="18"/>
      <c r="H25" s="18"/>
      <c r="I25" s="18"/>
      <c r="J25" s="18"/>
      <c r="K25" s="18"/>
      <c r="L25" s="60" t="s">
        <v>129</v>
      </c>
      <c r="M25" s="45" t="s">
        <v>130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ht="12.75" customHeight="1">
      <c r="A26" s="20"/>
      <c r="B26" s="20"/>
      <c r="C26" s="20"/>
      <c r="D26" s="40" t="s">
        <v>11</v>
      </c>
      <c r="E26" s="41" t="s">
        <v>122</v>
      </c>
      <c r="F26" s="40" t="s">
        <v>56</v>
      </c>
      <c r="G26" s="42" t="s">
        <v>131</v>
      </c>
      <c r="H26" s="40" t="s">
        <v>124</v>
      </c>
      <c r="I26" s="39" t="s">
        <v>132</v>
      </c>
      <c r="J26" s="51" t="s">
        <v>133</v>
      </c>
      <c r="K26" s="46" t="str">
        <f>CONCATENATE(D26," ",E26," ",F26," ",G26," ",H26," ",I26)</f>
        <v>Yo como  administrador  necesito  listar usuarios  para poder  llevar un control del acceso al aplicativo</v>
      </c>
      <c r="L26" s="60" t="s">
        <v>134</v>
      </c>
      <c r="M26" s="45" t="s">
        <v>135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ht="12.75" customHeight="1">
      <c r="A27" s="20"/>
      <c r="B27" s="20"/>
      <c r="C27" s="20"/>
      <c r="D27" s="18"/>
      <c r="E27" s="18"/>
      <c r="F27" s="18"/>
      <c r="G27" s="18"/>
      <c r="H27" s="18"/>
      <c r="I27" s="18"/>
      <c r="J27" s="18"/>
      <c r="K27" s="18"/>
      <c r="L27" s="60" t="s">
        <v>136</v>
      </c>
      <c r="M27" s="39" t="s">
        <v>137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ht="12.75" customHeight="1">
      <c r="A28" s="20"/>
      <c r="B28" s="20"/>
      <c r="C28" s="20"/>
      <c r="D28" s="40" t="s">
        <v>11</v>
      </c>
      <c r="E28" s="41" t="s">
        <v>12</v>
      </c>
      <c r="F28" s="40" t="s">
        <v>56</v>
      </c>
      <c r="G28" s="42" t="s">
        <v>138</v>
      </c>
      <c r="H28" s="40" t="s">
        <v>124</v>
      </c>
      <c r="I28" s="39" t="s">
        <v>139</v>
      </c>
      <c r="J28" s="51" t="s">
        <v>140</v>
      </c>
      <c r="K28" s="46" t="str">
        <f>CONCATENATE(D28," ",E28," ",F28," ",G28," ",H28," ",I28)</f>
        <v>Yo como  administrador necesito  editar un usuario  para poder  corregir inconsistencias en la información</v>
      </c>
      <c r="L28" s="60" t="s">
        <v>141</v>
      </c>
      <c r="M28" s="45" t="s">
        <v>142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ht="15.75" customHeight="1">
      <c r="A29" s="20"/>
      <c r="B29" s="20"/>
      <c r="C29" s="20"/>
      <c r="D29" s="18"/>
      <c r="E29" s="18"/>
      <c r="F29" s="18"/>
      <c r="G29" s="18"/>
      <c r="H29" s="18"/>
      <c r="I29" s="18"/>
      <c r="J29" s="18"/>
      <c r="K29" s="18"/>
      <c r="L29" s="60" t="s">
        <v>143</v>
      </c>
      <c r="M29" s="62" t="s">
        <v>144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ht="12.75" customHeight="1">
      <c r="A30" s="20"/>
      <c r="B30" s="20"/>
      <c r="C30" s="20"/>
      <c r="D30" s="40" t="s">
        <v>11</v>
      </c>
      <c r="E30" s="41" t="s">
        <v>12</v>
      </c>
      <c r="F30" s="40" t="s">
        <v>56</v>
      </c>
      <c r="G30" s="42" t="s">
        <v>145</v>
      </c>
      <c r="H30" s="40" t="s">
        <v>124</v>
      </c>
      <c r="I30" s="39" t="s">
        <v>146</v>
      </c>
      <c r="J30" s="51" t="s">
        <v>147</v>
      </c>
      <c r="K30" s="46" t="str">
        <f>CONCATENATE(D30," ",E30," ",F30," ",G30," ",H30," ",I30)</f>
        <v>Yo como  administrador necesito  eliminar un usuario  para poder  evitar el acceso al aplicativo a ciertas personas</v>
      </c>
      <c r="L30" s="60" t="s">
        <v>148</v>
      </c>
      <c r="M30" s="45" t="s">
        <v>149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ht="13.5" customHeight="1">
      <c r="A31" s="20"/>
      <c r="B31" s="20"/>
      <c r="C31" s="20"/>
      <c r="D31" s="18"/>
      <c r="E31" s="18"/>
      <c r="F31" s="18"/>
      <c r="G31" s="18"/>
      <c r="H31" s="18"/>
      <c r="I31" s="18"/>
      <c r="J31" s="18"/>
      <c r="K31" s="18"/>
      <c r="L31" s="60" t="s">
        <v>150</v>
      </c>
      <c r="M31" s="45" t="s">
        <v>151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ht="16.5" customHeight="1">
      <c r="A32" s="20"/>
      <c r="B32" s="20"/>
      <c r="C32" s="20"/>
      <c r="D32" s="40" t="s">
        <v>11</v>
      </c>
      <c r="E32" s="41" t="s">
        <v>12</v>
      </c>
      <c r="F32" s="40" t="s">
        <v>56</v>
      </c>
      <c r="G32" s="42" t="s">
        <v>152</v>
      </c>
      <c r="H32" s="40" t="s">
        <v>124</v>
      </c>
      <c r="I32" s="39" t="s">
        <v>153</v>
      </c>
      <c r="J32" s="51" t="s">
        <v>154</v>
      </c>
      <c r="K32" s="46" t="str">
        <f>CONCATENATE(D32," ",E32," ",F32," ",G32," ",H32," ",I32)</f>
        <v>Yo como  administrador necesito  buscar un usuario  para poder  consultar la información de los usuarios </v>
      </c>
      <c r="L32" s="60" t="s">
        <v>155</v>
      </c>
      <c r="M32" s="47" t="s">
        <v>156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ht="11.25" customHeight="1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60" t="s">
        <v>157</v>
      </c>
      <c r="M33" s="47" t="s">
        <v>158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ht="12.75" customHeight="1">
      <c r="A34" s="20"/>
      <c r="B34" s="38" t="s">
        <v>159</v>
      </c>
      <c r="C34" s="39" t="str">
        <f>Epics!C6</f>
        <v>Yo como administrador necesito gestionar el proceso de  acceso</v>
      </c>
      <c r="D34" s="40" t="s">
        <v>11</v>
      </c>
      <c r="E34" s="41" t="s">
        <v>122</v>
      </c>
      <c r="F34" s="40" t="s">
        <v>56</v>
      </c>
      <c r="G34" s="39" t="s">
        <v>160</v>
      </c>
      <c r="H34" s="40" t="s">
        <v>161</v>
      </c>
      <c r="I34" s="39" t="s">
        <v>162</v>
      </c>
      <c r="J34" s="51" t="s">
        <v>163</v>
      </c>
      <c r="K34" s="46" t="str">
        <f>CONCATENATE(D34," ",E34," ",F34," ",G34," ",H34," ",I34)</f>
        <v>Yo como  administrador  necesito  iniciar sesión para poder  ingresar al aplicativo.</v>
      </c>
      <c r="L34" s="60" t="s">
        <v>164</v>
      </c>
      <c r="M34" s="45" t="s">
        <v>165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ht="16.5" customHeight="1">
      <c r="A35" s="20"/>
      <c r="B35" s="20"/>
      <c r="C35" s="20"/>
      <c r="D35" s="18"/>
      <c r="E35" s="18"/>
      <c r="F35" s="18"/>
      <c r="G35" s="18"/>
      <c r="H35" s="18"/>
      <c r="I35" s="18"/>
      <c r="J35" s="18"/>
      <c r="K35" s="18"/>
      <c r="L35" s="60" t="s">
        <v>166</v>
      </c>
      <c r="M35" s="45" t="s">
        <v>167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ht="15.75" customHeight="1">
      <c r="A36" s="20"/>
      <c r="B36" s="20"/>
      <c r="C36" s="20"/>
      <c r="D36" s="40" t="s">
        <v>11</v>
      </c>
      <c r="E36" s="41" t="s">
        <v>122</v>
      </c>
      <c r="F36" s="40" t="s">
        <v>56</v>
      </c>
      <c r="G36" s="39" t="s">
        <v>168</v>
      </c>
      <c r="H36" s="40" t="s">
        <v>161</v>
      </c>
      <c r="I36" s="39" t="s">
        <v>169</v>
      </c>
      <c r="J36" s="51" t="s">
        <v>170</v>
      </c>
      <c r="K36" s="39" t="str">
        <f>CONCATENATE(D36," ",E36," ",F36," ",G36," ",H36," ",I36)</f>
        <v>Yo como  administrador  necesito  recuperar mi contraseña para poder  tener nuevamente acceso al aplicativo.</v>
      </c>
      <c r="L36" s="60" t="s">
        <v>171</v>
      </c>
      <c r="M36" s="45" t="s">
        <v>172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ht="26.25" customHeight="1">
      <c r="A37" s="20"/>
      <c r="B37" s="20"/>
      <c r="C37" s="20"/>
      <c r="D37" s="18"/>
      <c r="E37" s="18"/>
      <c r="F37" s="18"/>
      <c r="G37" s="18"/>
      <c r="H37" s="18"/>
      <c r="I37" s="18"/>
      <c r="J37" s="18"/>
      <c r="K37" s="18"/>
      <c r="L37" s="60" t="s">
        <v>173</v>
      </c>
      <c r="M37" s="45" t="s">
        <v>174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ht="23.25" customHeight="1">
      <c r="A38" s="20"/>
      <c r="B38" s="20"/>
      <c r="C38" s="20"/>
      <c r="D38" s="40" t="s">
        <v>11</v>
      </c>
      <c r="E38" s="41" t="s">
        <v>122</v>
      </c>
      <c r="F38" s="40" t="s">
        <v>56</v>
      </c>
      <c r="G38" s="39" t="s">
        <v>175</v>
      </c>
      <c r="H38" s="40" t="s">
        <v>161</v>
      </c>
      <c r="I38" s="39" t="s">
        <v>176</v>
      </c>
      <c r="J38" s="51" t="s">
        <v>177</v>
      </c>
      <c r="K38" s="46" t="str">
        <f>CONCATENATE(D38," ",E38," ",F38," ",G38," ",H38," ",I38)</f>
        <v>Yo como  administrador  necesito  restablecer mi contraseña para poder  ingresar nuevamente al aplicativo</v>
      </c>
      <c r="L38" s="60" t="s">
        <v>178</v>
      </c>
      <c r="M38" s="45" t="s">
        <v>179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ht="16.5" customHeight="1">
      <c r="A39" s="20"/>
      <c r="B39" s="20"/>
      <c r="C39" s="20"/>
      <c r="D39" s="18"/>
      <c r="E39" s="18"/>
      <c r="F39" s="18"/>
      <c r="G39" s="18"/>
      <c r="H39" s="18"/>
      <c r="I39" s="18"/>
      <c r="J39" s="18"/>
      <c r="K39" s="18"/>
      <c r="L39" s="60" t="s">
        <v>180</v>
      </c>
      <c r="M39" s="45" t="s">
        <v>181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ht="12.75" customHeight="1">
      <c r="A40" s="20"/>
      <c r="B40" s="20"/>
      <c r="C40" s="20"/>
      <c r="D40" s="40" t="s">
        <v>11</v>
      </c>
      <c r="E40" s="41" t="s">
        <v>122</v>
      </c>
      <c r="F40" s="40" t="s">
        <v>56</v>
      </c>
      <c r="G40" s="39" t="s">
        <v>182</v>
      </c>
      <c r="H40" s="40" t="s">
        <v>161</v>
      </c>
      <c r="I40" s="39" t="s">
        <v>183</v>
      </c>
      <c r="J40" s="40" t="s">
        <v>184</v>
      </c>
      <c r="K40" s="46" t="str">
        <f>CONCATENATE(D40," ",E40," ",F40," ",G40," ",H40," ",I40)</f>
        <v>Yo como  administrador  necesito  cerrar sesión para poder  abandonar el aplicativo</v>
      </c>
      <c r="L40" s="60" t="s">
        <v>185</v>
      </c>
      <c r="M40" s="45" t="s">
        <v>186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60" t="s">
        <v>187</v>
      </c>
      <c r="M41" s="45" t="s">
        <v>188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ht="12.0" customHeight="1">
      <c r="A42" s="20"/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60" t="s">
        <v>189</v>
      </c>
      <c r="M42" s="45" t="s">
        <v>190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ht="12.75" customHeight="1">
      <c r="A43" s="20"/>
      <c r="B43" s="20"/>
      <c r="C43" s="39" t="s">
        <v>191</v>
      </c>
      <c r="D43" s="40" t="s">
        <v>11</v>
      </c>
      <c r="E43" s="41" t="s">
        <v>29</v>
      </c>
      <c r="F43" s="40" t="s">
        <v>56</v>
      </c>
      <c r="G43" s="39" t="s">
        <v>160</v>
      </c>
      <c r="H43" s="40" t="s">
        <v>161</v>
      </c>
      <c r="I43" s="39" t="s">
        <v>162</v>
      </c>
      <c r="J43" s="51" t="s">
        <v>192</v>
      </c>
      <c r="K43" s="46" t="str">
        <f>CONCATENATE(D43," ",E43," ",F43," ",G43," ",H43," ",I43)</f>
        <v>Yo como  empleado necesito  iniciar sesión para poder  ingresar al aplicativo.</v>
      </c>
      <c r="L43" s="60" t="s">
        <v>193</v>
      </c>
      <c r="M43" s="45" t="s">
        <v>194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ht="12.75" customHeight="1">
      <c r="A44" s="20"/>
      <c r="B44" s="20"/>
      <c r="C44" s="20"/>
      <c r="D44" s="18"/>
      <c r="E44" s="18"/>
      <c r="F44" s="18"/>
      <c r="G44" s="18"/>
      <c r="H44" s="18"/>
      <c r="I44" s="18"/>
      <c r="J44" s="18"/>
      <c r="K44" s="18"/>
      <c r="L44" s="60" t="s">
        <v>195</v>
      </c>
      <c r="M44" s="45" t="s">
        <v>196</v>
      </c>
      <c r="AA44" s="24"/>
      <c r="AB44" s="24"/>
      <c r="AC44" s="24"/>
    </row>
    <row r="45" ht="12.75" customHeight="1">
      <c r="A45" s="20"/>
      <c r="B45" s="20"/>
      <c r="C45" s="20"/>
      <c r="D45" s="40" t="s">
        <v>11</v>
      </c>
      <c r="E45" s="41" t="s">
        <v>29</v>
      </c>
      <c r="F45" s="40" t="s">
        <v>56</v>
      </c>
      <c r="G45" s="39" t="s">
        <v>168</v>
      </c>
      <c r="H45" s="40" t="s">
        <v>161</v>
      </c>
      <c r="I45" s="39" t="s">
        <v>197</v>
      </c>
      <c r="J45" s="51" t="s">
        <v>198</v>
      </c>
      <c r="K45" s="46" t="str">
        <f>CONCATENATE(D45," ",E45," ",F45," ",G45," ",H45," ",I45)</f>
        <v>Yo como  empleado necesito  recuperar mi contraseña para poder  recuperar mi contraseña en caso de inconsistencias con la misma.</v>
      </c>
      <c r="L45" s="60" t="s">
        <v>199</v>
      </c>
      <c r="M45" s="45" t="s">
        <v>172</v>
      </c>
      <c r="AA45" s="24"/>
      <c r="AB45" s="24"/>
      <c r="AC45" s="24"/>
    </row>
    <row r="46" ht="23.25" customHeight="1">
      <c r="A46" s="20"/>
      <c r="B46" s="20"/>
      <c r="C46" s="20"/>
      <c r="D46" s="18"/>
      <c r="E46" s="18"/>
      <c r="F46" s="18"/>
      <c r="G46" s="18"/>
      <c r="H46" s="18"/>
      <c r="I46" s="18"/>
      <c r="J46" s="18"/>
      <c r="K46" s="18"/>
      <c r="L46" s="60" t="s">
        <v>200</v>
      </c>
      <c r="M46" s="45" t="s">
        <v>201</v>
      </c>
      <c r="AA46" s="24"/>
      <c r="AB46" s="24"/>
      <c r="AC46" s="24"/>
    </row>
    <row r="47" ht="12.75" customHeight="1">
      <c r="A47" s="20"/>
      <c r="B47" s="20"/>
      <c r="C47" s="20"/>
      <c r="D47" s="40" t="s">
        <v>11</v>
      </c>
      <c r="E47" s="41" t="s">
        <v>29</v>
      </c>
      <c r="F47" s="40" t="s">
        <v>56</v>
      </c>
      <c r="G47" s="39" t="s">
        <v>175</v>
      </c>
      <c r="H47" s="40" t="s">
        <v>161</v>
      </c>
      <c r="I47" s="39" t="s">
        <v>176</v>
      </c>
      <c r="J47" s="51" t="s">
        <v>202</v>
      </c>
      <c r="K47" s="46" t="str">
        <f>CONCATENATE(D47," ",E47," ",F47," ",G47," ",H47," ",I47)</f>
        <v>Yo como  empleado necesito  restablecer mi contraseña para poder  ingresar nuevamente al aplicativo</v>
      </c>
      <c r="L47" s="60" t="s">
        <v>203</v>
      </c>
      <c r="M47" s="45" t="s">
        <v>204</v>
      </c>
      <c r="AA47" s="24"/>
      <c r="AB47" s="24"/>
      <c r="AC47" s="24"/>
    </row>
    <row r="48" ht="12.75" customHeight="1">
      <c r="A48" s="20"/>
      <c r="B48" s="20"/>
      <c r="C48" s="20"/>
      <c r="D48" s="18"/>
      <c r="E48" s="18"/>
      <c r="F48" s="18"/>
      <c r="G48" s="18"/>
      <c r="H48" s="18"/>
      <c r="I48" s="18"/>
      <c r="J48" s="18"/>
      <c r="K48" s="18"/>
      <c r="L48" s="60" t="s">
        <v>205</v>
      </c>
      <c r="M48" s="45" t="s">
        <v>206</v>
      </c>
      <c r="AA48" s="24"/>
      <c r="AB48" s="24"/>
      <c r="AC48" s="24"/>
    </row>
    <row r="49" ht="12.75" customHeight="1">
      <c r="A49" s="20"/>
      <c r="B49" s="20"/>
      <c r="C49" s="20"/>
      <c r="D49" s="40" t="s">
        <v>11</v>
      </c>
      <c r="E49" s="41" t="s">
        <v>29</v>
      </c>
      <c r="F49" s="40" t="s">
        <v>56</v>
      </c>
      <c r="G49" s="39" t="s">
        <v>182</v>
      </c>
      <c r="H49" s="40" t="s">
        <v>161</v>
      </c>
      <c r="I49" s="39" t="s">
        <v>183</v>
      </c>
      <c r="J49" s="40" t="s">
        <v>207</v>
      </c>
      <c r="K49" s="46" t="str">
        <f>CONCATENATE(D49," ",E49," ",F49," ",G49," ",H49," ",I49)</f>
        <v>Yo como  empleado necesito  cerrar sesión para poder  abandonar el aplicativo</v>
      </c>
      <c r="L49" s="60" t="s">
        <v>208</v>
      </c>
      <c r="M49" s="45" t="s">
        <v>186</v>
      </c>
      <c r="AA49" s="24"/>
      <c r="AB49" s="24"/>
      <c r="AC49" s="24"/>
    </row>
    <row r="50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60" t="s">
        <v>209</v>
      </c>
      <c r="M50" s="45" t="s">
        <v>188</v>
      </c>
      <c r="AA50" s="24"/>
      <c r="AB50" s="24"/>
      <c r="AC50" s="24"/>
    </row>
    <row r="51" ht="12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63" t="s">
        <v>210</v>
      </c>
      <c r="M51" s="64" t="s">
        <v>190</v>
      </c>
      <c r="AA51" s="24"/>
      <c r="AB51" s="24"/>
      <c r="AC51" s="24"/>
    </row>
    <row r="52" ht="15.75" customHeight="1">
      <c r="A52" s="51" t="s">
        <v>211</v>
      </c>
      <c r="B52" s="38" t="s">
        <v>212</v>
      </c>
      <c r="C52" s="53" t="s">
        <v>213</v>
      </c>
      <c r="D52" s="51" t="s">
        <v>214</v>
      </c>
      <c r="E52" s="54" t="s">
        <v>12</v>
      </c>
      <c r="F52" s="51" t="s">
        <v>13</v>
      </c>
      <c r="G52" s="53" t="s">
        <v>215</v>
      </c>
      <c r="H52" s="40" t="s">
        <v>58</v>
      </c>
      <c r="I52" s="39" t="s">
        <v>216</v>
      </c>
      <c r="J52" s="65" t="s">
        <v>217</v>
      </c>
      <c r="K52" s="46" t="str">
        <f>CONCATENATE(D52," ",E52," ",F52," ",G52," ",H52," ",I52)</f>
        <v>yo como administrador necesito visualizar la grafica  de ventas semanales para poder tener una comparacion de las ganancias semana a semana</v>
      </c>
      <c r="L52" s="60" t="s">
        <v>218</v>
      </c>
      <c r="M52" s="53" t="s">
        <v>219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66"/>
      <c r="K53" s="20"/>
      <c r="L53" s="60" t="s">
        <v>220</v>
      </c>
      <c r="M53" s="39" t="s">
        <v>221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ht="22.5" customHeight="1">
      <c r="A54" s="20"/>
      <c r="B54" s="20"/>
      <c r="C54" s="20"/>
      <c r="D54" s="20"/>
      <c r="E54" s="20"/>
      <c r="F54" s="20"/>
      <c r="G54" s="20"/>
      <c r="H54" s="20"/>
      <c r="I54" s="20"/>
      <c r="J54" s="66"/>
      <c r="K54" s="18"/>
      <c r="L54" s="60" t="s">
        <v>222</v>
      </c>
      <c r="M54" s="39" t="s">
        <v>223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ht="14.25" customHeight="1">
      <c r="A55" s="20"/>
      <c r="B55" s="20"/>
      <c r="C55" s="20"/>
      <c r="D55" s="40" t="s">
        <v>214</v>
      </c>
      <c r="E55" s="41" t="s">
        <v>12</v>
      </c>
      <c r="F55" s="40" t="s">
        <v>13</v>
      </c>
      <c r="G55" s="39" t="s">
        <v>224</v>
      </c>
      <c r="H55" s="40" t="s">
        <v>58</v>
      </c>
      <c r="I55" s="39" t="s">
        <v>225</v>
      </c>
      <c r="J55" s="65" t="s">
        <v>226</v>
      </c>
      <c r="K55" s="46" t="str">
        <f>CONCATENATE(D55," ",E55," ",F55," ",G55," ",H55," ",I55)</f>
        <v>yo como administrador necesito descargar los informes diarios para poder tener las estadisticas generales del negocio por dia</v>
      </c>
      <c r="L55" s="60" t="s">
        <v>227</v>
      </c>
      <c r="M55" s="39" t="s">
        <v>228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ht="13.5" customHeight="1">
      <c r="A56" s="20"/>
      <c r="B56" s="20"/>
      <c r="C56" s="20"/>
      <c r="D56" s="20"/>
      <c r="E56" s="20"/>
      <c r="F56" s="20"/>
      <c r="G56" s="20"/>
      <c r="H56" s="20"/>
      <c r="I56" s="20"/>
      <c r="J56" s="66"/>
      <c r="K56" s="18"/>
      <c r="L56" s="60" t="s">
        <v>229</v>
      </c>
      <c r="M56" s="39" t="s">
        <v>230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ht="12.0" customHeight="1">
      <c r="A57" s="20"/>
      <c r="B57" s="20"/>
      <c r="C57" s="20"/>
      <c r="D57" s="40" t="s">
        <v>214</v>
      </c>
      <c r="E57" s="41" t="s">
        <v>12</v>
      </c>
      <c r="F57" s="40" t="s">
        <v>13</v>
      </c>
      <c r="G57" s="39" t="s">
        <v>231</v>
      </c>
      <c r="H57" s="40" t="s">
        <v>58</v>
      </c>
      <c r="I57" s="39" t="s">
        <v>232</v>
      </c>
      <c r="J57" s="65" t="s">
        <v>233</v>
      </c>
      <c r="K57" s="46" t="str">
        <f>CONCATENATE(D57," ",E57," ",F57," ",G57," ",H57," ",I57)</f>
        <v>yo como administrador necesito visualizar la grafica de los productos más  vendidos para poder detectar que producto esta generando mas ventas</v>
      </c>
      <c r="L57" s="60" t="s">
        <v>234</v>
      </c>
      <c r="M57" s="39" t="s">
        <v>235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ht="13.5" customHeight="1">
      <c r="A58" s="20"/>
      <c r="B58" s="20"/>
      <c r="C58" s="20"/>
      <c r="D58" s="20"/>
      <c r="E58" s="20"/>
      <c r="F58" s="20"/>
      <c r="G58" s="20"/>
      <c r="H58" s="20"/>
      <c r="I58" s="20"/>
      <c r="J58" s="66"/>
      <c r="K58" s="20"/>
      <c r="L58" s="60" t="s">
        <v>236</v>
      </c>
      <c r="M58" s="39" t="s">
        <v>237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ht="13.5" customHeight="1">
      <c r="A59" s="20"/>
      <c r="B59" s="20"/>
      <c r="C59" s="20"/>
      <c r="D59" s="20"/>
      <c r="E59" s="20"/>
      <c r="F59" s="20"/>
      <c r="G59" s="20"/>
      <c r="H59" s="20"/>
      <c r="I59" s="20"/>
      <c r="J59" s="66"/>
      <c r="K59" s="18"/>
      <c r="L59" s="60" t="s">
        <v>238</v>
      </c>
      <c r="M59" s="39" t="s">
        <v>239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ht="13.5" customHeight="1">
      <c r="A60" s="20"/>
      <c r="B60" s="20"/>
      <c r="C60" s="20"/>
      <c r="D60" s="48" t="s">
        <v>214</v>
      </c>
      <c r="E60" s="67" t="s">
        <v>12</v>
      </c>
      <c r="F60" s="48" t="s">
        <v>13</v>
      </c>
      <c r="G60" s="42" t="s">
        <v>240</v>
      </c>
      <c r="H60" s="48" t="s">
        <v>58</v>
      </c>
      <c r="I60" s="42" t="s">
        <v>241</v>
      </c>
      <c r="J60" s="49" t="s">
        <v>242</v>
      </c>
      <c r="K60" s="43" t="str">
        <f>CONCATENATE(D60," ",E60," ",F60," ",G60," ",H60," ",I60)</f>
        <v>yo como administrador necesito visualizar la grafica de los productos menos vendidos para poder detectar que producto esta generando menos ventas</v>
      </c>
      <c r="L60" s="68" t="s">
        <v>243</v>
      </c>
      <c r="M60" s="39" t="s">
        <v>235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</row>
    <row r="61" ht="13.5" customHeight="1">
      <c r="A61" s="20"/>
      <c r="B61" s="20"/>
      <c r="C61" s="20"/>
      <c r="D61" s="20"/>
      <c r="E61" s="20"/>
      <c r="F61" s="20"/>
      <c r="G61" s="20"/>
      <c r="H61" s="20"/>
      <c r="I61" s="20"/>
      <c r="J61" s="66"/>
      <c r="K61" s="20"/>
      <c r="L61" s="70" t="s">
        <v>244</v>
      </c>
      <c r="M61" s="39" t="s">
        <v>237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</row>
    <row r="62" ht="13.5" customHeight="1">
      <c r="A62" s="20"/>
      <c r="B62" s="20"/>
      <c r="C62" s="20"/>
      <c r="D62" s="20"/>
      <c r="E62" s="20"/>
      <c r="F62" s="20"/>
      <c r="G62" s="20"/>
      <c r="H62" s="20"/>
      <c r="I62" s="20"/>
      <c r="J62" s="66"/>
      <c r="K62" s="18"/>
      <c r="L62" s="44" t="s">
        <v>245</v>
      </c>
      <c r="M62" s="39" t="s">
        <v>246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</row>
    <row r="63" ht="14.25" customHeight="1">
      <c r="A63" s="20"/>
      <c r="B63" s="20"/>
      <c r="C63" s="20"/>
      <c r="D63" s="40" t="s">
        <v>214</v>
      </c>
      <c r="E63" s="41" t="s">
        <v>12</v>
      </c>
      <c r="F63" s="40" t="s">
        <v>13</v>
      </c>
      <c r="G63" s="39" t="s">
        <v>247</v>
      </c>
      <c r="H63" s="40" t="s">
        <v>58</v>
      </c>
      <c r="I63" s="39" t="s">
        <v>248</v>
      </c>
      <c r="J63" s="40" t="s">
        <v>249</v>
      </c>
      <c r="K63" s="46" t="str">
        <f>CONCATENATE(D63," ",E63," ",F63," ",G63," ",H63," ",I63)</f>
        <v>yo como administrador necesito visualizar la grafica comparativa de ventas anuales para poder tener una comparativa con las ganancias de los años anteriores</v>
      </c>
      <c r="L63" s="68" t="s">
        <v>250</v>
      </c>
      <c r="M63" s="39" t="s">
        <v>251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68" t="s">
        <v>252</v>
      </c>
      <c r="M64" s="39" t="s">
        <v>253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ht="13.5" customHeight="1">
      <c r="A65" s="20"/>
      <c r="B65" s="20"/>
      <c r="C65" s="20"/>
      <c r="D65" s="18"/>
      <c r="E65" s="18"/>
      <c r="F65" s="18"/>
      <c r="G65" s="18"/>
      <c r="H65" s="18"/>
      <c r="I65" s="18"/>
      <c r="J65" s="18"/>
      <c r="K65" s="18"/>
      <c r="L65" s="68" t="s">
        <v>254</v>
      </c>
      <c r="M65" s="39" t="s">
        <v>255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ht="13.5" customHeight="1">
      <c r="A66" s="20"/>
      <c r="B66" s="20"/>
      <c r="C66" s="20"/>
      <c r="D66" s="48" t="s">
        <v>214</v>
      </c>
      <c r="E66" s="67" t="s">
        <v>12</v>
      </c>
      <c r="F66" s="48" t="s">
        <v>13</v>
      </c>
      <c r="G66" s="42" t="s">
        <v>256</v>
      </c>
      <c r="H66" s="48" t="s">
        <v>58</v>
      </c>
      <c r="I66" s="42" t="s">
        <v>257</v>
      </c>
      <c r="J66" s="40" t="s">
        <v>258</v>
      </c>
      <c r="K66" s="43" t="str">
        <f>CONCATENATE(D66," ",E66," ",F66," ",G66," ",H66," ",I66)</f>
        <v>yo como administrador necesito descargar el informe de las ventas semanales para poder llevar un registro de las ventas semanales</v>
      </c>
      <c r="L66" s="44" t="s">
        <v>259</v>
      </c>
      <c r="M66" s="71" t="s">
        <v>260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ht="13.5" customHeight="1">
      <c r="A67" s="20"/>
      <c r="B67" s="20"/>
      <c r="C67" s="20"/>
      <c r="D67" s="18"/>
      <c r="E67" s="18"/>
      <c r="F67" s="18"/>
      <c r="G67" s="18"/>
      <c r="H67" s="18"/>
      <c r="I67" s="18"/>
      <c r="J67" s="18"/>
      <c r="K67" s="18"/>
      <c r="L67" s="44" t="s">
        <v>261</v>
      </c>
      <c r="M67" s="71" t="s">
        <v>262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ht="13.5" customHeight="1">
      <c r="A68" s="20"/>
      <c r="B68" s="20"/>
      <c r="C68" s="20"/>
      <c r="D68" s="48" t="s">
        <v>28</v>
      </c>
      <c r="E68" s="67" t="s">
        <v>12</v>
      </c>
      <c r="F68" s="48" t="s">
        <v>13</v>
      </c>
      <c r="G68" s="42" t="s">
        <v>263</v>
      </c>
      <c r="H68" s="48" t="s">
        <v>58</v>
      </c>
      <c r="I68" s="42" t="s">
        <v>264</v>
      </c>
      <c r="J68" s="40" t="s">
        <v>265</v>
      </c>
      <c r="K68" s="43" t="str">
        <f>CONCATENATE(D68," ",E68," ",F68," ",G68," ",H68," ",I68)</f>
        <v>yo como  administrador necesito descargar el informe de las ventas anuales para poder llevar un registro de las ventas anuales</v>
      </c>
      <c r="L68" s="44" t="s">
        <v>266</v>
      </c>
      <c r="M68" s="71" t="s">
        <v>260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ht="13.5" customHeight="1">
      <c r="A69" s="20"/>
      <c r="B69" s="20"/>
      <c r="C69" s="20"/>
      <c r="D69" s="18"/>
      <c r="E69" s="18"/>
      <c r="F69" s="18"/>
      <c r="G69" s="18"/>
      <c r="H69" s="18"/>
      <c r="I69" s="18"/>
      <c r="J69" s="18"/>
      <c r="K69" s="18"/>
      <c r="L69" s="44" t="s">
        <v>267</v>
      </c>
      <c r="M69" s="71" t="s">
        <v>268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ht="14.25" customHeight="1">
      <c r="A70" s="20"/>
      <c r="B70" s="20"/>
      <c r="C70" s="20"/>
      <c r="D70" s="48" t="s">
        <v>214</v>
      </c>
      <c r="E70" s="67" t="s">
        <v>12</v>
      </c>
      <c r="F70" s="48" t="s">
        <v>13</v>
      </c>
      <c r="G70" s="42" t="s">
        <v>269</v>
      </c>
      <c r="H70" s="48" t="s">
        <v>58</v>
      </c>
      <c r="I70" s="42" t="s">
        <v>270</v>
      </c>
      <c r="J70" s="48" t="s">
        <v>271</v>
      </c>
      <c r="K70" s="43" t="str">
        <f>CONCATENATE(D70," ",E70," ",F70," ",G70," ",H70," ",I70)</f>
        <v>yo como administrador necesito descargar el informe de los productos mas y menos vendidos en el mes para poder conocer los productos mas y menos solicitados por los clientes </v>
      </c>
      <c r="L70" s="48" t="s">
        <v>272</v>
      </c>
      <c r="M70" s="71" t="s">
        <v>273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ht="18.0" customHeight="1">
      <c r="A71" s="55"/>
      <c r="B71" s="55"/>
      <c r="C71" s="55"/>
      <c r="D71" s="72"/>
      <c r="E71" s="72"/>
      <c r="F71" s="72"/>
      <c r="G71" s="72"/>
      <c r="H71" s="72"/>
      <c r="I71" s="72"/>
      <c r="J71" s="72"/>
      <c r="K71" s="72"/>
      <c r="L71" s="73" t="s">
        <v>274</v>
      </c>
      <c r="M71" s="74" t="s">
        <v>275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</row>
    <row r="72" ht="14.25" customHeight="1">
      <c r="A72" s="51" t="s">
        <v>276</v>
      </c>
      <c r="B72" s="75" t="str">
        <f>CONCATENATE(" 04.1 ",Epics!B7)</f>
        <v> 04.1 Gestión de Categoría de Productos</v>
      </c>
      <c r="C72" s="41" t="str">
        <f>Epics!C8</f>
        <v>Yo como  administrador necesito gestionar el proceso de gestión de productos</v>
      </c>
      <c r="D72" s="40" t="s">
        <v>4</v>
      </c>
      <c r="E72" s="41" t="s">
        <v>12</v>
      </c>
      <c r="F72" s="40" t="s">
        <v>13</v>
      </c>
      <c r="G72" s="39" t="s">
        <v>277</v>
      </c>
      <c r="H72" s="40" t="s">
        <v>58</v>
      </c>
      <c r="I72" s="39" t="s">
        <v>278</v>
      </c>
      <c r="J72" s="37" t="s">
        <v>279</v>
      </c>
      <c r="K72" s="59" t="str">
        <f>CONCATENATE(D72, " ", E72, " ", F72," ", G72," ", H72, " ", I72)</f>
        <v>Yo como administrador necesito registrar una categoría para poder clasificar los productos</v>
      </c>
      <c r="L72" s="76" t="s">
        <v>280</v>
      </c>
      <c r="M72" s="77" t="s">
        <v>281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ht="14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76" t="s">
        <v>282</v>
      </c>
      <c r="M73" s="77" t="s">
        <v>283</v>
      </c>
      <c r="N73" s="24"/>
      <c r="O73" s="24"/>
    </row>
    <row r="74" ht="13.5" customHeight="1">
      <c r="A74" s="20"/>
      <c r="B74" s="20"/>
      <c r="C74" s="20"/>
      <c r="D74" s="18"/>
      <c r="E74" s="18"/>
      <c r="F74" s="18"/>
      <c r="G74" s="18"/>
      <c r="H74" s="18"/>
      <c r="I74" s="18"/>
      <c r="J74" s="18"/>
      <c r="K74" s="18"/>
      <c r="L74" s="76" t="s">
        <v>284</v>
      </c>
      <c r="M74" s="77" t="s">
        <v>285</v>
      </c>
      <c r="N74" s="24"/>
      <c r="O74" s="24"/>
    </row>
    <row r="75" ht="13.5" customHeight="1">
      <c r="A75" s="20"/>
      <c r="B75" s="20"/>
      <c r="C75" s="20"/>
      <c r="D75" s="40" t="s">
        <v>4</v>
      </c>
      <c r="E75" s="41" t="s">
        <v>12</v>
      </c>
      <c r="F75" s="40" t="s">
        <v>13</v>
      </c>
      <c r="G75" s="39" t="s">
        <v>286</v>
      </c>
      <c r="H75" s="40" t="s">
        <v>58</v>
      </c>
      <c r="I75" s="39" t="s">
        <v>287</v>
      </c>
      <c r="J75" s="37" t="s">
        <v>288</v>
      </c>
      <c r="K75" s="59" t="str">
        <f>CONCATENATE(D75, " ", E75, " ", F75," ", G75," ", H75, " ", I75)</f>
        <v>Yo como administrador necesito listar las categorías para poder conocer cómo se clasifican los productos</v>
      </c>
      <c r="L75" s="60" t="s">
        <v>289</v>
      </c>
      <c r="M75" s="77" t="s">
        <v>290</v>
      </c>
      <c r="N75" s="24"/>
      <c r="O75" s="24"/>
    </row>
    <row r="76" ht="13.5" customHeight="1">
      <c r="A76" s="20"/>
      <c r="B76" s="20"/>
      <c r="C76" s="20"/>
      <c r="D76" s="18"/>
      <c r="E76" s="18"/>
      <c r="F76" s="18"/>
      <c r="G76" s="18"/>
      <c r="H76" s="18"/>
      <c r="I76" s="18"/>
      <c r="J76" s="18"/>
      <c r="K76" s="18"/>
      <c r="L76" s="76" t="s">
        <v>291</v>
      </c>
      <c r="M76" s="77" t="s">
        <v>292</v>
      </c>
      <c r="N76" s="24"/>
      <c r="O76" s="24"/>
    </row>
    <row r="77" ht="13.5" customHeight="1">
      <c r="A77" s="20"/>
      <c r="B77" s="20"/>
      <c r="C77" s="20"/>
      <c r="D77" s="40" t="s">
        <v>4</v>
      </c>
      <c r="E77" s="41" t="s">
        <v>12</v>
      </c>
      <c r="F77" s="40" t="s">
        <v>13</v>
      </c>
      <c r="G77" s="39" t="s">
        <v>293</v>
      </c>
      <c r="H77" s="40" t="s">
        <v>58</v>
      </c>
      <c r="I77" s="39" t="s">
        <v>294</v>
      </c>
      <c r="J77" s="37" t="s">
        <v>295</v>
      </c>
      <c r="K77" s="59" t="str">
        <f>CONCATENATE(D77, " ", E77, " ", F77," ", G77," ", H77, " ", I77)</f>
        <v>Yo como administrador necesito buscar las categorías para poder consultar de manera rápida la información de alguna</v>
      </c>
      <c r="L77" s="76" t="s">
        <v>296</v>
      </c>
      <c r="M77" s="47" t="s">
        <v>297</v>
      </c>
      <c r="N77" s="24"/>
      <c r="O77" s="24"/>
    </row>
    <row r="78" ht="13.5" customHeight="1">
      <c r="A78" s="20"/>
      <c r="B78" s="20"/>
      <c r="C78" s="20"/>
      <c r="D78" s="18"/>
      <c r="E78" s="18"/>
      <c r="F78" s="18"/>
      <c r="G78" s="18"/>
      <c r="H78" s="18"/>
      <c r="I78" s="18"/>
      <c r="J78" s="18"/>
      <c r="K78" s="18"/>
      <c r="L78" s="76" t="s">
        <v>298</v>
      </c>
      <c r="M78" s="77" t="s">
        <v>299</v>
      </c>
      <c r="N78" s="24"/>
      <c r="O78" s="24"/>
    </row>
    <row r="79" ht="12.0" customHeight="1">
      <c r="A79" s="20"/>
      <c r="B79" s="20"/>
      <c r="C79" s="20"/>
      <c r="D79" s="40" t="s">
        <v>4</v>
      </c>
      <c r="E79" s="41" t="s">
        <v>12</v>
      </c>
      <c r="F79" s="40" t="s">
        <v>13</v>
      </c>
      <c r="G79" s="39" t="s">
        <v>300</v>
      </c>
      <c r="H79" s="40" t="s">
        <v>58</v>
      </c>
      <c r="I79" s="39" t="s">
        <v>301</v>
      </c>
      <c r="J79" s="37" t="s">
        <v>302</v>
      </c>
      <c r="K79" s="59" t="str">
        <f>CONCATENATE(D79, " ", E79, " ", F79," ", G79," ", H79, " ", I79)</f>
        <v>Yo como administrador necesito editar la información de una categoría para poder tener la información actualizada</v>
      </c>
      <c r="L79" s="76" t="s">
        <v>303</v>
      </c>
      <c r="M79" s="77" t="s">
        <v>304</v>
      </c>
      <c r="N79" s="24"/>
      <c r="O79" s="24"/>
    </row>
    <row r="80" ht="15.75" customHeight="1">
      <c r="A80" s="20"/>
      <c r="B80" s="20"/>
      <c r="C80" s="20"/>
      <c r="D80" s="18"/>
      <c r="E80" s="18"/>
      <c r="F80" s="18"/>
      <c r="G80" s="18"/>
      <c r="H80" s="18"/>
      <c r="I80" s="18"/>
      <c r="J80" s="18"/>
      <c r="K80" s="18"/>
      <c r="L80" s="76" t="s">
        <v>305</v>
      </c>
      <c r="M80" s="77" t="s">
        <v>306</v>
      </c>
      <c r="N80" s="24"/>
      <c r="O80" s="24"/>
    </row>
    <row r="81" ht="15.75" customHeight="1">
      <c r="A81" s="20"/>
      <c r="B81" s="20"/>
      <c r="C81" s="20"/>
      <c r="D81" s="40" t="s">
        <v>4</v>
      </c>
      <c r="E81" s="41" t="s">
        <v>12</v>
      </c>
      <c r="F81" s="40" t="s">
        <v>13</v>
      </c>
      <c r="G81" s="78" t="s">
        <v>307</v>
      </c>
      <c r="H81" s="40" t="s">
        <v>58</v>
      </c>
      <c r="I81" s="39" t="s">
        <v>308</v>
      </c>
      <c r="J81" s="37" t="s">
        <v>309</v>
      </c>
      <c r="K81" s="59" t="str">
        <f>CONCATENATE(D81, " ", E81, " ", F81," ", G81," ", H81, " ", I81)</f>
        <v>Yo como administrador necesito eliminar una categoría para poder deshacerme de las categorías que no necesito</v>
      </c>
      <c r="L81" s="76" t="s">
        <v>310</v>
      </c>
      <c r="M81" s="47" t="s">
        <v>311</v>
      </c>
      <c r="N81" s="24"/>
      <c r="O81" s="24"/>
    </row>
    <row r="82" ht="19.5" customHeight="1">
      <c r="A82" s="20"/>
      <c r="B82" s="20"/>
      <c r="C82" s="20"/>
      <c r="D82" s="18"/>
      <c r="E82" s="18"/>
      <c r="F82" s="18"/>
      <c r="G82" s="18"/>
      <c r="H82" s="18"/>
      <c r="I82" s="18"/>
      <c r="J82" s="18"/>
      <c r="K82" s="18"/>
      <c r="L82" s="76" t="s">
        <v>312</v>
      </c>
      <c r="M82" s="47" t="s">
        <v>313</v>
      </c>
      <c r="N82" s="24"/>
      <c r="O82" s="24"/>
    </row>
    <row r="83" ht="12.75" customHeight="1">
      <c r="A83" s="20"/>
      <c r="B83" s="20"/>
      <c r="C83" s="20"/>
      <c r="D83" s="40" t="s">
        <v>28</v>
      </c>
      <c r="E83" s="41" t="s">
        <v>12</v>
      </c>
      <c r="F83" s="40" t="s">
        <v>56</v>
      </c>
      <c r="G83" s="78" t="s">
        <v>314</v>
      </c>
      <c r="H83" s="40" t="s">
        <v>58</v>
      </c>
      <c r="I83" s="39" t="s">
        <v>315</v>
      </c>
      <c r="J83" s="37" t="s">
        <v>316</v>
      </c>
      <c r="K83" s="59" t="s">
        <v>317</v>
      </c>
      <c r="L83" s="79" t="s">
        <v>318</v>
      </c>
      <c r="M83" s="47" t="s">
        <v>319</v>
      </c>
      <c r="N83" s="24"/>
      <c r="O83" s="24"/>
    </row>
    <row r="84" ht="12.75" customHeight="1">
      <c r="A84" s="2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79" t="s">
        <v>320</v>
      </c>
      <c r="M84" s="47" t="s">
        <v>321</v>
      </c>
      <c r="N84" s="24"/>
      <c r="O84" s="24"/>
    </row>
    <row r="85" ht="15.0" customHeight="1">
      <c r="A85" s="20"/>
      <c r="B85" s="75" t="str">
        <f>CONCATENATE(" 04.2 ",Epics!B8)</f>
        <v> 04.2 Gestión de Productos</v>
      </c>
      <c r="C85" s="41" t="str">
        <f>Epics!C9</f>
        <v>yo como empleado necesito gestionar el proceso de gestion de productos</v>
      </c>
      <c r="D85" s="40" t="s">
        <v>4</v>
      </c>
      <c r="E85" s="41" t="s">
        <v>12</v>
      </c>
      <c r="F85" s="40" t="s">
        <v>13</v>
      </c>
      <c r="G85" s="39" t="s">
        <v>322</v>
      </c>
      <c r="H85" s="40" t="s">
        <v>58</v>
      </c>
      <c r="I85" s="39" t="s">
        <v>323</v>
      </c>
      <c r="J85" s="37" t="s">
        <v>324</v>
      </c>
      <c r="K85" s="59" t="str">
        <f>CONCATENATE(D85, " ", E85, " ", F85," ", G85," ", H85, " ", I85)</f>
        <v>Yo como administrador necesito agregar los productos para poder agregar los productos al inventario</v>
      </c>
      <c r="L85" s="76" t="s">
        <v>325</v>
      </c>
      <c r="M85" s="80" t="s">
        <v>326</v>
      </c>
      <c r="N85" s="24"/>
      <c r="O85" s="24"/>
    </row>
    <row r="8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76" t="s">
        <v>327</v>
      </c>
      <c r="M86" s="47" t="s">
        <v>328</v>
      </c>
      <c r="N86" s="24"/>
      <c r="O86" s="24"/>
    </row>
    <row r="87" ht="13.5" customHeight="1">
      <c r="A87" s="20"/>
      <c r="B87" s="20"/>
      <c r="C87" s="20"/>
      <c r="D87" s="18"/>
      <c r="E87" s="18"/>
      <c r="F87" s="18"/>
      <c r="G87" s="18"/>
      <c r="H87" s="18"/>
      <c r="I87" s="18"/>
      <c r="J87" s="18"/>
      <c r="K87" s="18"/>
      <c r="L87" s="76" t="s">
        <v>329</v>
      </c>
      <c r="M87" s="62" t="s">
        <v>330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ht="11.25" customHeight="1">
      <c r="A88" s="20"/>
      <c r="B88" s="20"/>
      <c r="C88" s="20"/>
      <c r="D88" s="40" t="s">
        <v>4</v>
      </c>
      <c r="E88" s="41" t="s">
        <v>12</v>
      </c>
      <c r="F88" s="40" t="s">
        <v>13</v>
      </c>
      <c r="G88" s="39" t="s">
        <v>331</v>
      </c>
      <c r="H88" s="40" t="s">
        <v>58</v>
      </c>
      <c r="I88" s="39" t="s">
        <v>332</v>
      </c>
      <c r="J88" s="37" t="s">
        <v>333</v>
      </c>
      <c r="K88" s="59" t="str">
        <f>CONCATENATE(D88, " ", E88, " ", F88," ", G88," ", H88, " ", I88)</f>
        <v>Yo como administrador necesito listar los productos para poder visualizar toda la información de cada producto</v>
      </c>
      <c r="L88" s="76" t="s">
        <v>325</v>
      </c>
      <c r="M88" s="47" t="s">
        <v>334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ht="14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76" t="s">
        <v>335</v>
      </c>
      <c r="M89" s="80" t="s">
        <v>336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ht="12.0" customHeight="1">
      <c r="A90" s="20"/>
      <c r="B90" s="20"/>
      <c r="C90" s="20"/>
      <c r="D90" s="18"/>
      <c r="E90" s="18"/>
      <c r="F90" s="18"/>
      <c r="G90" s="18"/>
      <c r="H90" s="18"/>
      <c r="I90" s="18"/>
      <c r="J90" s="18"/>
      <c r="K90" s="18"/>
      <c r="L90" s="76" t="s">
        <v>329</v>
      </c>
      <c r="M90" s="47" t="s">
        <v>337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ht="27.75" customHeight="1">
      <c r="A91" s="20"/>
      <c r="B91" s="20"/>
      <c r="C91" s="20"/>
      <c r="D91" s="40" t="s">
        <v>4</v>
      </c>
      <c r="E91" s="41" t="s">
        <v>12</v>
      </c>
      <c r="F91" s="40" t="s">
        <v>13</v>
      </c>
      <c r="G91" s="39" t="s">
        <v>338</v>
      </c>
      <c r="H91" s="40" t="s">
        <v>58</v>
      </c>
      <c r="I91" s="39" t="s">
        <v>339</v>
      </c>
      <c r="J91" s="37" t="s">
        <v>340</v>
      </c>
      <c r="K91" s="59" t="str">
        <f>CONCATENATE(D91, " ", E91, " ", F91," ", G91," ", H91, " ", I91)</f>
        <v>Yo como administrador necesito editar la información de los productos para poder mantener la información de cada producto actualizada</v>
      </c>
      <c r="L91" s="76" t="s">
        <v>341</v>
      </c>
      <c r="M91" s="80" t="s">
        <v>342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ht="16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76" t="s">
        <v>343</v>
      </c>
      <c r="M92" s="47" t="s">
        <v>344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ht="13.5" customHeight="1">
      <c r="A93" s="20"/>
      <c r="B93" s="20"/>
      <c r="C93" s="20"/>
      <c r="D93" s="18"/>
      <c r="E93" s="18"/>
      <c r="F93" s="18"/>
      <c r="G93" s="18"/>
      <c r="H93" s="18"/>
      <c r="I93" s="18"/>
      <c r="J93" s="18"/>
      <c r="K93" s="18"/>
      <c r="L93" s="76" t="s">
        <v>345</v>
      </c>
      <c r="M93" s="47" t="s">
        <v>346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ht="12.75" customHeight="1">
      <c r="A94" s="20"/>
      <c r="B94" s="20"/>
      <c r="C94" s="20"/>
      <c r="D94" s="40" t="s">
        <v>4</v>
      </c>
      <c r="E94" s="41" t="s">
        <v>12</v>
      </c>
      <c r="F94" s="40" t="s">
        <v>13</v>
      </c>
      <c r="G94" s="39" t="s">
        <v>347</v>
      </c>
      <c r="H94" s="40" t="s">
        <v>58</v>
      </c>
      <c r="I94" s="39" t="s">
        <v>348</v>
      </c>
      <c r="J94" s="37" t="s">
        <v>349</v>
      </c>
      <c r="K94" s="59" t="str">
        <f>CONCATENATE(D94, " ", E94, " ", F94," ", G94," ", H94, " ", I94)</f>
        <v>Yo como administrador necesito eliminar los productos para poder descartar los productos que ya no se venden </v>
      </c>
      <c r="L94" s="76" t="s">
        <v>350</v>
      </c>
      <c r="M94" s="62" t="s">
        <v>351</v>
      </c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76" t="s">
        <v>352</v>
      </c>
      <c r="M95" s="47" t="s">
        <v>353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ht="18.0" customHeight="1">
      <c r="A96" s="20"/>
      <c r="B96" s="20"/>
      <c r="C96" s="20"/>
      <c r="D96" s="18"/>
      <c r="E96" s="18"/>
      <c r="F96" s="18"/>
      <c r="G96" s="18"/>
      <c r="H96" s="18"/>
      <c r="I96" s="18"/>
      <c r="J96" s="18"/>
      <c r="K96" s="18"/>
      <c r="L96" s="76" t="s">
        <v>354</v>
      </c>
      <c r="M96" s="62" t="s">
        <v>355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ht="12.75" customHeight="1">
      <c r="A97" s="20"/>
      <c r="B97" s="20"/>
      <c r="C97" s="20"/>
      <c r="D97" s="40" t="s">
        <v>4</v>
      </c>
      <c r="E97" s="41" t="s">
        <v>12</v>
      </c>
      <c r="F97" s="40" t="s">
        <v>13</v>
      </c>
      <c r="G97" s="39" t="s">
        <v>356</v>
      </c>
      <c r="H97" s="40" t="s">
        <v>58</v>
      </c>
      <c r="I97" s="39" t="s">
        <v>357</v>
      </c>
      <c r="J97" s="37" t="s">
        <v>358</v>
      </c>
      <c r="K97" s="59" t="str">
        <f>CONCATENATE(D97, " ", E97, " ", F97," ", G97," ", H97, " ", I97)</f>
        <v>Yo como administrador necesito buscar producto para poder tener accesibilidad a  cada uno de los productos </v>
      </c>
      <c r="L97" s="76" t="s">
        <v>359</v>
      </c>
      <c r="M97" s="77" t="s">
        <v>360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76" t="s">
        <v>361</v>
      </c>
      <c r="M98" s="77" t="s">
        <v>362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ht="15.75" customHeight="1">
      <c r="A99" s="20"/>
      <c r="B99" s="20"/>
      <c r="C99" s="20"/>
      <c r="D99" s="18"/>
      <c r="E99" s="18"/>
      <c r="F99" s="18"/>
      <c r="G99" s="18"/>
      <c r="H99" s="18"/>
      <c r="I99" s="18"/>
      <c r="J99" s="18"/>
      <c r="K99" s="18"/>
      <c r="L99" s="76" t="s">
        <v>363</v>
      </c>
      <c r="M99" s="47" t="s">
        <v>364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ht="12.75" customHeight="1">
      <c r="A100" s="20"/>
      <c r="B100" s="20"/>
      <c r="C100" s="20"/>
      <c r="D100" s="40" t="s">
        <v>28</v>
      </c>
      <c r="E100" s="41" t="s">
        <v>12</v>
      </c>
      <c r="F100" s="40" t="s">
        <v>13</v>
      </c>
      <c r="G100" s="39" t="s">
        <v>365</v>
      </c>
      <c r="H100" s="40" t="s">
        <v>58</v>
      </c>
      <c r="I100" s="39" t="s">
        <v>366</v>
      </c>
      <c r="J100" s="37" t="s">
        <v>367</v>
      </c>
      <c r="K100" s="59" t="s">
        <v>368</v>
      </c>
      <c r="L100" s="76" t="s">
        <v>369</v>
      </c>
      <c r="M100" s="47" t="s">
        <v>370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ht="12.75" customHeight="1">
      <c r="A101" s="20"/>
      <c r="B101" s="20"/>
      <c r="C101" s="20"/>
      <c r="D101" s="18"/>
      <c r="E101" s="18"/>
      <c r="F101" s="18"/>
      <c r="G101" s="18"/>
      <c r="H101" s="18"/>
      <c r="I101" s="18"/>
      <c r="J101" s="18"/>
      <c r="K101" s="18"/>
      <c r="L101" s="76" t="s">
        <v>371</v>
      </c>
      <c r="M101" s="77" t="s">
        <v>372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ht="12.75" customHeight="1">
      <c r="A102" s="20"/>
      <c r="B102" s="20"/>
      <c r="C102" s="20"/>
      <c r="D102" s="40" t="s">
        <v>28</v>
      </c>
      <c r="E102" s="41" t="s">
        <v>12</v>
      </c>
      <c r="F102" s="40" t="s">
        <v>13</v>
      </c>
      <c r="G102" s="39" t="s">
        <v>373</v>
      </c>
      <c r="H102" s="40" t="s">
        <v>58</v>
      </c>
      <c r="I102" s="39" t="s">
        <v>374</v>
      </c>
      <c r="J102" s="37" t="s">
        <v>375</v>
      </c>
      <c r="K102" s="59" t="s">
        <v>376</v>
      </c>
      <c r="L102" s="76" t="s">
        <v>377</v>
      </c>
      <c r="M102" s="47" t="s">
        <v>378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ht="17.25" customHeight="1">
      <c r="A103" s="20"/>
      <c r="B103" s="20"/>
      <c r="C103" s="20"/>
      <c r="D103" s="18"/>
      <c r="E103" s="18"/>
      <c r="F103" s="18"/>
      <c r="G103" s="18"/>
      <c r="H103" s="18"/>
      <c r="I103" s="18"/>
      <c r="J103" s="18"/>
      <c r="K103" s="18"/>
      <c r="L103" s="76" t="s">
        <v>379</v>
      </c>
      <c r="M103" s="47" t="s">
        <v>380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ht="12.75" customHeight="1">
      <c r="A104" s="20"/>
      <c r="B104" s="20"/>
      <c r="C104" s="20"/>
      <c r="D104" s="40" t="s">
        <v>214</v>
      </c>
      <c r="E104" s="41" t="s">
        <v>12</v>
      </c>
      <c r="F104" s="40" t="s">
        <v>13</v>
      </c>
      <c r="G104" s="81" t="s">
        <v>381</v>
      </c>
      <c r="H104" s="40" t="s">
        <v>58</v>
      </c>
      <c r="I104" s="81" t="s">
        <v>382</v>
      </c>
      <c r="J104" s="37" t="s">
        <v>383</v>
      </c>
      <c r="K104" s="82" t="s">
        <v>384</v>
      </c>
      <c r="L104" s="76" t="s">
        <v>385</v>
      </c>
      <c r="M104" s="77" t="s">
        <v>386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ht="14.25" customHeight="1">
      <c r="A105" s="20"/>
      <c r="B105" s="20"/>
      <c r="C105" s="20"/>
      <c r="D105" s="18"/>
      <c r="E105" s="18"/>
      <c r="F105" s="18"/>
      <c r="G105" s="18"/>
      <c r="H105" s="18"/>
      <c r="I105" s="18"/>
      <c r="J105" s="18"/>
      <c r="K105" s="18"/>
      <c r="L105" s="76" t="s">
        <v>387</v>
      </c>
      <c r="M105" s="77" t="s">
        <v>388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ht="12.75" customHeight="1">
      <c r="A106" s="20"/>
      <c r="B106" s="20"/>
      <c r="C106" s="20"/>
      <c r="D106" s="40" t="s">
        <v>214</v>
      </c>
      <c r="E106" s="41" t="s">
        <v>12</v>
      </c>
      <c r="F106" s="40" t="s">
        <v>13</v>
      </c>
      <c r="G106" s="39" t="s">
        <v>389</v>
      </c>
      <c r="H106" s="40" t="s">
        <v>58</v>
      </c>
      <c r="I106" s="39" t="s">
        <v>390</v>
      </c>
      <c r="J106" s="37" t="s">
        <v>391</v>
      </c>
      <c r="K106" s="59" t="s">
        <v>392</v>
      </c>
      <c r="L106" s="76" t="s">
        <v>393</v>
      </c>
      <c r="M106" s="77" t="s">
        <v>394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ht="25.5" customHeight="1">
      <c r="A107" s="20"/>
      <c r="B107" s="20"/>
      <c r="C107" s="18"/>
      <c r="D107" s="18"/>
      <c r="E107" s="18"/>
      <c r="F107" s="18"/>
      <c r="G107" s="18"/>
      <c r="H107" s="18"/>
      <c r="I107" s="18"/>
      <c r="J107" s="18"/>
      <c r="K107" s="18"/>
      <c r="L107" s="76" t="s">
        <v>395</v>
      </c>
      <c r="M107" s="47" t="s">
        <v>396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ht="12.75" customHeight="1">
      <c r="A108" s="20"/>
      <c r="B108" s="20"/>
      <c r="C108" s="41" t="s">
        <v>27</v>
      </c>
      <c r="D108" s="40" t="s">
        <v>214</v>
      </c>
      <c r="E108" s="41" t="s">
        <v>29</v>
      </c>
      <c r="F108" s="40" t="s">
        <v>13</v>
      </c>
      <c r="G108" s="39" t="s">
        <v>331</v>
      </c>
      <c r="H108" s="40" t="s">
        <v>58</v>
      </c>
      <c r="I108" s="39" t="s">
        <v>332</v>
      </c>
      <c r="J108" s="37" t="s">
        <v>397</v>
      </c>
      <c r="K108" s="53" t="str">
        <f>CONCATENATE(D108, " ", E108, " ", F108," ", G108," ", H108, " ", I108)</f>
        <v>yo como empleado necesito listar los productos para poder visualizar toda la información de cada producto</v>
      </c>
      <c r="L108" s="76" t="s">
        <v>398</v>
      </c>
      <c r="M108" s="47" t="s">
        <v>334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76" t="s">
        <v>399</v>
      </c>
      <c r="M109" s="62" t="s">
        <v>400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ht="12.75" customHeight="1">
      <c r="A110" s="20"/>
      <c r="B110" s="20"/>
      <c r="C110" s="20"/>
      <c r="D110" s="18"/>
      <c r="E110" s="18"/>
      <c r="F110" s="18"/>
      <c r="G110" s="18"/>
      <c r="H110" s="18"/>
      <c r="I110" s="18"/>
      <c r="J110" s="18"/>
      <c r="K110" s="18"/>
      <c r="L110" s="76" t="s">
        <v>401</v>
      </c>
      <c r="M110" s="47" t="s">
        <v>337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ht="12.75" customHeight="1">
      <c r="A111" s="20"/>
      <c r="B111" s="20"/>
      <c r="C111" s="20"/>
      <c r="D111" s="40" t="s">
        <v>28</v>
      </c>
      <c r="E111" s="41" t="s">
        <v>29</v>
      </c>
      <c r="F111" s="40" t="s">
        <v>13</v>
      </c>
      <c r="G111" s="39" t="s">
        <v>365</v>
      </c>
      <c r="H111" s="40" t="s">
        <v>58</v>
      </c>
      <c r="I111" s="39" t="s">
        <v>366</v>
      </c>
      <c r="J111" s="37" t="s">
        <v>402</v>
      </c>
      <c r="K111" s="59" t="s">
        <v>368</v>
      </c>
      <c r="L111" s="76" t="s">
        <v>403</v>
      </c>
      <c r="M111" s="47" t="s">
        <v>370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ht="12.75" customHeight="1">
      <c r="A112" s="2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76" t="s">
        <v>404</v>
      </c>
      <c r="M112" s="50" t="s">
        <v>405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ht="15.0" customHeight="1">
      <c r="A113" s="20"/>
      <c r="B113" s="83" t="str">
        <f>CONCATENATE(" 04.3 ", Epics!B10)</f>
        <v> 04.3 Gestión de Proveedores</v>
      </c>
      <c r="C113" s="54" t="str">
        <f>Epics!C10</f>
        <v>Yo como  administrador necesito gestionar el proceso de proveedores</v>
      </c>
      <c r="D113" s="51" t="s">
        <v>4</v>
      </c>
      <c r="E113" s="54" t="s">
        <v>12</v>
      </c>
      <c r="F113" s="51" t="s">
        <v>13</v>
      </c>
      <c r="G113" s="53" t="s">
        <v>406</v>
      </c>
      <c r="H113" s="51" t="s">
        <v>58</v>
      </c>
      <c r="I113" s="84" t="s">
        <v>407</v>
      </c>
      <c r="J113" s="85" t="s">
        <v>408</v>
      </c>
      <c r="K113" s="59" t="str">
        <f>CONCATENATE(D113, " ", E113, " ", F113," ", G113," ", H113, " ", I113)</f>
        <v>Yo como administrador necesito agregar un proveedor para poder asociar un proveedor a las compras y devolcuiones </v>
      </c>
      <c r="L113" s="76" t="s">
        <v>409</v>
      </c>
      <c r="M113" s="86" t="s">
        <v>410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ht="15.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76" t="s">
        <v>411</v>
      </c>
      <c r="M114" s="47" t="s">
        <v>412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ht="15.0" customHeight="1">
      <c r="A115" s="20"/>
      <c r="B115" s="20"/>
      <c r="C115" s="20"/>
      <c r="D115" s="18"/>
      <c r="E115" s="18"/>
      <c r="F115" s="18"/>
      <c r="G115" s="18"/>
      <c r="H115" s="18"/>
      <c r="I115" s="18"/>
      <c r="J115" s="18"/>
      <c r="K115" s="18"/>
      <c r="L115" s="76" t="s">
        <v>413</v>
      </c>
      <c r="M115" s="77" t="s">
        <v>414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ht="15.0" customHeight="1">
      <c r="A116" s="20"/>
      <c r="B116" s="20"/>
      <c r="C116" s="20"/>
      <c r="D116" s="40" t="s">
        <v>4</v>
      </c>
      <c r="E116" s="41" t="s">
        <v>12</v>
      </c>
      <c r="F116" s="40" t="s">
        <v>13</v>
      </c>
      <c r="G116" s="39" t="s">
        <v>415</v>
      </c>
      <c r="H116" s="40" t="s">
        <v>58</v>
      </c>
      <c r="I116" s="39" t="s">
        <v>416</v>
      </c>
      <c r="J116" s="85" t="s">
        <v>417</v>
      </c>
      <c r="K116" s="59" t="str">
        <f>CONCATENATE(D116, " ", E116, " ", F116," ", G116," ", H116, " ", I116)</f>
        <v>Yo como administrador necesito listar los proveedores para poder verificar su existencia </v>
      </c>
      <c r="L116" s="76" t="s">
        <v>418</v>
      </c>
      <c r="M116" s="77" t="s">
        <v>419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ht="33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76" t="s">
        <v>420</v>
      </c>
      <c r="M117" s="77" t="s">
        <v>421</v>
      </c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ht="26.25" customHeight="1">
      <c r="A118" s="20"/>
      <c r="B118" s="20"/>
      <c r="C118" s="20"/>
      <c r="D118" s="18"/>
      <c r="E118" s="18"/>
      <c r="F118" s="18"/>
      <c r="G118" s="18"/>
      <c r="H118" s="18"/>
      <c r="I118" s="18"/>
      <c r="J118" s="18"/>
      <c r="K118" s="18"/>
      <c r="L118" s="76" t="s">
        <v>422</v>
      </c>
      <c r="M118" s="77" t="s">
        <v>423</v>
      </c>
      <c r="N118" s="24"/>
      <c r="O118" s="24"/>
      <c r="P118" s="24"/>
      <c r="Q118" s="24"/>
      <c r="R118" s="24"/>
      <c r="S118" s="24"/>
    </row>
    <row r="119" ht="20.25" customHeight="1">
      <c r="A119" s="20"/>
      <c r="B119" s="20"/>
      <c r="C119" s="20"/>
      <c r="D119" s="40" t="s">
        <v>4</v>
      </c>
      <c r="E119" s="41" t="s">
        <v>12</v>
      </c>
      <c r="F119" s="40" t="s">
        <v>13</v>
      </c>
      <c r="G119" s="39" t="s">
        <v>424</v>
      </c>
      <c r="H119" s="40" t="s">
        <v>58</v>
      </c>
      <c r="I119" s="39" t="s">
        <v>425</v>
      </c>
      <c r="J119" s="85" t="s">
        <v>426</v>
      </c>
      <c r="K119" s="59" t="str">
        <f>CONCATENATE(D119, " ", E119, " ", F119," ", G119," ", H119, " ", I119)</f>
        <v>Yo como administrador necesito buscar un proveedor para poder consultar la información de los proveedores</v>
      </c>
      <c r="L119" s="76" t="s">
        <v>427</v>
      </c>
      <c r="M119" s="77" t="s">
        <v>428</v>
      </c>
      <c r="N119" s="24"/>
      <c r="O119" s="24"/>
      <c r="P119" s="24"/>
      <c r="Q119" s="24"/>
      <c r="R119" s="24"/>
      <c r="S119" s="24"/>
    </row>
    <row r="120" ht="18.75" customHeight="1">
      <c r="A120" s="20"/>
      <c r="B120" s="20"/>
      <c r="C120" s="20"/>
      <c r="D120" s="18"/>
      <c r="E120" s="18"/>
      <c r="F120" s="18"/>
      <c r="G120" s="18"/>
      <c r="H120" s="18"/>
      <c r="I120" s="18"/>
      <c r="J120" s="18"/>
      <c r="K120" s="18"/>
      <c r="L120" s="76" t="s">
        <v>429</v>
      </c>
      <c r="M120" s="47" t="s">
        <v>430</v>
      </c>
      <c r="N120" s="24"/>
      <c r="O120" s="24"/>
      <c r="P120" s="24"/>
      <c r="Q120" s="24"/>
      <c r="R120" s="24"/>
      <c r="S120" s="24"/>
    </row>
    <row r="121" ht="26.25" customHeight="1">
      <c r="A121" s="20"/>
      <c r="B121" s="20"/>
      <c r="C121" s="20"/>
      <c r="D121" s="40" t="s">
        <v>4</v>
      </c>
      <c r="E121" s="41" t="s">
        <v>12</v>
      </c>
      <c r="F121" s="40" t="s">
        <v>13</v>
      </c>
      <c r="G121" s="39" t="s">
        <v>431</v>
      </c>
      <c r="H121" s="40" t="s">
        <v>58</v>
      </c>
      <c r="I121" s="39" t="s">
        <v>432</v>
      </c>
      <c r="J121" s="85" t="s">
        <v>433</v>
      </c>
      <c r="K121" s="59" t="str">
        <f>CONCATENATE(D121, " ", E121, " ", F121," ", G121," ", H121, " ", I121)</f>
        <v>Yo como administrador necesito editar la información de un proveedor para poder realizar modificaciones a la información del proveedor</v>
      </c>
      <c r="L121" s="76" t="s">
        <v>434</v>
      </c>
      <c r="M121" s="77" t="s">
        <v>435</v>
      </c>
      <c r="N121" s="24"/>
      <c r="O121" s="24"/>
      <c r="P121" s="24"/>
      <c r="Q121" s="24"/>
      <c r="R121" s="24"/>
      <c r="S121" s="24"/>
    </row>
    <row r="122" ht="25.5" customHeight="1">
      <c r="A122" s="20"/>
      <c r="B122" s="20"/>
      <c r="C122" s="20"/>
      <c r="D122" s="18"/>
      <c r="E122" s="18"/>
      <c r="F122" s="18"/>
      <c r="G122" s="18"/>
      <c r="H122" s="18"/>
      <c r="I122" s="18"/>
      <c r="J122" s="18"/>
      <c r="K122" s="18"/>
      <c r="L122" s="76" t="s">
        <v>436</v>
      </c>
      <c r="M122" s="77" t="s">
        <v>437</v>
      </c>
      <c r="N122" s="24"/>
      <c r="O122" s="24"/>
      <c r="P122" s="24"/>
      <c r="Q122" s="24"/>
      <c r="R122" s="24"/>
      <c r="S122" s="24"/>
    </row>
    <row r="123" ht="21.0" customHeight="1">
      <c r="A123" s="20"/>
      <c r="B123" s="20"/>
      <c r="C123" s="20"/>
      <c r="D123" s="40" t="s">
        <v>4</v>
      </c>
      <c r="E123" s="41" t="s">
        <v>12</v>
      </c>
      <c r="F123" s="40" t="s">
        <v>13</v>
      </c>
      <c r="G123" s="78" t="s">
        <v>438</v>
      </c>
      <c r="H123" s="40" t="s">
        <v>58</v>
      </c>
      <c r="I123" s="39" t="s">
        <v>439</v>
      </c>
      <c r="J123" s="85" t="s">
        <v>440</v>
      </c>
      <c r="K123" s="59" t="str">
        <f>CONCATENATE(D123, " ", E123, " ", F123," ", G123," ", H123, " ", I123)</f>
        <v>Yo como administrador necesito cambiar el estado de los proveedores para poder activar o desactivar algun proveedor</v>
      </c>
      <c r="L123" s="76" t="s">
        <v>441</v>
      </c>
      <c r="M123" s="77" t="s">
        <v>442</v>
      </c>
      <c r="N123" s="24"/>
      <c r="O123" s="24"/>
      <c r="P123" s="24"/>
      <c r="Q123" s="24"/>
      <c r="R123" s="24"/>
      <c r="S123" s="24"/>
    </row>
    <row r="124" ht="21.0" customHeight="1">
      <c r="A124" s="20"/>
      <c r="B124" s="20"/>
      <c r="C124" s="20"/>
      <c r="D124" s="18"/>
      <c r="E124" s="18"/>
      <c r="F124" s="18"/>
      <c r="G124" s="18"/>
      <c r="H124" s="18"/>
      <c r="I124" s="18"/>
      <c r="J124" s="18"/>
      <c r="K124" s="18"/>
      <c r="L124" s="76" t="s">
        <v>443</v>
      </c>
      <c r="M124" s="77" t="s">
        <v>444</v>
      </c>
      <c r="N124" s="24"/>
      <c r="O124" s="24"/>
      <c r="P124" s="24"/>
      <c r="Q124" s="24"/>
      <c r="R124" s="24"/>
      <c r="S124" s="24"/>
    </row>
    <row r="125" ht="27.0" customHeight="1">
      <c r="A125" s="20"/>
      <c r="B125" s="20"/>
      <c r="C125" s="20"/>
      <c r="D125" s="40" t="s">
        <v>4</v>
      </c>
      <c r="E125" s="41" t="s">
        <v>12</v>
      </c>
      <c r="F125" s="40" t="s">
        <v>13</v>
      </c>
      <c r="G125" s="87" t="s">
        <v>445</v>
      </c>
      <c r="H125" s="40" t="s">
        <v>58</v>
      </c>
      <c r="I125" s="81" t="s">
        <v>446</v>
      </c>
      <c r="J125" s="85" t="s">
        <v>447</v>
      </c>
      <c r="K125" s="59" t="str">
        <f>CONCATENATE(D125, " ", E125, " ", F125," ", G125," ", H125, " ", I125)</f>
        <v>Yo como administrador necesito asignar un horario al proveedor para poder conocer en que momento realizará las entregas de los productos</v>
      </c>
      <c r="L125" s="76" t="s">
        <v>448</v>
      </c>
      <c r="M125" s="77" t="s">
        <v>449</v>
      </c>
      <c r="N125" s="24"/>
      <c r="O125" s="24"/>
      <c r="P125" s="24"/>
      <c r="Q125" s="24"/>
      <c r="R125" s="24"/>
      <c r="S125" s="24"/>
    </row>
    <row r="126" ht="27.0" customHeight="1">
      <c r="A126" s="20"/>
      <c r="B126" s="20"/>
      <c r="C126" s="20"/>
      <c r="D126" s="18"/>
      <c r="E126" s="18"/>
      <c r="F126" s="18"/>
      <c r="G126" s="18"/>
      <c r="H126" s="18"/>
      <c r="I126" s="18"/>
      <c r="J126" s="18"/>
      <c r="K126" s="18"/>
      <c r="L126" s="76" t="s">
        <v>450</v>
      </c>
      <c r="M126" s="77" t="s">
        <v>451</v>
      </c>
      <c r="N126" s="24"/>
      <c r="O126" s="24"/>
      <c r="P126" s="24"/>
      <c r="Q126" s="24"/>
      <c r="R126" s="24"/>
      <c r="S126" s="24"/>
    </row>
    <row r="127" ht="27.0" customHeight="1">
      <c r="A127" s="20"/>
      <c r="B127" s="20"/>
      <c r="C127" s="20"/>
      <c r="D127" s="40" t="s">
        <v>4</v>
      </c>
      <c r="E127" s="41" t="s">
        <v>12</v>
      </c>
      <c r="F127" s="40" t="s">
        <v>13</v>
      </c>
      <c r="G127" s="87" t="s">
        <v>452</v>
      </c>
      <c r="H127" s="40" t="s">
        <v>58</v>
      </c>
      <c r="I127" s="81" t="s">
        <v>453</v>
      </c>
      <c r="J127" s="85" t="s">
        <v>454</v>
      </c>
      <c r="K127" s="59" t="str">
        <f>CONCATENATE(D127, " ", E127, " ", F127," ", G127," ", H127, " ", I127)</f>
        <v>Yo como administrador necesito eliminar un horario asociado al proveedor para poder descartarlo en caso de error</v>
      </c>
      <c r="L127" s="76" t="s">
        <v>455</v>
      </c>
      <c r="M127" s="77" t="s">
        <v>456</v>
      </c>
      <c r="N127" s="24"/>
      <c r="O127" s="24"/>
      <c r="P127" s="24"/>
      <c r="Q127" s="24"/>
      <c r="R127" s="24"/>
      <c r="S127" s="24"/>
    </row>
    <row r="128" ht="27.0" customHeight="1">
      <c r="A128" s="2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76" t="s">
        <v>457</v>
      </c>
      <c r="M128" s="77" t="s">
        <v>458</v>
      </c>
      <c r="N128" s="24"/>
      <c r="O128" s="24"/>
      <c r="P128" s="24"/>
      <c r="Q128" s="24"/>
      <c r="R128" s="24"/>
      <c r="S128" s="24"/>
    </row>
    <row r="129" ht="26.25" customHeight="1">
      <c r="A129" s="20"/>
      <c r="B129" s="83" t="str">
        <f>CONCATENATE(" 04.4 ",Epics!B11)</f>
        <v> 04.4 Gestión de Compras</v>
      </c>
      <c r="C129" s="88" t="s">
        <v>459</v>
      </c>
      <c r="D129" s="40" t="s">
        <v>4</v>
      </c>
      <c r="E129" s="41" t="s">
        <v>12</v>
      </c>
      <c r="F129" s="40" t="s">
        <v>13</v>
      </c>
      <c r="G129" s="39" t="s">
        <v>460</v>
      </c>
      <c r="H129" s="40" t="s">
        <v>58</v>
      </c>
      <c r="I129" s="39" t="s">
        <v>461</v>
      </c>
      <c r="J129" s="40" t="s">
        <v>462</v>
      </c>
      <c r="K129" s="59" t="str">
        <f>CONCATENATE(D129, " ", E129, " ", F129," ", G129," ", H129, " ", I129)</f>
        <v>Yo como administrador necesito registrar las compras para poder guardar el registro de los productos</v>
      </c>
      <c r="L129" s="60" t="s">
        <v>463</v>
      </c>
      <c r="M129" s="77" t="s">
        <v>464</v>
      </c>
      <c r="N129" s="24"/>
      <c r="O129" s="24"/>
      <c r="P129" s="24"/>
      <c r="Q129" s="24"/>
      <c r="R129" s="24"/>
      <c r="S129" s="24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60" t="s">
        <v>465</v>
      </c>
      <c r="M130" s="89" t="s">
        <v>466</v>
      </c>
      <c r="N130" s="24"/>
      <c r="O130" s="24"/>
      <c r="P130" s="24"/>
      <c r="Q130" s="24"/>
      <c r="R130" s="24"/>
      <c r="S130" s="24"/>
    </row>
    <row r="131" ht="12.75" customHeight="1">
      <c r="A131" s="20"/>
      <c r="B131" s="20"/>
      <c r="C131" s="20"/>
      <c r="D131" s="18"/>
      <c r="E131" s="18"/>
      <c r="F131" s="18"/>
      <c r="G131" s="18"/>
      <c r="H131" s="18"/>
      <c r="I131" s="18"/>
      <c r="J131" s="18"/>
      <c r="K131" s="18"/>
      <c r="L131" s="60" t="s">
        <v>467</v>
      </c>
      <c r="M131" s="77" t="s">
        <v>468</v>
      </c>
      <c r="N131" s="24"/>
      <c r="O131" s="24"/>
      <c r="P131" s="24"/>
      <c r="Q131" s="24"/>
      <c r="R131" s="24"/>
      <c r="S131" s="24"/>
    </row>
    <row r="132" ht="12.75" customHeight="1">
      <c r="A132" s="20"/>
      <c r="B132" s="20"/>
      <c r="C132" s="20"/>
      <c r="D132" s="40" t="s">
        <v>4</v>
      </c>
      <c r="E132" s="41" t="s">
        <v>12</v>
      </c>
      <c r="F132" s="40" t="s">
        <v>13</v>
      </c>
      <c r="G132" s="81" t="s">
        <v>469</v>
      </c>
      <c r="H132" s="40" t="s">
        <v>58</v>
      </c>
      <c r="I132" s="39" t="s">
        <v>470</v>
      </c>
      <c r="J132" s="40" t="s">
        <v>471</v>
      </c>
      <c r="K132" s="59" t="str">
        <f>CONCATENATE(D132, " ", E132, " ", F132," ", G132," ", H132, " ", I132)</f>
        <v>Yo como administrador necesito buscar las compras para poder conocer el estado de las compras</v>
      </c>
      <c r="L132" s="60" t="s">
        <v>472</v>
      </c>
      <c r="M132" s="47" t="s">
        <v>473</v>
      </c>
      <c r="N132" s="24"/>
      <c r="O132" s="24"/>
      <c r="P132" s="24"/>
      <c r="Q132" s="24"/>
      <c r="R132" s="24"/>
      <c r="S132" s="24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60" t="s">
        <v>474</v>
      </c>
      <c r="M133" s="47" t="s">
        <v>475</v>
      </c>
      <c r="N133" s="24"/>
      <c r="O133" s="24"/>
      <c r="P133" s="24"/>
      <c r="Q133" s="24"/>
      <c r="R133" s="24"/>
      <c r="S133" s="24"/>
    </row>
    <row r="134" ht="27.75" customHeight="1">
      <c r="A134" s="20"/>
      <c r="B134" s="20"/>
      <c r="C134" s="20"/>
      <c r="D134" s="18"/>
      <c r="E134" s="18"/>
      <c r="F134" s="18"/>
      <c r="G134" s="18"/>
      <c r="H134" s="18"/>
      <c r="I134" s="18"/>
      <c r="J134" s="18"/>
      <c r="K134" s="18"/>
      <c r="L134" s="60" t="s">
        <v>476</v>
      </c>
      <c r="M134" s="77" t="s">
        <v>477</v>
      </c>
      <c r="N134" s="24"/>
      <c r="O134" s="24"/>
      <c r="P134" s="24"/>
      <c r="Q134" s="24"/>
      <c r="R134" s="24"/>
      <c r="S134" s="24"/>
    </row>
    <row r="135" ht="26.25" customHeight="1">
      <c r="A135" s="20"/>
      <c r="B135" s="20"/>
      <c r="C135" s="20"/>
      <c r="D135" s="40" t="s">
        <v>28</v>
      </c>
      <c r="E135" s="41" t="s">
        <v>12</v>
      </c>
      <c r="F135" s="40" t="s">
        <v>13</v>
      </c>
      <c r="G135" s="39" t="s">
        <v>478</v>
      </c>
      <c r="H135" s="40" t="s">
        <v>58</v>
      </c>
      <c r="I135" s="39" t="s">
        <v>479</v>
      </c>
      <c r="J135" s="40" t="s">
        <v>480</v>
      </c>
      <c r="K135" s="59" t="str">
        <f>CONCATENATE(D135, " ", E135, " ", F135," ", G135," ", H135, " ", I135)</f>
        <v>yo como  administrador necesito listar las compras para poder visualizar las compras registradas</v>
      </c>
      <c r="L135" s="60" t="s">
        <v>481</v>
      </c>
      <c r="M135" s="47" t="s">
        <v>482</v>
      </c>
      <c r="N135" s="24"/>
      <c r="O135" s="24"/>
      <c r="P135" s="24"/>
      <c r="Q135" s="24"/>
      <c r="R135" s="24"/>
      <c r="S135" s="24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60" t="s">
        <v>483</v>
      </c>
      <c r="M136" s="77" t="s">
        <v>484</v>
      </c>
      <c r="N136" s="24"/>
      <c r="O136" s="24"/>
      <c r="P136" s="24"/>
      <c r="Q136" s="24"/>
      <c r="R136" s="24"/>
      <c r="S136" s="24"/>
    </row>
    <row r="137" ht="12.75" customHeight="1">
      <c r="A137" s="20"/>
      <c r="B137" s="20"/>
      <c r="C137" s="20"/>
      <c r="D137" s="18"/>
      <c r="E137" s="18"/>
      <c r="F137" s="18"/>
      <c r="G137" s="18"/>
      <c r="H137" s="18"/>
      <c r="I137" s="18"/>
      <c r="J137" s="18"/>
      <c r="K137" s="18"/>
      <c r="L137" s="60" t="s">
        <v>485</v>
      </c>
      <c r="M137" s="77" t="s">
        <v>486</v>
      </c>
      <c r="N137" s="24"/>
      <c r="O137" s="24"/>
      <c r="P137" s="24"/>
      <c r="Q137" s="24"/>
      <c r="R137" s="24"/>
      <c r="S137" s="24"/>
    </row>
    <row r="138" ht="12.75" customHeight="1">
      <c r="A138" s="20"/>
      <c r="B138" s="20"/>
      <c r="C138" s="20"/>
      <c r="D138" s="40" t="s">
        <v>28</v>
      </c>
      <c r="E138" s="41" t="s">
        <v>12</v>
      </c>
      <c r="F138" s="40" t="s">
        <v>13</v>
      </c>
      <c r="G138" s="39" t="s">
        <v>487</v>
      </c>
      <c r="H138" s="40" t="s">
        <v>58</v>
      </c>
      <c r="I138" s="39" t="s">
        <v>488</v>
      </c>
      <c r="J138" s="40" t="s">
        <v>489</v>
      </c>
      <c r="K138" s="59" t="str">
        <f>CONCATENATE(D138, " ", E138, " ", F138," ", G138," ", H138, " ", I138)</f>
        <v>yo como  administrador necesito ver detalle de las compras para poder conocer los productos asociados a la compra</v>
      </c>
      <c r="L138" s="60" t="s">
        <v>490</v>
      </c>
      <c r="M138" s="86" t="s">
        <v>491</v>
      </c>
      <c r="N138" s="24"/>
      <c r="O138" s="24"/>
      <c r="P138" s="24"/>
      <c r="Q138" s="24"/>
      <c r="R138" s="24"/>
      <c r="S138" s="24"/>
    </row>
    <row r="139" ht="39.75" customHeight="1">
      <c r="A139" s="20"/>
      <c r="B139" s="20"/>
      <c r="C139" s="20"/>
      <c r="D139" s="18"/>
      <c r="E139" s="18"/>
      <c r="F139" s="18"/>
      <c r="G139" s="18"/>
      <c r="H139" s="18"/>
      <c r="I139" s="18"/>
      <c r="J139" s="18"/>
      <c r="K139" s="18"/>
      <c r="L139" s="60" t="s">
        <v>492</v>
      </c>
      <c r="M139" s="86" t="s">
        <v>493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ht="32.25" customHeight="1">
      <c r="A140" s="20"/>
      <c r="B140" s="20"/>
      <c r="C140" s="20"/>
      <c r="D140" s="37" t="s">
        <v>214</v>
      </c>
      <c r="E140" s="90" t="s">
        <v>12</v>
      </c>
      <c r="F140" s="37" t="s">
        <v>13</v>
      </c>
      <c r="G140" s="81" t="s">
        <v>494</v>
      </c>
      <c r="H140" s="37" t="s">
        <v>58</v>
      </c>
      <c r="I140" s="81" t="s">
        <v>495</v>
      </c>
      <c r="J140" s="40" t="s">
        <v>496</v>
      </c>
      <c r="K140" s="59" t="str">
        <f>CONCATENATE(D140, " ", E140, " ", F140," ", G140," ", H140, " ", I140)</f>
        <v>yo como administrador necesito listar los productos guardados en una compra para poder ver los productos que estoy asociando a una compra</v>
      </c>
      <c r="L140" s="76" t="s">
        <v>497</v>
      </c>
      <c r="M140" s="86" t="s">
        <v>498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ht="12.75" customHeight="1">
      <c r="A141" s="20"/>
      <c r="B141" s="20"/>
      <c r="C141" s="20"/>
      <c r="D141" s="18"/>
      <c r="E141" s="18"/>
      <c r="F141" s="18"/>
      <c r="G141" s="18"/>
      <c r="H141" s="18"/>
      <c r="I141" s="18"/>
      <c r="J141" s="18"/>
      <c r="K141" s="18"/>
      <c r="L141" s="76" t="s">
        <v>499</v>
      </c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ht="12.75" customHeight="1">
      <c r="A142" s="20"/>
      <c r="B142" s="20"/>
      <c r="C142" s="20"/>
      <c r="D142" s="48" t="s">
        <v>28</v>
      </c>
      <c r="E142" s="67" t="s">
        <v>12</v>
      </c>
      <c r="F142" s="48" t="s">
        <v>13</v>
      </c>
      <c r="G142" s="91" t="s">
        <v>500</v>
      </c>
      <c r="H142" s="48" t="s">
        <v>58</v>
      </c>
      <c r="I142" s="91" t="s">
        <v>501</v>
      </c>
      <c r="J142" s="92" t="s">
        <v>502</v>
      </c>
      <c r="K142" s="93" t="str">
        <f>CONCATENATE(D142, " ", E142, " ", F142," ", G142," ", H142, " ", I142)</f>
        <v>yo como  administrador necesito anular una compra para poder inavilitar una compra mal registrada</v>
      </c>
      <c r="L142" s="76" t="s">
        <v>503</v>
      </c>
      <c r="M142" s="94" t="s">
        <v>491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ht="12.75" customHeight="1">
      <c r="A143" s="20"/>
      <c r="B143" s="20"/>
      <c r="C143" s="20"/>
      <c r="D143" s="18"/>
      <c r="E143" s="18"/>
      <c r="F143" s="18"/>
      <c r="G143" s="18"/>
      <c r="H143" s="18"/>
      <c r="I143" s="18"/>
      <c r="J143" s="18"/>
      <c r="K143" s="18"/>
      <c r="L143" s="76" t="s">
        <v>504</v>
      </c>
      <c r="M143" s="94" t="s">
        <v>505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ht="12.75" customHeight="1">
      <c r="A144" s="20"/>
      <c r="B144" s="20"/>
      <c r="C144" s="20"/>
      <c r="D144" s="48" t="s">
        <v>28</v>
      </c>
      <c r="E144" s="67" t="s">
        <v>12</v>
      </c>
      <c r="F144" s="48" t="s">
        <v>13</v>
      </c>
      <c r="G144" s="91" t="s">
        <v>506</v>
      </c>
      <c r="H144" s="48" t="s">
        <v>58</v>
      </c>
      <c r="I144" s="95" t="s">
        <v>507</v>
      </c>
      <c r="J144" s="92" t="s">
        <v>508</v>
      </c>
      <c r="K144" s="93" t="str">
        <f>CONCATENATE(D144, " ", E144, " ", F144," ", G144," ", H144, " ", I144)</f>
        <v>yo como  administrador necesito ir a scanear el codigo de barra para poder traer la informacion de un producto</v>
      </c>
      <c r="L144" s="76" t="s">
        <v>509</v>
      </c>
      <c r="M144" s="9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ht="12.75" customHeight="1">
      <c r="A145" s="20"/>
      <c r="B145" s="20"/>
      <c r="C145" s="20"/>
      <c r="D145" s="18"/>
      <c r="E145" s="18"/>
      <c r="F145" s="18"/>
      <c r="G145" s="18"/>
      <c r="H145" s="18"/>
      <c r="I145" s="18"/>
      <c r="J145" s="18"/>
      <c r="K145" s="18"/>
      <c r="L145" s="76" t="s">
        <v>510</v>
      </c>
      <c r="M145" s="9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ht="34.5" customHeight="1">
      <c r="A146" s="20"/>
      <c r="B146" s="20"/>
      <c r="C146" s="20"/>
      <c r="D146" s="97" t="s">
        <v>511</v>
      </c>
      <c r="E146" s="98" t="s">
        <v>12</v>
      </c>
      <c r="F146" s="97" t="s">
        <v>13</v>
      </c>
      <c r="G146" s="95" t="s">
        <v>512</v>
      </c>
      <c r="H146" s="97" t="s">
        <v>58</v>
      </c>
      <c r="I146" s="95" t="s">
        <v>513</v>
      </c>
      <c r="J146" s="92" t="s">
        <v>514</v>
      </c>
      <c r="K146" s="93" t="str">
        <f>CONCATENATE(D146, " ", E146, " ", F146," ", G146," ", H146, " ", I146)</f>
        <v>yo  como  administrador necesito agregar un producto a una compra para poder registrar los productos que ingresan en una compra</v>
      </c>
      <c r="L146" s="76" t="s">
        <v>515</v>
      </c>
      <c r="M146" s="94" t="s">
        <v>516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ht="12.75" customHeight="1">
      <c r="A147" s="20"/>
      <c r="B147" s="20"/>
      <c r="C147" s="20"/>
      <c r="D147" s="18"/>
      <c r="E147" s="18"/>
      <c r="F147" s="18"/>
      <c r="G147" s="18"/>
      <c r="H147" s="18"/>
      <c r="I147" s="18"/>
      <c r="J147" s="18"/>
      <c r="K147" s="18"/>
      <c r="L147" s="76" t="s">
        <v>517</v>
      </c>
      <c r="M147" s="94" t="s">
        <v>518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ht="12.75" customHeight="1">
      <c r="A148" s="20"/>
      <c r="B148" s="20"/>
      <c r="C148" s="20"/>
      <c r="D148" s="97" t="s">
        <v>28</v>
      </c>
      <c r="E148" s="98" t="s">
        <v>12</v>
      </c>
      <c r="F148" s="97" t="s">
        <v>13</v>
      </c>
      <c r="G148" s="95" t="s">
        <v>519</v>
      </c>
      <c r="H148" s="97" t="s">
        <v>58</v>
      </c>
      <c r="I148" s="95" t="s">
        <v>520</v>
      </c>
      <c r="J148" s="92" t="s">
        <v>521</v>
      </c>
      <c r="K148" s="93" t="str">
        <f>CONCATENATE(D148, " ", E148, " ", F148," ", G148," ", H148, " ", I148)</f>
        <v>yo como  administrador necesito eliminar un producto de una compra para poder eliminar un producto mal registrado</v>
      </c>
      <c r="L148" s="76" t="s">
        <v>522</v>
      </c>
      <c r="M148" s="94" t="s">
        <v>523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ht="12.75" customHeight="1">
      <c r="A149" s="20"/>
      <c r="B149" s="20"/>
      <c r="C149" s="18"/>
      <c r="D149" s="18"/>
      <c r="E149" s="18"/>
      <c r="F149" s="18"/>
      <c r="G149" s="18"/>
      <c r="H149" s="18"/>
      <c r="I149" s="18"/>
      <c r="J149" s="18"/>
      <c r="K149" s="18"/>
      <c r="L149" s="76" t="s">
        <v>524</v>
      </c>
      <c r="M149" s="94" t="s">
        <v>525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ht="15.75" customHeight="1">
      <c r="A150" s="20"/>
      <c r="B150" s="20"/>
      <c r="C150" s="99" t="s">
        <v>526</v>
      </c>
      <c r="D150" s="40" t="s">
        <v>4</v>
      </c>
      <c r="E150" s="90" t="s">
        <v>29</v>
      </c>
      <c r="F150" s="40" t="s">
        <v>13</v>
      </c>
      <c r="G150" s="39" t="s">
        <v>460</v>
      </c>
      <c r="H150" s="40" t="s">
        <v>58</v>
      </c>
      <c r="I150" s="39" t="s">
        <v>461</v>
      </c>
      <c r="J150" s="37" t="s">
        <v>527</v>
      </c>
      <c r="K150" s="59" t="str">
        <f>CONCATENATE(D150, " ", E150, " ", F150," ", G150," ", H150, " ", I150)</f>
        <v>Yo como empleado necesito registrar las compras para poder guardar el registro de los productos</v>
      </c>
      <c r="L150" s="76" t="s">
        <v>528</v>
      </c>
      <c r="M150" s="77" t="s">
        <v>464</v>
      </c>
      <c r="N150" s="100"/>
      <c r="O150" s="24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76" t="s">
        <v>529</v>
      </c>
      <c r="M151" s="89" t="s">
        <v>466</v>
      </c>
      <c r="N151" s="100"/>
      <c r="O151" s="24"/>
    </row>
    <row r="152" ht="15.75" customHeight="1">
      <c r="A152" s="20"/>
      <c r="B152" s="20"/>
      <c r="C152" s="20"/>
      <c r="D152" s="18"/>
      <c r="E152" s="18"/>
      <c r="F152" s="18"/>
      <c r="G152" s="18"/>
      <c r="H152" s="18"/>
      <c r="I152" s="18"/>
      <c r="J152" s="18"/>
      <c r="K152" s="18"/>
      <c r="L152" s="76" t="s">
        <v>530</v>
      </c>
      <c r="M152" s="77" t="s">
        <v>468</v>
      </c>
      <c r="N152" s="100"/>
      <c r="O152" s="24"/>
    </row>
    <row r="153" ht="15.75" customHeight="1">
      <c r="A153" s="20"/>
      <c r="B153" s="20"/>
      <c r="C153" s="20"/>
      <c r="D153" s="40" t="s">
        <v>4</v>
      </c>
      <c r="E153" s="90" t="s">
        <v>29</v>
      </c>
      <c r="F153" s="40" t="s">
        <v>13</v>
      </c>
      <c r="G153" s="81" t="s">
        <v>469</v>
      </c>
      <c r="H153" s="40" t="s">
        <v>58</v>
      </c>
      <c r="I153" s="39" t="s">
        <v>470</v>
      </c>
      <c r="J153" s="37" t="s">
        <v>531</v>
      </c>
      <c r="K153" s="59" t="str">
        <f>CONCATENATE(D153, " ", E153, " ", F153," ", G153," ", H153, " ", I153)</f>
        <v>Yo como empleado necesito buscar las compras para poder conocer el estado de las compras</v>
      </c>
      <c r="L153" s="76" t="s">
        <v>532</v>
      </c>
      <c r="M153" s="47" t="s">
        <v>473</v>
      </c>
      <c r="N153" s="100"/>
      <c r="O153" s="24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76" t="s">
        <v>533</v>
      </c>
      <c r="M154" s="47" t="s">
        <v>475</v>
      </c>
      <c r="N154" s="100"/>
      <c r="O154" s="24"/>
    </row>
    <row r="155" ht="16.5" customHeight="1">
      <c r="A155" s="20"/>
      <c r="B155" s="20"/>
      <c r="C155" s="20"/>
      <c r="D155" s="18"/>
      <c r="E155" s="18"/>
      <c r="F155" s="18"/>
      <c r="G155" s="18"/>
      <c r="H155" s="18"/>
      <c r="I155" s="18"/>
      <c r="J155" s="18"/>
      <c r="K155" s="18"/>
      <c r="L155" s="76" t="s">
        <v>534</v>
      </c>
      <c r="M155" s="77" t="s">
        <v>477</v>
      </c>
      <c r="N155" s="100"/>
      <c r="O155" s="24"/>
    </row>
    <row r="156" ht="19.5" customHeight="1">
      <c r="A156" s="20"/>
      <c r="B156" s="20"/>
      <c r="C156" s="20"/>
      <c r="D156" s="40" t="s">
        <v>28</v>
      </c>
      <c r="E156" s="90" t="s">
        <v>29</v>
      </c>
      <c r="F156" s="40" t="s">
        <v>13</v>
      </c>
      <c r="G156" s="39" t="s">
        <v>478</v>
      </c>
      <c r="H156" s="40" t="s">
        <v>58</v>
      </c>
      <c r="I156" s="39" t="s">
        <v>479</v>
      </c>
      <c r="J156" s="37" t="s">
        <v>535</v>
      </c>
      <c r="K156" s="59" t="str">
        <f>CONCATENATE(D156, " ", E156, " ", F156," ", G156," ", H156, " ", I156)</f>
        <v>yo como  empleado necesito listar las compras para poder visualizar las compras registradas</v>
      </c>
      <c r="L156" s="76" t="s">
        <v>536</v>
      </c>
      <c r="M156" s="47" t="s">
        <v>482</v>
      </c>
      <c r="N156" s="100"/>
      <c r="O156" s="24"/>
    </row>
    <row r="157" ht="15.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76" t="s">
        <v>537</v>
      </c>
      <c r="M157" s="77" t="s">
        <v>484</v>
      </c>
      <c r="O157" s="24"/>
    </row>
    <row r="158" ht="15.0" customHeight="1">
      <c r="A158" s="20"/>
      <c r="B158" s="20"/>
      <c r="C158" s="20"/>
      <c r="D158" s="18"/>
      <c r="E158" s="18"/>
      <c r="F158" s="18"/>
      <c r="G158" s="18"/>
      <c r="H158" s="18"/>
      <c r="I158" s="18"/>
      <c r="J158" s="18"/>
      <c r="K158" s="18"/>
      <c r="L158" s="76" t="s">
        <v>538</v>
      </c>
      <c r="M158" s="77" t="s">
        <v>486</v>
      </c>
      <c r="N158" s="24"/>
      <c r="O158" s="24"/>
    </row>
    <row r="159" ht="15.0" customHeight="1">
      <c r="A159" s="20"/>
      <c r="B159" s="20"/>
      <c r="C159" s="20"/>
      <c r="D159" s="40" t="s">
        <v>28</v>
      </c>
      <c r="E159" s="90" t="s">
        <v>29</v>
      </c>
      <c r="F159" s="40" t="s">
        <v>13</v>
      </c>
      <c r="G159" s="39" t="s">
        <v>487</v>
      </c>
      <c r="H159" s="40" t="s">
        <v>58</v>
      </c>
      <c r="I159" s="39" t="s">
        <v>488</v>
      </c>
      <c r="J159" s="37" t="s">
        <v>539</v>
      </c>
      <c r="K159" s="59" t="str">
        <f>CONCATENATE(D159, " ", E159, " ", F159," ", G159," ", H159, " ", I159)</f>
        <v>yo como  empleado necesito ver detalle de las compras para poder conocer los productos asociados a la compra</v>
      </c>
      <c r="L159" s="76" t="s">
        <v>540</v>
      </c>
      <c r="M159" s="86" t="s">
        <v>491</v>
      </c>
      <c r="N159" s="24"/>
      <c r="O159" s="24"/>
    </row>
    <row r="160" ht="24.0" customHeight="1">
      <c r="A160" s="20"/>
      <c r="B160" s="20"/>
      <c r="C160" s="20"/>
      <c r="D160" s="18"/>
      <c r="E160" s="18"/>
      <c r="F160" s="18"/>
      <c r="G160" s="18"/>
      <c r="H160" s="18"/>
      <c r="I160" s="18"/>
      <c r="J160" s="18"/>
      <c r="K160" s="18"/>
      <c r="L160" s="76" t="s">
        <v>541</v>
      </c>
      <c r="M160" s="86" t="s">
        <v>493</v>
      </c>
      <c r="N160" s="24"/>
      <c r="O160" s="24"/>
    </row>
    <row r="161" ht="15.0" customHeight="1">
      <c r="A161" s="20"/>
      <c r="B161" s="20"/>
      <c r="C161" s="20"/>
      <c r="D161" s="37" t="s">
        <v>214</v>
      </c>
      <c r="E161" s="90" t="s">
        <v>29</v>
      </c>
      <c r="F161" s="37" t="s">
        <v>13</v>
      </c>
      <c r="G161" s="81" t="s">
        <v>494</v>
      </c>
      <c r="H161" s="37" t="s">
        <v>58</v>
      </c>
      <c r="I161" s="81" t="s">
        <v>495</v>
      </c>
      <c r="J161" s="37" t="s">
        <v>542</v>
      </c>
      <c r="K161" s="59" t="str">
        <f>CONCATENATE(D161, " ", E161, " ", F161," ", G161," ", H161, " ", I161)</f>
        <v>yo como empleado necesito listar los productos guardados en una compra para poder ver los productos que estoy asociando a una compra</v>
      </c>
      <c r="L161" s="76" t="s">
        <v>543</v>
      </c>
      <c r="M161" s="86" t="s">
        <v>498</v>
      </c>
      <c r="N161" s="24"/>
      <c r="O161" s="24"/>
    </row>
    <row r="162" ht="38.25" customHeight="1">
      <c r="A162" s="20"/>
      <c r="B162" s="20"/>
      <c r="C162" s="20"/>
      <c r="D162" s="18"/>
      <c r="E162" s="18"/>
      <c r="F162" s="18"/>
      <c r="G162" s="18"/>
      <c r="H162" s="18"/>
      <c r="I162" s="18"/>
      <c r="J162" s="18"/>
      <c r="K162" s="18"/>
      <c r="L162" s="76" t="s">
        <v>544</v>
      </c>
      <c r="M162" s="61"/>
      <c r="N162" s="24"/>
      <c r="O162" s="24"/>
    </row>
    <row r="163" ht="12.75" customHeight="1">
      <c r="A163" s="20"/>
      <c r="B163" s="20"/>
      <c r="C163" s="20"/>
      <c r="D163" s="48" t="s">
        <v>28</v>
      </c>
      <c r="E163" s="101" t="s">
        <v>29</v>
      </c>
      <c r="F163" s="48" t="s">
        <v>13</v>
      </c>
      <c r="G163" s="91" t="s">
        <v>500</v>
      </c>
      <c r="H163" s="48" t="s">
        <v>58</v>
      </c>
      <c r="I163" s="91" t="s">
        <v>501</v>
      </c>
      <c r="J163" s="92" t="s">
        <v>545</v>
      </c>
      <c r="K163" s="93" t="str">
        <f>CONCATENATE(D163, " ", E163, " ", F163," ", G163," ", H163, " ", I163)</f>
        <v>yo como  empleado necesito anular una compra para poder inavilitar una compra mal registrada</v>
      </c>
      <c r="L163" s="76" t="s">
        <v>546</v>
      </c>
      <c r="M163" s="94" t="s">
        <v>491</v>
      </c>
      <c r="N163" s="24"/>
      <c r="O163" s="24"/>
    </row>
    <row r="164" ht="12.75" customHeight="1">
      <c r="A164" s="20"/>
      <c r="B164" s="20"/>
      <c r="C164" s="20"/>
      <c r="D164" s="18"/>
      <c r="E164" s="18"/>
      <c r="F164" s="18"/>
      <c r="G164" s="18"/>
      <c r="H164" s="18"/>
      <c r="I164" s="18"/>
      <c r="J164" s="18"/>
      <c r="K164" s="18"/>
      <c r="L164" s="76" t="s">
        <v>547</v>
      </c>
      <c r="M164" s="94" t="s">
        <v>505</v>
      </c>
      <c r="N164" s="24"/>
      <c r="O164" s="24"/>
    </row>
    <row r="165" ht="13.5" customHeight="1">
      <c r="A165" s="20"/>
      <c r="B165" s="20"/>
      <c r="C165" s="20"/>
      <c r="D165" s="48" t="s">
        <v>28</v>
      </c>
      <c r="E165" s="101" t="s">
        <v>29</v>
      </c>
      <c r="F165" s="48" t="s">
        <v>13</v>
      </c>
      <c r="G165" s="91" t="s">
        <v>506</v>
      </c>
      <c r="H165" s="48" t="s">
        <v>58</v>
      </c>
      <c r="I165" s="95" t="s">
        <v>507</v>
      </c>
      <c r="J165" s="92" t="s">
        <v>548</v>
      </c>
      <c r="K165" s="93" t="str">
        <f>CONCATENATE(D165, " ", E165, " ", F165," ", G165," ", H165, " ", I165)</f>
        <v>yo como  empleado necesito ir a scanear el codigo de barra para poder traer la informacion de un producto</v>
      </c>
      <c r="L165" s="76" t="s">
        <v>549</v>
      </c>
      <c r="M165" s="96"/>
      <c r="N165" s="24"/>
      <c r="O165" s="24"/>
    </row>
    <row r="166" ht="30.0" customHeight="1">
      <c r="A166" s="20"/>
      <c r="B166" s="20"/>
      <c r="C166" s="20"/>
      <c r="D166" s="18"/>
      <c r="E166" s="18"/>
      <c r="F166" s="18"/>
      <c r="G166" s="18"/>
      <c r="H166" s="18"/>
      <c r="I166" s="18"/>
      <c r="J166" s="18"/>
      <c r="K166" s="18"/>
      <c r="L166" s="76" t="s">
        <v>550</v>
      </c>
      <c r="M166" s="96"/>
      <c r="N166" s="24"/>
      <c r="O166" s="24"/>
    </row>
    <row r="167" ht="29.25" customHeight="1">
      <c r="A167" s="20"/>
      <c r="B167" s="20"/>
      <c r="C167" s="20"/>
      <c r="D167" s="97" t="s">
        <v>511</v>
      </c>
      <c r="E167" s="98" t="s">
        <v>29</v>
      </c>
      <c r="F167" s="97" t="s">
        <v>13</v>
      </c>
      <c r="G167" s="95" t="s">
        <v>512</v>
      </c>
      <c r="H167" s="97" t="s">
        <v>58</v>
      </c>
      <c r="I167" s="95" t="s">
        <v>513</v>
      </c>
      <c r="J167" s="92" t="s">
        <v>551</v>
      </c>
      <c r="K167" s="93" t="str">
        <f>CONCATENATE(D167, " ", E167, " ", F167," ", G167," ", H167, " ", I167)</f>
        <v>yo  como  empleado necesito agregar un producto a una compra para poder registrar los productos que ingresan en una compra</v>
      </c>
      <c r="L167" s="76" t="s">
        <v>552</v>
      </c>
      <c r="M167" s="94" t="s">
        <v>516</v>
      </c>
      <c r="N167" s="24"/>
      <c r="O167" s="24"/>
    </row>
    <row r="168" ht="19.5" customHeight="1">
      <c r="A168" s="20"/>
      <c r="B168" s="20"/>
      <c r="C168" s="20"/>
      <c r="D168" s="18"/>
      <c r="E168" s="18"/>
      <c r="F168" s="18"/>
      <c r="G168" s="18"/>
      <c r="H168" s="18"/>
      <c r="I168" s="18"/>
      <c r="J168" s="18"/>
      <c r="K168" s="18"/>
      <c r="L168" s="76" t="s">
        <v>553</v>
      </c>
      <c r="M168" s="94" t="s">
        <v>518</v>
      </c>
      <c r="N168" s="24"/>
      <c r="O168" s="24"/>
    </row>
    <row r="169" ht="24.0" customHeight="1">
      <c r="A169" s="20"/>
      <c r="B169" s="20"/>
      <c r="C169" s="20"/>
      <c r="D169" s="97" t="s">
        <v>28</v>
      </c>
      <c r="E169" s="98" t="s">
        <v>29</v>
      </c>
      <c r="F169" s="97" t="s">
        <v>13</v>
      </c>
      <c r="G169" s="95" t="s">
        <v>519</v>
      </c>
      <c r="H169" s="97" t="s">
        <v>58</v>
      </c>
      <c r="I169" s="95" t="s">
        <v>520</v>
      </c>
      <c r="J169" s="92" t="s">
        <v>554</v>
      </c>
      <c r="K169" s="93" t="str">
        <f>CONCATENATE(D169, " ", E169, " ", F169," ", G169," ", H169, " ", I169)</f>
        <v>yo como  empleado necesito eliminar un producto de una compra para poder eliminar un producto mal registrado</v>
      </c>
      <c r="L169" s="76" t="s">
        <v>555</v>
      </c>
      <c r="M169" s="94" t="s">
        <v>523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ht="12.75" customHeight="1">
      <c r="A170" s="72"/>
      <c r="B170" s="72"/>
      <c r="C170" s="72"/>
      <c r="D170" s="18"/>
      <c r="E170" s="18"/>
      <c r="F170" s="18"/>
      <c r="G170" s="18"/>
      <c r="H170" s="18"/>
      <c r="I170" s="18"/>
      <c r="J170" s="18"/>
      <c r="K170" s="18"/>
      <c r="L170" s="76" t="s">
        <v>556</v>
      </c>
      <c r="M170" s="94" t="s">
        <v>525</v>
      </c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ht="12.75" customHeight="1">
      <c r="A171" s="40" t="str">
        <f>CONCATENATE("05 ",Epics!A13)</f>
        <v>05 Ventas</v>
      </c>
      <c r="B171" s="102" t="s">
        <v>557</v>
      </c>
      <c r="C171" s="103" t="s">
        <v>558</v>
      </c>
      <c r="D171" s="51" t="s">
        <v>4</v>
      </c>
      <c r="E171" s="54" t="s">
        <v>12</v>
      </c>
      <c r="F171" s="51" t="s">
        <v>13</v>
      </c>
      <c r="G171" s="103" t="s">
        <v>559</v>
      </c>
      <c r="H171" s="51" t="s">
        <v>58</v>
      </c>
      <c r="I171" s="103" t="s">
        <v>560</v>
      </c>
      <c r="J171" s="85" t="s">
        <v>561</v>
      </c>
      <c r="K171" s="59" t="str">
        <f>CONCATENATE(D171, " ", E171, " ", F171," ", G171," ", H171, " ", I171)</f>
        <v>Yo como administrador necesito agregar cliente para poder guardar el registro del cliente </v>
      </c>
      <c r="L171" s="76" t="s">
        <v>562</v>
      </c>
      <c r="M171" s="86" t="s">
        <v>563</v>
      </c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ht="12.75" customHeight="1">
      <c r="A172" s="20"/>
      <c r="B172" s="20"/>
      <c r="C172" s="20"/>
      <c r="D172" s="18"/>
      <c r="E172" s="18"/>
      <c r="F172" s="18"/>
      <c r="G172" s="18"/>
      <c r="H172" s="18"/>
      <c r="I172" s="18"/>
      <c r="J172" s="18"/>
      <c r="K172" s="18"/>
      <c r="L172" s="76" t="s">
        <v>564</v>
      </c>
      <c r="M172" s="77" t="s">
        <v>565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ht="12.75" customHeight="1">
      <c r="A173" s="20"/>
      <c r="B173" s="20"/>
      <c r="C173" s="20"/>
      <c r="D173" s="40" t="s">
        <v>4</v>
      </c>
      <c r="E173" s="41" t="s">
        <v>12</v>
      </c>
      <c r="F173" s="40" t="s">
        <v>13</v>
      </c>
      <c r="G173" s="50" t="s">
        <v>566</v>
      </c>
      <c r="H173" s="40" t="s">
        <v>58</v>
      </c>
      <c r="I173" s="50" t="s">
        <v>567</v>
      </c>
      <c r="J173" s="37" t="s">
        <v>568</v>
      </c>
      <c r="K173" s="59" t="str">
        <f>CONCATENATE(D173, " ", E173, " ", F173," ", G173," ", H173, " ", I173)</f>
        <v>Yo como administrador necesito listar los clientes  para poder conocer el estado del crédito del cliente</v>
      </c>
      <c r="L173" s="76" t="s">
        <v>569</v>
      </c>
      <c r="M173" s="77" t="s">
        <v>570</v>
      </c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76" t="s">
        <v>571</v>
      </c>
      <c r="M174" s="77" t="s">
        <v>572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ht="12.75" customHeight="1">
      <c r="A175" s="20"/>
      <c r="B175" s="20"/>
      <c r="C175" s="20"/>
      <c r="D175" s="18"/>
      <c r="E175" s="18"/>
      <c r="F175" s="18"/>
      <c r="G175" s="18"/>
      <c r="H175" s="18"/>
      <c r="I175" s="18"/>
      <c r="J175" s="18"/>
      <c r="K175" s="18"/>
      <c r="L175" s="76" t="s">
        <v>573</v>
      </c>
      <c r="M175" s="77" t="s">
        <v>574</v>
      </c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ht="16.5" customHeight="1">
      <c r="A176" s="20"/>
      <c r="B176" s="20"/>
      <c r="C176" s="20"/>
      <c r="D176" s="40" t="s">
        <v>4</v>
      </c>
      <c r="E176" s="41" t="s">
        <v>12</v>
      </c>
      <c r="F176" s="40" t="s">
        <v>13</v>
      </c>
      <c r="G176" s="50" t="s">
        <v>575</v>
      </c>
      <c r="H176" s="40" t="s">
        <v>58</v>
      </c>
      <c r="I176" s="50" t="s">
        <v>576</v>
      </c>
      <c r="J176" s="37" t="s">
        <v>577</v>
      </c>
      <c r="K176" s="104" t="str">
        <f>CONCATENATE(D243, " ", E176, " ", F176," ", G176," ", H176, " ", I176)</f>
        <v>yo como administrador necesito buscar los clientes  para poder consultar la información de un cliente de manera rápida</v>
      </c>
      <c r="L176" s="76" t="s">
        <v>578</v>
      </c>
      <c r="M176" s="77" t="s">
        <v>579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ht="16.5" customHeight="1">
      <c r="A177" s="20"/>
      <c r="B177" s="20"/>
      <c r="C177" s="20"/>
      <c r="D177" s="18"/>
      <c r="E177" s="18"/>
      <c r="F177" s="18"/>
      <c r="G177" s="18"/>
      <c r="H177" s="18"/>
      <c r="I177" s="18"/>
      <c r="J177" s="18"/>
      <c r="K177" s="18"/>
      <c r="L177" s="76" t="s">
        <v>580</v>
      </c>
      <c r="M177" s="105" t="s">
        <v>581</v>
      </c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ht="15.0" customHeight="1">
      <c r="A178" s="20"/>
      <c r="B178" s="20"/>
      <c r="C178" s="20"/>
      <c r="D178" s="40" t="s">
        <v>4</v>
      </c>
      <c r="E178" s="41" t="s">
        <v>12</v>
      </c>
      <c r="F178" s="40" t="s">
        <v>13</v>
      </c>
      <c r="G178" s="50" t="s">
        <v>582</v>
      </c>
      <c r="H178" s="40" t="s">
        <v>58</v>
      </c>
      <c r="I178" s="50" t="s">
        <v>583</v>
      </c>
      <c r="J178" s="37" t="s">
        <v>584</v>
      </c>
      <c r="K178" s="104" t="str">
        <f>CONCATENATE(D178, " ", E178, " ", F178," ", G178," ", H178, " ", I178)</f>
        <v>Yo como administrador necesito editar un cliente para poder realizar cambios a la información de los clientes </v>
      </c>
      <c r="L178" s="76" t="s">
        <v>585</v>
      </c>
      <c r="M178" s="77" t="s">
        <v>586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ht="12.75" customHeight="1">
      <c r="A179" s="20"/>
      <c r="B179" s="20"/>
      <c r="C179" s="20"/>
      <c r="D179" s="18"/>
      <c r="E179" s="18"/>
      <c r="F179" s="18"/>
      <c r="G179" s="18"/>
      <c r="H179" s="18"/>
      <c r="I179" s="18"/>
      <c r="J179" s="18"/>
      <c r="K179" s="18"/>
      <c r="L179" s="76" t="s">
        <v>587</v>
      </c>
      <c r="M179" s="47" t="s">
        <v>588</v>
      </c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ht="15.75" customHeight="1">
      <c r="A180" s="20"/>
      <c r="B180" s="20"/>
      <c r="C180" s="20"/>
      <c r="D180" s="40" t="s">
        <v>4</v>
      </c>
      <c r="E180" s="41" t="s">
        <v>12</v>
      </c>
      <c r="F180" s="40" t="s">
        <v>13</v>
      </c>
      <c r="G180" s="50" t="s">
        <v>589</v>
      </c>
      <c r="H180" s="40" t="s">
        <v>58</v>
      </c>
      <c r="I180" s="106" t="s">
        <v>590</v>
      </c>
      <c r="J180" s="37" t="s">
        <v>591</v>
      </c>
      <c r="K180" s="104" t="str">
        <f>CONCATENATE(D171, " ", E180, " ", F180," ", G180," ", H180, " ", I180)</f>
        <v>Yo como administrador necesito cambiar el estado de los clientes para poder tener un control sobre los clientes a los cuaes se les puede asignar un crédito</v>
      </c>
      <c r="L180" s="76" t="s">
        <v>592</v>
      </c>
      <c r="M180" s="77" t="s">
        <v>593</v>
      </c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ht="14.25" customHeight="1">
      <c r="A181" s="20"/>
      <c r="B181" s="20"/>
      <c r="C181" s="20"/>
      <c r="D181" s="18"/>
      <c r="E181" s="18"/>
      <c r="F181" s="18"/>
      <c r="G181" s="18"/>
      <c r="H181" s="18"/>
      <c r="I181" s="18"/>
      <c r="J181" s="18"/>
      <c r="K181" s="18"/>
      <c r="L181" s="76" t="s">
        <v>594</v>
      </c>
      <c r="M181" s="77" t="s">
        <v>595</v>
      </c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ht="12.75" customHeight="1">
      <c r="A182" s="20"/>
      <c r="B182" s="20"/>
      <c r="C182" s="20"/>
      <c r="D182" s="40" t="s">
        <v>4</v>
      </c>
      <c r="E182" s="41" t="s">
        <v>12</v>
      </c>
      <c r="F182" s="40" t="s">
        <v>13</v>
      </c>
      <c r="G182" s="106" t="s">
        <v>596</v>
      </c>
      <c r="H182" s="40" t="s">
        <v>58</v>
      </c>
      <c r="I182" s="106" t="s">
        <v>597</v>
      </c>
      <c r="J182" s="37" t="s">
        <v>598</v>
      </c>
      <c r="K182" s="104" t="str">
        <f>CONCATENATE(D173, " ", E182, " ", F182," ", G182," ", H182, " ", I182)</f>
        <v>Yo como administrador necesito visualizar el detalle de crédito del cliente para poder conocer los créditos y abonos realizados por este</v>
      </c>
      <c r="L182" s="76" t="s">
        <v>599</v>
      </c>
      <c r="M182" s="77" t="s">
        <v>600</v>
      </c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ht="12.75" customHeight="1">
      <c r="A183" s="2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76" t="s">
        <v>601</v>
      </c>
      <c r="M183" s="77" t="s">
        <v>602</v>
      </c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ht="12.75" customHeight="1">
      <c r="A184" s="20"/>
      <c r="B184" s="107" t="s">
        <v>603</v>
      </c>
      <c r="C184" s="50" t="s">
        <v>604</v>
      </c>
      <c r="D184" s="40" t="s">
        <v>4</v>
      </c>
      <c r="E184" s="41" t="s">
        <v>12</v>
      </c>
      <c r="F184" s="40" t="s">
        <v>13</v>
      </c>
      <c r="G184" s="108" t="s">
        <v>605</v>
      </c>
      <c r="H184" s="40" t="s">
        <v>58</v>
      </c>
      <c r="I184" s="50" t="s">
        <v>606</v>
      </c>
      <c r="J184" s="37" t="s">
        <v>607</v>
      </c>
      <c r="K184" s="104" t="s">
        <v>608</v>
      </c>
      <c r="L184" s="76" t="s">
        <v>609</v>
      </c>
      <c r="M184" s="47" t="s">
        <v>610</v>
      </c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76" t="s">
        <v>611</v>
      </c>
      <c r="M185" s="47" t="s">
        <v>612</v>
      </c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</row>
    <row r="186" ht="14.25" customHeight="1">
      <c r="A186" s="20"/>
      <c r="B186" s="20"/>
      <c r="C186" s="20"/>
      <c r="D186" s="18"/>
      <c r="E186" s="18"/>
      <c r="F186" s="18"/>
      <c r="G186" s="18"/>
      <c r="H186" s="18"/>
      <c r="I186" s="18"/>
      <c r="J186" s="18"/>
      <c r="K186" s="18"/>
      <c r="L186" s="76" t="s">
        <v>613</v>
      </c>
      <c r="M186" s="77" t="s">
        <v>614</v>
      </c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ht="13.5" customHeight="1">
      <c r="A187" s="20"/>
      <c r="B187" s="20"/>
      <c r="C187" s="20"/>
      <c r="D187" s="48" t="s">
        <v>4</v>
      </c>
      <c r="E187" s="67" t="s">
        <v>12</v>
      </c>
      <c r="F187" s="48" t="s">
        <v>13</v>
      </c>
      <c r="G187" s="108" t="s">
        <v>615</v>
      </c>
      <c r="H187" s="48" t="s">
        <v>58</v>
      </c>
      <c r="I187" s="108" t="s">
        <v>616</v>
      </c>
      <c r="J187" s="92" t="s">
        <v>617</v>
      </c>
      <c r="K187" s="109" t="s">
        <v>618</v>
      </c>
      <c r="L187" s="110" t="s">
        <v>619</v>
      </c>
      <c r="M187" s="111" t="s">
        <v>620</v>
      </c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ht="14.25" customHeight="1">
      <c r="A188" s="20"/>
      <c r="B188" s="20"/>
      <c r="C188" s="20"/>
      <c r="D188" s="18"/>
      <c r="E188" s="18"/>
      <c r="F188" s="18"/>
      <c r="G188" s="18"/>
      <c r="H188" s="18"/>
      <c r="I188" s="18"/>
      <c r="J188" s="18"/>
      <c r="K188" s="18"/>
      <c r="L188" s="97" t="s">
        <v>621</v>
      </c>
      <c r="M188" s="112" t="s">
        <v>622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ht="16.5" customHeight="1">
      <c r="A189" s="20"/>
      <c r="B189" s="20"/>
      <c r="C189" s="20"/>
      <c r="D189" s="40" t="s">
        <v>4</v>
      </c>
      <c r="E189" s="41" t="s">
        <v>12</v>
      </c>
      <c r="F189" s="40" t="s">
        <v>13</v>
      </c>
      <c r="G189" s="108" t="s">
        <v>623</v>
      </c>
      <c r="H189" s="40" t="s">
        <v>58</v>
      </c>
      <c r="I189" s="50" t="s">
        <v>624</v>
      </c>
      <c r="J189" s="37" t="s">
        <v>625</v>
      </c>
      <c r="K189" s="104" t="s">
        <v>626</v>
      </c>
      <c r="L189" s="79" t="s">
        <v>627</v>
      </c>
      <c r="M189" s="47" t="s">
        <v>628</v>
      </c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79" t="s">
        <v>629</v>
      </c>
      <c r="M190" s="47" t="s">
        <v>630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ht="15.75" customHeight="1">
      <c r="A191" s="20"/>
      <c r="B191" s="20"/>
      <c r="C191" s="20"/>
      <c r="D191" s="18"/>
      <c r="E191" s="18"/>
      <c r="F191" s="18"/>
      <c r="G191" s="18"/>
      <c r="H191" s="18"/>
      <c r="I191" s="18"/>
      <c r="J191" s="18"/>
      <c r="K191" s="18"/>
      <c r="L191" s="79" t="s">
        <v>631</v>
      </c>
      <c r="M191" s="77" t="s">
        <v>632</v>
      </c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ht="12.75" customHeight="1">
      <c r="A192" s="20"/>
      <c r="B192" s="20"/>
      <c r="C192" s="20"/>
      <c r="D192" s="40" t="s">
        <v>4</v>
      </c>
      <c r="E192" s="41" t="s">
        <v>12</v>
      </c>
      <c r="F192" s="40" t="s">
        <v>13</v>
      </c>
      <c r="G192" s="112" t="s">
        <v>633</v>
      </c>
      <c r="H192" s="40" t="s">
        <v>58</v>
      </c>
      <c r="I192" s="50" t="s">
        <v>634</v>
      </c>
      <c r="J192" s="37" t="s">
        <v>635</v>
      </c>
      <c r="K192" s="104" t="s">
        <v>636</v>
      </c>
      <c r="L192" s="76" t="s">
        <v>637</v>
      </c>
      <c r="M192" s="47" t="s">
        <v>638</v>
      </c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ht="12.75" customHeight="1">
      <c r="A193" s="20"/>
      <c r="B193" s="20"/>
      <c r="C193" s="20"/>
      <c r="D193" s="18"/>
      <c r="E193" s="18"/>
      <c r="F193" s="18"/>
      <c r="G193" s="18"/>
      <c r="H193" s="18"/>
      <c r="I193" s="18"/>
      <c r="J193" s="18"/>
      <c r="K193" s="18"/>
      <c r="L193" s="76" t="s">
        <v>639</v>
      </c>
      <c r="M193" s="47" t="s">
        <v>640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ht="12.75" customHeight="1">
      <c r="A194" s="20"/>
      <c r="B194" s="20"/>
      <c r="C194" s="20"/>
      <c r="D194" s="40" t="s">
        <v>4</v>
      </c>
      <c r="E194" s="41" t="s">
        <v>12</v>
      </c>
      <c r="F194" s="40" t="s">
        <v>13</v>
      </c>
      <c r="G194" s="108" t="s">
        <v>641</v>
      </c>
      <c r="H194" s="40" t="s">
        <v>58</v>
      </c>
      <c r="I194" s="50" t="s">
        <v>642</v>
      </c>
      <c r="J194" s="37" t="s">
        <v>643</v>
      </c>
      <c r="K194" s="104" t="s">
        <v>644</v>
      </c>
      <c r="L194" s="76" t="s">
        <v>645</v>
      </c>
      <c r="M194" s="77" t="s">
        <v>646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ht="12.75" customHeight="1">
      <c r="A195" s="20"/>
      <c r="B195" s="20"/>
      <c r="C195" s="20"/>
      <c r="D195" s="18"/>
      <c r="E195" s="18"/>
      <c r="F195" s="18"/>
      <c r="G195" s="18"/>
      <c r="H195" s="18"/>
      <c r="I195" s="18"/>
      <c r="J195" s="18"/>
      <c r="K195" s="18"/>
      <c r="L195" s="76" t="s">
        <v>647</v>
      </c>
      <c r="M195" s="50" t="s">
        <v>648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ht="12.75" customHeight="1">
      <c r="A196" s="20"/>
      <c r="B196" s="20"/>
      <c r="C196" s="20"/>
      <c r="D196" s="40" t="s">
        <v>4</v>
      </c>
      <c r="E196" s="41" t="s">
        <v>12</v>
      </c>
      <c r="F196" s="40" t="s">
        <v>13</v>
      </c>
      <c r="G196" s="108" t="s">
        <v>649</v>
      </c>
      <c r="H196" s="40" t="s">
        <v>58</v>
      </c>
      <c r="I196" s="50" t="s">
        <v>650</v>
      </c>
      <c r="J196" s="37" t="s">
        <v>651</v>
      </c>
      <c r="K196" s="104" t="s">
        <v>652</v>
      </c>
      <c r="L196" s="76" t="s">
        <v>653</v>
      </c>
      <c r="M196" s="77" t="s">
        <v>654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76" t="s">
        <v>655</v>
      </c>
      <c r="M197" s="77" t="s">
        <v>656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ht="12.75" customHeight="1">
      <c r="A198" s="20"/>
      <c r="B198" s="20"/>
      <c r="C198" s="20"/>
      <c r="D198" s="18"/>
      <c r="E198" s="18"/>
      <c r="F198" s="18"/>
      <c r="G198" s="18"/>
      <c r="H198" s="18"/>
      <c r="I198" s="18"/>
      <c r="J198" s="18"/>
      <c r="K198" s="18"/>
      <c r="L198" s="76" t="s">
        <v>657</v>
      </c>
      <c r="M198" s="77" t="s">
        <v>658</v>
      </c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ht="12.75" customHeight="1">
      <c r="A199" s="20"/>
      <c r="B199" s="20"/>
      <c r="C199" s="20"/>
      <c r="D199" s="40" t="s">
        <v>4</v>
      </c>
      <c r="E199" s="41" t="s">
        <v>12</v>
      </c>
      <c r="F199" s="40" t="s">
        <v>13</v>
      </c>
      <c r="G199" s="112" t="s">
        <v>659</v>
      </c>
      <c r="H199" s="40" t="s">
        <v>58</v>
      </c>
      <c r="I199" s="50" t="s">
        <v>660</v>
      </c>
      <c r="J199" s="37" t="s">
        <v>661</v>
      </c>
      <c r="K199" s="104" t="s">
        <v>662</v>
      </c>
      <c r="L199" s="76" t="s">
        <v>663</v>
      </c>
      <c r="M199" s="47" t="s">
        <v>664</v>
      </c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ht="12.75" customHeight="1">
      <c r="A200" s="20"/>
      <c r="B200" s="20"/>
      <c r="C200" s="20"/>
      <c r="D200" s="18"/>
      <c r="E200" s="18"/>
      <c r="F200" s="18"/>
      <c r="G200" s="18"/>
      <c r="H200" s="18"/>
      <c r="I200" s="18"/>
      <c r="J200" s="18"/>
      <c r="K200" s="18"/>
      <c r="L200" s="76" t="s">
        <v>665</v>
      </c>
      <c r="M200" s="106" t="s">
        <v>666</v>
      </c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ht="12.75" customHeight="1">
      <c r="A201" s="20"/>
      <c r="B201" s="20"/>
      <c r="C201" s="20"/>
      <c r="D201" s="37" t="s">
        <v>4</v>
      </c>
      <c r="E201" s="90" t="s">
        <v>12</v>
      </c>
      <c r="F201" s="37" t="s">
        <v>56</v>
      </c>
      <c r="G201" s="112" t="s">
        <v>667</v>
      </c>
      <c r="H201" s="37" t="s">
        <v>161</v>
      </c>
      <c r="I201" s="106" t="s">
        <v>668</v>
      </c>
      <c r="J201" s="37" t="s">
        <v>669</v>
      </c>
      <c r="K201" s="113" t="s">
        <v>670</v>
      </c>
      <c r="L201" s="76" t="s">
        <v>671</v>
      </c>
      <c r="M201" s="77" t="s">
        <v>672</v>
      </c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85" t="s">
        <v>673</v>
      </c>
      <c r="M202" s="106" t="s">
        <v>674</v>
      </c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ht="12.75" customHeight="1">
      <c r="A203" s="20"/>
      <c r="B203" s="20"/>
      <c r="C203" s="20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ht="12.75" customHeight="1">
      <c r="A204" s="20"/>
      <c r="B204" s="20"/>
      <c r="C204" s="20"/>
      <c r="D204" s="37" t="s">
        <v>4</v>
      </c>
      <c r="E204" s="90" t="s">
        <v>12</v>
      </c>
      <c r="F204" s="37" t="s">
        <v>56</v>
      </c>
      <c r="G204" s="112" t="s">
        <v>675</v>
      </c>
      <c r="H204" s="37" t="s">
        <v>161</v>
      </c>
      <c r="I204" s="106" t="s">
        <v>676</v>
      </c>
      <c r="J204" s="37" t="s">
        <v>677</v>
      </c>
      <c r="K204" s="113" t="s">
        <v>678</v>
      </c>
      <c r="L204" s="76" t="s">
        <v>679</v>
      </c>
      <c r="M204" s="77" t="s">
        <v>680</v>
      </c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76" t="s">
        <v>681</v>
      </c>
      <c r="M205" s="77" t="s">
        <v>682</v>
      </c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ht="12.75" customHeight="1">
      <c r="A206" s="20"/>
      <c r="B206" s="20"/>
      <c r="C206" s="20"/>
      <c r="D206" s="18"/>
      <c r="E206" s="18"/>
      <c r="F206" s="18"/>
      <c r="G206" s="18"/>
      <c r="H206" s="18"/>
      <c r="I206" s="18"/>
      <c r="J206" s="18"/>
      <c r="K206" s="18"/>
      <c r="L206" s="76" t="s">
        <v>683</v>
      </c>
      <c r="M206" s="77" t="s">
        <v>684</v>
      </c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ht="12.75" customHeight="1">
      <c r="A207" s="20"/>
      <c r="B207" s="20"/>
      <c r="C207" s="20"/>
      <c r="D207" s="37" t="s">
        <v>4</v>
      </c>
      <c r="E207" s="90" t="s">
        <v>12</v>
      </c>
      <c r="F207" s="37" t="s">
        <v>56</v>
      </c>
      <c r="G207" s="112" t="s">
        <v>685</v>
      </c>
      <c r="H207" s="37" t="s">
        <v>161</v>
      </c>
      <c r="I207" s="106" t="s">
        <v>686</v>
      </c>
      <c r="J207" s="37" t="s">
        <v>687</v>
      </c>
      <c r="K207" s="113" t="s">
        <v>688</v>
      </c>
      <c r="L207" s="76" t="s">
        <v>689</v>
      </c>
      <c r="M207" s="77" t="s">
        <v>690</v>
      </c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85" t="s">
        <v>691</v>
      </c>
      <c r="M208" s="106" t="s">
        <v>692</v>
      </c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ht="12.75" customHeight="1">
      <c r="A209" s="20"/>
      <c r="B209" s="20"/>
      <c r="C209" s="20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ht="12.75" customHeight="1">
      <c r="A210" s="20"/>
      <c r="B210" s="20"/>
      <c r="C210" s="20"/>
      <c r="D210" s="37" t="s">
        <v>4</v>
      </c>
      <c r="E210" s="90" t="s">
        <v>12</v>
      </c>
      <c r="F210" s="37" t="s">
        <v>56</v>
      </c>
      <c r="G210" s="112" t="s">
        <v>693</v>
      </c>
      <c r="H210" s="37" t="s">
        <v>161</v>
      </c>
      <c r="I210" s="106" t="s">
        <v>694</v>
      </c>
      <c r="J210" s="37" t="s">
        <v>695</v>
      </c>
      <c r="K210" s="113" t="s">
        <v>696</v>
      </c>
      <c r="L210" s="76" t="s">
        <v>697</v>
      </c>
      <c r="M210" s="77" t="s">
        <v>698</v>
      </c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76" t="s">
        <v>699</v>
      </c>
      <c r="M211" s="77" t="s">
        <v>700</v>
      </c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ht="12.75" customHeight="1">
      <c r="A212" s="20"/>
      <c r="B212" s="20"/>
      <c r="C212" s="20"/>
      <c r="D212" s="18"/>
      <c r="E212" s="18"/>
      <c r="F212" s="18"/>
      <c r="G212" s="18"/>
      <c r="H212" s="18"/>
      <c r="I212" s="18"/>
      <c r="J212" s="18"/>
      <c r="K212" s="18"/>
      <c r="L212" s="76" t="s">
        <v>701</v>
      </c>
      <c r="M212" s="77" t="s">
        <v>702</v>
      </c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ht="12.75" customHeight="1">
      <c r="A213" s="20"/>
      <c r="B213" s="20"/>
      <c r="C213" s="20"/>
      <c r="D213" s="37" t="s">
        <v>4</v>
      </c>
      <c r="E213" s="90" t="s">
        <v>12</v>
      </c>
      <c r="F213" s="37" t="s">
        <v>56</v>
      </c>
      <c r="G213" s="112" t="s">
        <v>703</v>
      </c>
      <c r="H213" s="37" t="s">
        <v>161</v>
      </c>
      <c r="I213" s="106" t="s">
        <v>704</v>
      </c>
      <c r="J213" s="37" t="s">
        <v>705</v>
      </c>
      <c r="K213" s="113" t="s">
        <v>706</v>
      </c>
      <c r="L213" s="76" t="s">
        <v>707</v>
      </c>
      <c r="M213" s="77" t="s">
        <v>708</v>
      </c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76" t="s">
        <v>707</v>
      </c>
      <c r="M214" s="77" t="s">
        <v>709</v>
      </c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ht="12.75" customHeight="1">
      <c r="A215" s="20"/>
      <c r="B215" s="20"/>
      <c r="C215" s="20"/>
      <c r="D215" s="18"/>
      <c r="E215" s="18"/>
      <c r="F215" s="18"/>
      <c r="G215" s="18"/>
      <c r="H215" s="18"/>
      <c r="I215" s="18"/>
      <c r="J215" s="18"/>
      <c r="K215" s="18"/>
      <c r="L215" s="76" t="s">
        <v>710</v>
      </c>
      <c r="M215" s="77" t="s">
        <v>711</v>
      </c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ht="12.75" customHeight="1">
      <c r="A216" s="20"/>
      <c r="B216" s="20"/>
      <c r="C216" s="20"/>
      <c r="D216" s="37" t="s">
        <v>4</v>
      </c>
      <c r="E216" s="90" t="s">
        <v>12</v>
      </c>
      <c r="F216" s="37" t="s">
        <v>56</v>
      </c>
      <c r="G216" s="112" t="s">
        <v>712</v>
      </c>
      <c r="H216" s="37" t="s">
        <v>161</v>
      </c>
      <c r="I216" s="106" t="s">
        <v>713</v>
      </c>
      <c r="J216" s="37" t="s">
        <v>714</v>
      </c>
      <c r="K216" s="113" t="s">
        <v>715</v>
      </c>
      <c r="L216" s="76" t="s">
        <v>716</v>
      </c>
      <c r="M216" s="77" t="s">
        <v>717</v>
      </c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85" t="s">
        <v>718</v>
      </c>
      <c r="M217" s="106" t="s">
        <v>719</v>
      </c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ht="12.75" customHeight="1">
      <c r="A218" s="20"/>
      <c r="B218" s="20"/>
      <c r="C218" s="20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ht="12.75" customHeight="1">
      <c r="A219" s="20"/>
      <c r="B219" s="20"/>
      <c r="C219" s="20"/>
      <c r="D219" s="37" t="s">
        <v>4</v>
      </c>
      <c r="E219" s="90" t="s">
        <v>12</v>
      </c>
      <c r="F219" s="37" t="s">
        <v>56</v>
      </c>
      <c r="G219" s="112" t="s">
        <v>720</v>
      </c>
      <c r="H219" s="37" t="s">
        <v>161</v>
      </c>
      <c r="I219" s="106" t="s">
        <v>721</v>
      </c>
      <c r="J219" s="37" t="s">
        <v>722</v>
      </c>
      <c r="K219" s="46" t="str">
        <f>CONCATENATE(D219," ",E219," ",F219," ",G219," ",H219," ",I219)</f>
        <v>Yo como administrador necesito  descargar el informe de las ventas para poder  que se tenga un mejor manejo de la información </v>
      </c>
      <c r="L219" s="76" t="s">
        <v>723</v>
      </c>
      <c r="M219" s="77" t="s">
        <v>724</v>
      </c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85" t="s">
        <v>725</v>
      </c>
      <c r="M220" s="106" t="s">
        <v>726</v>
      </c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ht="16.5" customHeight="1">
      <c r="A221" s="20"/>
      <c r="B221" s="20"/>
      <c r="C221" s="20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ht="21.0" customHeight="1">
      <c r="A222" s="20"/>
      <c r="B222" s="20"/>
      <c r="C222" s="106" t="s">
        <v>41</v>
      </c>
      <c r="D222" s="40" t="s">
        <v>4</v>
      </c>
      <c r="E222" s="41" t="s">
        <v>29</v>
      </c>
      <c r="F222" s="40" t="s">
        <v>13</v>
      </c>
      <c r="G222" s="108" t="s">
        <v>605</v>
      </c>
      <c r="H222" s="40" t="s">
        <v>58</v>
      </c>
      <c r="I222" s="50" t="s">
        <v>606</v>
      </c>
      <c r="J222" s="37" t="s">
        <v>727</v>
      </c>
      <c r="K222" s="104" t="s">
        <v>728</v>
      </c>
      <c r="L222" s="76" t="s">
        <v>729</v>
      </c>
      <c r="M222" s="47" t="s">
        <v>610</v>
      </c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ht="12.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76" t="s">
        <v>730</v>
      </c>
      <c r="M223" s="47" t="s">
        <v>612</v>
      </c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 ht="16.5" customHeight="1">
      <c r="A224" s="20"/>
      <c r="B224" s="20"/>
      <c r="C224" s="20"/>
      <c r="D224" s="18"/>
      <c r="E224" s="18"/>
      <c r="F224" s="18"/>
      <c r="G224" s="18"/>
      <c r="H224" s="18"/>
      <c r="I224" s="18"/>
      <c r="J224" s="18"/>
      <c r="K224" s="18"/>
      <c r="L224" s="76" t="s">
        <v>731</v>
      </c>
      <c r="M224" s="77" t="s">
        <v>614</v>
      </c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 ht="18.75" customHeight="1">
      <c r="A225" s="20"/>
      <c r="B225" s="20"/>
      <c r="C225" s="20"/>
      <c r="D225" s="48" t="s">
        <v>4</v>
      </c>
      <c r="E225" s="67" t="s">
        <v>29</v>
      </c>
      <c r="F225" s="48" t="s">
        <v>13</v>
      </c>
      <c r="G225" s="108" t="s">
        <v>615</v>
      </c>
      <c r="H225" s="48" t="s">
        <v>58</v>
      </c>
      <c r="I225" s="108" t="s">
        <v>616</v>
      </c>
      <c r="J225" s="37" t="s">
        <v>732</v>
      </c>
      <c r="K225" s="109" t="s">
        <v>733</v>
      </c>
      <c r="L225" s="110" t="s">
        <v>734</v>
      </c>
      <c r="M225" s="89" t="s">
        <v>620</v>
      </c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 ht="16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92" t="s">
        <v>735</v>
      </c>
      <c r="M226" s="112" t="s">
        <v>622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ht="1.5" customHeight="1">
      <c r="A227" s="20"/>
      <c r="B227" s="20"/>
      <c r="C227" s="20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ht="15.75" customHeight="1">
      <c r="A228" s="20"/>
      <c r="B228" s="20"/>
      <c r="C228" s="20"/>
      <c r="D228" s="40" t="s">
        <v>214</v>
      </c>
      <c r="E228" s="41" t="s">
        <v>29</v>
      </c>
      <c r="F228" s="40" t="s">
        <v>13</v>
      </c>
      <c r="G228" s="108" t="s">
        <v>736</v>
      </c>
      <c r="H228" s="40" t="s">
        <v>58</v>
      </c>
      <c r="I228" s="50" t="s">
        <v>634</v>
      </c>
      <c r="J228" s="37" t="s">
        <v>737</v>
      </c>
      <c r="K228" s="104" t="s">
        <v>738</v>
      </c>
      <c r="L228" s="76" t="s">
        <v>739</v>
      </c>
      <c r="M228" s="47" t="s">
        <v>638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ht="12.75" customHeight="1">
      <c r="A229" s="20"/>
      <c r="B229" s="20"/>
      <c r="C229" s="20"/>
      <c r="D229" s="18"/>
      <c r="E229" s="18"/>
      <c r="F229" s="18"/>
      <c r="G229" s="18"/>
      <c r="H229" s="18"/>
      <c r="I229" s="18"/>
      <c r="J229" s="18"/>
      <c r="K229" s="18"/>
      <c r="L229" s="85" t="s">
        <v>740</v>
      </c>
      <c r="M229" s="47" t="s">
        <v>640</v>
      </c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ht="13.5" customHeight="1">
      <c r="A230" s="20"/>
      <c r="B230" s="20"/>
      <c r="C230" s="20"/>
      <c r="D230" s="40" t="s">
        <v>214</v>
      </c>
      <c r="E230" s="41" t="s">
        <v>29</v>
      </c>
      <c r="F230" s="40" t="s">
        <v>13</v>
      </c>
      <c r="G230" s="108" t="s">
        <v>623</v>
      </c>
      <c r="H230" s="40" t="s">
        <v>58</v>
      </c>
      <c r="I230" s="50" t="s">
        <v>624</v>
      </c>
      <c r="J230" s="37" t="s">
        <v>741</v>
      </c>
      <c r="K230" s="104" t="s">
        <v>742</v>
      </c>
      <c r="L230" s="79" t="s">
        <v>743</v>
      </c>
      <c r="M230" s="47" t="s">
        <v>628</v>
      </c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ht="16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79" t="s">
        <v>744</v>
      </c>
      <c r="M231" s="47" t="s">
        <v>630</v>
      </c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ht="12.75" customHeight="1">
      <c r="A232" s="20"/>
      <c r="B232" s="20"/>
      <c r="C232" s="20"/>
      <c r="D232" s="18"/>
      <c r="E232" s="18"/>
      <c r="F232" s="18"/>
      <c r="G232" s="18"/>
      <c r="H232" s="18"/>
      <c r="I232" s="18"/>
      <c r="J232" s="18"/>
      <c r="K232" s="18"/>
      <c r="L232" s="79" t="s">
        <v>745</v>
      </c>
      <c r="M232" s="77" t="s">
        <v>632</v>
      </c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ht="14.25" customHeight="1">
      <c r="A233" s="20"/>
      <c r="B233" s="20"/>
      <c r="C233" s="20"/>
      <c r="D233" s="40" t="s">
        <v>214</v>
      </c>
      <c r="E233" s="41" t="s">
        <v>29</v>
      </c>
      <c r="F233" s="40" t="s">
        <v>13</v>
      </c>
      <c r="G233" s="108" t="s">
        <v>746</v>
      </c>
      <c r="H233" s="40" t="s">
        <v>58</v>
      </c>
      <c r="I233" s="50" t="s">
        <v>747</v>
      </c>
      <c r="J233" s="37" t="s">
        <v>748</v>
      </c>
      <c r="K233" s="104" t="s">
        <v>749</v>
      </c>
      <c r="L233" s="76" t="s">
        <v>750</v>
      </c>
      <c r="M233" s="77" t="s">
        <v>751</v>
      </c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ht="14.25" customHeight="1">
      <c r="A234" s="20"/>
      <c r="B234" s="20"/>
      <c r="C234" s="20"/>
      <c r="D234" s="18"/>
      <c r="E234" s="18"/>
      <c r="F234" s="18"/>
      <c r="G234" s="18"/>
      <c r="H234" s="18"/>
      <c r="I234" s="18"/>
      <c r="J234" s="18"/>
      <c r="K234" s="18"/>
      <c r="L234" s="76" t="s">
        <v>752</v>
      </c>
      <c r="M234" s="50" t="s">
        <v>648</v>
      </c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ht="14.25" customHeight="1">
      <c r="A235" s="20"/>
      <c r="B235" s="20"/>
      <c r="C235" s="20"/>
      <c r="D235" s="40" t="s">
        <v>4</v>
      </c>
      <c r="E235" s="41" t="s">
        <v>29</v>
      </c>
      <c r="F235" s="40" t="s">
        <v>56</v>
      </c>
      <c r="G235" s="114" t="s">
        <v>649</v>
      </c>
      <c r="H235" s="40" t="s">
        <v>58</v>
      </c>
      <c r="I235" s="50" t="s">
        <v>650</v>
      </c>
      <c r="J235" s="37" t="s">
        <v>753</v>
      </c>
      <c r="K235" s="59" t="str">
        <f>CONCATENATE(D235, " ", E235, " ", F235," ", G235," ", H235, " ", I235)</f>
        <v>Yo como empleado necesito  registrar un crédito para poder asignar una compra a un cliente</v>
      </c>
      <c r="L235" s="79" t="s">
        <v>754</v>
      </c>
      <c r="M235" s="77" t="s">
        <v>755</v>
      </c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79" t="s">
        <v>756</v>
      </c>
      <c r="M236" s="77" t="s">
        <v>656</v>
      </c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ht="14.25" customHeight="1">
      <c r="A237" s="20"/>
      <c r="B237" s="20"/>
      <c r="C237" s="20"/>
      <c r="D237" s="18"/>
      <c r="E237" s="18"/>
      <c r="F237" s="18"/>
      <c r="G237" s="18"/>
      <c r="H237" s="18"/>
      <c r="I237" s="18"/>
      <c r="J237" s="18"/>
      <c r="K237" s="18"/>
      <c r="L237" s="79" t="s">
        <v>757</v>
      </c>
      <c r="M237" s="77" t="s">
        <v>658</v>
      </c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ht="14.25" customHeight="1">
      <c r="A238" s="20"/>
      <c r="B238" s="20"/>
      <c r="C238" s="20"/>
      <c r="D238" s="37" t="s">
        <v>4</v>
      </c>
      <c r="E238" s="90" t="s">
        <v>29</v>
      </c>
      <c r="F238" s="37" t="s">
        <v>56</v>
      </c>
      <c r="G238" s="112" t="s">
        <v>675</v>
      </c>
      <c r="H238" s="37" t="s">
        <v>161</v>
      </c>
      <c r="I238" s="106" t="s">
        <v>676</v>
      </c>
      <c r="J238" s="37" t="s">
        <v>758</v>
      </c>
      <c r="K238" s="113" t="s">
        <v>759</v>
      </c>
      <c r="L238" s="76" t="s">
        <v>760</v>
      </c>
      <c r="M238" s="77" t="s">
        <v>680</v>
      </c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76" t="s">
        <v>761</v>
      </c>
      <c r="M239" s="77" t="s">
        <v>682</v>
      </c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ht="14.25" customHeight="1">
      <c r="A240" s="2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76" t="s">
        <v>762</v>
      </c>
      <c r="M240" s="77" t="s">
        <v>684</v>
      </c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ht="12.0" customHeight="1">
      <c r="A241" s="20"/>
      <c r="B241" s="83" t="str">
        <f>CONCATENATE("05.3 ", Epics!B16)</f>
        <v>05.3 Gestión de créditos</v>
      </c>
      <c r="C241" s="62" t="str">
        <f>Epics!C16</f>
        <v>Yo como administrador necesito gestionar el proceso de gestión de créditos</v>
      </c>
      <c r="D241" s="51" t="s">
        <v>214</v>
      </c>
      <c r="E241" s="54" t="s">
        <v>12</v>
      </c>
      <c r="F241" s="51" t="s">
        <v>13</v>
      </c>
      <c r="G241" s="115" t="s">
        <v>763</v>
      </c>
      <c r="H241" s="51" t="s">
        <v>58</v>
      </c>
      <c r="I241" s="115" t="s">
        <v>764</v>
      </c>
      <c r="J241" s="85" t="s">
        <v>765</v>
      </c>
      <c r="K241" s="59" t="str">
        <f>CONCATENATE(D241, " ", E241, " ", F241," ", G241," ", H241, " ", I241)</f>
        <v>yo como administrador necesito ver el historial de abonos para poder conocer todos los abonos realizados por ese cliente</v>
      </c>
      <c r="L241" s="76" t="s">
        <v>766</v>
      </c>
      <c r="M241" s="106" t="s">
        <v>767</v>
      </c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ht="13.5" customHeight="1">
      <c r="A242" s="20"/>
      <c r="B242" s="20"/>
      <c r="C242" s="116"/>
      <c r="D242" s="18"/>
      <c r="E242" s="18"/>
      <c r="F242" s="18"/>
      <c r="G242" s="18"/>
      <c r="H242" s="18"/>
      <c r="I242" s="18"/>
      <c r="J242" s="18"/>
      <c r="K242" s="18"/>
      <c r="L242" s="76" t="s">
        <v>768</v>
      </c>
      <c r="M242" s="106" t="s">
        <v>769</v>
      </c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ht="14.25" customHeight="1">
      <c r="A243" s="20"/>
      <c r="B243" s="20"/>
      <c r="C243" s="116"/>
      <c r="D243" s="40" t="s">
        <v>214</v>
      </c>
      <c r="E243" s="41" t="s">
        <v>12</v>
      </c>
      <c r="F243" s="40" t="s">
        <v>13</v>
      </c>
      <c r="G243" s="106" t="s">
        <v>770</v>
      </c>
      <c r="H243" s="51" t="s">
        <v>58</v>
      </c>
      <c r="I243" s="106" t="s">
        <v>771</v>
      </c>
      <c r="J243" s="85" t="s">
        <v>772</v>
      </c>
      <c r="K243" s="59" t="str">
        <f>CONCATENATE(D243, " ", E243, " ", F243," ", G243," ", H243, " ", I243)</f>
        <v>yo como administrador necesito listar créditos para poder visualizar todos los créditos asignados</v>
      </c>
      <c r="L243" s="76" t="s">
        <v>773</v>
      </c>
      <c r="M243" s="77" t="s">
        <v>774</v>
      </c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ht="12.75" customHeight="1">
      <c r="A244" s="20"/>
      <c r="B244" s="20"/>
      <c r="C244" s="116"/>
      <c r="D244" s="18"/>
      <c r="E244" s="18"/>
      <c r="F244" s="18"/>
      <c r="G244" s="18"/>
      <c r="H244" s="18"/>
      <c r="I244" s="18"/>
      <c r="J244" s="18"/>
      <c r="K244" s="18"/>
      <c r="L244" s="76" t="s">
        <v>775</v>
      </c>
      <c r="M244" s="77" t="s">
        <v>776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ht="15.0" customHeight="1">
      <c r="A245" s="20"/>
      <c r="B245" s="20"/>
      <c r="C245" s="116"/>
      <c r="D245" s="48" t="s">
        <v>214</v>
      </c>
      <c r="E245" s="67" t="s">
        <v>12</v>
      </c>
      <c r="F245" s="48" t="s">
        <v>13</v>
      </c>
      <c r="G245" s="108" t="s">
        <v>777</v>
      </c>
      <c r="H245" s="48" t="s">
        <v>58</v>
      </c>
      <c r="I245" s="108" t="s">
        <v>778</v>
      </c>
      <c r="J245" s="97" t="s">
        <v>779</v>
      </c>
      <c r="K245" s="59" t="str">
        <f>CONCATENATE(D245, " ", E245, " ", F245," ", G245," ", H245, " ", I245)</f>
        <v>yo como administrador necesito buscar un crédito para poder mantenerme informado de creditos faltantes</v>
      </c>
      <c r="L245" s="117" t="s">
        <v>773</v>
      </c>
      <c r="M245" s="77" t="s">
        <v>780</v>
      </c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ht="12.75" customHeight="1">
      <c r="A246" s="20"/>
      <c r="B246" s="20"/>
      <c r="C246" s="116"/>
      <c r="D246" s="18"/>
      <c r="E246" s="18"/>
      <c r="F246" s="18"/>
      <c r="G246" s="18"/>
      <c r="H246" s="18"/>
      <c r="I246" s="18"/>
      <c r="J246" s="18"/>
      <c r="K246" s="18"/>
      <c r="L246" s="117" t="s">
        <v>775</v>
      </c>
      <c r="M246" s="118" t="s">
        <v>781</v>
      </c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ht="12.75" customHeight="1">
      <c r="A247" s="20"/>
      <c r="B247" s="20"/>
      <c r="C247" s="116"/>
      <c r="D247" s="40" t="s">
        <v>4</v>
      </c>
      <c r="E247" s="41" t="s">
        <v>12</v>
      </c>
      <c r="F247" s="40" t="s">
        <v>56</v>
      </c>
      <c r="G247" s="50" t="s">
        <v>782</v>
      </c>
      <c r="H247" s="40" t="s">
        <v>58</v>
      </c>
      <c r="I247" s="50" t="s">
        <v>783</v>
      </c>
      <c r="J247" s="97" t="s">
        <v>784</v>
      </c>
      <c r="K247" s="59" t="str">
        <f>CONCATENATE(D247, " ", E247, " ", F247," ", G247," ", H247, " ", I247)</f>
        <v>Yo como administrador necesito  abonar un crédito para poder actualizar el valor del crédito actual</v>
      </c>
      <c r="L247" s="76" t="s">
        <v>785</v>
      </c>
      <c r="M247" s="77" t="s">
        <v>786</v>
      </c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ht="12.75" customHeight="1">
      <c r="A248" s="20"/>
      <c r="B248" s="20"/>
      <c r="C248" s="116"/>
      <c r="D248" s="18"/>
      <c r="E248" s="18"/>
      <c r="F248" s="18"/>
      <c r="G248" s="18"/>
      <c r="H248" s="18"/>
      <c r="I248" s="18"/>
      <c r="J248" s="18"/>
      <c r="K248" s="18"/>
      <c r="L248" s="76" t="s">
        <v>787</v>
      </c>
      <c r="M248" s="77" t="s">
        <v>788</v>
      </c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ht="12.75" customHeight="1">
      <c r="A249" s="20"/>
      <c r="B249" s="20"/>
      <c r="C249" s="116"/>
      <c r="D249" s="40" t="s">
        <v>214</v>
      </c>
      <c r="E249" s="41" t="s">
        <v>12</v>
      </c>
      <c r="F249" s="40" t="s">
        <v>13</v>
      </c>
      <c r="G249" s="106" t="s">
        <v>789</v>
      </c>
      <c r="H249" s="51" t="s">
        <v>58</v>
      </c>
      <c r="I249" s="106" t="s">
        <v>790</v>
      </c>
      <c r="J249" s="85" t="s">
        <v>791</v>
      </c>
      <c r="K249" s="59" t="str">
        <f>CONCATENATE(D249, " ", E249, " ", F249," ", G249," ", H249, " ", I249)</f>
        <v>yo como administrador necesito listar los abonos para poder visualizar todos los abonos realizados por ese cliente</v>
      </c>
      <c r="L249" s="76" t="s">
        <v>792</v>
      </c>
      <c r="M249" s="77" t="s">
        <v>793</v>
      </c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ht="12.75" customHeight="1">
      <c r="A250" s="20"/>
      <c r="B250" s="20"/>
      <c r="C250" s="116"/>
      <c r="D250" s="18"/>
      <c r="E250" s="18"/>
      <c r="F250" s="18"/>
      <c r="G250" s="18"/>
      <c r="H250" s="18"/>
      <c r="I250" s="18"/>
      <c r="J250" s="18"/>
      <c r="K250" s="18"/>
      <c r="L250" s="76" t="s">
        <v>794</v>
      </c>
      <c r="M250" s="77" t="s">
        <v>795</v>
      </c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ht="12.75" customHeight="1">
      <c r="A251" s="20"/>
      <c r="B251" s="20"/>
      <c r="C251" s="116"/>
      <c r="D251" s="40" t="s">
        <v>214</v>
      </c>
      <c r="E251" s="41" t="s">
        <v>12</v>
      </c>
      <c r="F251" s="40" t="s">
        <v>13</v>
      </c>
      <c r="G251" s="106" t="s">
        <v>796</v>
      </c>
      <c r="H251" s="40" t="s">
        <v>58</v>
      </c>
      <c r="I251" s="106" t="s">
        <v>453</v>
      </c>
      <c r="J251" s="85" t="s">
        <v>797</v>
      </c>
      <c r="K251" s="59" t="str">
        <f>CONCATENATE(D251, " ", E251, " ", F251," ", G251," ", H251, " ", I251)</f>
        <v>yo como administrador necesito anular un abono para poder descartarlo en caso de error</v>
      </c>
      <c r="L251" s="76" t="s">
        <v>798</v>
      </c>
      <c r="M251" s="77" t="s">
        <v>799</v>
      </c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ht="12.75" customHeight="1">
      <c r="A252" s="20"/>
      <c r="B252" s="20"/>
      <c r="C252" s="116"/>
      <c r="D252" s="18"/>
      <c r="E252" s="18"/>
      <c r="F252" s="18"/>
      <c r="G252" s="18"/>
      <c r="H252" s="18"/>
      <c r="I252" s="18"/>
      <c r="J252" s="18"/>
      <c r="K252" s="18"/>
      <c r="L252" s="76" t="s">
        <v>800</v>
      </c>
      <c r="M252" s="77" t="s">
        <v>801</v>
      </c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ht="12.75" customHeight="1">
      <c r="A253" s="20"/>
      <c r="B253" s="20"/>
      <c r="C253" s="106" t="s">
        <v>802</v>
      </c>
      <c r="D253" s="40" t="s">
        <v>4</v>
      </c>
      <c r="E253" s="41" t="s">
        <v>29</v>
      </c>
      <c r="F253" s="40" t="s">
        <v>56</v>
      </c>
      <c r="G253" s="115" t="s">
        <v>763</v>
      </c>
      <c r="H253" s="40" t="s">
        <v>58</v>
      </c>
      <c r="I253" s="115" t="s">
        <v>803</v>
      </c>
      <c r="J253" s="97" t="s">
        <v>804</v>
      </c>
      <c r="K253" s="59" t="str">
        <f>CONCATENATE(D253, " ", E253, " ", F253," ", G253," ", H253, " ", I253)</f>
        <v>Yo como empleado necesito  ver el historial de abonos para poder cancelar un abono en caso de ser necesario</v>
      </c>
      <c r="L253" s="76" t="s">
        <v>805</v>
      </c>
      <c r="M253" s="47" t="s">
        <v>806</v>
      </c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76" t="s">
        <v>807</v>
      </c>
      <c r="M254" s="47" t="s">
        <v>808</v>
      </c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ht="12.75" customHeight="1">
      <c r="A255" s="20"/>
      <c r="B255" s="20"/>
      <c r="C255" s="20"/>
      <c r="D255" s="18"/>
      <c r="E255" s="18"/>
      <c r="F255" s="18"/>
      <c r="G255" s="18"/>
      <c r="H255" s="18"/>
      <c r="I255" s="18"/>
      <c r="J255" s="18"/>
      <c r="K255" s="18"/>
      <c r="L255" s="76" t="s">
        <v>809</v>
      </c>
      <c r="M255" s="47" t="s">
        <v>810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ht="12.75" customHeight="1">
      <c r="A256" s="20"/>
      <c r="B256" s="20"/>
      <c r="C256" s="20"/>
      <c r="D256" s="40" t="s">
        <v>11</v>
      </c>
      <c r="E256" s="41" t="s">
        <v>29</v>
      </c>
      <c r="F256" s="40" t="s">
        <v>13</v>
      </c>
      <c r="G256" s="50" t="s">
        <v>811</v>
      </c>
      <c r="H256" s="40" t="s">
        <v>58</v>
      </c>
      <c r="I256" s="50" t="s">
        <v>812</v>
      </c>
      <c r="J256" s="97" t="s">
        <v>813</v>
      </c>
      <c r="K256" s="59" t="str">
        <f>CONCATENATE(D256, " ", E256, " ", F256," ", G256," ", H256, " ", I256)</f>
        <v>Yo como  empleado necesito listar un crédito para poder visualizar los creditos que se tienen</v>
      </c>
      <c r="L256" s="76" t="s">
        <v>814</v>
      </c>
      <c r="M256" s="47" t="s">
        <v>815</v>
      </c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76" t="s">
        <v>816</v>
      </c>
      <c r="M257" s="47" t="s">
        <v>817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ht="12.75" customHeight="1">
      <c r="A258" s="20"/>
      <c r="B258" s="20"/>
      <c r="C258" s="20"/>
      <c r="D258" s="18"/>
      <c r="E258" s="18"/>
      <c r="F258" s="18"/>
      <c r="G258" s="18"/>
      <c r="H258" s="18"/>
      <c r="I258" s="18"/>
      <c r="J258" s="18"/>
      <c r="K258" s="18"/>
      <c r="L258" s="76" t="s">
        <v>818</v>
      </c>
      <c r="M258" s="62" t="s">
        <v>819</v>
      </c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ht="25.5" customHeight="1">
      <c r="A259" s="20"/>
      <c r="B259" s="20"/>
      <c r="C259" s="20"/>
      <c r="D259" s="40" t="s">
        <v>11</v>
      </c>
      <c r="E259" s="41" t="s">
        <v>29</v>
      </c>
      <c r="F259" s="40" t="s">
        <v>56</v>
      </c>
      <c r="G259" s="50" t="s">
        <v>782</v>
      </c>
      <c r="H259" s="40" t="s">
        <v>58</v>
      </c>
      <c r="I259" s="50" t="s">
        <v>783</v>
      </c>
      <c r="J259" s="37" t="s">
        <v>820</v>
      </c>
      <c r="K259" s="59" t="str">
        <f>CONCATENATE(D259, " ", E259, " ", F259," ", G259," ", H259, " ", I259)</f>
        <v>Yo como  empleado necesito  abonar un crédito para poder actualizar el valor del crédito actual</v>
      </c>
      <c r="L259" s="76" t="s">
        <v>821</v>
      </c>
      <c r="M259" s="47" t="s">
        <v>822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76" t="s">
        <v>823</v>
      </c>
      <c r="M260" s="47" t="s">
        <v>824</v>
      </c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ht="18.0" customHeight="1">
      <c r="A261" s="20"/>
      <c r="B261" s="20"/>
      <c r="C261" s="20"/>
      <c r="D261" s="18"/>
      <c r="E261" s="18"/>
      <c r="F261" s="18"/>
      <c r="G261" s="18"/>
      <c r="H261" s="18"/>
      <c r="I261" s="18"/>
      <c r="J261" s="18"/>
      <c r="K261" s="18"/>
      <c r="L261" s="76" t="s">
        <v>825</v>
      </c>
      <c r="M261" s="47" t="s">
        <v>826</v>
      </c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ht="14.25" customHeight="1">
      <c r="A262" s="20"/>
      <c r="B262" s="107" t="s">
        <v>827</v>
      </c>
      <c r="C262" s="50" t="s">
        <v>828</v>
      </c>
      <c r="D262" s="40" t="s">
        <v>4</v>
      </c>
      <c r="E262" s="41" t="s">
        <v>12</v>
      </c>
      <c r="F262" s="40" t="s">
        <v>13</v>
      </c>
      <c r="G262" s="108" t="s">
        <v>829</v>
      </c>
      <c r="H262" s="40" t="s">
        <v>58</v>
      </c>
      <c r="I262" s="50" t="s">
        <v>830</v>
      </c>
      <c r="J262" s="40" t="s">
        <v>831</v>
      </c>
      <c r="K262" s="104" t="str">
        <f>CONCATENATE(D187, " ", E262, " ", F262," ", G262," ", H262, " ", I262)</f>
        <v>Yo como administrador necesito registrar las devoluciones para poder realizar el proceso con el proveedor</v>
      </c>
      <c r="L262" s="60" t="s">
        <v>832</v>
      </c>
      <c r="M262" s="119" t="s">
        <v>833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ht="15.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60" t="s">
        <v>834</v>
      </c>
      <c r="M263" s="47" t="s">
        <v>835</v>
      </c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ht="12.0" customHeight="1">
      <c r="A264" s="20"/>
      <c r="B264" s="20"/>
      <c r="C264" s="20"/>
      <c r="D264" s="18"/>
      <c r="E264" s="18"/>
      <c r="F264" s="18"/>
      <c r="G264" s="18"/>
      <c r="H264" s="18"/>
      <c r="I264" s="18"/>
      <c r="J264" s="18"/>
      <c r="K264" s="18"/>
      <c r="L264" s="60" t="s">
        <v>836</v>
      </c>
      <c r="M264" s="47" t="s">
        <v>837</v>
      </c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ht="12.75" customHeight="1">
      <c r="A265" s="20"/>
      <c r="B265" s="20"/>
      <c r="C265" s="20"/>
      <c r="D265" s="40" t="s">
        <v>4</v>
      </c>
      <c r="E265" s="41" t="s">
        <v>12</v>
      </c>
      <c r="F265" s="40" t="s">
        <v>13</v>
      </c>
      <c r="G265" s="108" t="s">
        <v>838</v>
      </c>
      <c r="H265" s="40" t="s">
        <v>58</v>
      </c>
      <c r="I265" s="50" t="s">
        <v>839</v>
      </c>
      <c r="J265" s="40" t="s">
        <v>840</v>
      </c>
      <c r="K265" s="104" t="str">
        <f>CONCATENATE('Visión Proyecto'!A27, " ", E265, " ", F265," ", G265," ", H265, " ", I265)</f>
        <v>#REF!</v>
      </c>
      <c r="L265" s="60" t="s">
        <v>841</v>
      </c>
      <c r="M265" s="47" t="s">
        <v>842</v>
      </c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60" t="s">
        <v>843</v>
      </c>
      <c r="M266" s="47" t="s">
        <v>844</v>
      </c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ht="12.75" customHeight="1">
      <c r="A267" s="20"/>
      <c r="B267" s="20"/>
      <c r="C267" s="20"/>
      <c r="D267" s="18"/>
      <c r="E267" s="18"/>
      <c r="F267" s="18"/>
      <c r="G267" s="18"/>
      <c r="H267" s="18"/>
      <c r="I267" s="18"/>
      <c r="J267" s="18"/>
      <c r="K267" s="18"/>
      <c r="L267" s="60" t="s">
        <v>845</v>
      </c>
      <c r="M267" s="47" t="s">
        <v>846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ht="12.75" customHeight="1">
      <c r="A268" s="20"/>
      <c r="B268" s="20"/>
      <c r="C268" s="20"/>
      <c r="D268" s="40" t="s">
        <v>4</v>
      </c>
      <c r="E268" s="41" t="s">
        <v>12</v>
      </c>
      <c r="F268" s="40" t="s">
        <v>13</v>
      </c>
      <c r="G268" s="108" t="s">
        <v>847</v>
      </c>
      <c r="H268" s="40" t="s">
        <v>58</v>
      </c>
      <c r="I268" s="50" t="s">
        <v>848</v>
      </c>
      <c r="J268" s="40" t="s">
        <v>849</v>
      </c>
      <c r="K268" s="104" t="str">
        <f>CONCATENATE(D262, " ", E268, " ", F268," ", G268," ", H268, " ", I268)</f>
        <v>Yo como administrador necesito cambiar el estado de las devoluciones para poder registrar el reembolso realizado por el proveedor</v>
      </c>
      <c r="L268" s="120" t="s">
        <v>850</v>
      </c>
      <c r="M268" s="47" t="s">
        <v>851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ht="12.75" customHeight="1">
      <c r="A269" s="20"/>
      <c r="B269" s="20"/>
      <c r="C269" s="20"/>
      <c r="D269" s="18"/>
      <c r="E269" s="18"/>
      <c r="F269" s="18"/>
      <c r="G269" s="18"/>
      <c r="H269" s="18"/>
      <c r="I269" s="18"/>
      <c r="J269" s="18"/>
      <c r="K269" s="18"/>
      <c r="L269" s="120" t="s">
        <v>852</v>
      </c>
      <c r="M269" s="47" t="s">
        <v>853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ht="12.75" customHeight="1">
      <c r="A270" s="20"/>
      <c r="B270" s="20"/>
      <c r="C270" s="20"/>
      <c r="D270" s="40" t="s">
        <v>11</v>
      </c>
      <c r="E270" s="41" t="s">
        <v>12</v>
      </c>
      <c r="F270" s="40" t="s">
        <v>13</v>
      </c>
      <c r="G270" s="108" t="s">
        <v>854</v>
      </c>
      <c r="H270" s="40" t="s">
        <v>161</v>
      </c>
      <c r="I270" s="50" t="s">
        <v>855</v>
      </c>
      <c r="J270" s="40" t="s">
        <v>856</v>
      </c>
      <c r="K270" s="104" t="s">
        <v>857</v>
      </c>
      <c r="L270" s="60" t="s">
        <v>858</v>
      </c>
      <c r="M270" s="47" t="s">
        <v>859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51" t="s">
        <v>860</v>
      </c>
      <c r="M271" s="50" t="s">
        <v>861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ht="12.75" customHeight="1">
      <c r="A272" s="20"/>
      <c r="B272" s="20"/>
      <c r="C272" s="20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ht="12.75" customHeight="1">
      <c r="A273" s="20"/>
      <c r="B273" s="20"/>
      <c r="C273" s="20"/>
      <c r="D273" s="40" t="s">
        <v>11</v>
      </c>
      <c r="E273" s="41" t="s">
        <v>12</v>
      </c>
      <c r="F273" s="40" t="s">
        <v>13</v>
      </c>
      <c r="G273" s="112" t="s">
        <v>862</v>
      </c>
      <c r="H273" s="40" t="s">
        <v>161</v>
      </c>
      <c r="I273" s="106" t="s">
        <v>863</v>
      </c>
      <c r="J273" s="40" t="s">
        <v>864</v>
      </c>
      <c r="K273" s="46" t="str">
        <f>CONCATENATE(D273," ",E273," ",F273," ",G273," ",H273," ",I273)</f>
        <v>Yo como  administrador necesito anular las devoluciones para poder  corregir el ingreso de una devolución en caso de error</v>
      </c>
      <c r="L273" s="76" t="s">
        <v>865</v>
      </c>
      <c r="M273" s="77" t="s">
        <v>866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76" t="s">
        <v>867</v>
      </c>
      <c r="M274" s="77" t="s">
        <v>868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ht="12.75" customHeight="1">
      <c r="A275" s="20"/>
      <c r="B275" s="20"/>
      <c r="C275" s="18"/>
      <c r="D275" s="18"/>
      <c r="E275" s="18"/>
      <c r="F275" s="18"/>
      <c r="G275" s="18"/>
      <c r="H275" s="18"/>
      <c r="I275" s="18"/>
      <c r="J275" s="18"/>
      <c r="K275" s="18"/>
      <c r="L275" s="76" t="s">
        <v>869</v>
      </c>
      <c r="M275" s="77" t="s">
        <v>870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ht="12.75" customHeight="1">
      <c r="A276" s="20"/>
      <c r="B276" s="20"/>
      <c r="C276" s="50" t="s">
        <v>46</v>
      </c>
      <c r="D276" s="40" t="s">
        <v>4</v>
      </c>
      <c r="E276" s="41" t="s">
        <v>29</v>
      </c>
      <c r="F276" s="40" t="s">
        <v>13</v>
      </c>
      <c r="G276" s="108" t="s">
        <v>829</v>
      </c>
      <c r="H276" s="40" t="s">
        <v>58</v>
      </c>
      <c r="I276" s="50" t="s">
        <v>830</v>
      </c>
      <c r="J276" s="40" t="s">
        <v>871</v>
      </c>
      <c r="K276" s="104" t="s">
        <v>872</v>
      </c>
      <c r="L276" s="76" t="s">
        <v>873</v>
      </c>
      <c r="M276" s="47" t="s">
        <v>874</v>
      </c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76" t="s">
        <v>875</v>
      </c>
      <c r="M277" s="47" t="s">
        <v>876</v>
      </c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ht="12.75" customHeight="1">
      <c r="A278" s="20"/>
      <c r="B278" s="20"/>
      <c r="C278" s="20"/>
      <c r="D278" s="18"/>
      <c r="E278" s="18"/>
      <c r="F278" s="18"/>
      <c r="G278" s="18"/>
      <c r="H278" s="18"/>
      <c r="I278" s="18"/>
      <c r="J278" s="18"/>
      <c r="K278" s="18"/>
      <c r="L278" s="76" t="s">
        <v>877</v>
      </c>
      <c r="M278" s="47" t="s">
        <v>878</v>
      </c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ht="12.75" customHeight="1">
      <c r="A279" s="20"/>
      <c r="B279" s="20"/>
      <c r="C279" s="20"/>
      <c r="D279" s="40" t="s">
        <v>4</v>
      </c>
      <c r="E279" s="41" t="s">
        <v>29</v>
      </c>
      <c r="F279" s="40" t="s">
        <v>13</v>
      </c>
      <c r="G279" s="108" t="s">
        <v>879</v>
      </c>
      <c r="H279" s="40" t="s">
        <v>58</v>
      </c>
      <c r="I279" s="50" t="s">
        <v>839</v>
      </c>
      <c r="J279" s="37" t="s">
        <v>880</v>
      </c>
      <c r="K279" s="104" t="s">
        <v>881</v>
      </c>
      <c r="L279" s="76" t="s">
        <v>882</v>
      </c>
      <c r="M279" s="47" t="s">
        <v>883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ht="12.75" customHeight="1">
      <c r="A280" s="20"/>
      <c r="B280" s="20"/>
      <c r="C280" s="20"/>
      <c r="D280" s="18"/>
      <c r="E280" s="18"/>
      <c r="F280" s="18"/>
      <c r="G280" s="18"/>
      <c r="H280" s="18"/>
      <c r="I280" s="18"/>
      <c r="J280" s="18"/>
      <c r="K280" s="18"/>
      <c r="L280" s="76" t="s">
        <v>884</v>
      </c>
      <c r="M280" s="47" t="s">
        <v>851</v>
      </c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ht="12.75" customHeight="1">
      <c r="A281" s="20"/>
      <c r="B281" s="20"/>
      <c r="C281" s="20"/>
      <c r="D281" s="40" t="s">
        <v>4</v>
      </c>
      <c r="E281" s="41" t="s">
        <v>29</v>
      </c>
      <c r="F281" s="40" t="s">
        <v>13</v>
      </c>
      <c r="G281" s="108" t="s">
        <v>847</v>
      </c>
      <c r="H281" s="40" t="s">
        <v>58</v>
      </c>
      <c r="I281" s="50" t="s">
        <v>848</v>
      </c>
      <c r="J281" s="37" t="s">
        <v>885</v>
      </c>
      <c r="K281" s="104" t="s">
        <v>886</v>
      </c>
      <c r="L281" s="76" t="s">
        <v>887</v>
      </c>
      <c r="M281" s="61" t="s">
        <v>888</v>
      </c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ht="12.75" customHeight="1">
      <c r="A282" s="20"/>
      <c r="B282" s="20"/>
      <c r="C282" s="20"/>
      <c r="D282" s="18"/>
      <c r="E282" s="18"/>
      <c r="F282" s="18"/>
      <c r="G282" s="18"/>
      <c r="H282" s="18"/>
      <c r="I282" s="18"/>
      <c r="J282" s="18"/>
      <c r="K282" s="18"/>
      <c r="L282" s="76" t="s">
        <v>889</v>
      </c>
      <c r="M282" s="47" t="s">
        <v>890</v>
      </c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ht="12.75" customHeight="1">
      <c r="A283" s="20"/>
      <c r="B283" s="20"/>
      <c r="C283" s="20"/>
      <c r="D283" s="40" t="s">
        <v>11</v>
      </c>
      <c r="E283" s="41" t="s">
        <v>29</v>
      </c>
      <c r="F283" s="40" t="s">
        <v>13</v>
      </c>
      <c r="G283" s="108" t="s">
        <v>854</v>
      </c>
      <c r="H283" s="40" t="s">
        <v>161</v>
      </c>
      <c r="I283" s="50" t="s">
        <v>855</v>
      </c>
      <c r="J283" s="37" t="s">
        <v>891</v>
      </c>
      <c r="K283" s="104" t="s">
        <v>892</v>
      </c>
      <c r="L283" s="76" t="s">
        <v>893</v>
      </c>
      <c r="M283" s="47" t="s">
        <v>859</v>
      </c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76" t="s">
        <v>894</v>
      </c>
      <c r="M284" s="47" t="s">
        <v>895</v>
      </c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76" t="s">
        <v>896</v>
      </c>
      <c r="M285" s="47" t="s">
        <v>897</v>
      </c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ht="12.75" customHeight="1">
      <c r="A286" s="25"/>
      <c r="B286" s="25"/>
      <c r="C286" s="24"/>
      <c r="D286" s="24"/>
      <c r="E286" s="24"/>
      <c r="F286" s="24"/>
      <c r="G286" s="24"/>
      <c r="H286" s="24"/>
      <c r="I286" s="27"/>
      <c r="J286" s="28"/>
      <c r="K286" s="29"/>
      <c r="L286" s="30"/>
      <c r="M286" s="27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ht="12.75" customHeight="1">
      <c r="A287" s="25"/>
      <c r="B287" s="25"/>
      <c r="C287" s="24"/>
      <c r="D287" s="24"/>
      <c r="E287" s="24"/>
      <c r="F287" s="24"/>
      <c r="G287" s="24"/>
      <c r="H287" s="24"/>
      <c r="I287" s="27"/>
      <c r="J287" s="28"/>
      <c r="K287" s="29"/>
      <c r="L287" s="30"/>
      <c r="M287" s="27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ht="12.75" customHeight="1">
      <c r="A288" s="25"/>
      <c r="B288" s="25"/>
      <c r="C288" s="24"/>
      <c r="D288" s="24"/>
      <c r="E288" s="24"/>
      <c r="F288" s="24"/>
      <c r="G288" s="24"/>
      <c r="H288" s="24"/>
      <c r="I288" s="27"/>
      <c r="J288" s="28"/>
      <c r="K288" s="29"/>
      <c r="L288" s="30"/>
      <c r="M288" s="27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ht="12.75" customHeight="1">
      <c r="A289" s="25"/>
      <c r="B289" s="25"/>
      <c r="C289" s="24"/>
      <c r="D289" s="24"/>
      <c r="E289" s="24"/>
      <c r="F289" s="24"/>
      <c r="G289" s="24"/>
      <c r="H289" s="24"/>
      <c r="I289" s="27"/>
      <c r="J289" s="28"/>
      <c r="K289" s="29"/>
      <c r="L289" s="30"/>
      <c r="M289" s="27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ht="12.75" customHeight="1">
      <c r="A290" s="25"/>
      <c r="B290" s="25"/>
      <c r="C290" s="24"/>
      <c r="D290" s="24"/>
      <c r="E290" s="24"/>
      <c r="F290" s="24"/>
      <c r="G290" s="24"/>
      <c r="H290" s="24"/>
      <c r="I290" s="27"/>
      <c r="J290" s="28"/>
      <c r="K290" s="29"/>
      <c r="L290" s="30"/>
      <c r="M290" s="27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ht="12.75" customHeight="1">
      <c r="A291" s="25"/>
      <c r="B291" s="25"/>
      <c r="C291" s="24"/>
      <c r="D291" s="24"/>
      <c r="E291" s="24"/>
      <c r="F291" s="24"/>
      <c r="G291" s="24"/>
      <c r="H291" s="24"/>
      <c r="I291" s="27"/>
      <c r="J291" s="28"/>
      <c r="K291" s="29"/>
      <c r="L291" s="30"/>
      <c r="M291" s="27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ht="12.75" customHeight="1">
      <c r="A292" s="25"/>
      <c r="B292" s="25"/>
      <c r="C292" s="24"/>
      <c r="D292" s="24"/>
      <c r="E292" s="24"/>
      <c r="F292" s="24"/>
      <c r="G292" s="24"/>
      <c r="H292" s="24"/>
      <c r="I292" s="27"/>
      <c r="J292" s="28"/>
      <c r="K292" s="29"/>
      <c r="L292" s="30"/>
      <c r="M292" s="27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ht="12.75" customHeight="1">
      <c r="A293" s="25"/>
      <c r="B293" s="25"/>
      <c r="C293" s="24"/>
      <c r="D293" s="24"/>
      <c r="E293" s="24"/>
      <c r="F293" s="24"/>
      <c r="G293" s="24"/>
      <c r="H293" s="24"/>
      <c r="I293" s="27"/>
      <c r="J293" s="28"/>
      <c r="K293" s="29"/>
      <c r="L293" s="30"/>
      <c r="M293" s="27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ht="12.75" customHeight="1">
      <c r="A294" s="25"/>
      <c r="B294" s="25"/>
      <c r="C294" s="24"/>
      <c r="D294" s="24"/>
      <c r="E294" s="24"/>
      <c r="F294" s="24"/>
      <c r="G294" s="24"/>
      <c r="H294" s="24"/>
      <c r="I294" s="27"/>
      <c r="J294" s="28"/>
      <c r="K294" s="29"/>
      <c r="L294" s="30"/>
      <c r="M294" s="27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ht="12.75" customHeight="1">
      <c r="A295" s="25"/>
      <c r="B295" s="25"/>
      <c r="C295" s="24"/>
      <c r="D295" s="24"/>
      <c r="E295" s="24"/>
      <c r="F295" s="24"/>
      <c r="G295" s="24"/>
      <c r="H295" s="24"/>
      <c r="I295" s="27"/>
      <c r="J295" s="28"/>
      <c r="K295" s="29"/>
      <c r="L295" s="30"/>
      <c r="M295" s="27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ht="12.75" customHeight="1">
      <c r="A296" s="25"/>
      <c r="B296" s="25"/>
      <c r="C296" s="24"/>
      <c r="D296" s="24"/>
      <c r="E296" s="24"/>
      <c r="F296" s="24"/>
      <c r="G296" s="24"/>
      <c r="H296" s="24"/>
      <c r="I296" s="27"/>
      <c r="J296" s="28"/>
      <c r="K296" s="29"/>
      <c r="L296" s="30"/>
      <c r="M296" s="27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ht="12.75" customHeight="1">
      <c r="A297" s="25"/>
      <c r="B297" s="25"/>
      <c r="C297" s="24"/>
      <c r="D297" s="24"/>
      <c r="E297" s="24"/>
      <c r="F297" s="24"/>
      <c r="G297" s="24"/>
      <c r="H297" s="24"/>
      <c r="I297" s="27"/>
      <c r="J297" s="28"/>
      <c r="K297" s="29"/>
      <c r="L297" s="30"/>
      <c r="M297" s="27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ht="12.75" customHeight="1">
      <c r="A298" s="25"/>
      <c r="B298" s="25"/>
      <c r="C298" s="24"/>
      <c r="D298" s="24"/>
      <c r="E298" s="24"/>
      <c r="F298" s="24"/>
      <c r="G298" s="24"/>
      <c r="H298" s="24"/>
      <c r="I298" s="27"/>
      <c r="J298" s="28"/>
      <c r="K298" s="29"/>
      <c r="L298" s="30"/>
      <c r="M298" s="27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ht="12.75" customHeight="1">
      <c r="A299" s="25"/>
      <c r="B299" s="25"/>
      <c r="C299" s="24"/>
      <c r="D299" s="24"/>
      <c r="E299" s="24"/>
      <c r="F299" s="24"/>
      <c r="G299" s="24"/>
      <c r="H299" s="24"/>
      <c r="I299" s="27"/>
      <c r="J299" s="28"/>
      <c r="K299" s="29"/>
      <c r="L299" s="30"/>
      <c r="M299" s="27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ht="12.75" customHeight="1">
      <c r="A300" s="25"/>
      <c r="B300" s="25"/>
      <c r="C300" s="24"/>
      <c r="D300" s="24"/>
      <c r="E300" s="24"/>
      <c r="F300" s="24"/>
      <c r="G300" s="24"/>
      <c r="H300" s="24"/>
      <c r="I300" s="27"/>
      <c r="J300" s="28"/>
      <c r="K300" s="29"/>
      <c r="L300" s="30"/>
      <c r="M300" s="27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ht="12.75" customHeight="1">
      <c r="A301" s="25"/>
      <c r="B301" s="25"/>
      <c r="C301" s="24"/>
      <c r="D301" s="24"/>
      <c r="E301" s="24"/>
      <c r="F301" s="24"/>
      <c r="G301" s="24"/>
      <c r="H301" s="24"/>
      <c r="I301" s="27"/>
      <c r="J301" s="28"/>
      <c r="K301" s="29"/>
      <c r="L301" s="30"/>
      <c r="M301" s="27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ht="12.75" customHeight="1">
      <c r="A302" s="25"/>
      <c r="B302" s="25"/>
      <c r="C302" s="24"/>
      <c r="D302" s="24"/>
      <c r="E302" s="24"/>
      <c r="F302" s="24"/>
      <c r="G302" s="24"/>
      <c r="H302" s="24"/>
      <c r="I302" s="27"/>
      <c r="J302" s="28"/>
      <c r="K302" s="29"/>
      <c r="L302" s="30"/>
      <c r="M302" s="27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ht="12.75" customHeight="1">
      <c r="A303" s="25"/>
      <c r="B303" s="25"/>
      <c r="C303" s="24"/>
      <c r="D303" s="24"/>
      <c r="E303" s="24"/>
      <c r="F303" s="24"/>
      <c r="G303" s="24"/>
      <c r="H303" s="24"/>
      <c r="I303" s="27"/>
      <c r="J303" s="28"/>
      <c r="K303" s="29"/>
      <c r="L303" s="30"/>
      <c r="M303" s="27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ht="12.75" customHeight="1">
      <c r="A304" s="25"/>
      <c r="B304" s="25"/>
      <c r="C304" s="24"/>
      <c r="D304" s="24"/>
      <c r="E304" s="24"/>
      <c r="F304" s="24"/>
      <c r="G304" s="24"/>
      <c r="H304" s="24"/>
      <c r="I304" s="27"/>
      <c r="J304" s="28"/>
      <c r="K304" s="29"/>
      <c r="L304" s="30"/>
      <c r="M304" s="27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ht="12.75" customHeight="1">
      <c r="A305" s="25"/>
      <c r="B305" s="25"/>
      <c r="C305" s="24"/>
      <c r="D305" s="24"/>
      <c r="E305" s="24"/>
      <c r="F305" s="24"/>
      <c r="G305" s="24"/>
      <c r="H305" s="24"/>
      <c r="I305" s="27"/>
      <c r="J305" s="28"/>
      <c r="K305" s="29"/>
      <c r="L305" s="30"/>
      <c r="M305" s="27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ht="12.75" customHeight="1">
      <c r="A306" s="25"/>
      <c r="B306" s="25"/>
      <c r="C306" s="24"/>
      <c r="D306" s="24"/>
      <c r="E306" s="24"/>
      <c r="F306" s="24"/>
      <c r="G306" s="24"/>
      <c r="H306" s="24"/>
      <c r="I306" s="27"/>
      <c r="J306" s="28"/>
      <c r="K306" s="29"/>
      <c r="L306" s="30"/>
      <c r="M306" s="27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ht="12.75" customHeight="1">
      <c r="A307" s="25"/>
      <c r="B307" s="25"/>
      <c r="C307" s="24"/>
      <c r="D307" s="24"/>
      <c r="E307" s="24"/>
      <c r="F307" s="24"/>
      <c r="G307" s="24"/>
      <c r="H307" s="24"/>
      <c r="I307" s="27"/>
      <c r="J307" s="28"/>
      <c r="K307" s="29"/>
      <c r="L307" s="30"/>
      <c r="M307" s="27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ht="12.75" customHeight="1">
      <c r="A308" s="25"/>
      <c r="B308" s="25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ht="12.75" customHeight="1">
      <c r="A309" s="25"/>
      <c r="B309" s="25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ht="12.75" customHeight="1">
      <c r="A310" s="25"/>
      <c r="B310" s="25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ht="12.75" customHeight="1">
      <c r="A311" s="25"/>
      <c r="B311" s="25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ht="12.75" customHeight="1">
      <c r="A312" s="25"/>
      <c r="B312" s="25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ht="12.75" customHeight="1">
      <c r="A313" s="25"/>
      <c r="B313" s="25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ht="12.75" customHeight="1">
      <c r="A314" s="25"/>
      <c r="B314" s="25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ht="12.75" customHeight="1">
      <c r="A315" s="25"/>
      <c r="B315" s="25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ht="12.75" customHeight="1">
      <c r="A316" s="25"/>
      <c r="B316" s="25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ht="12.75" customHeight="1">
      <c r="A317" s="25"/>
      <c r="B317" s="25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ht="12.75" customHeight="1">
      <c r="A318" s="25"/>
      <c r="B318" s="25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ht="12.75" customHeight="1">
      <c r="A319" s="25"/>
      <c r="B319" s="25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ht="12.75" customHeight="1">
      <c r="A320" s="25"/>
      <c r="B320" s="25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ht="12.75" customHeight="1">
      <c r="A321" s="25"/>
      <c r="B321" s="25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ht="12.75" customHeight="1">
      <c r="A322" s="25"/>
      <c r="B322" s="25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ht="12.75" customHeight="1">
      <c r="A323" s="25"/>
      <c r="B323" s="25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ht="12.75" customHeight="1">
      <c r="A324" s="25"/>
      <c r="B324" s="25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ht="12.75" customHeight="1">
      <c r="A325" s="25"/>
      <c r="B325" s="25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ht="12.75" customHeight="1">
      <c r="A326" s="25"/>
      <c r="B326" s="25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ht="12.75" customHeight="1">
      <c r="A327" s="25"/>
      <c r="B327" s="25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ht="12.75" customHeight="1">
      <c r="A328" s="25"/>
      <c r="B328" s="25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ht="12.75" customHeight="1">
      <c r="A329" s="25"/>
      <c r="B329" s="25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ht="12.75" customHeight="1">
      <c r="A330" s="25"/>
      <c r="B330" s="25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ht="12.75" customHeight="1">
      <c r="A331" s="25"/>
      <c r="B331" s="25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ht="12.75" customHeight="1">
      <c r="A332" s="25"/>
      <c r="B332" s="25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ht="12.75" customHeight="1">
      <c r="A333" s="25"/>
      <c r="B333" s="25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ht="12.75" customHeight="1">
      <c r="A334" s="25"/>
      <c r="B334" s="25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ht="12.75" customHeight="1">
      <c r="A335" s="25"/>
      <c r="B335" s="25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ht="12.75" customHeight="1">
      <c r="A336" s="25"/>
      <c r="B336" s="25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ht="12.75" customHeight="1">
      <c r="A337" s="25"/>
      <c r="B337" s="25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ht="12.75" customHeight="1">
      <c r="A338" s="25"/>
      <c r="B338" s="25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ht="12.75" customHeight="1">
      <c r="A339" s="25"/>
      <c r="B339" s="25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ht="12.75" customHeight="1">
      <c r="A340" s="25"/>
      <c r="B340" s="25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ht="12.75" customHeight="1">
      <c r="A341" s="25"/>
      <c r="B341" s="25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ht="12.75" customHeight="1">
      <c r="A342" s="25"/>
      <c r="B342" s="25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ht="12.75" customHeight="1">
      <c r="A343" s="25"/>
      <c r="B343" s="25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ht="12.75" customHeight="1">
      <c r="A344" s="25"/>
      <c r="B344" s="25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ht="12.75" customHeight="1">
      <c r="A345" s="25"/>
      <c r="B345" s="25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ht="12.75" customHeight="1">
      <c r="A346" s="25"/>
      <c r="B346" s="25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ht="12.75" customHeight="1">
      <c r="A347" s="25"/>
      <c r="B347" s="25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ht="12.75" customHeight="1">
      <c r="A348" s="25"/>
      <c r="B348" s="25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ht="12.75" customHeight="1">
      <c r="A349" s="25"/>
      <c r="B349" s="25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ht="12.75" customHeight="1">
      <c r="A350" s="25"/>
      <c r="B350" s="25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ht="12.75" customHeight="1">
      <c r="A351" s="25"/>
      <c r="B351" s="25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ht="12.75" customHeight="1">
      <c r="A352" s="25"/>
      <c r="B352" s="25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ht="12.75" customHeight="1">
      <c r="A353" s="25"/>
      <c r="B353" s="25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ht="12.75" customHeight="1">
      <c r="A354" s="25"/>
      <c r="B354" s="25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ht="12.75" customHeight="1">
      <c r="A355" s="25"/>
      <c r="B355" s="25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ht="12.75" customHeight="1">
      <c r="A356" s="25"/>
      <c r="B356" s="25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ht="12.75" customHeight="1">
      <c r="A357" s="25"/>
      <c r="B357" s="25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ht="12.75" customHeight="1">
      <c r="A358" s="25"/>
      <c r="B358" s="25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ht="12.75" customHeight="1">
      <c r="A359" s="25"/>
      <c r="B359" s="25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ht="12.75" customHeight="1">
      <c r="A360" s="25"/>
      <c r="B360" s="25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ht="12.75" customHeight="1">
      <c r="A361" s="25"/>
      <c r="B361" s="25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ht="12.75" customHeight="1">
      <c r="A362" s="25"/>
      <c r="B362" s="25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ht="12.75" customHeight="1">
      <c r="A363" s="25"/>
      <c r="B363" s="25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ht="12.75" customHeight="1">
      <c r="A364" s="25"/>
      <c r="B364" s="25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ht="12.75" customHeight="1">
      <c r="A365" s="25"/>
      <c r="B365" s="25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ht="12.75" customHeight="1">
      <c r="A366" s="25"/>
      <c r="B366" s="25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ht="12.75" customHeight="1">
      <c r="A367" s="25"/>
      <c r="B367" s="25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ht="12.75" customHeight="1">
      <c r="A368" s="25"/>
      <c r="B368" s="25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ht="12.75" customHeight="1">
      <c r="A369" s="25"/>
      <c r="B369" s="25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ht="12.75" customHeight="1">
      <c r="A370" s="25"/>
      <c r="B370" s="25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ht="12.75" customHeight="1">
      <c r="A371" s="25"/>
      <c r="B371" s="25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ht="12.75" customHeight="1">
      <c r="A372" s="25"/>
      <c r="B372" s="25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ht="12.75" customHeight="1">
      <c r="A373" s="25"/>
      <c r="B373" s="25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ht="12.75" customHeight="1">
      <c r="A374" s="25"/>
      <c r="B374" s="25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ht="12.75" customHeight="1">
      <c r="A375" s="25"/>
      <c r="B375" s="25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ht="12.75" customHeight="1">
      <c r="A376" s="25"/>
      <c r="B376" s="25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ht="12.75" customHeight="1">
      <c r="A377" s="25"/>
      <c r="B377" s="25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ht="12.75" customHeight="1">
      <c r="A378" s="25"/>
      <c r="B378" s="25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ht="12.75" customHeight="1">
      <c r="A379" s="25"/>
      <c r="B379" s="25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ht="12.75" customHeight="1">
      <c r="A380" s="25"/>
      <c r="B380" s="25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ht="12.75" customHeight="1">
      <c r="A381" s="25"/>
      <c r="B381" s="25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ht="12.75" customHeight="1">
      <c r="A382" s="25"/>
      <c r="B382" s="25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ht="12.75" customHeight="1">
      <c r="A383" s="25"/>
      <c r="B383" s="25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ht="12.75" customHeight="1">
      <c r="A384" s="25"/>
      <c r="B384" s="25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ht="12.75" customHeight="1">
      <c r="A385" s="25"/>
      <c r="B385" s="25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ht="12.75" customHeight="1">
      <c r="A386" s="25"/>
      <c r="B386" s="25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ht="12.75" customHeight="1">
      <c r="A387" s="25"/>
      <c r="B387" s="25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ht="12.75" customHeight="1">
      <c r="A388" s="25"/>
      <c r="B388" s="25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ht="12.75" customHeight="1">
      <c r="A389" s="25"/>
      <c r="B389" s="25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ht="12.75" customHeight="1">
      <c r="A390" s="25"/>
      <c r="B390" s="25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ht="12.75" customHeight="1">
      <c r="A391" s="25"/>
      <c r="B391" s="25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ht="12.75" customHeight="1">
      <c r="A392" s="25"/>
      <c r="B392" s="25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ht="12.75" customHeight="1">
      <c r="A393" s="25"/>
      <c r="B393" s="25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ht="12.75" customHeight="1">
      <c r="A394" s="25"/>
      <c r="B394" s="25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ht="12.75" customHeight="1">
      <c r="A395" s="25"/>
      <c r="B395" s="25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ht="12.75" customHeight="1">
      <c r="A396" s="25"/>
      <c r="B396" s="25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ht="12.75" customHeight="1">
      <c r="A397" s="25"/>
      <c r="B397" s="25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ht="12.75" customHeight="1">
      <c r="A398" s="25"/>
      <c r="B398" s="25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ht="12.75" customHeight="1">
      <c r="A399" s="25"/>
      <c r="B399" s="25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ht="12.75" customHeight="1">
      <c r="A400" s="25"/>
      <c r="B400" s="25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ht="12.75" customHeight="1">
      <c r="A401" s="25"/>
      <c r="B401" s="25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ht="12.75" customHeight="1">
      <c r="A402" s="25"/>
      <c r="B402" s="25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ht="12.75" customHeight="1">
      <c r="A403" s="25"/>
      <c r="B403" s="25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ht="12.75" customHeight="1">
      <c r="A404" s="25"/>
      <c r="B404" s="25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ht="12.75" customHeight="1">
      <c r="A405" s="25"/>
      <c r="B405" s="25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ht="12.75" customHeight="1">
      <c r="A406" s="25"/>
      <c r="B406" s="25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ht="12.75" customHeight="1">
      <c r="A407" s="25"/>
      <c r="B407" s="25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ht="12.75" customHeight="1">
      <c r="A408" s="25"/>
      <c r="B408" s="25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ht="12.75" customHeight="1">
      <c r="A409" s="25"/>
      <c r="B409" s="25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ht="12.75" customHeight="1">
      <c r="A410" s="25"/>
      <c r="B410" s="25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ht="12.75" customHeight="1">
      <c r="A411" s="25"/>
      <c r="B411" s="25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ht="12.75" customHeight="1">
      <c r="A412" s="25"/>
      <c r="B412" s="25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ht="12.75" customHeight="1">
      <c r="A413" s="25"/>
      <c r="B413" s="25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ht="12.75" customHeight="1">
      <c r="A414" s="25"/>
      <c r="B414" s="25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ht="12.75" customHeight="1">
      <c r="A415" s="25"/>
      <c r="B415" s="25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ht="12.75" customHeight="1">
      <c r="A416" s="25"/>
      <c r="B416" s="25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ht="12.75" customHeight="1">
      <c r="A417" s="25"/>
      <c r="B417" s="25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ht="12.75" customHeight="1">
      <c r="A418" s="25"/>
      <c r="B418" s="25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ht="12.75" customHeight="1">
      <c r="A419" s="25"/>
      <c r="B419" s="25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ht="12.75" customHeight="1">
      <c r="A420" s="25"/>
      <c r="B420" s="25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ht="12.75" customHeight="1">
      <c r="A421" s="25"/>
      <c r="B421" s="25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ht="12.75" customHeight="1">
      <c r="A422" s="25"/>
      <c r="B422" s="25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ht="12.75" customHeight="1">
      <c r="A423" s="25"/>
      <c r="B423" s="25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ht="12.75" customHeight="1">
      <c r="A424" s="25"/>
      <c r="B424" s="25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ht="12.75" customHeight="1">
      <c r="A425" s="25"/>
      <c r="B425" s="25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ht="12.75" customHeight="1">
      <c r="A426" s="25"/>
      <c r="B426" s="25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ht="12.75" customHeight="1">
      <c r="A427" s="25"/>
      <c r="B427" s="25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ht="12.75" customHeight="1">
      <c r="A428" s="25"/>
      <c r="B428" s="25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ht="12.75" customHeight="1">
      <c r="A429" s="25"/>
      <c r="B429" s="25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ht="12.75" customHeight="1">
      <c r="A430" s="25"/>
      <c r="B430" s="25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ht="12.75" customHeight="1">
      <c r="A431" s="25"/>
      <c r="B431" s="25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ht="12.75" customHeight="1">
      <c r="A432" s="25"/>
      <c r="B432" s="25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ht="12.75" customHeight="1">
      <c r="A433" s="25"/>
      <c r="B433" s="25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ht="12.75" customHeight="1">
      <c r="A434" s="25"/>
      <c r="B434" s="25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ht="12.75" customHeight="1">
      <c r="A435" s="25"/>
      <c r="B435" s="25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ht="12.75" customHeight="1">
      <c r="A436" s="25"/>
      <c r="B436" s="25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ht="12.75" customHeight="1">
      <c r="A437" s="25"/>
      <c r="B437" s="25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ht="12.75" customHeight="1">
      <c r="A438" s="25"/>
      <c r="B438" s="25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ht="12.75" customHeight="1">
      <c r="A439" s="25"/>
      <c r="B439" s="25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ht="12.75" customHeight="1">
      <c r="A440" s="25"/>
      <c r="B440" s="25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ht="12.75" customHeight="1">
      <c r="A441" s="25"/>
      <c r="B441" s="25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ht="12.75" customHeight="1">
      <c r="A442" s="25"/>
      <c r="B442" s="25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ht="12.75" customHeight="1">
      <c r="A443" s="25"/>
      <c r="B443" s="25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ht="12.75" customHeight="1">
      <c r="A444" s="25"/>
      <c r="B444" s="25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ht="12.75" customHeight="1">
      <c r="A445" s="25"/>
      <c r="B445" s="25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ht="12.75" customHeight="1">
      <c r="A446" s="25"/>
      <c r="B446" s="25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ht="12.75" customHeight="1">
      <c r="A447" s="25"/>
      <c r="B447" s="25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ht="12.75" customHeight="1">
      <c r="A448" s="25"/>
      <c r="B448" s="25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ht="12.75" customHeight="1">
      <c r="A449" s="25"/>
      <c r="B449" s="25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ht="12.75" customHeight="1">
      <c r="A450" s="25"/>
      <c r="B450" s="25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ht="12.75" customHeight="1">
      <c r="A451" s="25"/>
      <c r="B451" s="25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ht="12.75" customHeight="1">
      <c r="A452" s="25"/>
      <c r="B452" s="25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ht="12.75" customHeight="1">
      <c r="A453" s="25"/>
      <c r="B453" s="25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ht="12.75" customHeight="1">
      <c r="A454" s="25"/>
      <c r="B454" s="25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ht="12.75" customHeight="1">
      <c r="A455" s="25"/>
      <c r="B455" s="25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ht="12.75" customHeight="1">
      <c r="A456" s="25"/>
      <c r="B456" s="25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ht="12.75" customHeight="1">
      <c r="A457" s="25"/>
      <c r="B457" s="25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ht="12.75" customHeight="1">
      <c r="A458" s="25"/>
      <c r="B458" s="25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ht="12.75" customHeight="1">
      <c r="A459" s="25"/>
      <c r="B459" s="25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ht="12.75" customHeight="1">
      <c r="A460" s="25"/>
      <c r="B460" s="25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ht="12.75" customHeight="1">
      <c r="A461" s="25"/>
      <c r="B461" s="25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ht="12.75" customHeight="1">
      <c r="A462" s="25"/>
      <c r="B462" s="25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ht="12.75" customHeight="1">
      <c r="A463" s="25"/>
      <c r="B463" s="25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ht="12.75" customHeight="1">
      <c r="A464" s="25"/>
      <c r="B464" s="25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ht="12.75" customHeight="1">
      <c r="A465" s="25"/>
      <c r="B465" s="25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ht="12.75" customHeight="1">
      <c r="A466" s="25"/>
      <c r="B466" s="25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ht="12.75" customHeight="1">
      <c r="A467" s="25"/>
      <c r="B467" s="25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ht="12.75" customHeight="1">
      <c r="A468" s="25"/>
      <c r="B468" s="25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ht="12.75" customHeight="1">
      <c r="A469" s="25"/>
      <c r="B469" s="25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ht="12.75" customHeight="1">
      <c r="A470" s="25"/>
      <c r="B470" s="25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ht="12.75" customHeight="1">
      <c r="A471" s="25"/>
      <c r="B471" s="25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ht="12.75" customHeight="1">
      <c r="A472" s="25"/>
      <c r="B472" s="25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ht="12.75" customHeight="1">
      <c r="A473" s="25"/>
      <c r="B473" s="25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ht="12.75" customHeight="1">
      <c r="A474" s="25"/>
      <c r="B474" s="25"/>
      <c r="C474" s="24"/>
      <c r="D474" s="24"/>
      <c r="E474" s="24"/>
      <c r="F474" s="24"/>
      <c r="G474" s="24"/>
      <c r="H474" s="24"/>
      <c r="I474" s="27"/>
      <c r="J474" s="28"/>
      <c r="K474" s="29"/>
      <c r="L474" s="30"/>
      <c r="M474" s="27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ht="12.75" customHeight="1">
      <c r="A475" s="25"/>
      <c r="B475" s="25"/>
      <c r="C475" s="24"/>
      <c r="D475" s="24"/>
      <c r="E475" s="24"/>
      <c r="F475" s="24"/>
      <c r="G475" s="24"/>
      <c r="H475" s="24"/>
      <c r="I475" s="27"/>
      <c r="J475" s="28"/>
      <c r="K475" s="29"/>
      <c r="L475" s="30"/>
      <c r="M475" s="27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ht="12.75" customHeight="1">
      <c r="A476" s="25"/>
      <c r="B476" s="25"/>
      <c r="C476" s="24"/>
      <c r="D476" s="24"/>
      <c r="E476" s="24"/>
      <c r="F476" s="24"/>
      <c r="G476" s="24"/>
      <c r="H476" s="24"/>
      <c r="I476" s="27"/>
      <c r="J476" s="28"/>
      <c r="K476" s="29"/>
      <c r="L476" s="30"/>
      <c r="M476" s="27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ht="12.75" customHeight="1">
      <c r="A477" s="25"/>
      <c r="B477" s="25"/>
      <c r="C477" s="24"/>
      <c r="D477" s="24"/>
      <c r="E477" s="24"/>
      <c r="F477" s="24"/>
      <c r="G477" s="24"/>
      <c r="H477" s="24"/>
      <c r="I477" s="27"/>
      <c r="J477" s="28"/>
      <c r="K477" s="29"/>
      <c r="L477" s="30"/>
      <c r="M477" s="27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ht="12.75" customHeight="1">
      <c r="A478" s="25"/>
      <c r="B478" s="25"/>
      <c r="C478" s="24"/>
      <c r="D478" s="24"/>
      <c r="E478" s="24"/>
      <c r="F478" s="24"/>
      <c r="G478" s="24"/>
      <c r="H478" s="24"/>
      <c r="I478" s="27"/>
      <c r="J478" s="28"/>
      <c r="K478" s="29"/>
      <c r="L478" s="30"/>
      <c r="M478" s="27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ht="12.75" customHeight="1">
      <c r="A479" s="25"/>
      <c r="B479" s="25"/>
      <c r="C479" s="24"/>
      <c r="D479" s="24"/>
      <c r="E479" s="24"/>
      <c r="F479" s="24"/>
      <c r="G479" s="24"/>
      <c r="H479" s="24"/>
      <c r="I479" s="27"/>
      <c r="J479" s="28"/>
      <c r="K479" s="29"/>
      <c r="L479" s="30"/>
      <c r="M479" s="27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ht="12.75" customHeight="1">
      <c r="A480" s="25"/>
      <c r="B480" s="25"/>
      <c r="C480" s="24"/>
      <c r="D480" s="24"/>
      <c r="E480" s="24"/>
      <c r="F480" s="24"/>
      <c r="G480" s="24"/>
      <c r="H480" s="24"/>
      <c r="I480" s="27"/>
      <c r="J480" s="28"/>
      <c r="K480" s="29"/>
      <c r="L480" s="30"/>
      <c r="M480" s="27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ht="12.75" customHeight="1">
      <c r="A481" s="25"/>
      <c r="B481" s="25"/>
      <c r="C481" s="24"/>
      <c r="D481" s="24"/>
      <c r="E481" s="24"/>
      <c r="F481" s="24"/>
      <c r="G481" s="24"/>
      <c r="H481" s="24"/>
      <c r="I481" s="27"/>
      <c r="J481" s="28"/>
      <c r="K481" s="29"/>
      <c r="L481" s="30"/>
      <c r="M481" s="27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ht="12.75" customHeight="1">
      <c r="A482" s="25"/>
      <c r="B482" s="25"/>
      <c r="C482" s="24"/>
      <c r="D482" s="24"/>
      <c r="E482" s="24"/>
      <c r="F482" s="24"/>
      <c r="G482" s="24"/>
      <c r="H482" s="24"/>
      <c r="I482" s="27"/>
      <c r="J482" s="28"/>
      <c r="K482" s="29"/>
      <c r="L482" s="30"/>
      <c r="M482" s="27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ht="12.75" customHeight="1">
      <c r="A483" s="25"/>
      <c r="B483" s="25"/>
      <c r="C483" s="24"/>
      <c r="D483" s="24"/>
      <c r="E483" s="24"/>
      <c r="F483" s="24"/>
      <c r="G483" s="24"/>
      <c r="H483" s="24"/>
      <c r="I483" s="27"/>
      <c r="J483" s="28"/>
      <c r="K483" s="29"/>
      <c r="L483" s="30"/>
      <c r="M483" s="27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ht="12.75" customHeight="1">
      <c r="A484" s="25"/>
      <c r="B484" s="25"/>
      <c r="C484" s="24"/>
      <c r="D484" s="24"/>
      <c r="E484" s="24"/>
      <c r="F484" s="24"/>
      <c r="G484" s="24"/>
      <c r="H484" s="24"/>
      <c r="I484" s="27"/>
      <c r="J484" s="28"/>
      <c r="K484" s="29"/>
      <c r="L484" s="30"/>
      <c r="M484" s="27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ht="12.75" customHeight="1">
      <c r="A485" s="25"/>
      <c r="B485" s="25"/>
      <c r="C485" s="24"/>
      <c r="D485" s="24"/>
      <c r="E485" s="24"/>
      <c r="F485" s="24"/>
      <c r="G485" s="24"/>
      <c r="H485" s="24"/>
      <c r="I485" s="27"/>
      <c r="J485" s="28"/>
      <c r="K485" s="29"/>
      <c r="L485" s="30"/>
      <c r="M485" s="27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ht="12.75" customHeight="1">
      <c r="A486" s="25"/>
      <c r="B486" s="25"/>
      <c r="C486" s="24"/>
      <c r="D486" s="24"/>
      <c r="E486" s="24"/>
      <c r="F486" s="24"/>
      <c r="G486" s="24"/>
      <c r="H486" s="24"/>
      <c r="I486" s="27"/>
      <c r="J486" s="28"/>
      <c r="K486" s="29"/>
      <c r="L486" s="30"/>
      <c r="M486" s="27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ht="12.75" customHeight="1">
      <c r="A487" s="25"/>
      <c r="B487" s="25"/>
      <c r="C487" s="24"/>
      <c r="D487" s="24"/>
      <c r="E487" s="24"/>
      <c r="F487" s="24"/>
      <c r="G487" s="24"/>
      <c r="H487" s="24"/>
      <c r="I487" s="27"/>
      <c r="J487" s="28"/>
      <c r="K487" s="29"/>
      <c r="L487" s="30"/>
      <c r="M487" s="27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ht="12.75" customHeight="1">
      <c r="A488" s="25"/>
      <c r="B488" s="25"/>
      <c r="C488" s="24"/>
      <c r="D488" s="24"/>
      <c r="E488" s="24"/>
      <c r="F488" s="24"/>
      <c r="G488" s="24"/>
      <c r="H488" s="24"/>
      <c r="I488" s="27"/>
      <c r="J488" s="28"/>
      <c r="K488" s="29"/>
      <c r="L488" s="30"/>
      <c r="M488" s="27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ht="12.75" customHeight="1">
      <c r="A489" s="25"/>
      <c r="B489" s="25"/>
      <c r="C489" s="24"/>
      <c r="D489" s="24"/>
      <c r="E489" s="24"/>
      <c r="F489" s="24"/>
      <c r="G489" s="24"/>
      <c r="H489" s="24"/>
      <c r="I489" s="27"/>
      <c r="J489" s="28"/>
      <c r="K489" s="29"/>
      <c r="L489" s="30"/>
      <c r="M489" s="27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ht="12.75" customHeight="1">
      <c r="A490" s="25"/>
      <c r="B490" s="25"/>
      <c r="C490" s="24"/>
      <c r="D490" s="24"/>
      <c r="E490" s="24"/>
      <c r="F490" s="24"/>
      <c r="G490" s="24"/>
      <c r="H490" s="24"/>
      <c r="I490" s="27"/>
      <c r="J490" s="28"/>
      <c r="K490" s="29"/>
      <c r="L490" s="30"/>
      <c r="M490" s="27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ht="12.75" customHeight="1">
      <c r="A491" s="25"/>
      <c r="B491" s="25"/>
      <c r="C491" s="24"/>
      <c r="D491" s="24"/>
      <c r="E491" s="24"/>
      <c r="F491" s="24"/>
      <c r="G491" s="24"/>
      <c r="H491" s="24"/>
      <c r="I491" s="27"/>
      <c r="J491" s="28"/>
      <c r="K491" s="29"/>
      <c r="L491" s="30"/>
      <c r="M491" s="27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ht="12.75" customHeight="1">
      <c r="A492" s="25"/>
      <c r="B492" s="25"/>
      <c r="C492" s="24"/>
      <c r="D492" s="24"/>
      <c r="E492" s="24"/>
      <c r="F492" s="24"/>
      <c r="G492" s="24"/>
      <c r="H492" s="24"/>
      <c r="I492" s="27"/>
      <c r="J492" s="28"/>
      <c r="K492" s="29"/>
      <c r="L492" s="30"/>
      <c r="M492" s="27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ht="12.75" customHeight="1">
      <c r="A493" s="25"/>
      <c r="B493" s="25"/>
      <c r="C493" s="24"/>
      <c r="D493" s="24"/>
      <c r="E493" s="24"/>
      <c r="F493" s="24"/>
      <c r="G493" s="24"/>
      <c r="H493" s="24"/>
      <c r="I493" s="27"/>
      <c r="J493" s="28"/>
      <c r="K493" s="29"/>
      <c r="L493" s="30"/>
      <c r="M493" s="27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ht="12.75" customHeight="1">
      <c r="A494" s="25"/>
      <c r="B494" s="25"/>
      <c r="C494" s="24"/>
      <c r="D494" s="24"/>
      <c r="E494" s="24"/>
      <c r="F494" s="24"/>
      <c r="G494" s="24"/>
      <c r="H494" s="24"/>
      <c r="I494" s="27"/>
      <c r="J494" s="28"/>
      <c r="K494" s="29"/>
      <c r="L494" s="30"/>
      <c r="M494" s="27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ht="12.75" customHeight="1">
      <c r="A495" s="25"/>
      <c r="B495" s="25"/>
      <c r="C495" s="24"/>
      <c r="D495" s="24"/>
      <c r="E495" s="24"/>
      <c r="F495" s="24"/>
      <c r="G495" s="24"/>
      <c r="H495" s="24"/>
      <c r="I495" s="27"/>
      <c r="J495" s="28"/>
      <c r="K495" s="29"/>
      <c r="L495" s="30"/>
      <c r="M495" s="27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ht="12.75" customHeight="1">
      <c r="A496" s="25"/>
      <c r="B496" s="25"/>
      <c r="C496" s="24"/>
      <c r="D496" s="24"/>
      <c r="E496" s="24"/>
      <c r="F496" s="24"/>
      <c r="G496" s="24"/>
      <c r="H496" s="24"/>
      <c r="I496" s="27"/>
      <c r="J496" s="28"/>
      <c r="K496" s="29"/>
      <c r="L496" s="30"/>
      <c r="M496" s="27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ht="12.75" customHeight="1">
      <c r="A497" s="25"/>
      <c r="B497" s="25"/>
      <c r="C497" s="24"/>
      <c r="D497" s="24"/>
      <c r="E497" s="24"/>
      <c r="F497" s="24"/>
      <c r="G497" s="24"/>
      <c r="H497" s="24"/>
      <c r="I497" s="27"/>
      <c r="J497" s="28"/>
      <c r="K497" s="29"/>
      <c r="L497" s="30"/>
      <c r="M497" s="27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ht="12.75" customHeight="1">
      <c r="A498" s="25"/>
      <c r="B498" s="25"/>
      <c r="C498" s="24"/>
      <c r="D498" s="24"/>
      <c r="E498" s="24"/>
      <c r="F498" s="24"/>
      <c r="G498" s="24"/>
      <c r="H498" s="24"/>
      <c r="I498" s="27"/>
      <c r="J498" s="28"/>
      <c r="K498" s="29"/>
      <c r="L498" s="30"/>
      <c r="M498" s="27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ht="12.75" customHeight="1">
      <c r="A499" s="25"/>
      <c r="B499" s="25"/>
      <c r="C499" s="24"/>
      <c r="D499" s="24"/>
      <c r="E499" s="24"/>
      <c r="F499" s="24"/>
      <c r="G499" s="24"/>
      <c r="H499" s="24"/>
      <c r="I499" s="27"/>
      <c r="J499" s="28"/>
      <c r="K499" s="29"/>
      <c r="L499" s="30"/>
      <c r="M499" s="27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ht="12.75" customHeight="1">
      <c r="A500" s="25"/>
      <c r="B500" s="25"/>
      <c r="C500" s="24"/>
      <c r="D500" s="24"/>
      <c r="E500" s="24"/>
      <c r="F500" s="24"/>
      <c r="G500" s="24"/>
      <c r="H500" s="24"/>
      <c r="I500" s="27"/>
      <c r="J500" s="28"/>
      <c r="K500" s="29"/>
      <c r="L500" s="30"/>
      <c r="M500" s="27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ht="12.75" customHeight="1">
      <c r="A501" s="25"/>
      <c r="B501" s="25"/>
      <c r="C501" s="24"/>
      <c r="D501" s="24"/>
      <c r="E501" s="24"/>
      <c r="F501" s="24"/>
      <c r="G501" s="24"/>
      <c r="H501" s="24"/>
      <c r="I501" s="27"/>
      <c r="J501" s="28"/>
      <c r="K501" s="29"/>
      <c r="L501" s="30"/>
      <c r="M501" s="27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ht="12.75" customHeight="1">
      <c r="A502" s="25"/>
      <c r="B502" s="25"/>
      <c r="C502" s="24"/>
      <c r="D502" s="24"/>
      <c r="E502" s="24"/>
      <c r="F502" s="24"/>
      <c r="G502" s="24"/>
      <c r="H502" s="24"/>
      <c r="I502" s="27"/>
      <c r="J502" s="28"/>
      <c r="K502" s="29"/>
      <c r="L502" s="30"/>
      <c r="M502" s="27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ht="12.75" customHeight="1">
      <c r="A503" s="25"/>
      <c r="B503" s="25"/>
      <c r="C503" s="24"/>
      <c r="D503" s="24"/>
      <c r="E503" s="24"/>
      <c r="F503" s="24"/>
      <c r="G503" s="24"/>
      <c r="H503" s="24"/>
      <c r="I503" s="27"/>
      <c r="J503" s="28"/>
      <c r="K503" s="29"/>
      <c r="L503" s="30"/>
      <c r="M503" s="27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ht="12.75" customHeight="1">
      <c r="A504" s="25"/>
      <c r="B504" s="25"/>
      <c r="C504" s="24"/>
      <c r="D504" s="24"/>
      <c r="E504" s="24"/>
      <c r="F504" s="24"/>
      <c r="G504" s="24"/>
      <c r="H504" s="24"/>
      <c r="I504" s="27"/>
      <c r="J504" s="28"/>
      <c r="K504" s="29"/>
      <c r="L504" s="30"/>
      <c r="M504" s="27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ht="12.75" customHeight="1">
      <c r="A505" s="25"/>
      <c r="B505" s="25"/>
      <c r="C505" s="24"/>
      <c r="D505" s="24"/>
      <c r="E505" s="24"/>
      <c r="F505" s="24"/>
      <c r="G505" s="24"/>
      <c r="H505" s="24"/>
      <c r="I505" s="27"/>
      <c r="J505" s="28"/>
      <c r="K505" s="29"/>
      <c r="L505" s="30"/>
      <c r="M505" s="27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ht="12.75" customHeight="1">
      <c r="A506" s="25"/>
      <c r="B506" s="25"/>
      <c r="C506" s="24"/>
      <c r="D506" s="24"/>
      <c r="E506" s="24"/>
      <c r="F506" s="24"/>
      <c r="G506" s="24"/>
      <c r="H506" s="24"/>
      <c r="I506" s="27"/>
      <c r="J506" s="28"/>
      <c r="K506" s="29"/>
      <c r="L506" s="30"/>
      <c r="M506" s="27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ht="12.75" customHeight="1">
      <c r="A507" s="25"/>
      <c r="B507" s="25"/>
      <c r="C507" s="24"/>
      <c r="D507" s="24"/>
      <c r="E507" s="24"/>
      <c r="F507" s="24"/>
      <c r="G507" s="24"/>
      <c r="H507" s="24"/>
      <c r="I507" s="27"/>
      <c r="J507" s="28"/>
      <c r="K507" s="29"/>
      <c r="L507" s="30"/>
      <c r="M507" s="27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ht="12.75" customHeight="1">
      <c r="A508" s="25"/>
      <c r="B508" s="25"/>
      <c r="C508" s="24"/>
      <c r="D508" s="24"/>
      <c r="E508" s="24"/>
      <c r="F508" s="24"/>
      <c r="G508" s="24"/>
      <c r="H508" s="24"/>
      <c r="I508" s="27"/>
      <c r="J508" s="28"/>
      <c r="K508" s="29"/>
      <c r="L508" s="30"/>
      <c r="M508" s="27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ht="12.75" customHeight="1">
      <c r="A509" s="25"/>
      <c r="B509" s="25"/>
      <c r="C509" s="24"/>
      <c r="D509" s="24"/>
      <c r="E509" s="24"/>
      <c r="F509" s="24"/>
      <c r="G509" s="24"/>
      <c r="H509" s="24"/>
      <c r="I509" s="27"/>
      <c r="J509" s="28"/>
      <c r="K509" s="29"/>
      <c r="L509" s="30"/>
      <c r="M509" s="27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ht="12.75" customHeight="1">
      <c r="A510" s="25"/>
      <c r="B510" s="25"/>
      <c r="C510" s="24"/>
      <c r="D510" s="24"/>
      <c r="E510" s="24"/>
      <c r="F510" s="24"/>
      <c r="G510" s="24"/>
      <c r="H510" s="24"/>
      <c r="I510" s="27"/>
      <c r="J510" s="28"/>
      <c r="K510" s="29"/>
      <c r="L510" s="30"/>
      <c r="M510" s="27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ht="12.75" customHeight="1">
      <c r="A511" s="25"/>
      <c r="B511" s="25"/>
      <c r="C511" s="24"/>
      <c r="D511" s="24"/>
      <c r="E511" s="24"/>
      <c r="F511" s="24"/>
      <c r="G511" s="24"/>
      <c r="H511" s="24"/>
      <c r="I511" s="27"/>
      <c r="J511" s="28"/>
      <c r="K511" s="29"/>
      <c r="L511" s="30"/>
      <c r="M511" s="27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ht="12.75" customHeight="1">
      <c r="A512" s="25"/>
      <c r="B512" s="25"/>
      <c r="C512" s="24"/>
      <c r="D512" s="24"/>
      <c r="E512" s="24"/>
      <c r="F512" s="24"/>
      <c r="G512" s="24"/>
      <c r="H512" s="24"/>
      <c r="I512" s="27"/>
      <c r="J512" s="28"/>
      <c r="K512" s="29"/>
      <c r="L512" s="30"/>
      <c r="M512" s="27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ht="12.75" customHeight="1">
      <c r="A513" s="25"/>
      <c r="B513" s="25"/>
      <c r="C513" s="24"/>
      <c r="D513" s="24"/>
      <c r="E513" s="24"/>
      <c r="F513" s="24"/>
      <c r="G513" s="24"/>
      <c r="H513" s="24"/>
      <c r="I513" s="27"/>
      <c r="J513" s="28"/>
      <c r="K513" s="29"/>
      <c r="L513" s="30"/>
      <c r="M513" s="27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ht="12.75" customHeight="1">
      <c r="A514" s="25"/>
      <c r="B514" s="25"/>
      <c r="C514" s="24"/>
      <c r="D514" s="24"/>
      <c r="E514" s="24"/>
      <c r="F514" s="24"/>
      <c r="G514" s="24"/>
      <c r="H514" s="24"/>
      <c r="I514" s="27"/>
      <c r="J514" s="28"/>
      <c r="K514" s="29"/>
      <c r="L514" s="30"/>
      <c r="M514" s="27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ht="12.75" customHeight="1">
      <c r="A515" s="25"/>
      <c r="B515" s="25"/>
      <c r="C515" s="24"/>
      <c r="D515" s="24"/>
      <c r="E515" s="24"/>
      <c r="F515" s="24"/>
      <c r="G515" s="24"/>
      <c r="H515" s="24"/>
      <c r="I515" s="27"/>
      <c r="J515" s="28"/>
      <c r="K515" s="29"/>
      <c r="L515" s="30"/>
      <c r="M515" s="27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ht="12.75" customHeight="1">
      <c r="A516" s="25"/>
      <c r="B516" s="25"/>
      <c r="C516" s="24"/>
      <c r="D516" s="24"/>
      <c r="E516" s="24"/>
      <c r="F516" s="24"/>
      <c r="G516" s="24"/>
      <c r="H516" s="24"/>
      <c r="I516" s="27"/>
      <c r="J516" s="28"/>
      <c r="K516" s="29"/>
      <c r="L516" s="30"/>
      <c r="M516" s="27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ht="12.75" customHeight="1">
      <c r="A517" s="25"/>
      <c r="B517" s="25"/>
      <c r="C517" s="24"/>
      <c r="D517" s="24"/>
      <c r="E517" s="24"/>
      <c r="F517" s="24"/>
      <c r="G517" s="24"/>
      <c r="H517" s="24"/>
      <c r="I517" s="27"/>
      <c r="J517" s="28"/>
      <c r="K517" s="29"/>
      <c r="L517" s="30"/>
      <c r="M517" s="27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ht="12.75" customHeight="1">
      <c r="A518" s="25"/>
      <c r="B518" s="25"/>
      <c r="C518" s="24"/>
      <c r="D518" s="24"/>
      <c r="E518" s="24"/>
      <c r="F518" s="24"/>
      <c r="G518" s="24"/>
      <c r="H518" s="24"/>
      <c r="I518" s="27"/>
      <c r="J518" s="28"/>
      <c r="K518" s="29"/>
      <c r="L518" s="30"/>
      <c r="M518" s="27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ht="12.75" customHeight="1">
      <c r="A519" s="25"/>
      <c r="B519" s="25"/>
      <c r="C519" s="24"/>
      <c r="D519" s="24"/>
      <c r="E519" s="24"/>
      <c r="F519" s="24"/>
      <c r="G519" s="24"/>
      <c r="H519" s="24"/>
      <c r="I519" s="27"/>
      <c r="J519" s="28"/>
      <c r="K519" s="29"/>
      <c r="L519" s="30"/>
      <c r="M519" s="27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ht="12.75" customHeight="1">
      <c r="A520" s="25"/>
      <c r="B520" s="25"/>
      <c r="C520" s="24"/>
      <c r="D520" s="24"/>
      <c r="E520" s="24"/>
      <c r="F520" s="24"/>
      <c r="G520" s="24"/>
      <c r="H520" s="24"/>
      <c r="I520" s="27"/>
      <c r="J520" s="28"/>
      <c r="K520" s="29"/>
      <c r="L520" s="30"/>
      <c r="M520" s="27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ht="12.75" customHeight="1">
      <c r="A521" s="25"/>
      <c r="B521" s="25"/>
      <c r="C521" s="24"/>
      <c r="D521" s="24"/>
      <c r="E521" s="24"/>
      <c r="F521" s="24"/>
      <c r="G521" s="24"/>
      <c r="H521" s="24"/>
      <c r="I521" s="27"/>
      <c r="J521" s="28"/>
      <c r="K521" s="29"/>
      <c r="L521" s="30"/>
      <c r="M521" s="27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ht="12.75" customHeight="1">
      <c r="A522" s="25"/>
      <c r="B522" s="25"/>
      <c r="C522" s="24"/>
      <c r="D522" s="24"/>
      <c r="E522" s="24"/>
      <c r="F522" s="24"/>
      <c r="G522" s="24"/>
      <c r="H522" s="24"/>
      <c r="I522" s="27"/>
      <c r="J522" s="28"/>
      <c r="K522" s="29"/>
      <c r="L522" s="30"/>
      <c r="M522" s="27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ht="12.75" customHeight="1">
      <c r="A523" s="25"/>
      <c r="B523" s="25"/>
      <c r="C523" s="24"/>
      <c r="D523" s="24"/>
      <c r="E523" s="24"/>
      <c r="F523" s="24"/>
      <c r="G523" s="24"/>
      <c r="H523" s="24"/>
      <c r="I523" s="27"/>
      <c r="J523" s="28"/>
      <c r="K523" s="29"/>
      <c r="L523" s="30"/>
      <c r="M523" s="27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ht="12.75" customHeight="1">
      <c r="A524" s="25"/>
      <c r="B524" s="25"/>
      <c r="C524" s="24"/>
      <c r="D524" s="24"/>
      <c r="E524" s="24"/>
      <c r="F524" s="24"/>
      <c r="G524" s="24"/>
      <c r="H524" s="24"/>
      <c r="I524" s="27"/>
      <c r="J524" s="28"/>
      <c r="K524" s="29"/>
      <c r="L524" s="30"/>
      <c r="M524" s="27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ht="12.75" customHeight="1">
      <c r="A525" s="25"/>
      <c r="B525" s="25"/>
      <c r="C525" s="24"/>
      <c r="D525" s="24"/>
      <c r="E525" s="24"/>
      <c r="F525" s="24"/>
      <c r="G525" s="24"/>
      <c r="H525" s="24"/>
      <c r="I525" s="27"/>
      <c r="J525" s="28"/>
      <c r="K525" s="29"/>
      <c r="L525" s="30"/>
      <c r="M525" s="27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ht="12.75" customHeight="1">
      <c r="A526" s="25"/>
      <c r="B526" s="25"/>
      <c r="C526" s="24"/>
      <c r="D526" s="24"/>
      <c r="E526" s="24"/>
      <c r="F526" s="24"/>
      <c r="G526" s="24"/>
      <c r="H526" s="24"/>
      <c r="I526" s="27"/>
      <c r="J526" s="28"/>
      <c r="K526" s="29"/>
      <c r="L526" s="30"/>
      <c r="M526" s="27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ht="12.75" customHeight="1">
      <c r="A527" s="25"/>
      <c r="B527" s="25"/>
      <c r="C527" s="24"/>
      <c r="D527" s="24"/>
      <c r="E527" s="24"/>
      <c r="F527" s="24"/>
      <c r="G527" s="24"/>
      <c r="H527" s="24"/>
      <c r="I527" s="27"/>
      <c r="J527" s="28"/>
      <c r="K527" s="29"/>
      <c r="L527" s="30"/>
      <c r="M527" s="27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ht="12.75" customHeight="1">
      <c r="A528" s="25"/>
      <c r="B528" s="25"/>
      <c r="C528" s="24"/>
      <c r="D528" s="24"/>
      <c r="E528" s="24"/>
      <c r="F528" s="24"/>
      <c r="G528" s="24"/>
      <c r="H528" s="24"/>
      <c r="I528" s="27"/>
      <c r="J528" s="28"/>
      <c r="K528" s="29"/>
      <c r="L528" s="30"/>
      <c r="M528" s="27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ht="12.75" customHeight="1">
      <c r="A529" s="25"/>
      <c r="B529" s="25"/>
      <c r="C529" s="24"/>
      <c r="D529" s="24"/>
      <c r="E529" s="24"/>
      <c r="F529" s="24"/>
      <c r="G529" s="24"/>
      <c r="H529" s="24"/>
      <c r="I529" s="27"/>
      <c r="J529" s="28"/>
      <c r="K529" s="29"/>
      <c r="L529" s="30"/>
      <c r="M529" s="27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ht="12.75" customHeight="1">
      <c r="A530" s="25"/>
      <c r="B530" s="25"/>
      <c r="C530" s="24"/>
      <c r="D530" s="24"/>
      <c r="E530" s="24"/>
      <c r="F530" s="24"/>
      <c r="G530" s="24"/>
      <c r="H530" s="24"/>
      <c r="I530" s="27"/>
      <c r="J530" s="28"/>
      <c r="K530" s="29"/>
      <c r="L530" s="30"/>
      <c r="M530" s="27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ht="12.75" customHeight="1">
      <c r="A531" s="25"/>
      <c r="B531" s="25"/>
      <c r="C531" s="24"/>
      <c r="D531" s="24"/>
      <c r="E531" s="24"/>
      <c r="F531" s="24"/>
      <c r="G531" s="24"/>
      <c r="H531" s="24"/>
      <c r="I531" s="27"/>
      <c r="J531" s="28"/>
      <c r="K531" s="29"/>
      <c r="L531" s="30"/>
      <c r="M531" s="27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ht="12.75" customHeight="1">
      <c r="A532" s="25"/>
      <c r="B532" s="25"/>
      <c r="C532" s="24"/>
      <c r="D532" s="24"/>
      <c r="E532" s="24"/>
      <c r="F532" s="24"/>
      <c r="G532" s="24"/>
      <c r="H532" s="24"/>
      <c r="I532" s="27"/>
      <c r="J532" s="28"/>
      <c r="K532" s="29"/>
      <c r="L532" s="30"/>
      <c r="M532" s="27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ht="12.75" customHeight="1">
      <c r="A533" s="25"/>
      <c r="B533" s="25"/>
      <c r="C533" s="24"/>
      <c r="D533" s="24"/>
      <c r="E533" s="24"/>
      <c r="F533" s="24"/>
      <c r="G533" s="24"/>
      <c r="H533" s="24"/>
      <c r="I533" s="27"/>
      <c r="J533" s="28"/>
      <c r="K533" s="29"/>
      <c r="L533" s="30"/>
      <c r="M533" s="27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ht="12.75" customHeight="1">
      <c r="A534" s="25"/>
      <c r="B534" s="25"/>
      <c r="C534" s="24"/>
      <c r="D534" s="24"/>
      <c r="E534" s="24"/>
      <c r="F534" s="24"/>
      <c r="G534" s="24"/>
      <c r="H534" s="24"/>
      <c r="I534" s="27"/>
      <c r="J534" s="28"/>
      <c r="K534" s="29"/>
      <c r="L534" s="30"/>
      <c r="M534" s="27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ht="12.75" customHeight="1">
      <c r="A535" s="25"/>
      <c r="B535" s="25"/>
      <c r="C535" s="24"/>
      <c r="D535" s="24"/>
      <c r="E535" s="24"/>
      <c r="F535" s="24"/>
      <c r="G535" s="24"/>
      <c r="H535" s="24"/>
      <c r="I535" s="27"/>
      <c r="J535" s="28"/>
      <c r="K535" s="29"/>
      <c r="L535" s="30"/>
      <c r="M535" s="27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ht="12.75" customHeight="1">
      <c r="A536" s="25"/>
      <c r="B536" s="25"/>
      <c r="C536" s="24"/>
      <c r="D536" s="24"/>
      <c r="E536" s="24"/>
      <c r="F536" s="24"/>
      <c r="G536" s="24"/>
      <c r="H536" s="24"/>
      <c r="I536" s="27"/>
      <c r="J536" s="28"/>
      <c r="K536" s="29"/>
      <c r="L536" s="30"/>
      <c r="M536" s="27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ht="12.75" customHeight="1">
      <c r="A537" s="25"/>
      <c r="B537" s="25"/>
      <c r="C537" s="24"/>
      <c r="D537" s="24"/>
      <c r="E537" s="24"/>
      <c r="F537" s="24"/>
      <c r="G537" s="24"/>
      <c r="H537" s="24"/>
      <c r="I537" s="27"/>
      <c r="J537" s="28"/>
      <c r="K537" s="29"/>
      <c r="L537" s="30"/>
      <c r="M537" s="27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ht="12.75" customHeight="1">
      <c r="A538" s="25"/>
      <c r="B538" s="25"/>
      <c r="C538" s="24"/>
      <c r="D538" s="24"/>
      <c r="E538" s="24"/>
      <c r="F538" s="24"/>
      <c r="G538" s="24"/>
      <c r="H538" s="24"/>
      <c r="I538" s="27"/>
      <c r="J538" s="28"/>
      <c r="K538" s="29"/>
      <c r="L538" s="30"/>
      <c r="M538" s="27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ht="12.75" customHeight="1">
      <c r="A539" s="25"/>
      <c r="B539" s="25"/>
      <c r="C539" s="24"/>
      <c r="D539" s="24"/>
      <c r="E539" s="24"/>
      <c r="F539" s="24"/>
      <c r="G539" s="24"/>
      <c r="H539" s="24"/>
      <c r="I539" s="27"/>
      <c r="J539" s="28"/>
      <c r="K539" s="29"/>
      <c r="L539" s="30"/>
      <c r="M539" s="27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ht="12.75" customHeight="1">
      <c r="A540" s="25"/>
      <c r="B540" s="25"/>
      <c r="C540" s="24"/>
      <c r="D540" s="24"/>
      <c r="E540" s="24"/>
      <c r="F540" s="24"/>
      <c r="G540" s="24"/>
      <c r="H540" s="24"/>
      <c r="I540" s="27"/>
      <c r="J540" s="28"/>
      <c r="K540" s="29"/>
      <c r="L540" s="30"/>
      <c r="M540" s="27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ht="12.75" customHeight="1">
      <c r="A541" s="25"/>
      <c r="B541" s="25"/>
      <c r="C541" s="24"/>
      <c r="D541" s="24"/>
      <c r="E541" s="24"/>
      <c r="F541" s="24"/>
      <c r="G541" s="24"/>
      <c r="H541" s="24"/>
      <c r="I541" s="27"/>
      <c r="J541" s="28"/>
      <c r="K541" s="29"/>
      <c r="L541" s="30"/>
      <c r="M541" s="27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ht="12.75" customHeight="1">
      <c r="A542" s="25"/>
      <c r="B542" s="25"/>
      <c r="C542" s="24"/>
      <c r="D542" s="24"/>
      <c r="E542" s="24"/>
      <c r="F542" s="24"/>
      <c r="G542" s="24"/>
      <c r="H542" s="24"/>
      <c r="I542" s="27"/>
      <c r="J542" s="28"/>
      <c r="K542" s="29"/>
      <c r="L542" s="30"/>
      <c r="M542" s="27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ht="12.75" customHeight="1">
      <c r="A543" s="25"/>
      <c r="B543" s="25"/>
      <c r="C543" s="24"/>
      <c r="D543" s="24"/>
      <c r="E543" s="24"/>
      <c r="F543" s="24"/>
      <c r="G543" s="24"/>
      <c r="H543" s="24"/>
      <c r="I543" s="27"/>
      <c r="J543" s="28"/>
      <c r="K543" s="29"/>
      <c r="L543" s="30"/>
      <c r="M543" s="27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ht="12.75" customHeight="1">
      <c r="A544" s="25"/>
      <c r="B544" s="25"/>
      <c r="C544" s="24"/>
      <c r="D544" s="24"/>
      <c r="E544" s="24"/>
      <c r="F544" s="24"/>
      <c r="G544" s="24"/>
      <c r="H544" s="24"/>
      <c r="I544" s="27"/>
      <c r="J544" s="28"/>
      <c r="K544" s="29"/>
      <c r="L544" s="30"/>
      <c r="M544" s="27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ht="12.75" customHeight="1">
      <c r="A545" s="25"/>
      <c r="B545" s="25"/>
      <c r="C545" s="24"/>
      <c r="D545" s="24"/>
      <c r="E545" s="24"/>
      <c r="F545" s="24"/>
      <c r="G545" s="24"/>
      <c r="H545" s="24"/>
      <c r="I545" s="27"/>
      <c r="J545" s="28"/>
      <c r="K545" s="29"/>
      <c r="L545" s="30"/>
      <c r="M545" s="27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ht="12.75" customHeight="1">
      <c r="A546" s="25"/>
      <c r="B546" s="25"/>
      <c r="C546" s="24"/>
      <c r="D546" s="24"/>
      <c r="E546" s="24"/>
      <c r="F546" s="24"/>
      <c r="G546" s="24"/>
      <c r="H546" s="24"/>
      <c r="I546" s="27"/>
      <c r="J546" s="28"/>
      <c r="K546" s="29"/>
      <c r="L546" s="30"/>
      <c r="M546" s="27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ht="12.75" customHeight="1">
      <c r="A547" s="25"/>
      <c r="B547" s="25"/>
      <c r="C547" s="24"/>
      <c r="D547" s="24"/>
      <c r="E547" s="24"/>
      <c r="F547" s="24"/>
      <c r="G547" s="24"/>
      <c r="H547" s="24"/>
      <c r="I547" s="27"/>
      <c r="J547" s="28"/>
      <c r="K547" s="29"/>
      <c r="L547" s="30"/>
      <c r="M547" s="27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ht="12.75" customHeight="1">
      <c r="A548" s="25"/>
      <c r="B548" s="25"/>
      <c r="C548" s="24"/>
      <c r="D548" s="24"/>
      <c r="E548" s="24"/>
      <c r="F548" s="24"/>
      <c r="G548" s="24"/>
      <c r="H548" s="24"/>
      <c r="I548" s="27"/>
      <c r="J548" s="28"/>
      <c r="K548" s="29"/>
      <c r="L548" s="30"/>
      <c r="M548" s="27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ht="12.75" customHeight="1">
      <c r="A549" s="25"/>
      <c r="B549" s="25"/>
      <c r="C549" s="24"/>
      <c r="D549" s="24"/>
      <c r="E549" s="24"/>
      <c r="F549" s="24"/>
      <c r="G549" s="24"/>
      <c r="H549" s="24"/>
      <c r="I549" s="27"/>
      <c r="J549" s="28"/>
      <c r="K549" s="29"/>
      <c r="L549" s="30"/>
      <c r="M549" s="27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ht="12.75" customHeight="1">
      <c r="A550" s="25"/>
      <c r="B550" s="25"/>
      <c r="C550" s="24"/>
      <c r="D550" s="24"/>
      <c r="E550" s="24"/>
      <c r="F550" s="24"/>
      <c r="G550" s="24"/>
      <c r="H550" s="24"/>
      <c r="I550" s="27"/>
      <c r="J550" s="28"/>
      <c r="K550" s="29"/>
      <c r="L550" s="30"/>
      <c r="M550" s="27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ht="12.75" customHeight="1">
      <c r="A551" s="25"/>
      <c r="B551" s="25"/>
      <c r="C551" s="24"/>
      <c r="D551" s="24"/>
      <c r="E551" s="24"/>
      <c r="F551" s="24"/>
      <c r="G551" s="24"/>
      <c r="H551" s="24"/>
      <c r="I551" s="27"/>
      <c r="J551" s="28"/>
      <c r="K551" s="29"/>
      <c r="L551" s="30"/>
      <c r="M551" s="27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ht="12.75" customHeight="1">
      <c r="A552" s="25"/>
      <c r="B552" s="25"/>
      <c r="C552" s="24"/>
      <c r="D552" s="24"/>
      <c r="E552" s="24"/>
      <c r="F552" s="24"/>
      <c r="G552" s="24"/>
      <c r="H552" s="24"/>
      <c r="I552" s="27"/>
      <c r="J552" s="28"/>
      <c r="K552" s="29"/>
      <c r="L552" s="30"/>
      <c r="M552" s="27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ht="12.75" customHeight="1">
      <c r="A553" s="25"/>
      <c r="B553" s="25"/>
      <c r="C553" s="24"/>
      <c r="D553" s="24"/>
      <c r="E553" s="24"/>
      <c r="F553" s="24"/>
      <c r="G553" s="24"/>
      <c r="H553" s="24"/>
      <c r="I553" s="27"/>
      <c r="J553" s="28"/>
      <c r="K553" s="29"/>
      <c r="L553" s="30"/>
      <c r="M553" s="27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ht="12.75" customHeight="1">
      <c r="A554" s="25"/>
      <c r="B554" s="25"/>
      <c r="C554" s="24"/>
      <c r="D554" s="24"/>
      <c r="E554" s="24"/>
      <c r="F554" s="24"/>
      <c r="G554" s="24"/>
      <c r="H554" s="24"/>
      <c r="I554" s="27"/>
      <c r="J554" s="28"/>
      <c r="K554" s="29"/>
      <c r="L554" s="30"/>
      <c r="M554" s="27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ht="12.75" customHeight="1">
      <c r="A555" s="25"/>
      <c r="B555" s="25"/>
      <c r="C555" s="24"/>
      <c r="D555" s="24"/>
      <c r="E555" s="24"/>
      <c r="F555" s="24"/>
      <c r="G555" s="24"/>
      <c r="H555" s="24"/>
      <c r="I555" s="27"/>
      <c r="J555" s="28"/>
      <c r="K555" s="29"/>
      <c r="L555" s="30"/>
      <c r="M555" s="27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ht="12.75" customHeight="1">
      <c r="A556" s="25"/>
      <c r="B556" s="25"/>
      <c r="C556" s="24"/>
      <c r="D556" s="24"/>
      <c r="E556" s="24"/>
      <c r="F556" s="24"/>
      <c r="G556" s="24"/>
      <c r="H556" s="24"/>
      <c r="I556" s="27"/>
      <c r="J556" s="28"/>
      <c r="K556" s="29"/>
      <c r="L556" s="30"/>
      <c r="M556" s="27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ht="12.75" customHeight="1">
      <c r="A557" s="25"/>
      <c r="B557" s="25"/>
      <c r="C557" s="24"/>
      <c r="D557" s="24"/>
      <c r="E557" s="24"/>
      <c r="F557" s="24"/>
      <c r="G557" s="24"/>
      <c r="H557" s="24"/>
      <c r="I557" s="27"/>
      <c r="J557" s="28"/>
      <c r="K557" s="29"/>
      <c r="L557" s="30"/>
      <c r="M557" s="27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ht="12.75" customHeight="1">
      <c r="A558" s="25"/>
      <c r="B558" s="25"/>
      <c r="C558" s="24"/>
      <c r="D558" s="24"/>
      <c r="E558" s="24"/>
      <c r="F558" s="24"/>
      <c r="G558" s="24"/>
      <c r="H558" s="24"/>
      <c r="I558" s="27"/>
      <c r="J558" s="28"/>
      <c r="K558" s="29"/>
      <c r="L558" s="30"/>
      <c r="M558" s="27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ht="12.75" customHeight="1">
      <c r="A559" s="25"/>
      <c r="B559" s="25"/>
      <c r="C559" s="24"/>
      <c r="D559" s="24"/>
      <c r="E559" s="24"/>
      <c r="F559" s="24"/>
      <c r="G559" s="24"/>
      <c r="H559" s="24"/>
      <c r="I559" s="27"/>
      <c r="J559" s="28"/>
      <c r="K559" s="29"/>
      <c r="L559" s="30"/>
      <c r="M559" s="27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ht="12.75" customHeight="1">
      <c r="A560" s="25"/>
      <c r="B560" s="25"/>
      <c r="C560" s="24"/>
      <c r="D560" s="24"/>
      <c r="E560" s="24"/>
      <c r="F560" s="24"/>
      <c r="G560" s="24"/>
      <c r="H560" s="24"/>
      <c r="I560" s="27"/>
      <c r="J560" s="28"/>
      <c r="K560" s="29"/>
      <c r="L560" s="30"/>
      <c r="M560" s="27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ht="12.75" customHeight="1">
      <c r="A561" s="25"/>
      <c r="B561" s="25"/>
      <c r="C561" s="24"/>
      <c r="D561" s="24"/>
      <c r="E561" s="24"/>
      <c r="F561" s="24"/>
      <c r="G561" s="24"/>
      <c r="H561" s="24"/>
      <c r="I561" s="27"/>
      <c r="J561" s="28"/>
      <c r="K561" s="29"/>
      <c r="L561" s="30"/>
      <c r="M561" s="27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ht="12.75" customHeight="1">
      <c r="A562" s="25"/>
      <c r="B562" s="25"/>
      <c r="C562" s="24"/>
      <c r="D562" s="24"/>
      <c r="E562" s="24"/>
      <c r="F562" s="24"/>
      <c r="G562" s="24"/>
      <c r="H562" s="24"/>
      <c r="I562" s="27"/>
      <c r="J562" s="28"/>
      <c r="K562" s="29"/>
      <c r="L562" s="30"/>
      <c r="M562" s="27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ht="12.75" customHeight="1">
      <c r="A563" s="25"/>
      <c r="B563" s="25"/>
      <c r="C563" s="24"/>
      <c r="D563" s="24"/>
      <c r="E563" s="24"/>
      <c r="F563" s="24"/>
      <c r="G563" s="24"/>
      <c r="H563" s="24"/>
      <c r="I563" s="27"/>
      <c r="J563" s="28"/>
      <c r="K563" s="29"/>
      <c r="L563" s="30"/>
      <c r="M563" s="27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ht="12.75" customHeight="1">
      <c r="A564" s="25"/>
      <c r="B564" s="25"/>
      <c r="C564" s="24"/>
      <c r="D564" s="24"/>
      <c r="E564" s="24"/>
      <c r="F564" s="24"/>
      <c r="G564" s="24"/>
      <c r="H564" s="24"/>
      <c r="I564" s="27"/>
      <c r="J564" s="28"/>
      <c r="K564" s="29"/>
      <c r="L564" s="30"/>
      <c r="M564" s="27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ht="12.75" customHeight="1">
      <c r="A565" s="25"/>
      <c r="B565" s="25"/>
      <c r="C565" s="24"/>
      <c r="D565" s="24"/>
      <c r="E565" s="24"/>
      <c r="F565" s="24"/>
      <c r="G565" s="24"/>
      <c r="H565" s="24"/>
      <c r="I565" s="27"/>
      <c r="J565" s="28"/>
      <c r="K565" s="29"/>
      <c r="L565" s="30"/>
      <c r="M565" s="27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ht="12.75" customHeight="1">
      <c r="A566" s="25"/>
      <c r="B566" s="25"/>
      <c r="C566" s="24"/>
      <c r="D566" s="24"/>
      <c r="E566" s="24"/>
      <c r="F566" s="24"/>
      <c r="G566" s="24"/>
      <c r="H566" s="24"/>
      <c r="I566" s="27"/>
      <c r="J566" s="28"/>
      <c r="K566" s="29"/>
      <c r="L566" s="30"/>
      <c r="M566" s="27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ht="12.75" customHeight="1">
      <c r="A567" s="25"/>
      <c r="B567" s="25"/>
      <c r="C567" s="24"/>
      <c r="D567" s="24"/>
      <c r="E567" s="24"/>
      <c r="F567" s="24"/>
      <c r="G567" s="24"/>
      <c r="H567" s="24"/>
      <c r="I567" s="27"/>
      <c r="J567" s="28"/>
      <c r="K567" s="29"/>
      <c r="L567" s="30"/>
      <c r="M567" s="27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ht="12.75" customHeight="1">
      <c r="A568" s="25"/>
      <c r="B568" s="25"/>
      <c r="C568" s="24"/>
      <c r="D568" s="24"/>
      <c r="E568" s="24"/>
      <c r="F568" s="24"/>
      <c r="G568" s="24"/>
      <c r="H568" s="24"/>
      <c r="I568" s="27"/>
      <c r="J568" s="28"/>
      <c r="K568" s="29"/>
      <c r="L568" s="30"/>
      <c r="M568" s="27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ht="12.75" customHeight="1">
      <c r="A569" s="25"/>
      <c r="B569" s="25"/>
      <c r="C569" s="24"/>
      <c r="D569" s="24"/>
      <c r="E569" s="24"/>
      <c r="F569" s="24"/>
      <c r="G569" s="24"/>
      <c r="H569" s="24"/>
      <c r="I569" s="27"/>
      <c r="J569" s="28"/>
      <c r="K569" s="29"/>
      <c r="L569" s="30"/>
      <c r="M569" s="27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ht="12.75" customHeight="1">
      <c r="A570" s="25"/>
      <c r="B570" s="25"/>
      <c r="C570" s="24"/>
      <c r="D570" s="24"/>
      <c r="E570" s="24"/>
      <c r="F570" s="24"/>
      <c r="G570" s="24"/>
      <c r="H570" s="24"/>
      <c r="I570" s="27"/>
      <c r="J570" s="28"/>
      <c r="K570" s="29"/>
      <c r="L570" s="30"/>
      <c r="M570" s="27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ht="12.75" customHeight="1">
      <c r="A571" s="25"/>
      <c r="B571" s="25"/>
      <c r="C571" s="24"/>
      <c r="D571" s="24"/>
      <c r="E571" s="24"/>
      <c r="F571" s="24"/>
      <c r="G571" s="24"/>
      <c r="H571" s="24"/>
      <c r="I571" s="27"/>
      <c r="J571" s="28"/>
      <c r="K571" s="29"/>
      <c r="L571" s="30"/>
      <c r="M571" s="27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ht="12.75" customHeight="1">
      <c r="A572" s="25"/>
      <c r="B572" s="25"/>
      <c r="C572" s="24"/>
      <c r="D572" s="24"/>
      <c r="E572" s="24"/>
      <c r="F572" s="24"/>
      <c r="G572" s="24"/>
      <c r="H572" s="24"/>
      <c r="I572" s="27"/>
      <c r="J572" s="28"/>
      <c r="K572" s="29"/>
      <c r="L572" s="30"/>
      <c r="M572" s="27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ht="12.75" customHeight="1">
      <c r="A573" s="25"/>
      <c r="B573" s="25"/>
      <c r="C573" s="24"/>
      <c r="D573" s="24"/>
      <c r="E573" s="24"/>
      <c r="F573" s="24"/>
      <c r="G573" s="24"/>
      <c r="H573" s="24"/>
      <c r="I573" s="27"/>
      <c r="J573" s="28"/>
      <c r="K573" s="29"/>
      <c r="L573" s="30"/>
      <c r="M573" s="27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ht="12.75" customHeight="1">
      <c r="A574" s="25"/>
      <c r="B574" s="25"/>
      <c r="C574" s="24"/>
      <c r="D574" s="24"/>
      <c r="E574" s="24"/>
      <c r="F574" s="24"/>
      <c r="G574" s="24"/>
      <c r="H574" s="24"/>
      <c r="I574" s="27"/>
      <c r="J574" s="28"/>
      <c r="K574" s="29"/>
      <c r="L574" s="30"/>
      <c r="M574" s="27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ht="12.75" customHeight="1">
      <c r="A575" s="25"/>
      <c r="B575" s="25"/>
      <c r="C575" s="24"/>
      <c r="D575" s="24"/>
      <c r="E575" s="24"/>
      <c r="F575" s="24"/>
      <c r="G575" s="24"/>
      <c r="H575" s="24"/>
      <c r="I575" s="27"/>
      <c r="J575" s="28"/>
      <c r="K575" s="29"/>
      <c r="L575" s="30"/>
      <c r="M575" s="27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ht="12.75" customHeight="1">
      <c r="A576" s="25"/>
      <c r="B576" s="25"/>
      <c r="C576" s="24"/>
      <c r="D576" s="24"/>
      <c r="E576" s="24"/>
      <c r="F576" s="24"/>
      <c r="G576" s="24"/>
      <c r="H576" s="24"/>
      <c r="I576" s="27"/>
      <c r="J576" s="28"/>
      <c r="K576" s="29"/>
      <c r="L576" s="30"/>
      <c r="M576" s="27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ht="12.75" customHeight="1">
      <c r="A577" s="25"/>
      <c r="B577" s="25"/>
      <c r="C577" s="24"/>
      <c r="D577" s="24"/>
      <c r="E577" s="24"/>
      <c r="F577" s="24"/>
      <c r="G577" s="24"/>
      <c r="H577" s="24"/>
      <c r="I577" s="27"/>
      <c r="J577" s="28"/>
      <c r="K577" s="29"/>
      <c r="L577" s="30"/>
      <c r="M577" s="27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ht="12.75" customHeight="1">
      <c r="A578" s="25"/>
      <c r="B578" s="25"/>
      <c r="C578" s="24"/>
      <c r="D578" s="24"/>
      <c r="E578" s="24"/>
      <c r="F578" s="24"/>
      <c r="G578" s="24"/>
      <c r="H578" s="24"/>
      <c r="I578" s="27"/>
      <c r="J578" s="28"/>
      <c r="K578" s="29"/>
      <c r="L578" s="30"/>
      <c r="M578" s="27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ht="12.75" customHeight="1">
      <c r="A579" s="25"/>
      <c r="B579" s="25"/>
      <c r="C579" s="24"/>
      <c r="D579" s="24"/>
      <c r="E579" s="24"/>
      <c r="F579" s="24"/>
      <c r="G579" s="24"/>
      <c r="H579" s="24"/>
      <c r="I579" s="27"/>
      <c r="J579" s="28"/>
      <c r="K579" s="29"/>
      <c r="L579" s="30"/>
      <c r="M579" s="27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ht="12.75" customHeight="1">
      <c r="A580" s="25"/>
      <c r="B580" s="25"/>
      <c r="C580" s="24"/>
      <c r="D580" s="24"/>
      <c r="E580" s="24"/>
      <c r="F580" s="24"/>
      <c r="G580" s="24"/>
      <c r="H580" s="24"/>
      <c r="I580" s="27"/>
      <c r="J580" s="28"/>
      <c r="K580" s="29"/>
      <c r="L580" s="30"/>
      <c r="M580" s="27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ht="12.75" customHeight="1">
      <c r="A581" s="25"/>
      <c r="B581" s="25"/>
      <c r="C581" s="24"/>
      <c r="D581" s="24"/>
      <c r="E581" s="24"/>
      <c r="F581" s="24"/>
      <c r="G581" s="24"/>
      <c r="H581" s="24"/>
      <c r="I581" s="27"/>
      <c r="J581" s="28"/>
      <c r="K581" s="29"/>
      <c r="L581" s="30"/>
      <c r="M581" s="27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ht="12.75" customHeight="1">
      <c r="A582" s="25"/>
      <c r="B582" s="25"/>
      <c r="C582" s="24"/>
      <c r="D582" s="24"/>
      <c r="E582" s="24"/>
      <c r="F582" s="24"/>
      <c r="G582" s="24"/>
      <c r="H582" s="24"/>
      <c r="I582" s="27"/>
      <c r="J582" s="28"/>
      <c r="K582" s="29"/>
      <c r="L582" s="30"/>
      <c r="M582" s="27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ht="12.75" customHeight="1">
      <c r="A583" s="25"/>
      <c r="B583" s="25"/>
      <c r="C583" s="24"/>
      <c r="D583" s="24"/>
      <c r="E583" s="24"/>
      <c r="F583" s="24"/>
      <c r="G583" s="24"/>
      <c r="H583" s="24"/>
      <c r="I583" s="27"/>
      <c r="J583" s="28"/>
      <c r="K583" s="29"/>
      <c r="L583" s="30"/>
      <c r="M583" s="27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ht="12.75" customHeight="1">
      <c r="A584" s="25"/>
      <c r="B584" s="25"/>
      <c r="C584" s="24"/>
      <c r="D584" s="24"/>
      <c r="E584" s="24"/>
      <c r="F584" s="24"/>
      <c r="G584" s="24"/>
      <c r="H584" s="24"/>
      <c r="I584" s="27"/>
      <c r="J584" s="28"/>
      <c r="K584" s="29"/>
      <c r="L584" s="30"/>
      <c r="M584" s="27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ht="12.75" customHeight="1">
      <c r="A585" s="25"/>
      <c r="B585" s="25"/>
      <c r="C585" s="24"/>
      <c r="D585" s="24"/>
      <c r="E585" s="24"/>
      <c r="F585" s="24"/>
      <c r="G585" s="24"/>
      <c r="H585" s="24"/>
      <c r="I585" s="27"/>
      <c r="J585" s="28"/>
      <c r="K585" s="29"/>
      <c r="L585" s="30"/>
      <c r="M585" s="27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ht="12.75" customHeight="1">
      <c r="A586" s="25"/>
      <c r="B586" s="25"/>
      <c r="C586" s="24"/>
      <c r="D586" s="24"/>
      <c r="E586" s="24"/>
      <c r="F586" s="24"/>
      <c r="G586" s="24"/>
      <c r="H586" s="24"/>
      <c r="I586" s="27"/>
      <c r="J586" s="28"/>
      <c r="K586" s="29"/>
      <c r="L586" s="30"/>
      <c r="M586" s="27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ht="12.75" customHeight="1">
      <c r="A587" s="25"/>
      <c r="B587" s="25"/>
      <c r="C587" s="24"/>
      <c r="D587" s="24"/>
      <c r="E587" s="24"/>
      <c r="F587" s="24"/>
      <c r="G587" s="24"/>
      <c r="H587" s="24"/>
      <c r="I587" s="27"/>
      <c r="J587" s="28"/>
      <c r="K587" s="29"/>
      <c r="L587" s="30"/>
      <c r="M587" s="27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ht="12.75" customHeight="1">
      <c r="A588" s="25"/>
      <c r="B588" s="25"/>
      <c r="C588" s="24"/>
      <c r="D588" s="24"/>
      <c r="E588" s="24"/>
      <c r="F588" s="24"/>
      <c r="G588" s="24"/>
      <c r="H588" s="24"/>
      <c r="I588" s="27"/>
      <c r="J588" s="28"/>
      <c r="K588" s="29"/>
      <c r="L588" s="30"/>
      <c r="M588" s="27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ht="12.75" customHeight="1">
      <c r="A589" s="25"/>
      <c r="B589" s="25"/>
      <c r="C589" s="24"/>
      <c r="D589" s="24"/>
      <c r="E589" s="24"/>
      <c r="F589" s="24"/>
      <c r="G589" s="24"/>
      <c r="H589" s="24"/>
      <c r="I589" s="27"/>
      <c r="J589" s="28"/>
      <c r="K589" s="29"/>
      <c r="L589" s="30"/>
      <c r="M589" s="27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ht="12.75" customHeight="1">
      <c r="A590" s="25"/>
      <c r="B590" s="25"/>
      <c r="C590" s="24"/>
      <c r="D590" s="24"/>
      <c r="E590" s="24"/>
      <c r="F590" s="24"/>
      <c r="G590" s="24"/>
      <c r="H590" s="24"/>
      <c r="I590" s="27"/>
      <c r="J590" s="28"/>
      <c r="K590" s="29"/>
      <c r="L590" s="30"/>
      <c r="M590" s="27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ht="12.75" customHeight="1">
      <c r="A591" s="25"/>
      <c r="B591" s="25"/>
      <c r="C591" s="24"/>
      <c r="D591" s="24"/>
      <c r="E591" s="24"/>
      <c r="F591" s="24"/>
      <c r="G591" s="24"/>
      <c r="H591" s="24"/>
      <c r="I591" s="27"/>
      <c r="J591" s="28"/>
      <c r="K591" s="29"/>
      <c r="L591" s="30"/>
      <c r="M591" s="27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ht="12.75" customHeight="1">
      <c r="A592" s="25"/>
      <c r="B592" s="25"/>
      <c r="C592" s="24"/>
      <c r="D592" s="24"/>
      <c r="E592" s="24"/>
      <c r="F592" s="24"/>
      <c r="G592" s="24"/>
      <c r="H592" s="24"/>
      <c r="I592" s="27"/>
      <c r="J592" s="28"/>
      <c r="K592" s="29"/>
      <c r="L592" s="30"/>
      <c r="M592" s="27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ht="12.75" customHeight="1">
      <c r="A593" s="25"/>
      <c r="B593" s="25"/>
      <c r="C593" s="24"/>
      <c r="D593" s="24"/>
      <c r="E593" s="24"/>
      <c r="F593" s="24"/>
      <c r="G593" s="24"/>
      <c r="H593" s="24"/>
      <c r="I593" s="27"/>
      <c r="J593" s="28"/>
      <c r="K593" s="29"/>
      <c r="L593" s="30"/>
      <c r="M593" s="27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ht="12.75" customHeight="1">
      <c r="A594" s="25"/>
      <c r="B594" s="25"/>
      <c r="C594" s="24"/>
      <c r="D594" s="24"/>
      <c r="E594" s="24"/>
      <c r="F594" s="24"/>
      <c r="G594" s="24"/>
      <c r="H594" s="24"/>
      <c r="I594" s="27"/>
      <c r="J594" s="28"/>
      <c r="K594" s="29"/>
      <c r="L594" s="30"/>
      <c r="M594" s="27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ht="12.75" customHeight="1">
      <c r="A595" s="25"/>
      <c r="B595" s="25"/>
      <c r="C595" s="24"/>
      <c r="D595" s="24"/>
      <c r="E595" s="24"/>
      <c r="F595" s="24"/>
      <c r="G595" s="24"/>
      <c r="H595" s="24"/>
      <c r="I595" s="27"/>
      <c r="J595" s="28"/>
      <c r="K595" s="29"/>
      <c r="L595" s="30"/>
      <c r="M595" s="27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ht="12.75" customHeight="1">
      <c r="A596" s="25"/>
      <c r="B596" s="25"/>
      <c r="C596" s="24"/>
      <c r="D596" s="24"/>
      <c r="E596" s="24"/>
      <c r="F596" s="24"/>
      <c r="G596" s="24"/>
      <c r="H596" s="24"/>
      <c r="I596" s="27"/>
      <c r="J596" s="28"/>
      <c r="K596" s="29"/>
      <c r="L596" s="30"/>
      <c r="M596" s="27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ht="12.75" customHeight="1">
      <c r="A597" s="25"/>
      <c r="B597" s="25"/>
      <c r="C597" s="24"/>
      <c r="D597" s="24"/>
      <c r="E597" s="24"/>
      <c r="F597" s="24"/>
      <c r="G597" s="24"/>
      <c r="H597" s="24"/>
      <c r="I597" s="27"/>
      <c r="J597" s="28"/>
      <c r="K597" s="29"/>
      <c r="L597" s="30"/>
      <c r="M597" s="27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ht="12.75" customHeight="1">
      <c r="A598" s="25"/>
      <c r="B598" s="25"/>
      <c r="C598" s="24"/>
      <c r="D598" s="24"/>
      <c r="E598" s="24"/>
      <c r="F598" s="24"/>
      <c r="G598" s="24"/>
      <c r="H598" s="24"/>
      <c r="I598" s="27"/>
      <c r="J598" s="28"/>
      <c r="K598" s="29"/>
      <c r="L598" s="30"/>
      <c r="M598" s="27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ht="12.75" customHeight="1">
      <c r="A599" s="25"/>
      <c r="B599" s="25"/>
      <c r="C599" s="24"/>
      <c r="D599" s="24"/>
      <c r="E599" s="24"/>
      <c r="F599" s="24"/>
      <c r="G599" s="24"/>
      <c r="H599" s="24"/>
      <c r="I599" s="27"/>
      <c r="J599" s="28"/>
      <c r="K599" s="29"/>
      <c r="L599" s="30"/>
      <c r="M599" s="27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ht="12.75" customHeight="1">
      <c r="A600" s="25"/>
      <c r="B600" s="25"/>
      <c r="C600" s="24"/>
      <c r="D600" s="24"/>
      <c r="E600" s="24"/>
      <c r="F600" s="24"/>
      <c r="G600" s="24"/>
      <c r="H600" s="24"/>
      <c r="I600" s="27"/>
      <c r="J600" s="28"/>
      <c r="K600" s="29"/>
      <c r="L600" s="30"/>
      <c r="M600" s="27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ht="12.75" customHeight="1">
      <c r="A601" s="25"/>
      <c r="B601" s="25"/>
      <c r="C601" s="24"/>
      <c r="D601" s="24"/>
      <c r="E601" s="24"/>
      <c r="F601" s="24"/>
      <c r="G601" s="24"/>
      <c r="H601" s="24"/>
      <c r="I601" s="27"/>
      <c r="J601" s="28"/>
      <c r="K601" s="29"/>
      <c r="L601" s="30"/>
      <c r="M601" s="27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ht="12.75" customHeight="1">
      <c r="A602" s="25"/>
      <c r="B602" s="25"/>
      <c r="C602" s="24"/>
      <c r="D602" s="24"/>
      <c r="E602" s="24"/>
      <c r="F602" s="24"/>
      <c r="G602" s="24"/>
      <c r="H602" s="24"/>
      <c r="I602" s="27"/>
      <c r="J602" s="28"/>
      <c r="K602" s="29"/>
      <c r="L602" s="30"/>
      <c r="M602" s="27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ht="12.75" customHeight="1">
      <c r="A603" s="25"/>
      <c r="B603" s="25"/>
      <c r="C603" s="24"/>
      <c r="D603" s="24"/>
      <c r="E603" s="24"/>
      <c r="F603" s="24"/>
      <c r="G603" s="24"/>
      <c r="H603" s="24"/>
      <c r="I603" s="27"/>
      <c r="J603" s="28"/>
      <c r="K603" s="29"/>
      <c r="L603" s="30"/>
      <c r="M603" s="27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ht="12.75" customHeight="1">
      <c r="A604" s="25"/>
      <c r="B604" s="25"/>
      <c r="C604" s="24"/>
      <c r="D604" s="24"/>
      <c r="E604" s="24"/>
      <c r="F604" s="24"/>
      <c r="G604" s="24"/>
      <c r="H604" s="24"/>
      <c r="I604" s="27"/>
      <c r="J604" s="28"/>
      <c r="K604" s="29"/>
      <c r="L604" s="30"/>
      <c r="M604" s="27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ht="12.75" customHeight="1">
      <c r="A605" s="25"/>
      <c r="B605" s="25"/>
      <c r="C605" s="24"/>
      <c r="D605" s="24"/>
      <c r="E605" s="24"/>
      <c r="F605" s="24"/>
      <c r="G605" s="24"/>
      <c r="H605" s="24"/>
      <c r="I605" s="27"/>
      <c r="J605" s="28"/>
      <c r="K605" s="29"/>
      <c r="L605" s="30"/>
      <c r="M605" s="27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ht="12.75" customHeight="1">
      <c r="A606" s="25"/>
      <c r="B606" s="25"/>
      <c r="C606" s="24"/>
      <c r="D606" s="24"/>
      <c r="E606" s="24"/>
      <c r="F606" s="24"/>
      <c r="G606" s="24"/>
      <c r="H606" s="24"/>
      <c r="I606" s="27"/>
      <c r="J606" s="28"/>
      <c r="K606" s="29"/>
      <c r="L606" s="30"/>
      <c r="M606" s="27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ht="12.75" customHeight="1">
      <c r="A607" s="25"/>
      <c r="B607" s="25"/>
      <c r="C607" s="24"/>
      <c r="D607" s="24"/>
      <c r="E607" s="24"/>
      <c r="F607" s="24"/>
      <c r="G607" s="24"/>
      <c r="H607" s="24"/>
      <c r="I607" s="27"/>
      <c r="J607" s="28"/>
      <c r="K607" s="29"/>
      <c r="L607" s="30"/>
      <c r="M607" s="27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ht="12.75" customHeight="1">
      <c r="A608" s="25"/>
      <c r="B608" s="25"/>
      <c r="C608" s="24"/>
      <c r="D608" s="24"/>
      <c r="E608" s="24"/>
      <c r="F608" s="24"/>
      <c r="G608" s="24"/>
      <c r="H608" s="24"/>
      <c r="I608" s="27"/>
      <c r="J608" s="28"/>
      <c r="K608" s="29"/>
      <c r="L608" s="30"/>
      <c r="M608" s="27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ht="12.75" customHeight="1">
      <c r="A609" s="25"/>
      <c r="B609" s="25"/>
      <c r="C609" s="24"/>
      <c r="D609" s="24"/>
      <c r="E609" s="24"/>
      <c r="F609" s="24"/>
      <c r="G609" s="24"/>
      <c r="H609" s="24"/>
      <c r="I609" s="27"/>
      <c r="J609" s="28"/>
      <c r="K609" s="29"/>
      <c r="L609" s="30"/>
      <c r="M609" s="27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ht="12.75" customHeight="1">
      <c r="A610" s="25"/>
      <c r="B610" s="25"/>
      <c r="C610" s="24"/>
      <c r="D610" s="24"/>
      <c r="E610" s="24"/>
      <c r="F610" s="24"/>
      <c r="G610" s="24"/>
      <c r="H610" s="24"/>
      <c r="I610" s="27"/>
      <c r="J610" s="28"/>
      <c r="K610" s="29"/>
      <c r="L610" s="30"/>
      <c r="M610" s="27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ht="12.75" customHeight="1">
      <c r="A611" s="25"/>
      <c r="B611" s="25"/>
      <c r="C611" s="24"/>
      <c r="D611" s="24"/>
      <c r="E611" s="24"/>
      <c r="F611" s="24"/>
      <c r="G611" s="24"/>
      <c r="H611" s="24"/>
      <c r="I611" s="27"/>
      <c r="J611" s="28"/>
      <c r="K611" s="29"/>
      <c r="L611" s="30"/>
      <c r="M611" s="27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ht="12.75" customHeight="1">
      <c r="A612" s="25"/>
      <c r="B612" s="25"/>
      <c r="C612" s="24"/>
      <c r="D612" s="24"/>
      <c r="E612" s="24"/>
      <c r="F612" s="24"/>
      <c r="G612" s="24"/>
      <c r="H612" s="24"/>
      <c r="I612" s="27"/>
      <c r="J612" s="28"/>
      <c r="K612" s="29"/>
      <c r="L612" s="30"/>
      <c r="M612" s="27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ht="12.75" customHeight="1">
      <c r="A613" s="25"/>
      <c r="B613" s="25"/>
      <c r="C613" s="24"/>
      <c r="D613" s="24"/>
      <c r="E613" s="24"/>
      <c r="F613" s="24"/>
      <c r="G613" s="24"/>
      <c r="H613" s="24"/>
      <c r="I613" s="27"/>
      <c r="J613" s="28"/>
      <c r="K613" s="29"/>
      <c r="L613" s="30"/>
      <c r="M613" s="27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ht="12.75" customHeight="1">
      <c r="A614" s="25"/>
      <c r="B614" s="25"/>
      <c r="C614" s="24"/>
      <c r="D614" s="24"/>
      <c r="E614" s="24"/>
      <c r="F614" s="24"/>
      <c r="G614" s="24"/>
      <c r="H614" s="24"/>
      <c r="I614" s="27"/>
      <c r="J614" s="28"/>
      <c r="K614" s="29"/>
      <c r="L614" s="30"/>
      <c r="M614" s="27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ht="12.75" customHeight="1">
      <c r="A615" s="25"/>
      <c r="B615" s="25"/>
      <c r="C615" s="24"/>
      <c r="D615" s="24"/>
      <c r="E615" s="24"/>
      <c r="F615" s="24"/>
      <c r="G615" s="24"/>
      <c r="H615" s="24"/>
      <c r="I615" s="27"/>
      <c r="J615" s="28"/>
      <c r="K615" s="29"/>
      <c r="L615" s="30"/>
      <c r="M615" s="27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ht="12.75" customHeight="1">
      <c r="A616" s="25"/>
      <c r="B616" s="25"/>
      <c r="C616" s="24"/>
      <c r="D616" s="24"/>
      <c r="E616" s="24"/>
      <c r="F616" s="24"/>
      <c r="G616" s="24"/>
      <c r="H616" s="24"/>
      <c r="I616" s="27"/>
      <c r="J616" s="28"/>
      <c r="K616" s="29"/>
      <c r="L616" s="30"/>
      <c r="M616" s="27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ht="12.75" customHeight="1">
      <c r="A617" s="25"/>
      <c r="B617" s="25"/>
      <c r="C617" s="24"/>
      <c r="D617" s="24"/>
      <c r="E617" s="24"/>
      <c r="F617" s="24"/>
      <c r="G617" s="24"/>
      <c r="H617" s="24"/>
      <c r="I617" s="27"/>
      <c r="J617" s="28"/>
      <c r="K617" s="29"/>
      <c r="L617" s="30"/>
      <c r="M617" s="27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ht="12.75" customHeight="1">
      <c r="A618" s="25"/>
      <c r="B618" s="25"/>
      <c r="C618" s="24"/>
      <c r="D618" s="24"/>
      <c r="E618" s="24"/>
      <c r="F618" s="24"/>
      <c r="G618" s="24"/>
      <c r="H618" s="24"/>
      <c r="I618" s="27"/>
      <c r="J618" s="28"/>
      <c r="K618" s="29"/>
      <c r="L618" s="30"/>
      <c r="M618" s="27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ht="12.75" customHeight="1">
      <c r="A619" s="25"/>
      <c r="B619" s="25"/>
      <c r="C619" s="24"/>
      <c r="D619" s="24"/>
      <c r="E619" s="24"/>
      <c r="F619" s="24"/>
      <c r="G619" s="24"/>
      <c r="H619" s="24"/>
      <c r="I619" s="27"/>
      <c r="J619" s="28"/>
      <c r="K619" s="29"/>
      <c r="L619" s="30"/>
      <c r="M619" s="27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ht="12.75" customHeight="1">
      <c r="A620" s="25"/>
      <c r="B620" s="25"/>
      <c r="C620" s="24"/>
      <c r="D620" s="24"/>
      <c r="E620" s="24"/>
      <c r="F620" s="24"/>
      <c r="G620" s="24"/>
      <c r="H620" s="24"/>
      <c r="I620" s="27"/>
      <c r="J620" s="28"/>
      <c r="K620" s="29"/>
      <c r="L620" s="30"/>
      <c r="M620" s="27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ht="12.75" customHeight="1">
      <c r="A621" s="25"/>
      <c r="B621" s="25"/>
      <c r="C621" s="24"/>
      <c r="D621" s="24"/>
      <c r="E621" s="24"/>
      <c r="F621" s="24"/>
      <c r="G621" s="24"/>
      <c r="H621" s="24"/>
      <c r="I621" s="27"/>
      <c r="J621" s="28"/>
      <c r="K621" s="29"/>
      <c r="L621" s="30"/>
      <c r="M621" s="27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ht="12.75" customHeight="1">
      <c r="A622" s="25"/>
      <c r="B622" s="25"/>
      <c r="C622" s="24"/>
      <c r="D622" s="24"/>
      <c r="E622" s="24"/>
      <c r="F622" s="24"/>
      <c r="G622" s="24"/>
      <c r="H622" s="24"/>
      <c r="I622" s="27"/>
      <c r="J622" s="28"/>
      <c r="K622" s="29"/>
      <c r="L622" s="30"/>
      <c r="M622" s="27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ht="12.75" customHeight="1">
      <c r="A623" s="25"/>
      <c r="B623" s="25"/>
      <c r="C623" s="24"/>
      <c r="D623" s="24"/>
      <c r="E623" s="24"/>
      <c r="F623" s="24"/>
      <c r="G623" s="24"/>
      <c r="H623" s="24"/>
      <c r="I623" s="27"/>
      <c r="J623" s="28"/>
      <c r="K623" s="29"/>
      <c r="L623" s="30"/>
      <c r="M623" s="27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ht="12.75" customHeight="1">
      <c r="A624" s="25"/>
      <c r="B624" s="25"/>
      <c r="C624" s="24"/>
      <c r="D624" s="24"/>
      <c r="E624" s="24"/>
      <c r="F624" s="24"/>
      <c r="G624" s="24"/>
      <c r="H624" s="24"/>
      <c r="I624" s="27"/>
      <c r="J624" s="28"/>
      <c r="K624" s="29"/>
      <c r="L624" s="30"/>
      <c r="M624" s="27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ht="12.75" customHeight="1">
      <c r="A625" s="25"/>
      <c r="B625" s="25"/>
      <c r="C625" s="24"/>
      <c r="D625" s="24"/>
      <c r="E625" s="24"/>
      <c r="F625" s="24"/>
      <c r="G625" s="24"/>
      <c r="H625" s="24"/>
      <c r="I625" s="27"/>
      <c r="J625" s="28"/>
      <c r="K625" s="29"/>
      <c r="L625" s="30"/>
      <c r="M625" s="27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ht="12.75" customHeight="1">
      <c r="A626" s="25"/>
      <c r="B626" s="25"/>
      <c r="C626" s="24"/>
      <c r="D626" s="24"/>
      <c r="E626" s="24"/>
      <c r="F626" s="24"/>
      <c r="G626" s="24"/>
      <c r="H626" s="24"/>
      <c r="I626" s="27"/>
      <c r="J626" s="28"/>
      <c r="K626" s="29"/>
      <c r="L626" s="30"/>
      <c r="M626" s="27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ht="12.75" customHeight="1">
      <c r="A627" s="25"/>
      <c r="B627" s="25"/>
      <c r="C627" s="24"/>
      <c r="D627" s="24"/>
      <c r="E627" s="24"/>
      <c r="F627" s="24"/>
      <c r="G627" s="24"/>
      <c r="H627" s="24"/>
      <c r="I627" s="27"/>
      <c r="J627" s="28"/>
      <c r="K627" s="29"/>
      <c r="L627" s="30"/>
      <c r="M627" s="27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ht="12.75" customHeight="1">
      <c r="A628" s="25"/>
      <c r="B628" s="25"/>
      <c r="C628" s="24"/>
      <c r="D628" s="24"/>
      <c r="E628" s="24"/>
      <c r="F628" s="24"/>
      <c r="G628" s="24"/>
      <c r="H628" s="24"/>
      <c r="I628" s="27"/>
      <c r="J628" s="28"/>
      <c r="K628" s="29"/>
      <c r="L628" s="30"/>
      <c r="M628" s="27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ht="12.75" customHeight="1">
      <c r="A629" s="25"/>
      <c r="B629" s="25"/>
      <c r="C629" s="24"/>
      <c r="D629" s="24"/>
      <c r="E629" s="24"/>
      <c r="F629" s="24"/>
      <c r="G629" s="24"/>
      <c r="H629" s="24"/>
      <c r="I629" s="27"/>
      <c r="J629" s="28"/>
      <c r="K629" s="29"/>
      <c r="L629" s="30"/>
      <c r="M629" s="27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ht="12.75" customHeight="1">
      <c r="A630" s="25"/>
      <c r="B630" s="25"/>
      <c r="C630" s="24"/>
      <c r="D630" s="24"/>
      <c r="E630" s="24"/>
      <c r="F630" s="24"/>
      <c r="G630" s="24"/>
      <c r="H630" s="24"/>
      <c r="I630" s="27"/>
      <c r="J630" s="28"/>
      <c r="K630" s="29"/>
      <c r="L630" s="30"/>
      <c r="M630" s="27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ht="12.75" customHeight="1">
      <c r="A631" s="25"/>
      <c r="B631" s="25"/>
      <c r="C631" s="24"/>
      <c r="D631" s="24"/>
      <c r="E631" s="24"/>
      <c r="F631" s="24"/>
      <c r="G631" s="24"/>
      <c r="H631" s="24"/>
      <c r="I631" s="27"/>
      <c r="J631" s="28"/>
      <c r="K631" s="29"/>
      <c r="L631" s="30"/>
      <c r="M631" s="27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ht="12.75" customHeight="1">
      <c r="A632" s="25"/>
      <c r="B632" s="25"/>
      <c r="C632" s="24"/>
      <c r="D632" s="24"/>
      <c r="E632" s="24"/>
      <c r="F632" s="24"/>
      <c r="G632" s="24"/>
      <c r="H632" s="24"/>
      <c r="I632" s="27"/>
      <c r="J632" s="28"/>
      <c r="K632" s="29"/>
      <c r="L632" s="30"/>
      <c r="M632" s="27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ht="12.75" customHeight="1">
      <c r="A633" s="25"/>
      <c r="B633" s="25"/>
      <c r="C633" s="24"/>
      <c r="D633" s="24"/>
      <c r="E633" s="24"/>
      <c r="F633" s="24"/>
      <c r="G633" s="24"/>
      <c r="H633" s="24"/>
      <c r="I633" s="27"/>
      <c r="J633" s="28"/>
      <c r="K633" s="29"/>
      <c r="L633" s="30"/>
      <c r="M633" s="27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ht="12.75" customHeight="1">
      <c r="A634" s="25"/>
      <c r="B634" s="25"/>
      <c r="C634" s="24"/>
      <c r="D634" s="24"/>
      <c r="E634" s="24"/>
      <c r="F634" s="24"/>
      <c r="G634" s="24"/>
      <c r="H634" s="24"/>
      <c r="I634" s="27"/>
      <c r="J634" s="28"/>
      <c r="K634" s="29"/>
      <c r="L634" s="30"/>
      <c r="M634" s="27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ht="12.75" customHeight="1">
      <c r="A635" s="25"/>
      <c r="B635" s="25"/>
      <c r="C635" s="24"/>
      <c r="D635" s="24"/>
      <c r="E635" s="24"/>
      <c r="F635" s="24"/>
      <c r="G635" s="24"/>
      <c r="H635" s="24"/>
      <c r="I635" s="27"/>
      <c r="J635" s="28"/>
      <c r="K635" s="29"/>
      <c r="L635" s="30"/>
      <c r="M635" s="27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ht="12.75" customHeight="1">
      <c r="A636" s="25"/>
      <c r="B636" s="25"/>
      <c r="C636" s="24"/>
      <c r="D636" s="24"/>
      <c r="E636" s="24"/>
      <c r="F636" s="24"/>
      <c r="G636" s="24"/>
      <c r="H636" s="24"/>
      <c r="I636" s="27"/>
      <c r="J636" s="28"/>
      <c r="K636" s="29"/>
      <c r="L636" s="30"/>
      <c r="M636" s="27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ht="12.75" customHeight="1">
      <c r="A637" s="25"/>
      <c r="B637" s="25"/>
      <c r="C637" s="24"/>
      <c r="D637" s="24"/>
      <c r="E637" s="24"/>
      <c r="F637" s="24"/>
      <c r="G637" s="24"/>
      <c r="H637" s="24"/>
      <c r="I637" s="27"/>
      <c r="J637" s="28"/>
      <c r="K637" s="29"/>
      <c r="L637" s="30"/>
      <c r="M637" s="27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ht="12.75" customHeight="1">
      <c r="A638" s="25"/>
      <c r="B638" s="25"/>
      <c r="C638" s="24"/>
      <c r="D638" s="24"/>
      <c r="E638" s="24"/>
      <c r="F638" s="24"/>
      <c r="G638" s="24"/>
      <c r="H638" s="24"/>
      <c r="I638" s="27"/>
      <c r="J638" s="28"/>
      <c r="K638" s="29"/>
      <c r="L638" s="30"/>
      <c r="M638" s="27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ht="12.75" customHeight="1">
      <c r="A639" s="25"/>
      <c r="B639" s="25"/>
      <c r="C639" s="24"/>
      <c r="D639" s="24"/>
      <c r="E639" s="24"/>
      <c r="F639" s="24"/>
      <c r="G639" s="24"/>
      <c r="H639" s="24"/>
      <c r="I639" s="27"/>
      <c r="J639" s="28"/>
      <c r="K639" s="29"/>
      <c r="L639" s="30"/>
      <c r="M639" s="27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ht="12.75" customHeight="1">
      <c r="A640" s="25"/>
      <c r="B640" s="25"/>
      <c r="C640" s="24"/>
      <c r="D640" s="24"/>
      <c r="E640" s="24"/>
      <c r="F640" s="24"/>
      <c r="G640" s="24"/>
      <c r="H640" s="24"/>
      <c r="I640" s="27"/>
      <c r="J640" s="28"/>
      <c r="K640" s="29"/>
      <c r="L640" s="30"/>
      <c r="M640" s="27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ht="12.75" customHeight="1">
      <c r="A641" s="25"/>
      <c r="B641" s="25"/>
      <c r="C641" s="24"/>
      <c r="D641" s="24"/>
      <c r="E641" s="24"/>
      <c r="F641" s="24"/>
      <c r="G641" s="24"/>
      <c r="H641" s="24"/>
      <c r="I641" s="27"/>
      <c r="J641" s="28"/>
      <c r="K641" s="29"/>
      <c r="L641" s="30"/>
      <c r="M641" s="27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ht="12.75" customHeight="1">
      <c r="A642" s="25"/>
      <c r="B642" s="25"/>
      <c r="C642" s="24"/>
      <c r="D642" s="24"/>
      <c r="E642" s="24"/>
      <c r="F642" s="24"/>
      <c r="G642" s="24"/>
      <c r="H642" s="24"/>
      <c r="I642" s="27"/>
      <c r="J642" s="28"/>
      <c r="K642" s="29"/>
      <c r="L642" s="30"/>
      <c r="M642" s="27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ht="12.75" customHeight="1">
      <c r="A643" s="25"/>
      <c r="B643" s="25"/>
      <c r="C643" s="24"/>
      <c r="D643" s="24"/>
      <c r="E643" s="24"/>
      <c r="F643" s="24"/>
      <c r="G643" s="24"/>
      <c r="H643" s="24"/>
      <c r="I643" s="27"/>
      <c r="J643" s="28"/>
      <c r="K643" s="29"/>
      <c r="L643" s="30"/>
      <c r="M643" s="27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ht="12.75" customHeight="1">
      <c r="A644" s="25"/>
      <c r="B644" s="25"/>
      <c r="C644" s="24"/>
      <c r="D644" s="24"/>
      <c r="E644" s="24"/>
      <c r="F644" s="24"/>
      <c r="G644" s="24"/>
      <c r="H644" s="24"/>
      <c r="I644" s="27"/>
      <c r="J644" s="28"/>
      <c r="K644" s="29"/>
      <c r="L644" s="30"/>
      <c r="M644" s="27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ht="12.75" customHeight="1">
      <c r="A645" s="25"/>
      <c r="B645" s="25"/>
      <c r="C645" s="24"/>
      <c r="D645" s="24"/>
      <c r="E645" s="24"/>
      <c r="F645" s="24"/>
      <c r="G645" s="24"/>
      <c r="H645" s="24"/>
      <c r="I645" s="27"/>
      <c r="J645" s="28"/>
      <c r="K645" s="29"/>
      <c r="L645" s="30"/>
      <c r="M645" s="27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ht="12.75" customHeight="1">
      <c r="A646" s="25"/>
      <c r="B646" s="25"/>
      <c r="C646" s="24"/>
      <c r="D646" s="24"/>
      <c r="E646" s="24"/>
      <c r="F646" s="24"/>
      <c r="G646" s="24"/>
      <c r="H646" s="24"/>
      <c r="I646" s="27"/>
      <c r="J646" s="28"/>
      <c r="K646" s="29"/>
      <c r="L646" s="30"/>
      <c r="M646" s="27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ht="12.75" customHeight="1">
      <c r="A647" s="25"/>
      <c r="B647" s="25"/>
      <c r="C647" s="24"/>
      <c r="D647" s="24"/>
      <c r="E647" s="24"/>
      <c r="F647" s="24"/>
      <c r="G647" s="24"/>
      <c r="H647" s="24"/>
      <c r="I647" s="27"/>
      <c r="J647" s="28"/>
      <c r="K647" s="29"/>
      <c r="L647" s="30"/>
      <c r="M647" s="27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ht="12.75" customHeight="1">
      <c r="A648" s="25"/>
      <c r="B648" s="25"/>
      <c r="C648" s="24"/>
      <c r="D648" s="24"/>
      <c r="E648" s="24"/>
      <c r="F648" s="24"/>
      <c r="G648" s="24"/>
      <c r="H648" s="24"/>
      <c r="I648" s="27"/>
      <c r="J648" s="28"/>
      <c r="K648" s="29"/>
      <c r="L648" s="30"/>
      <c r="M648" s="27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ht="12.75" customHeight="1">
      <c r="A649" s="25"/>
      <c r="B649" s="25"/>
      <c r="C649" s="24"/>
      <c r="D649" s="24"/>
      <c r="E649" s="24"/>
      <c r="F649" s="24"/>
      <c r="G649" s="24"/>
      <c r="H649" s="24"/>
      <c r="I649" s="27"/>
      <c r="J649" s="28"/>
      <c r="K649" s="29"/>
      <c r="L649" s="30"/>
      <c r="M649" s="27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ht="12.75" customHeight="1">
      <c r="A650" s="25"/>
      <c r="B650" s="25"/>
      <c r="C650" s="24"/>
      <c r="D650" s="24"/>
      <c r="E650" s="24"/>
      <c r="F650" s="24"/>
      <c r="G650" s="24"/>
      <c r="H650" s="24"/>
      <c r="I650" s="27"/>
      <c r="J650" s="28"/>
      <c r="K650" s="29"/>
      <c r="L650" s="30"/>
      <c r="M650" s="27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ht="12.75" customHeight="1">
      <c r="A651" s="25"/>
      <c r="B651" s="25"/>
      <c r="C651" s="24"/>
      <c r="D651" s="24"/>
      <c r="E651" s="24"/>
      <c r="F651" s="24"/>
      <c r="G651" s="24"/>
      <c r="H651" s="24"/>
      <c r="I651" s="27"/>
      <c r="J651" s="28"/>
      <c r="K651" s="29"/>
      <c r="L651" s="30"/>
      <c r="M651" s="27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ht="12.75" customHeight="1">
      <c r="A652" s="25"/>
      <c r="B652" s="25"/>
      <c r="C652" s="24"/>
      <c r="D652" s="24"/>
      <c r="E652" s="24"/>
      <c r="F652" s="24"/>
      <c r="G652" s="24"/>
      <c r="H652" s="24"/>
      <c r="I652" s="27"/>
      <c r="J652" s="28"/>
      <c r="K652" s="29"/>
      <c r="L652" s="30"/>
      <c r="M652" s="27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ht="12.75" customHeight="1">
      <c r="A653" s="25"/>
      <c r="B653" s="25"/>
      <c r="C653" s="24"/>
      <c r="D653" s="24"/>
      <c r="E653" s="24"/>
      <c r="F653" s="24"/>
      <c r="G653" s="24"/>
      <c r="H653" s="24"/>
      <c r="I653" s="27"/>
      <c r="J653" s="28"/>
      <c r="K653" s="29"/>
      <c r="L653" s="30"/>
      <c r="M653" s="27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ht="12.75" customHeight="1">
      <c r="A654" s="25"/>
      <c r="B654" s="25"/>
      <c r="C654" s="24"/>
      <c r="D654" s="24"/>
      <c r="E654" s="24"/>
      <c r="F654" s="24"/>
      <c r="G654" s="24"/>
      <c r="H654" s="24"/>
      <c r="I654" s="27"/>
      <c r="J654" s="28"/>
      <c r="K654" s="29"/>
      <c r="L654" s="30"/>
      <c r="M654" s="27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ht="12.75" customHeight="1">
      <c r="A655" s="25"/>
      <c r="B655" s="25"/>
      <c r="C655" s="24"/>
      <c r="D655" s="24"/>
      <c r="E655" s="24"/>
      <c r="F655" s="24"/>
      <c r="G655" s="24"/>
      <c r="H655" s="24"/>
      <c r="I655" s="27"/>
      <c r="J655" s="28"/>
      <c r="K655" s="29"/>
      <c r="L655" s="30"/>
      <c r="M655" s="27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ht="12.75" customHeight="1">
      <c r="A656" s="25"/>
      <c r="B656" s="25"/>
      <c r="C656" s="24"/>
      <c r="D656" s="24"/>
      <c r="E656" s="24"/>
      <c r="F656" s="24"/>
      <c r="G656" s="24"/>
      <c r="H656" s="24"/>
      <c r="I656" s="27"/>
      <c r="J656" s="28"/>
      <c r="K656" s="29"/>
      <c r="L656" s="30"/>
      <c r="M656" s="27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ht="12.75" customHeight="1">
      <c r="A657" s="25"/>
      <c r="B657" s="25"/>
      <c r="C657" s="24"/>
      <c r="D657" s="24"/>
      <c r="E657" s="24"/>
      <c r="F657" s="24"/>
      <c r="G657" s="24"/>
      <c r="H657" s="24"/>
      <c r="I657" s="27"/>
      <c r="J657" s="28"/>
      <c r="K657" s="29"/>
      <c r="L657" s="30"/>
      <c r="M657" s="27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ht="12.75" customHeight="1">
      <c r="A658" s="25"/>
      <c r="B658" s="25"/>
      <c r="C658" s="24"/>
      <c r="D658" s="24"/>
      <c r="E658" s="24"/>
      <c r="F658" s="24"/>
      <c r="G658" s="24"/>
      <c r="H658" s="24"/>
      <c r="I658" s="27"/>
      <c r="J658" s="28"/>
      <c r="K658" s="29"/>
      <c r="L658" s="30"/>
      <c r="M658" s="27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ht="12.75" customHeight="1">
      <c r="A659" s="25"/>
      <c r="B659" s="25"/>
      <c r="C659" s="24"/>
      <c r="D659" s="24"/>
      <c r="E659" s="24"/>
      <c r="F659" s="24"/>
      <c r="G659" s="24"/>
      <c r="H659" s="24"/>
      <c r="I659" s="27"/>
      <c r="J659" s="28"/>
      <c r="K659" s="29"/>
      <c r="L659" s="30"/>
      <c r="M659" s="27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ht="12.75" customHeight="1">
      <c r="A660" s="25"/>
      <c r="B660" s="25"/>
      <c r="C660" s="24"/>
      <c r="D660" s="24"/>
      <c r="E660" s="24"/>
      <c r="F660" s="24"/>
      <c r="G660" s="24"/>
      <c r="H660" s="24"/>
      <c r="I660" s="27"/>
      <c r="J660" s="28"/>
      <c r="K660" s="29"/>
      <c r="L660" s="30"/>
      <c r="M660" s="27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ht="12.75" customHeight="1">
      <c r="A661" s="25"/>
      <c r="B661" s="25"/>
      <c r="C661" s="24"/>
      <c r="D661" s="24"/>
      <c r="E661" s="24"/>
      <c r="F661" s="24"/>
      <c r="G661" s="24"/>
      <c r="H661" s="24"/>
      <c r="I661" s="27"/>
      <c r="J661" s="28"/>
      <c r="K661" s="29"/>
      <c r="L661" s="30"/>
      <c r="M661" s="27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ht="12.75" customHeight="1">
      <c r="A662" s="25"/>
      <c r="B662" s="25"/>
      <c r="C662" s="24"/>
      <c r="D662" s="24"/>
      <c r="E662" s="24"/>
      <c r="F662" s="24"/>
      <c r="G662" s="24"/>
      <c r="H662" s="24"/>
      <c r="I662" s="27"/>
      <c r="J662" s="28"/>
      <c r="K662" s="29"/>
      <c r="L662" s="30"/>
      <c r="M662" s="27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ht="12.75" customHeight="1">
      <c r="A663" s="25"/>
      <c r="B663" s="25"/>
      <c r="C663" s="24"/>
      <c r="D663" s="24"/>
      <c r="E663" s="24"/>
      <c r="F663" s="24"/>
      <c r="G663" s="24"/>
      <c r="H663" s="24"/>
      <c r="I663" s="27"/>
      <c r="J663" s="28"/>
      <c r="K663" s="29"/>
      <c r="L663" s="30"/>
      <c r="M663" s="27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ht="12.75" customHeight="1">
      <c r="A664" s="25"/>
      <c r="B664" s="25"/>
      <c r="C664" s="24"/>
      <c r="D664" s="24"/>
      <c r="E664" s="24"/>
      <c r="F664" s="24"/>
      <c r="G664" s="24"/>
      <c r="H664" s="24"/>
      <c r="I664" s="27"/>
      <c r="J664" s="28"/>
      <c r="K664" s="29"/>
      <c r="L664" s="30"/>
      <c r="M664" s="27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ht="12.75" customHeight="1">
      <c r="A665" s="25"/>
      <c r="B665" s="25"/>
      <c r="C665" s="24"/>
      <c r="D665" s="24"/>
      <c r="E665" s="24"/>
      <c r="F665" s="24"/>
      <c r="G665" s="24"/>
      <c r="H665" s="24"/>
      <c r="I665" s="27"/>
      <c r="J665" s="28"/>
      <c r="K665" s="29"/>
      <c r="L665" s="30"/>
      <c r="M665" s="27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ht="12.75" customHeight="1">
      <c r="A666" s="25"/>
      <c r="B666" s="25"/>
      <c r="C666" s="24"/>
      <c r="D666" s="24"/>
      <c r="E666" s="24"/>
      <c r="F666" s="24"/>
      <c r="G666" s="24"/>
      <c r="H666" s="24"/>
      <c r="I666" s="27"/>
      <c r="J666" s="28"/>
      <c r="K666" s="29"/>
      <c r="L666" s="30"/>
      <c r="M666" s="27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ht="12.75" customHeight="1">
      <c r="A667" s="25"/>
      <c r="B667" s="25"/>
      <c r="C667" s="24"/>
      <c r="D667" s="24"/>
      <c r="E667" s="24"/>
      <c r="F667" s="24"/>
      <c r="G667" s="24"/>
      <c r="H667" s="24"/>
      <c r="I667" s="27"/>
      <c r="J667" s="28"/>
      <c r="K667" s="29"/>
      <c r="L667" s="30"/>
      <c r="M667" s="27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ht="12.75" customHeight="1">
      <c r="A668" s="25"/>
      <c r="B668" s="25"/>
      <c r="C668" s="24"/>
      <c r="D668" s="24"/>
      <c r="E668" s="24"/>
      <c r="F668" s="24"/>
      <c r="G668" s="24"/>
      <c r="H668" s="24"/>
      <c r="I668" s="27"/>
      <c r="J668" s="28"/>
      <c r="K668" s="29"/>
      <c r="L668" s="30"/>
      <c r="M668" s="27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ht="12.75" customHeight="1">
      <c r="A669" s="25"/>
      <c r="B669" s="25"/>
      <c r="C669" s="24"/>
      <c r="D669" s="24"/>
      <c r="E669" s="24"/>
      <c r="F669" s="24"/>
      <c r="G669" s="24"/>
      <c r="H669" s="24"/>
      <c r="I669" s="27"/>
      <c r="J669" s="28"/>
      <c r="K669" s="29"/>
      <c r="L669" s="30"/>
      <c r="M669" s="27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ht="12.75" customHeight="1">
      <c r="A670" s="25"/>
      <c r="B670" s="25"/>
      <c r="C670" s="24"/>
      <c r="D670" s="24"/>
      <c r="E670" s="24"/>
      <c r="F670" s="24"/>
      <c r="G670" s="24"/>
      <c r="H670" s="24"/>
      <c r="I670" s="27"/>
      <c r="J670" s="28"/>
      <c r="K670" s="29"/>
      <c r="L670" s="30"/>
      <c r="M670" s="27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ht="12.75" customHeight="1">
      <c r="A671" s="25"/>
      <c r="B671" s="25"/>
      <c r="C671" s="24"/>
      <c r="D671" s="24"/>
      <c r="E671" s="24"/>
      <c r="F671" s="24"/>
      <c r="G671" s="24"/>
      <c r="H671" s="24"/>
      <c r="I671" s="27"/>
      <c r="J671" s="28"/>
      <c r="K671" s="29"/>
      <c r="L671" s="30"/>
      <c r="M671" s="27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ht="12.75" customHeight="1">
      <c r="A672" s="25"/>
      <c r="B672" s="25"/>
      <c r="C672" s="24"/>
      <c r="D672" s="24"/>
      <c r="E672" s="24"/>
      <c r="F672" s="24"/>
      <c r="G672" s="24"/>
      <c r="H672" s="24"/>
      <c r="I672" s="27"/>
      <c r="J672" s="28"/>
      <c r="K672" s="29"/>
      <c r="L672" s="30"/>
      <c r="M672" s="27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ht="12.75" customHeight="1">
      <c r="A673" s="25"/>
      <c r="B673" s="25"/>
      <c r="C673" s="24"/>
      <c r="D673" s="24"/>
      <c r="E673" s="24"/>
      <c r="F673" s="24"/>
      <c r="G673" s="24"/>
      <c r="H673" s="24"/>
      <c r="I673" s="27"/>
      <c r="J673" s="28"/>
      <c r="K673" s="29"/>
      <c r="L673" s="30"/>
      <c r="M673" s="27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ht="12.75" customHeight="1">
      <c r="A674" s="25"/>
      <c r="B674" s="25"/>
      <c r="C674" s="24"/>
      <c r="D674" s="24"/>
      <c r="E674" s="24"/>
      <c r="F674" s="24"/>
      <c r="G674" s="24"/>
      <c r="H674" s="24"/>
      <c r="I674" s="27"/>
      <c r="J674" s="28"/>
      <c r="K674" s="29"/>
      <c r="L674" s="30"/>
      <c r="M674" s="27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ht="12.75" customHeight="1">
      <c r="A675" s="25"/>
      <c r="B675" s="25"/>
      <c r="C675" s="24"/>
      <c r="D675" s="24"/>
      <c r="E675" s="24"/>
      <c r="F675" s="24"/>
      <c r="G675" s="24"/>
      <c r="H675" s="24"/>
      <c r="I675" s="27"/>
      <c r="J675" s="28"/>
      <c r="K675" s="29"/>
      <c r="L675" s="30"/>
      <c r="M675" s="27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ht="12.75" customHeight="1">
      <c r="A676" s="25"/>
      <c r="B676" s="25"/>
      <c r="C676" s="24"/>
      <c r="D676" s="24"/>
      <c r="E676" s="24"/>
      <c r="F676" s="24"/>
      <c r="G676" s="24"/>
      <c r="H676" s="24"/>
      <c r="I676" s="27"/>
      <c r="J676" s="28"/>
      <c r="K676" s="29"/>
      <c r="L676" s="30"/>
      <c r="M676" s="27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ht="12.75" customHeight="1">
      <c r="A677" s="25"/>
      <c r="B677" s="25"/>
      <c r="C677" s="24"/>
      <c r="D677" s="24"/>
      <c r="E677" s="24"/>
      <c r="F677" s="24"/>
      <c r="G677" s="24"/>
      <c r="H677" s="24"/>
      <c r="I677" s="27"/>
      <c r="J677" s="28"/>
      <c r="K677" s="29"/>
      <c r="L677" s="30"/>
      <c r="M677" s="27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ht="12.75" customHeight="1">
      <c r="A678" s="25"/>
      <c r="B678" s="25"/>
      <c r="C678" s="24"/>
      <c r="D678" s="24"/>
      <c r="E678" s="24"/>
      <c r="F678" s="24"/>
      <c r="G678" s="24"/>
      <c r="H678" s="24"/>
      <c r="I678" s="27"/>
      <c r="J678" s="28"/>
      <c r="K678" s="29"/>
      <c r="L678" s="30"/>
      <c r="M678" s="27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ht="12.75" customHeight="1">
      <c r="A679" s="25"/>
      <c r="B679" s="25"/>
      <c r="C679" s="24"/>
      <c r="D679" s="24"/>
      <c r="E679" s="24"/>
      <c r="F679" s="24"/>
      <c r="G679" s="24"/>
      <c r="H679" s="24"/>
      <c r="I679" s="27"/>
      <c r="J679" s="28"/>
      <c r="K679" s="29"/>
      <c r="L679" s="30"/>
      <c r="M679" s="27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ht="12.75" customHeight="1">
      <c r="A680" s="25"/>
      <c r="B680" s="25"/>
      <c r="C680" s="24"/>
      <c r="D680" s="24"/>
      <c r="E680" s="24"/>
      <c r="F680" s="24"/>
      <c r="G680" s="24"/>
      <c r="H680" s="24"/>
      <c r="I680" s="27"/>
      <c r="J680" s="28"/>
      <c r="K680" s="29"/>
      <c r="L680" s="30"/>
      <c r="M680" s="27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ht="12.75" customHeight="1">
      <c r="A681" s="25"/>
      <c r="B681" s="25"/>
      <c r="C681" s="24"/>
      <c r="D681" s="24"/>
      <c r="E681" s="24"/>
      <c r="F681" s="24"/>
      <c r="G681" s="24"/>
      <c r="H681" s="24"/>
      <c r="I681" s="27"/>
      <c r="J681" s="28"/>
      <c r="K681" s="29"/>
      <c r="L681" s="30"/>
      <c r="M681" s="27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ht="12.75" customHeight="1">
      <c r="A682" s="25"/>
      <c r="B682" s="25"/>
      <c r="C682" s="24"/>
      <c r="D682" s="24"/>
      <c r="E682" s="24"/>
      <c r="F682" s="24"/>
      <c r="G682" s="24"/>
      <c r="H682" s="24"/>
      <c r="I682" s="27"/>
      <c r="J682" s="28"/>
      <c r="K682" s="29"/>
      <c r="L682" s="30"/>
      <c r="M682" s="27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ht="12.75" customHeight="1">
      <c r="A683" s="25"/>
      <c r="B683" s="25"/>
      <c r="C683" s="24"/>
      <c r="D683" s="24"/>
      <c r="E683" s="24"/>
      <c r="F683" s="24"/>
      <c r="G683" s="24"/>
      <c r="H683" s="24"/>
      <c r="I683" s="27"/>
      <c r="J683" s="28"/>
      <c r="K683" s="29"/>
      <c r="L683" s="30"/>
      <c r="M683" s="27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ht="12.75" customHeight="1">
      <c r="A684" s="25"/>
      <c r="B684" s="25"/>
      <c r="C684" s="24"/>
      <c r="D684" s="24"/>
      <c r="E684" s="24"/>
      <c r="F684" s="24"/>
      <c r="G684" s="24"/>
      <c r="H684" s="24"/>
      <c r="I684" s="27"/>
      <c r="J684" s="28"/>
      <c r="K684" s="29"/>
      <c r="L684" s="30"/>
      <c r="M684" s="27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ht="12.75" customHeight="1">
      <c r="A685" s="25"/>
      <c r="B685" s="25"/>
      <c r="C685" s="24"/>
      <c r="D685" s="24"/>
      <c r="E685" s="24"/>
      <c r="F685" s="24"/>
      <c r="G685" s="24"/>
      <c r="H685" s="24"/>
      <c r="I685" s="27"/>
      <c r="J685" s="28"/>
      <c r="K685" s="29"/>
      <c r="L685" s="30"/>
      <c r="M685" s="27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ht="12.75" customHeight="1">
      <c r="A686" s="25"/>
      <c r="B686" s="25"/>
      <c r="C686" s="24"/>
      <c r="D686" s="24"/>
      <c r="E686" s="24"/>
      <c r="F686" s="24"/>
      <c r="G686" s="24"/>
      <c r="H686" s="24"/>
      <c r="I686" s="27"/>
      <c r="J686" s="28"/>
      <c r="K686" s="29"/>
      <c r="L686" s="30"/>
      <c r="M686" s="27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ht="12.75" customHeight="1">
      <c r="A687" s="25"/>
      <c r="B687" s="25"/>
      <c r="C687" s="24"/>
      <c r="D687" s="24"/>
      <c r="E687" s="24"/>
      <c r="F687" s="24"/>
      <c r="G687" s="24"/>
      <c r="H687" s="24"/>
      <c r="I687" s="27"/>
      <c r="J687" s="28"/>
      <c r="K687" s="29"/>
      <c r="L687" s="30"/>
      <c r="M687" s="27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ht="12.75" customHeight="1">
      <c r="A688" s="25"/>
      <c r="B688" s="25"/>
      <c r="C688" s="24"/>
      <c r="D688" s="24"/>
      <c r="E688" s="24"/>
      <c r="F688" s="24"/>
      <c r="G688" s="24"/>
      <c r="H688" s="24"/>
      <c r="I688" s="27"/>
      <c r="J688" s="28"/>
      <c r="K688" s="29"/>
      <c r="L688" s="30"/>
      <c r="M688" s="27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ht="12.75" customHeight="1">
      <c r="A689" s="25"/>
      <c r="B689" s="25"/>
      <c r="C689" s="24"/>
      <c r="D689" s="24"/>
      <c r="E689" s="24"/>
      <c r="F689" s="24"/>
      <c r="G689" s="24"/>
      <c r="H689" s="24"/>
      <c r="I689" s="27"/>
      <c r="J689" s="28"/>
      <c r="K689" s="29"/>
      <c r="L689" s="30"/>
      <c r="M689" s="27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ht="12.75" customHeight="1">
      <c r="A690" s="25"/>
      <c r="B690" s="25"/>
      <c r="C690" s="24"/>
      <c r="D690" s="24"/>
      <c r="E690" s="24"/>
      <c r="F690" s="24"/>
      <c r="G690" s="24"/>
      <c r="H690" s="24"/>
      <c r="I690" s="27"/>
      <c r="J690" s="28"/>
      <c r="K690" s="29"/>
      <c r="L690" s="30"/>
      <c r="M690" s="27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ht="12.75" customHeight="1">
      <c r="A691" s="25"/>
      <c r="B691" s="25"/>
      <c r="C691" s="24"/>
      <c r="D691" s="24"/>
      <c r="E691" s="24"/>
      <c r="F691" s="24"/>
      <c r="G691" s="24"/>
      <c r="H691" s="24"/>
      <c r="I691" s="27"/>
      <c r="J691" s="28"/>
      <c r="K691" s="29"/>
      <c r="L691" s="30"/>
      <c r="M691" s="27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ht="12.75" customHeight="1">
      <c r="A692" s="25"/>
      <c r="B692" s="25"/>
      <c r="C692" s="24"/>
      <c r="D692" s="24"/>
      <c r="E692" s="24"/>
      <c r="F692" s="24"/>
      <c r="G692" s="24"/>
      <c r="H692" s="24"/>
      <c r="I692" s="27"/>
      <c r="J692" s="28"/>
      <c r="K692" s="29"/>
      <c r="L692" s="30"/>
      <c r="M692" s="27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ht="12.75" customHeight="1">
      <c r="A693" s="25"/>
      <c r="B693" s="25"/>
      <c r="C693" s="24"/>
      <c r="D693" s="24"/>
      <c r="E693" s="24"/>
      <c r="F693" s="24"/>
      <c r="G693" s="24"/>
      <c r="H693" s="24"/>
      <c r="I693" s="27"/>
      <c r="J693" s="28"/>
      <c r="K693" s="29"/>
      <c r="L693" s="30"/>
      <c r="M693" s="27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ht="12.75" customHeight="1">
      <c r="A694" s="25"/>
      <c r="B694" s="25"/>
      <c r="C694" s="24"/>
      <c r="D694" s="24"/>
      <c r="E694" s="24"/>
      <c r="F694" s="24"/>
      <c r="G694" s="24"/>
      <c r="H694" s="24"/>
      <c r="I694" s="27"/>
      <c r="J694" s="28"/>
      <c r="K694" s="29"/>
      <c r="L694" s="30"/>
      <c r="M694" s="27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ht="12.75" customHeight="1">
      <c r="A695" s="25"/>
      <c r="B695" s="25"/>
      <c r="C695" s="24"/>
      <c r="D695" s="24"/>
      <c r="E695" s="24"/>
      <c r="F695" s="24"/>
      <c r="G695" s="24"/>
      <c r="H695" s="24"/>
      <c r="I695" s="27"/>
      <c r="J695" s="28"/>
      <c r="K695" s="29"/>
      <c r="L695" s="30"/>
      <c r="M695" s="27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ht="12.75" customHeight="1">
      <c r="A696" s="25"/>
      <c r="B696" s="25"/>
      <c r="C696" s="24"/>
      <c r="D696" s="24"/>
      <c r="E696" s="24"/>
      <c r="F696" s="24"/>
      <c r="G696" s="24"/>
      <c r="H696" s="24"/>
      <c r="I696" s="27"/>
      <c r="J696" s="28"/>
      <c r="K696" s="29"/>
      <c r="L696" s="30"/>
      <c r="M696" s="27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ht="12.75" customHeight="1">
      <c r="A697" s="25"/>
      <c r="B697" s="25"/>
      <c r="C697" s="24"/>
      <c r="D697" s="24"/>
      <c r="E697" s="24"/>
      <c r="F697" s="24"/>
      <c r="G697" s="24"/>
      <c r="H697" s="24"/>
      <c r="I697" s="27"/>
      <c r="J697" s="28"/>
      <c r="K697" s="29"/>
      <c r="L697" s="30"/>
      <c r="M697" s="27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ht="12.75" customHeight="1">
      <c r="A698" s="25"/>
      <c r="B698" s="25"/>
      <c r="C698" s="24"/>
      <c r="D698" s="24"/>
      <c r="E698" s="24"/>
      <c r="F698" s="24"/>
      <c r="G698" s="24"/>
      <c r="H698" s="24"/>
      <c r="I698" s="27"/>
      <c r="J698" s="28"/>
      <c r="K698" s="29"/>
      <c r="L698" s="30"/>
      <c r="M698" s="27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ht="12.75" customHeight="1">
      <c r="A699" s="25"/>
      <c r="B699" s="25"/>
      <c r="C699" s="24"/>
      <c r="D699" s="24"/>
      <c r="E699" s="24"/>
      <c r="F699" s="24"/>
      <c r="G699" s="24"/>
      <c r="H699" s="24"/>
      <c r="I699" s="27"/>
      <c r="J699" s="28"/>
      <c r="K699" s="29"/>
      <c r="L699" s="30"/>
      <c r="M699" s="27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ht="12.75" customHeight="1">
      <c r="A700" s="25"/>
      <c r="B700" s="25"/>
      <c r="C700" s="24"/>
      <c r="D700" s="24"/>
      <c r="E700" s="24"/>
      <c r="F700" s="24"/>
      <c r="G700" s="24"/>
      <c r="H700" s="24"/>
      <c r="I700" s="27"/>
      <c r="J700" s="28"/>
      <c r="K700" s="29"/>
      <c r="L700" s="30"/>
      <c r="M700" s="27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ht="12.75" customHeight="1">
      <c r="A701" s="25"/>
      <c r="B701" s="25"/>
      <c r="C701" s="24"/>
      <c r="D701" s="24"/>
      <c r="E701" s="24"/>
      <c r="F701" s="24"/>
      <c r="G701" s="24"/>
      <c r="H701" s="24"/>
      <c r="I701" s="27"/>
      <c r="J701" s="28"/>
      <c r="K701" s="29"/>
      <c r="L701" s="30"/>
      <c r="M701" s="27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ht="12.75" customHeight="1">
      <c r="A702" s="25"/>
      <c r="B702" s="25"/>
      <c r="C702" s="24"/>
      <c r="D702" s="24"/>
      <c r="E702" s="24"/>
      <c r="F702" s="24"/>
      <c r="G702" s="24"/>
      <c r="H702" s="24"/>
      <c r="I702" s="27"/>
      <c r="J702" s="28"/>
      <c r="K702" s="29"/>
      <c r="L702" s="30"/>
      <c r="M702" s="27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ht="12.75" customHeight="1">
      <c r="A703" s="25"/>
      <c r="B703" s="25"/>
      <c r="C703" s="24"/>
      <c r="D703" s="24"/>
      <c r="E703" s="24"/>
      <c r="F703" s="24"/>
      <c r="G703" s="24"/>
      <c r="H703" s="24"/>
      <c r="I703" s="27"/>
      <c r="J703" s="28"/>
      <c r="K703" s="29"/>
      <c r="L703" s="30"/>
      <c r="M703" s="27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ht="12.75" customHeight="1">
      <c r="A704" s="25"/>
      <c r="B704" s="25"/>
      <c r="C704" s="24"/>
      <c r="D704" s="24"/>
      <c r="E704" s="24"/>
      <c r="F704" s="24"/>
      <c r="G704" s="24"/>
      <c r="H704" s="24"/>
      <c r="I704" s="27"/>
      <c r="J704" s="28"/>
      <c r="K704" s="29"/>
      <c r="L704" s="30"/>
      <c r="M704" s="27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ht="12.75" customHeight="1">
      <c r="A705" s="25"/>
      <c r="B705" s="25"/>
      <c r="C705" s="24"/>
      <c r="D705" s="24"/>
      <c r="E705" s="24"/>
      <c r="F705" s="24"/>
      <c r="G705" s="24"/>
      <c r="H705" s="24"/>
      <c r="I705" s="27"/>
      <c r="J705" s="28"/>
      <c r="K705" s="29"/>
      <c r="L705" s="30"/>
      <c r="M705" s="27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ht="12.75" customHeight="1">
      <c r="A706" s="25"/>
      <c r="B706" s="25"/>
      <c r="C706" s="24"/>
      <c r="D706" s="24"/>
      <c r="E706" s="24"/>
      <c r="F706" s="24"/>
      <c r="G706" s="24"/>
      <c r="H706" s="24"/>
      <c r="I706" s="27"/>
      <c r="J706" s="28"/>
      <c r="K706" s="29"/>
      <c r="L706" s="30"/>
      <c r="M706" s="27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ht="12.75" customHeight="1">
      <c r="A707" s="25"/>
      <c r="B707" s="25"/>
      <c r="C707" s="24"/>
      <c r="D707" s="24"/>
      <c r="E707" s="24"/>
      <c r="F707" s="24"/>
      <c r="G707" s="24"/>
      <c r="H707" s="24"/>
      <c r="I707" s="27"/>
      <c r="J707" s="28"/>
      <c r="K707" s="29"/>
      <c r="L707" s="30"/>
      <c r="M707" s="27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ht="12.75" customHeight="1">
      <c r="A708" s="25"/>
      <c r="B708" s="25"/>
      <c r="C708" s="24"/>
      <c r="D708" s="24"/>
      <c r="E708" s="24"/>
      <c r="F708" s="24"/>
      <c r="G708" s="24"/>
      <c r="H708" s="24"/>
      <c r="I708" s="27"/>
      <c r="J708" s="28"/>
      <c r="K708" s="29"/>
      <c r="L708" s="30"/>
      <c r="M708" s="27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ht="12.75" customHeight="1">
      <c r="A709" s="25"/>
      <c r="B709" s="25"/>
      <c r="C709" s="24"/>
      <c r="D709" s="24"/>
      <c r="E709" s="24"/>
      <c r="F709" s="24"/>
      <c r="G709" s="24"/>
      <c r="H709" s="24"/>
      <c r="I709" s="27"/>
      <c r="J709" s="28"/>
      <c r="K709" s="29"/>
      <c r="L709" s="30"/>
      <c r="M709" s="27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ht="12.75" customHeight="1">
      <c r="A710" s="25"/>
      <c r="B710" s="25"/>
      <c r="C710" s="24"/>
      <c r="D710" s="24"/>
      <c r="E710" s="24"/>
      <c r="F710" s="24"/>
      <c r="G710" s="24"/>
      <c r="H710" s="24"/>
      <c r="I710" s="27"/>
      <c r="J710" s="28"/>
      <c r="K710" s="29"/>
      <c r="L710" s="30"/>
      <c r="M710" s="27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ht="12.75" customHeight="1">
      <c r="A711" s="25"/>
      <c r="B711" s="25"/>
      <c r="C711" s="24"/>
      <c r="D711" s="24"/>
      <c r="E711" s="24"/>
      <c r="F711" s="24"/>
      <c r="G711" s="24"/>
      <c r="H711" s="24"/>
      <c r="I711" s="27"/>
      <c r="J711" s="28"/>
      <c r="K711" s="29"/>
      <c r="L711" s="30"/>
      <c r="M711" s="27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ht="12.75" customHeight="1">
      <c r="A712" s="25"/>
      <c r="B712" s="25"/>
      <c r="C712" s="24"/>
      <c r="D712" s="24"/>
      <c r="E712" s="24"/>
      <c r="F712" s="24"/>
      <c r="G712" s="24"/>
      <c r="H712" s="24"/>
      <c r="I712" s="27"/>
      <c r="J712" s="28"/>
      <c r="K712" s="29"/>
      <c r="L712" s="30"/>
      <c r="M712" s="27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ht="12.75" customHeight="1">
      <c r="A713" s="25"/>
      <c r="B713" s="25"/>
      <c r="C713" s="24"/>
      <c r="D713" s="24"/>
      <c r="E713" s="24"/>
      <c r="F713" s="24"/>
      <c r="G713" s="24"/>
      <c r="H713" s="24"/>
      <c r="I713" s="27"/>
      <c r="J713" s="28"/>
      <c r="K713" s="29"/>
      <c r="L713" s="30"/>
      <c r="M713" s="27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ht="12.75" customHeight="1">
      <c r="A714" s="25"/>
      <c r="B714" s="25"/>
      <c r="C714" s="24"/>
      <c r="D714" s="24"/>
      <c r="E714" s="24"/>
      <c r="F714" s="24"/>
      <c r="G714" s="24"/>
      <c r="H714" s="24"/>
      <c r="I714" s="27"/>
      <c r="J714" s="28"/>
      <c r="K714" s="29"/>
      <c r="L714" s="30"/>
      <c r="M714" s="27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ht="12.75" customHeight="1">
      <c r="A715" s="25"/>
      <c r="B715" s="25"/>
      <c r="C715" s="24"/>
      <c r="D715" s="24"/>
      <c r="E715" s="24"/>
      <c r="F715" s="24"/>
      <c r="G715" s="24"/>
      <c r="H715" s="24"/>
      <c r="I715" s="27"/>
      <c r="J715" s="28"/>
      <c r="K715" s="29"/>
      <c r="L715" s="30"/>
      <c r="M715" s="27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ht="12.75" customHeight="1">
      <c r="A716" s="25"/>
      <c r="B716" s="25"/>
      <c r="C716" s="24"/>
      <c r="D716" s="24"/>
      <c r="E716" s="24"/>
      <c r="F716" s="24"/>
      <c r="G716" s="24"/>
      <c r="H716" s="24"/>
      <c r="I716" s="27"/>
      <c r="J716" s="28"/>
      <c r="K716" s="29"/>
      <c r="L716" s="30"/>
      <c r="M716" s="27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ht="12.75" customHeight="1">
      <c r="A717" s="25"/>
      <c r="B717" s="25"/>
      <c r="C717" s="24"/>
      <c r="D717" s="24"/>
      <c r="E717" s="24"/>
      <c r="F717" s="24"/>
      <c r="G717" s="24"/>
      <c r="H717" s="24"/>
      <c r="I717" s="27"/>
      <c r="J717" s="28"/>
      <c r="K717" s="29"/>
      <c r="L717" s="30"/>
      <c r="M717" s="27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ht="12.75" customHeight="1">
      <c r="A718" s="25"/>
      <c r="B718" s="25"/>
      <c r="C718" s="24"/>
      <c r="D718" s="24"/>
      <c r="E718" s="24"/>
      <c r="F718" s="24"/>
      <c r="G718" s="24"/>
      <c r="H718" s="24"/>
      <c r="I718" s="27"/>
      <c r="J718" s="28"/>
      <c r="K718" s="29"/>
      <c r="L718" s="30"/>
      <c r="M718" s="27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ht="12.75" customHeight="1">
      <c r="A719" s="25"/>
      <c r="B719" s="25"/>
      <c r="C719" s="24"/>
      <c r="D719" s="24"/>
      <c r="E719" s="24"/>
      <c r="F719" s="24"/>
      <c r="G719" s="24"/>
      <c r="H719" s="24"/>
      <c r="I719" s="27"/>
      <c r="J719" s="28"/>
      <c r="K719" s="29"/>
      <c r="L719" s="30"/>
      <c r="M719" s="27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ht="12.75" customHeight="1">
      <c r="A720" s="25"/>
      <c r="B720" s="25"/>
      <c r="C720" s="24"/>
      <c r="D720" s="24"/>
      <c r="E720" s="24"/>
      <c r="F720" s="24"/>
      <c r="G720" s="24"/>
      <c r="H720" s="24"/>
      <c r="I720" s="27"/>
      <c r="J720" s="28"/>
      <c r="K720" s="29"/>
      <c r="L720" s="30"/>
      <c r="M720" s="27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ht="12.75" customHeight="1">
      <c r="A721" s="25"/>
      <c r="B721" s="25"/>
      <c r="C721" s="24"/>
      <c r="D721" s="24"/>
      <c r="E721" s="24"/>
      <c r="F721" s="24"/>
      <c r="G721" s="24"/>
      <c r="H721" s="24"/>
      <c r="I721" s="27"/>
      <c r="J721" s="28"/>
      <c r="K721" s="29"/>
      <c r="L721" s="30"/>
      <c r="M721" s="27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ht="12.75" customHeight="1">
      <c r="A722" s="25"/>
      <c r="B722" s="25"/>
      <c r="C722" s="24"/>
      <c r="D722" s="24"/>
      <c r="E722" s="24"/>
      <c r="F722" s="24"/>
      <c r="G722" s="24"/>
      <c r="H722" s="24"/>
      <c r="I722" s="27"/>
      <c r="J722" s="28"/>
      <c r="K722" s="29"/>
      <c r="L722" s="30"/>
      <c r="M722" s="27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ht="12.75" customHeight="1">
      <c r="A723" s="25"/>
      <c r="B723" s="25"/>
      <c r="C723" s="24"/>
      <c r="D723" s="24"/>
      <c r="E723" s="24"/>
      <c r="F723" s="24"/>
      <c r="G723" s="24"/>
      <c r="H723" s="24"/>
      <c r="I723" s="27"/>
      <c r="J723" s="28"/>
      <c r="K723" s="29"/>
      <c r="L723" s="30"/>
      <c r="M723" s="27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ht="12.75" customHeight="1">
      <c r="A724" s="25"/>
      <c r="B724" s="25"/>
      <c r="C724" s="24"/>
      <c r="D724" s="24"/>
      <c r="E724" s="24"/>
      <c r="F724" s="24"/>
      <c r="G724" s="24"/>
      <c r="H724" s="24"/>
      <c r="I724" s="27"/>
      <c r="J724" s="28"/>
      <c r="K724" s="29"/>
      <c r="L724" s="30"/>
      <c r="M724" s="27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ht="12.75" customHeight="1">
      <c r="A725" s="25"/>
      <c r="B725" s="25"/>
      <c r="C725" s="24"/>
      <c r="D725" s="24"/>
      <c r="E725" s="24"/>
      <c r="F725" s="24"/>
      <c r="G725" s="24"/>
      <c r="H725" s="24"/>
      <c r="I725" s="27"/>
      <c r="J725" s="28"/>
      <c r="K725" s="29"/>
      <c r="L725" s="30"/>
      <c r="M725" s="27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ht="12.75" customHeight="1">
      <c r="A726" s="25"/>
      <c r="B726" s="25"/>
      <c r="C726" s="24"/>
      <c r="D726" s="24"/>
      <c r="E726" s="24"/>
      <c r="F726" s="24"/>
      <c r="G726" s="24"/>
      <c r="H726" s="24"/>
      <c r="I726" s="27"/>
      <c r="J726" s="28"/>
      <c r="K726" s="29"/>
      <c r="L726" s="30"/>
      <c r="M726" s="27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ht="12.75" customHeight="1">
      <c r="A727" s="25"/>
      <c r="B727" s="25"/>
      <c r="C727" s="24"/>
      <c r="D727" s="24"/>
      <c r="E727" s="24"/>
      <c r="F727" s="24"/>
      <c r="G727" s="24"/>
      <c r="H727" s="24"/>
      <c r="I727" s="27"/>
      <c r="J727" s="28"/>
      <c r="K727" s="29"/>
      <c r="L727" s="30"/>
      <c r="M727" s="27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ht="12.75" customHeight="1">
      <c r="A728" s="25"/>
      <c r="B728" s="25"/>
      <c r="C728" s="24"/>
      <c r="D728" s="24"/>
      <c r="E728" s="24"/>
      <c r="F728" s="24"/>
      <c r="G728" s="24"/>
      <c r="H728" s="24"/>
      <c r="I728" s="27"/>
      <c r="J728" s="28"/>
      <c r="K728" s="29"/>
      <c r="L728" s="30"/>
      <c r="M728" s="27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ht="12.75" customHeight="1">
      <c r="A729" s="25"/>
      <c r="B729" s="25"/>
      <c r="C729" s="24"/>
      <c r="D729" s="24"/>
      <c r="E729" s="24"/>
      <c r="F729" s="24"/>
      <c r="G729" s="24"/>
      <c r="H729" s="24"/>
      <c r="I729" s="27"/>
      <c r="J729" s="28"/>
      <c r="K729" s="29"/>
      <c r="L729" s="30"/>
      <c r="M729" s="27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ht="12.75" customHeight="1">
      <c r="A730" s="25"/>
      <c r="B730" s="25"/>
      <c r="C730" s="24"/>
      <c r="D730" s="24"/>
      <c r="E730" s="24"/>
      <c r="F730" s="24"/>
      <c r="G730" s="24"/>
      <c r="H730" s="24"/>
      <c r="I730" s="27"/>
      <c r="J730" s="28"/>
      <c r="K730" s="29"/>
      <c r="L730" s="30"/>
      <c r="M730" s="27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ht="12.75" customHeight="1">
      <c r="A731" s="25"/>
      <c r="B731" s="25"/>
      <c r="C731" s="24"/>
      <c r="D731" s="24"/>
      <c r="E731" s="24"/>
      <c r="F731" s="24"/>
      <c r="G731" s="24"/>
      <c r="H731" s="24"/>
      <c r="I731" s="27"/>
      <c r="J731" s="28"/>
      <c r="K731" s="29"/>
      <c r="L731" s="30"/>
      <c r="M731" s="27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ht="12.75" customHeight="1">
      <c r="A732" s="25"/>
      <c r="B732" s="25"/>
      <c r="C732" s="24"/>
      <c r="D732" s="24"/>
      <c r="E732" s="24"/>
      <c r="F732" s="24"/>
      <c r="G732" s="24"/>
      <c r="H732" s="24"/>
      <c r="I732" s="27"/>
      <c r="J732" s="28"/>
      <c r="K732" s="29"/>
      <c r="L732" s="30"/>
      <c r="M732" s="27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ht="12.75" customHeight="1">
      <c r="A733" s="25"/>
      <c r="B733" s="25"/>
      <c r="C733" s="24"/>
      <c r="D733" s="24"/>
      <c r="E733" s="24"/>
      <c r="F733" s="24"/>
      <c r="G733" s="24"/>
      <c r="H733" s="24"/>
      <c r="I733" s="27"/>
      <c r="J733" s="28"/>
      <c r="K733" s="29"/>
      <c r="L733" s="30"/>
      <c r="M733" s="27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ht="12.75" customHeight="1">
      <c r="A734" s="25"/>
      <c r="B734" s="25"/>
      <c r="C734" s="24"/>
      <c r="D734" s="24"/>
      <c r="E734" s="24"/>
      <c r="F734" s="24"/>
      <c r="G734" s="24"/>
      <c r="H734" s="24"/>
      <c r="I734" s="27"/>
      <c r="J734" s="28"/>
      <c r="K734" s="29"/>
      <c r="L734" s="30"/>
      <c r="M734" s="27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ht="12.75" customHeight="1">
      <c r="A735" s="25"/>
      <c r="B735" s="25"/>
      <c r="C735" s="24"/>
      <c r="D735" s="24"/>
      <c r="E735" s="24"/>
      <c r="F735" s="24"/>
      <c r="G735" s="24"/>
      <c r="H735" s="24"/>
      <c r="I735" s="27"/>
      <c r="J735" s="28"/>
      <c r="K735" s="29"/>
      <c r="L735" s="30"/>
      <c r="M735" s="27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ht="12.75" customHeight="1">
      <c r="A736" s="25"/>
      <c r="B736" s="25"/>
      <c r="C736" s="24"/>
      <c r="D736" s="24"/>
      <c r="E736" s="24"/>
      <c r="F736" s="24"/>
      <c r="G736" s="24"/>
      <c r="H736" s="24"/>
      <c r="I736" s="27"/>
      <c r="J736" s="28"/>
      <c r="K736" s="29"/>
      <c r="L736" s="30"/>
      <c r="M736" s="27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ht="12.75" customHeight="1">
      <c r="A737" s="25"/>
      <c r="B737" s="25"/>
      <c r="C737" s="24"/>
      <c r="D737" s="24"/>
      <c r="E737" s="24"/>
      <c r="F737" s="24"/>
      <c r="G737" s="24"/>
      <c r="H737" s="24"/>
      <c r="I737" s="27"/>
      <c r="J737" s="28"/>
      <c r="K737" s="29"/>
      <c r="L737" s="30"/>
      <c r="M737" s="27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ht="12.75" customHeight="1">
      <c r="A738" s="25"/>
      <c r="B738" s="25"/>
      <c r="C738" s="24"/>
      <c r="D738" s="24"/>
      <c r="E738" s="24"/>
      <c r="F738" s="24"/>
      <c r="G738" s="24"/>
      <c r="H738" s="24"/>
      <c r="I738" s="27"/>
      <c r="J738" s="28"/>
      <c r="K738" s="29"/>
      <c r="L738" s="30"/>
      <c r="M738" s="27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ht="12.75" customHeight="1">
      <c r="A739" s="25"/>
      <c r="B739" s="25"/>
      <c r="C739" s="24"/>
      <c r="D739" s="24"/>
      <c r="E739" s="24"/>
      <c r="F739" s="24"/>
      <c r="G739" s="24"/>
      <c r="H739" s="24"/>
      <c r="I739" s="27"/>
      <c r="J739" s="28"/>
      <c r="K739" s="29"/>
      <c r="L739" s="30"/>
      <c r="M739" s="27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ht="12.75" customHeight="1">
      <c r="A740" s="25"/>
      <c r="B740" s="25"/>
      <c r="C740" s="24"/>
      <c r="D740" s="24"/>
      <c r="E740" s="24"/>
      <c r="F740" s="24"/>
      <c r="G740" s="24"/>
      <c r="H740" s="24"/>
      <c r="I740" s="27"/>
      <c r="J740" s="28"/>
      <c r="K740" s="29"/>
      <c r="L740" s="30"/>
      <c r="M740" s="27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ht="12.75" customHeight="1">
      <c r="A741" s="25"/>
      <c r="B741" s="25"/>
      <c r="C741" s="24"/>
      <c r="D741" s="24"/>
      <c r="E741" s="24"/>
      <c r="F741" s="24"/>
      <c r="G741" s="24"/>
      <c r="H741" s="24"/>
      <c r="I741" s="27"/>
      <c r="J741" s="28"/>
      <c r="K741" s="29"/>
      <c r="L741" s="30"/>
      <c r="M741" s="27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ht="12.75" customHeight="1">
      <c r="A742" s="25"/>
      <c r="B742" s="25"/>
      <c r="C742" s="24"/>
      <c r="D742" s="24"/>
      <c r="E742" s="24"/>
      <c r="F742" s="24"/>
      <c r="G742" s="24"/>
      <c r="H742" s="24"/>
      <c r="I742" s="27"/>
      <c r="J742" s="28"/>
      <c r="K742" s="29"/>
      <c r="L742" s="30"/>
      <c r="M742" s="27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ht="12.75" customHeight="1">
      <c r="A743" s="25"/>
      <c r="B743" s="25"/>
      <c r="C743" s="24"/>
      <c r="D743" s="24"/>
      <c r="E743" s="24"/>
      <c r="F743" s="24"/>
      <c r="G743" s="24"/>
      <c r="H743" s="24"/>
      <c r="I743" s="27"/>
      <c r="J743" s="28"/>
      <c r="K743" s="29"/>
      <c r="L743" s="30"/>
      <c r="M743" s="27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ht="12.75" customHeight="1">
      <c r="A744" s="25"/>
      <c r="B744" s="25"/>
      <c r="C744" s="24"/>
      <c r="D744" s="24"/>
      <c r="E744" s="24"/>
      <c r="F744" s="24"/>
      <c r="G744" s="24"/>
      <c r="H744" s="24"/>
      <c r="I744" s="27"/>
      <c r="J744" s="28"/>
      <c r="K744" s="29"/>
      <c r="L744" s="30"/>
      <c r="M744" s="27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ht="12.75" customHeight="1">
      <c r="A745" s="25"/>
      <c r="B745" s="25"/>
      <c r="C745" s="24"/>
      <c r="D745" s="24"/>
      <c r="E745" s="24"/>
      <c r="F745" s="24"/>
      <c r="G745" s="24"/>
      <c r="H745" s="24"/>
      <c r="I745" s="27"/>
      <c r="J745" s="28"/>
      <c r="K745" s="29"/>
      <c r="L745" s="30"/>
      <c r="M745" s="27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ht="12.75" customHeight="1">
      <c r="A746" s="25"/>
      <c r="B746" s="25"/>
      <c r="C746" s="24"/>
      <c r="D746" s="24"/>
      <c r="E746" s="24"/>
      <c r="F746" s="24"/>
      <c r="G746" s="24"/>
      <c r="H746" s="24"/>
      <c r="I746" s="27"/>
      <c r="J746" s="28"/>
      <c r="K746" s="29"/>
      <c r="L746" s="30"/>
      <c r="M746" s="27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ht="12.75" customHeight="1">
      <c r="A747" s="25"/>
      <c r="B747" s="25"/>
      <c r="C747" s="24"/>
      <c r="D747" s="24"/>
      <c r="E747" s="24"/>
      <c r="F747" s="24"/>
      <c r="G747" s="24"/>
      <c r="H747" s="24"/>
      <c r="I747" s="27"/>
      <c r="J747" s="28"/>
      <c r="K747" s="29"/>
      <c r="L747" s="30"/>
      <c r="M747" s="27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ht="12.75" customHeight="1">
      <c r="A748" s="25"/>
      <c r="B748" s="25"/>
      <c r="C748" s="24"/>
      <c r="D748" s="24"/>
      <c r="E748" s="24"/>
      <c r="F748" s="24"/>
      <c r="G748" s="24"/>
      <c r="H748" s="24"/>
      <c r="I748" s="27"/>
      <c r="J748" s="28"/>
      <c r="K748" s="29"/>
      <c r="L748" s="30"/>
      <c r="M748" s="27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ht="12.75" customHeight="1">
      <c r="A749" s="25"/>
      <c r="B749" s="25"/>
      <c r="C749" s="24"/>
      <c r="D749" s="24"/>
      <c r="E749" s="24"/>
      <c r="F749" s="24"/>
      <c r="G749" s="24"/>
      <c r="H749" s="24"/>
      <c r="I749" s="27"/>
      <c r="J749" s="28"/>
      <c r="K749" s="29"/>
      <c r="L749" s="30"/>
      <c r="M749" s="27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ht="12.75" customHeight="1">
      <c r="A750" s="25"/>
      <c r="B750" s="25"/>
      <c r="C750" s="24"/>
      <c r="D750" s="24"/>
      <c r="E750" s="24"/>
      <c r="F750" s="24"/>
      <c r="G750" s="24"/>
      <c r="H750" s="24"/>
      <c r="I750" s="27"/>
      <c r="J750" s="28"/>
      <c r="K750" s="29"/>
      <c r="L750" s="30"/>
      <c r="M750" s="27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ht="12.75" customHeight="1">
      <c r="A751" s="25"/>
      <c r="B751" s="25"/>
      <c r="C751" s="24"/>
      <c r="D751" s="24"/>
      <c r="E751" s="24"/>
      <c r="F751" s="24"/>
      <c r="G751" s="24"/>
      <c r="H751" s="24"/>
      <c r="I751" s="27"/>
      <c r="J751" s="28"/>
      <c r="K751" s="29"/>
      <c r="L751" s="30"/>
      <c r="M751" s="27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ht="12.75" customHeight="1">
      <c r="A752" s="25"/>
      <c r="B752" s="25"/>
      <c r="C752" s="24"/>
      <c r="D752" s="24"/>
      <c r="E752" s="24"/>
      <c r="F752" s="24"/>
      <c r="G752" s="24"/>
      <c r="H752" s="24"/>
      <c r="I752" s="27"/>
      <c r="J752" s="28"/>
      <c r="K752" s="29"/>
      <c r="L752" s="30"/>
      <c r="M752" s="27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ht="12.75" customHeight="1">
      <c r="A753" s="25"/>
      <c r="B753" s="25"/>
      <c r="C753" s="24"/>
      <c r="D753" s="24"/>
      <c r="E753" s="24"/>
      <c r="F753" s="24"/>
      <c r="G753" s="24"/>
      <c r="H753" s="24"/>
      <c r="I753" s="27"/>
      <c r="J753" s="28"/>
      <c r="K753" s="29"/>
      <c r="L753" s="30"/>
      <c r="M753" s="27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ht="12.75" customHeight="1">
      <c r="A754" s="25"/>
      <c r="B754" s="25"/>
      <c r="C754" s="24"/>
      <c r="D754" s="24"/>
      <c r="E754" s="24"/>
      <c r="F754" s="24"/>
      <c r="G754" s="24"/>
      <c r="H754" s="24"/>
      <c r="I754" s="27"/>
      <c r="J754" s="28"/>
      <c r="K754" s="29"/>
      <c r="L754" s="30"/>
      <c r="M754" s="27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ht="12.75" customHeight="1">
      <c r="A755" s="25"/>
      <c r="B755" s="25"/>
      <c r="C755" s="24"/>
      <c r="D755" s="24"/>
      <c r="E755" s="24"/>
      <c r="F755" s="24"/>
      <c r="G755" s="24"/>
      <c r="H755" s="24"/>
      <c r="I755" s="27"/>
      <c r="J755" s="28"/>
      <c r="K755" s="29"/>
      <c r="L755" s="30"/>
      <c r="M755" s="27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ht="12.75" customHeight="1">
      <c r="A756" s="25"/>
      <c r="B756" s="25"/>
      <c r="C756" s="24"/>
      <c r="D756" s="24"/>
      <c r="E756" s="24"/>
      <c r="F756" s="24"/>
      <c r="G756" s="24"/>
      <c r="H756" s="24"/>
      <c r="I756" s="27"/>
      <c r="J756" s="28"/>
      <c r="K756" s="29"/>
      <c r="L756" s="30"/>
      <c r="M756" s="27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ht="12.75" customHeight="1">
      <c r="A757" s="25"/>
      <c r="B757" s="25"/>
      <c r="C757" s="24"/>
      <c r="D757" s="24"/>
      <c r="E757" s="24"/>
      <c r="F757" s="24"/>
      <c r="G757" s="24"/>
      <c r="H757" s="24"/>
      <c r="I757" s="27"/>
      <c r="J757" s="28"/>
      <c r="K757" s="29"/>
      <c r="L757" s="30"/>
      <c r="M757" s="27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ht="12.75" customHeight="1">
      <c r="A758" s="25"/>
      <c r="B758" s="25"/>
      <c r="C758" s="24"/>
      <c r="D758" s="24"/>
      <c r="E758" s="24"/>
      <c r="F758" s="24"/>
      <c r="G758" s="24"/>
      <c r="H758" s="24"/>
      <c r="I758" s="27"/>
      <c r="J758" s="28"/>
      <c r="K758" s="29"/>
      <c r="L758" s="30"/>
      <c r="M758" s="27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ht="12.75" customHeight="1">
      <c r="A759" s="25"/>
      <c r="B759" s="25"/>
      <c r="C759" s="24"/>
      <c r="D759" s="24"/>
      <c r="E759" s="24"/>
      <c r="F759" s="24"/>
      <c r="G759" s="24"/>
      <c r="H759" s="24"/>
      <c r="I759" s="27"/>
      <c r="J759" s="28"/>
      <c r="K759" s="29"/>
      <c r="L759" s="30"/>
      <c r="M759" s="27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ht="12.75" customHeight="1">
      <c r="A760" s="25"/>
      <c r="B760" s="25"/>
      <c r="C760" s="24"/>
      <c r="D760" s="24"/>
      <c r="E760" s="24"/>
      <c r="F760" s="24"/>
      <c r="G760" s="24"/>
      <c r="H760" s="24"/>
      <c r="I760" s="27"/>
      <c r="J760" s="28"/>
      <c r="K760" s="29"/>
      <c r="L760" s="30"/>
      <c r="M760" s="27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ht="12.75" customHeight="1">
      <c r="A761" s="25"/>
      <c r="B761" s="25"/>
      <c r="C761" s="24"/>
      <c r="D761" s="24"/>
      <c r="E761" s="24"/>
      <c r="F761" s="24"/>
      <c r="G761" s="24"/>
      <c r="H761" s="24"/>
      <c r="I761" s="27"/>
      <c r="J761" s="28"/>
      <c r="K761" s="29"/>
      <c r="L761" s="30"/>
      <c r="M761" s="27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ht="12.75" customHeight="1">
      <c r="A762" s="25"/>
      <c r="B762" s="25"/>
      <c r="C762" s="24"/>
      <c r="D762" s="24"/>
      <c r="E762" s="24"/>
      <c r="F762" s="24"/>
      <c r="G762" s="24"/>
      <c r="H762" s="24"/>
      <c r="I762" s="27"/>
      <c r="J762" s="28"/>
      <c r="K762" s="29"/>
      <c r="L762" s="30"/>
      <c r="M762" s="27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ht="12.75" customHeight="1">
      <c r="A763" s="25"/>
      <c r="B763" s="25"/>
      <c r="C763" s="24"/>
      <c r="D763" s="24"/>
      <c r="E763" s="24"/>
      <c r="F763" s="24"/>
      <c r="G763" s="24"/>
      <c r="H763" s="24"/>
      <c r="I763" s="27"/>
      <c r="J763" s="28"/>
      <c r="K763" s="29"/>
      <c r="L763" s="30"/>
      <c r="M763" s="27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ht="12.75" customHeight="1">
      <c r="A764" s="25"/>
      <c r="B764" s="25"/>
      <c r="C764" s="24"/>
      <c r="D764" s="24"/>
      <c r="E764" s="24"/>
      <c r="F764" s="24"/>
      <c r="G764" s="24"/>
      <c r="H764" s="24"/>
      <c r="I764" s="27"/>
      <c r="J764" s="28"/>
      <c r="K764" s="29"/>
      <c r="L764" s="30"/>
      <c r="M764" s="27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ht="12.75" customHeight="1">
      <c r="A765" s="25"/>
      <c r="B765" s="25"/>
      <c r="C765" s="24"/>
      <c r="D765" s="24"/>
      <c r="E765" s="24"/>
      <c r="F765" s="24"/>
      <c r="G765" s="24"/>
      <c r="H765" s="24"/>
      <c r="I765" s="27"/>
      <c r="J765" s="28"/>
      <c r="K765" s="29"/>
      <c r="L765" s="30"/>
      <c r="M765" s="27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ht="12.75" customHeight="1">
      <c r="A766" s="25"/>
      <c r="B766" s="25"/>
      <c r="C766" s="24"/>
      <c r="D766" s="24"/>
      <c r="E766" s="24"/>
      <c r="F766" s="24"/>
      <c r="G766" s="24"/>
      <c r="H766" s="24"/>
      <c r="I766" s="27"/>
      <c r="J766" s="28"/>
      <c r="K766" s="29"/>
      <c r="L766" s="30"/>
      <c r="M766" s="27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ht="12.75" customHeight="1">
      <c r="A767" s="25"/>
      <c r="B767" s="25"/>
      <c r="C767" s="24"/>
      <c r="D767" s="24"/>
      <c r="E767" s="24"/>
      <c r="F767" s="24"/>
      <c r="G767" s="24"/>
      <c r="H767" s="24"/>
      <c r="I767" s="27"/>
      <c r="J767" s="28"/>
      <c r="K767" s="29"/>
      <c r="L767" s="30"/>
      <c r="M767" s="27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ht="12.75" customHeight="1">
      <c r="A768" s="25"/>
      <c r="B768" s="25"/>
      <c r="C768" s="24"/>
      <c r="D768" s="24"/>
      <c r="E768" s="24"/>
      <c r="F768" s="24"/>
      <c r="G768" s="24"/>
      <c r="H768" s="24"/>
      <c r="I768" s="27"/>
      <c r="J768" s="28"/>
      <c r="K768" s="29"/>
      <c r="L768" s="30"/>
      <c r="M768" s="27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ht="12.75" customHeight="1">
      <c r="A769" s="25"/>
      <c r="B769" s="25"/>
      <c r="C769" s="24"/>
      <c r="D769" s="24"/>
      <c r="E769" s="24"/>
      <c r="F769" s="24"/>
      <c r="G769" s="24"/>
      <c r="H769" s="24"/>
      <c r="I769" s="27"/>
      <c r="J769" s="28"/>
      <c r="K769" s="29"/>
      <c r="L769" s="30"/>
      <c r="M769" s="27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ht="12.75" customHeight="1">
      <c r="A770" s="25"/>
      <c r="B770" s="25"/>
      <c r="C770" s="24"/>
      <c r="D770" s="24"/>
      <c r="E770" s="24"/>
      <c r="F770" s="24"/>
      <c r="G770" s="24"/>
      <c r="H770" s="24"/>
      <c r="I770" s="27"/>
      <c r="J770" s="28"/>
      <c r="K770" s="29"/>
      <c r="L770" s="30"/>
      <c r="M770" s="27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ht="12.75" customHeight="1">
      <c r="A771" s="25"/>
      <c r="B771" s="25"/>
      <c r="C771" s="24"/>
      <c r="D771" s="24"/>
      <c r="E771" s="24"/>
      <c r="F771" s="24"/>
      <c r="G771" s="24"/>
      <c r="H771" s="24"/>
      <c r="I771" s="27"/>
      <c r="J771" s="28"/>
      <c r="K771" s="29"/>
      <c r="L771" s="30"/>
      <c r="M771" s="27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ht="12.75" customHeight="1">
      <c r="A772" s="25"/>
      <c r="B772" s="25"/>
      <c r="C772" s="24"/>
      <c r="D772" s="24"/>
      <c r="E772" s="24"/>
      <c r="F772" s="24"/>
      <c r="G772" s="24"/>
      <c r="H772" s="24"/>
      <c r="I772" s="27"/>
      <c r="J772" s="28"/>
      <c r="K772" s="29"/>
      <c r="L772" s="30"/>
      <c r="M772" s="27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ht="12.75" customHeight="1">
      <c r="A773" s="25"/>
      <c r="B773" s="25"/>
      <c r="C773" s="24"/>
      <c r="D773" s="24"/>
      <c r="E773" s="24"/>
      <c r="F773" s="24"/>
      <c r="G773" s="24"/>
      <c r="H773" s="24"/>
      <c r="I773" s="27"/>
      <c r="J773" s="28"/>
      <c r="K773" s="29"/>
      <c r="L773" s="30"/>
      <c r="M773" s="27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ht="12.75" customHeight="1">
      <c r="A774" s="25"/>
      <c r="B774" s="25"/>
      <c r="C774" s="24"/>
      <c r="D774" s="24"/>
      <c r="E774" s="24"/>
      <c r="F774" s="24"/>
      <c r="G774" s="24"/>
      <c r="H774" s="24"/>
      <c r="I774" s="27"/>
      <c r="J774" s="28"/>
      <c r="K774" s="29"/>
      <c r="L774" s="30"/>
      <c r="M774" s="27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ht="12.75" customHeight="1">
      <c r="A775" s="25"/>
      <c r="B775" s="25"/>
      <c r="C775" s="24"/>
      <c r="D775" s="24"/>
      <c r="E775" s="24"/>
      <c r="F775" s="24"/>
      <c r="G775" s="24"/>
      <c r="H775" s="24"/>
      <c r="I775" s="27"/>
      <c r="J775" s="28"/>
      <c r="K775" s="29"/>
      <c r="L775" s="30"/>
      <c r="M775" s="27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ht="12.75" customHeight="1">
      <c r="A776" s="25"/>
      <c r="B776" s="25"/>
      <c r="C776" s="24"/>
      <c r="D776" s="24"/>
      <c r="E776" s="24"/>
      <c r="F776" s="24"/>
      <c r="G776" s="24"/>
      <c r="H776" s="24"/>
      <c r="I776" s="27"/>
      <c r="J776" s="28"/>
      <c r="K776" s="29"/>
      <c r="L776" s="30"/>
      <c r="M776" s="27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ht="12.75" customHeight="1">
      <c r="A777" s="25"/>
      <c r="B777" s="25"/>
      <c r="C777" s="24"/>
      <c r="D777" s="24"/>
      <c r="E777" s="24"/>
      <c r="F777" s="24"/>
      <c r="G777" s="24"/>
      <c r="H777" s="24"/>
      <c r="I777" s="27"/>
      <c r="J777" s="28"/>
      <c r="K777" s="29"/>
      <c r="L777" s="30"/>
      <c r="M777" s="27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ht="12.75" customHeight="1">
      <c r="A778" s="25"/>
      <c r="B778" s="25"/>
      <c r="C778" s="24"/>
      <c r="D778" s="24"/>
      <c r="E778" s="24"/>
      <c r="F778" s="24"/>
      <c r="G778" s="24"/>
      <c r="H778" s="24"/>
      <c r="I778" s="27"/>
      <c r="J778" s="28"/>
      <c r="K778" s="29"/>
      <c r="L778" s="30"/>
      <c r="M778" s="27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ht="12.75" customHeight="1">
      <c r="A779" s="25"/>
      <c r="B779" s="25"/>
      <c r="C779" s="24"/>
      <c r="D779" s="24"/>
      <c r="E779" s="24"/>
      <c r="F779" s="24"/>
      <c r="G779" s="24"/>
      <c r="H779" s="24"/>
      <c r="I779" s="27"/>
      <c r="J779" s="28"/>
      <c r="K779" s="29"/>
      <c r="L779" s="30"/>
      <c r="M779" s="27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ht="12.75" customHeight="1">
      <c r="A780" s="25"/>
      <c r="B780" s="25"/>
      <c r="C780" s="24"/>
      <c r="D780" s="24"/>
      <c r="E780" s="24"/>
      <c r="F780" s="24"/>
      <c r="G780" s="24"/>
      <c r="H780" s="24"/>
      <c r="I780" s="27"/>
      <c r="J780" s="28"/>
      <c r="K780" s="29"/>
      <c r="L780" s="30"/>
      <c r="M780" s="27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ht="12.75" customHeight="1">
      <c r="A781" s="25"/>
      <c r="B781" s="25"/>
      <c r="C781" s="24"/>
      <c r="D781" s="24"/>
      <c r="E781" s="24"/>
      <c r="F781" s="24"/>
      <c r="G781" s="24"/>
      <c r="H781" s="24"/>
      <c r="I781" s="27"/>
      <c r="J781" s="28"/>
      <c r="K781" s="29"/>
      <c r="L781" s="30"/>
      <c r="M781" s="27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ht="12.75" customHeight="1">
      <c r="A782" s="25"/>
      <c r="B782" s="25"/>
      <c r="C782" s="24"/>
      <c r="D782" s="24"/>
      <c r="E782" s="24"/>
      <c r="F782" s="24"/>
      <c r="G782" s="24"/>
      <c r="H782" s="24"/>
      <c r="I782" s="27"/>
      <c r="J782" s="28"/>
      <c r="K782" s="29"/>
      <c r="L782" s="30"/>
      <c r="M782" s="27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ht="12.75" customHeight="1">
      <c r="A783" s="25"/>
      <c r="B783" s="25"/>
      <c r="C783" s="24"/>
      <c r="D783" s="24"/>
      <c r="E783" s="24"/>
      <c r="F783" s="24"/>
      <c r="G783" s="24"/>
      <c r="H783" s="24"/>
      <c r="I783" s="27"/>
      <c r="J783" s="28"/>
      <c r="K783" s="29"/>
      <c r="L783" s="30"/>
      <c r="M783" s="27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ht="12.75" customHeight="1">
      <c r="A784" s="25"/>
      <c r="B784" s="25"/>
      <c r="C784" s="24"/>
      <c r="D784" s="24"/>
      <c r="E784" s="24"/>
      <c r="F784" s="24"/>
      <c r="G784" s="24"/>
      <c r="H784" s="24"/>
      <c r="I784" s="27"/>
      <c r="J784" s="28"/>
      <c r="K784" s="29"/>
      <c r="L784" s="30"/>
      <c r="M784" s="27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ht="12.75" customHeight="1">
      <c r="A785" s="25"/>
      <c r="B785" s="25"/>
      <c r="C785" s="24"/>
      <c r="D785" s="24"/>
      <c r="E785" s="24"/>
      <c r="F785" s="24"/>
      <c r="G785" s="24"/>
      <c r="H785" s="24"/>
      <c r="I785" s="27"/>
      <c r="J785" s="28"/>
      <c r="K785" s="29"/>
      <c r="L785" s="30"/>
      <c r="M785" s="27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ht="12.75" customHeight="1">
      <c r="A786" s="25"/>
      <c r="B786" s="25"/>
      <c r="C786" s="24"/>
      <c r="D786" s="24"/>
      <c r="E786" s="24"/>
      <c r="F786" s="24"/>
      <c r="G786" s="24"/>
      <c r="H786" s="24"/>
      <c r="I786" s="27"/>
      <c r="J786" s="28"/>
      <c r="K786" s="29"/>
      <c r="L786" s="30"/>
      <c r="M786" s="27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ht="12.75" customHeight="1">
      <c r="A787" s="25"/>
      <c r="B787" s="25"/>
      <c r="C787" s="24"/>
      <c r="D787" s="24"/>
      <c r="E787" s="24"/>
      <c r="F787" s="24"/>
      <c r="G787" s="24"/>
      <c r="H787" s="24"/>
      <c r="I787" s="27"/>
      <c r="J787" s="28"/>
      <c r="K787" s="29"/>
      <c r="L787" s="30"/>
      <c r="M787" s="27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ht="12.75" customHeight="1">
      <c r="A788" s="25"/>
      <c r="B788" s="25"/>
      <c r="C788" s="24"/>
      <c r="D788" s="24"/>
      <c r="E788" s="24"/>
      <c r="F788" s="24"/>
      <c r="G788" s="24"/>
      <c r="H788" s="24"/>
      <c r="I788" s="27"/>
      <c r="J788" s="28"/>
      <c r="K788" s="29"/>
      <c r="L788" s="30"/>
      <c r="M788" s="27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ht="12.75" customHeight="1">
      <c r="A789" s="25"/>
      <c r="B789" s="25"/>
      <c r="C789" s="24"/>
      <c r="D789" s="24"/>
      <c r="E789" s="24"/>
      <c r="F789" s="24"/>
      <c r="G789" s="24"/>
      <c r="H789" s="24"/>
      <c r="I789" s="27"/>
      <c r="J789" s="28"/>
      <c r="K789" s="29"/>
      <c r="L789" s="30"/>
      <c r="M789" s="27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ht="12.75" customHeight="1">
      <c r="A790" s="25"/>
      <c r="B790" s="25"/>
      <c r="C790" s="24"/>
      <c r="D790" s="24"/>
      <c r="E790" s="24"/>
      <c r="F790" s="24"/>
      <c r="G790" s="24"/>
      <c r="H790" s="24"/>
      <c r="I790" s="27"/>
      <c r="J790" s="28"/>
      <c r="K790" s="29"/>
      <c r="L790" s="30"/>
      <c r="M790" s="27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ht="12.75" customHeight="1">
      <c r="A791" s="25"/>
      <c r="B791" s="25"/>
      <c r="C791" s="24"/>
      <c r="D791" s="24"/>
      <c r="E791" s="24"/>
      <c r="F791" s="24"/>
      <c r="G791" s="24"/>
      <c r="H791" s="24"/>
      <c r="I791" s="27"/>
      <c r="J791" s="28"/>
      <c r="K791" s="29"/>
      <c r="L791" s="30"/>
      <c r="M791" s="27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ht="12.75" customHeight="1">
      <c r="A792" s="25"/>
      <c r="B792" s="25"/>
      <c r="C792" s="24"/>
      <c r="D792" s="24"/>
      <c r="E792" s="24"/>
      <c r="F792" s="24"/>
      <c r="G792" s="24"/>
      <c r="H792" s="24"/>
      <c r="I792" s="27"/>
      <c r="J792" s="28"/>
      <c r="K792" s="29"/>
      <c r="L792" s="30"/>
      <c r="M792" s="27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ht="12.75" customHeight="1">
      <c r="A793" s="25"/>
      <c r="B793" s="25"/>
      <c r="C793" s="24"/>
      <c r="D793" s="24"/>
      <c r="E793" s="24"/>
      <c r="F793" s="24"/>
      <c r="G793" s="24"/>
      <c r="H793" s="24"/>
      <c r="I793" s="27"/>
      <c r="J793" s="28"/>
      <c r="K793" s="29"/>
      <c r="L793" s="30"/>
      <c r="M793" s="27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ht="12.75" customHeight="1">
      <c r="A794" s="25"/>
      <c r="B794" s="25"/>
      <c r="C794" s="24"/>
      <c r="D794" s="24"/>
      <c r="E794" s="24"/>
      <c r="F794" s="24"/>
      <c r="G794" s="24"/>
      <c r="H794" s="24"/>
      <c r="I794" s="27"/>
      <c r="J794" s="28"/>
      <c r="K794" s="29"/>
      <c r="L794" s="30"/>
      <c r="M794" s="27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ht="12.75" customHeight="1">
      <c r="A795" s="25"/>
      <c r="B795" s="25"/>
      <c r="C795" s="24"/>
      <c r="D795" s="24"/>
      <c r="E795" s="24"/>
      <c r="F795" s="24"/>
      <c r="G795" s="24"/>
      <c r="H795" s="24"/>
      <c r="I795" s="27"/>
      <c r="J795" s="28"/>
      <c r="K795" s="29"/>
      <c r="L795" s="30"/>
      <c r="M795" s="27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ht="12.75" customHeight="1">
      <c r="A796" s="25"/>
      <c r="B796" s="25"/>
      <c r="C796" s="24"/>
      <c r="D796" s="24"/>
      <c r="E796" s="24"/>
      <c r="F796" s="24"/>
      <c r="G796" s="24"/>
      <c r="H796" s="24"/>
      <c r="I796" s="27"/>
      <c r="J796" s="28"/>
      <c r="K796" s="29"/>
      <c r="L796" s="30"/>
      <c r="M796" s="27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ht="12.75" customHeight="1">
      <c r="A797" s="25"/>
      <c r="B797" s="25"/>
      <c r="C797" s="24"/>
      <c r="D797" s="24"/>
      <c r="E797" s="24"/>
      <c r="F797" s="24"/>
      <c r="G797" s="24"/>
      <c r="H797" s="24"/>
      <c r="I797" s="27"/>
      <c r="J797" s="28"/>
      <c r="K797" s="29"/>
      <c r="L797" s="30"/>
      <c r="M797" s="27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ht="12.75" customHeight="1">
      <c r="A798" s="25"/>
      <c r="B798" s="25"/>
      <c r="C798" s="24"/>
      <c r="D798" s="24"/>
      <c r="E798" s="24"/>
      <c r="F798" s="24"/>
      <c r="G798" s="24"/>
      <c r="H798" s="24"/>
      <c r="I798" s="27"/>
      <c r="J798" s="28"/>
      <c r="K798" s="29"/>
      <c r="L798" s="30"/>
      <c r="M798" s="27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ht="12.75" customHeight="1">
      <c r="A799" s="25"/>
      <c r="B799" s="25"/>
      <c r="C799" s="24"/>
      <c r="D799" s="24"/>
      <c r="E799" s="24"/>
      <c r="F799" s="24"/>
      <c r="G799" s="24"/>
      <c r="H799" s="24"/>
      <c r="I799" s="27"/>
      <c r="J799" s="28"/>
      <c r="K799" s="29"/>
      <c r="L799" s="30"/>
      <c r="M799" s="27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ht="12.75" customHeight="1">
      <c r="A800" s="25"/>
      <c r="B800" s="25"/>
      <c r="C800" s="24"/>
      <c r="D800" s="24"/>
      <c r="E800" s="24"/>
      <c r="F800" s="24"/>
      <c r="G800" s="24"/>
      <c r="H800" s="24"/>
      <c r="I800" s="27"/>
      <c r="J800" s="28"/>
      <c r="K800" s="29"/>
      <c r="L800" s="30"/>
      <c r="M800" s="27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ht="12.75" customHeight="1">
      <c r="A801" s="25"/>
      <c r="B801" s="25"/>
      <c r="C801" s="24"/>
      <c r="D801" s="24"/>
      <c r="E801" s="24"/>
      <c r="F801" s="24"/>
      <c r="G801" s="24"/>
      <c r="H801" s="24"/>
      <c r="I801" s="27"/>
      <c r="J801" s="28"/>
      <c r="K801" s="29"/>
      <c r="L801" s="30"/>
      <c r="M801" s="27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ht="12.75" customHeight="1">
      <c r="A802" s="25"/>
      <c r="B802" s="25"/>
      <c r="C802" s="24"/>
      <c r="D802" s="24"/>
      <c r="E802" s="24"/>
      <c r="F802" s="24"/>
      <c r="G802" s="24"/>
      <c r="H802" s="24"/>
      <c r="I802" s="27"/>
      <c r="J802" s="28"/>
      <c r="K802" s="29"/>
      <c r="L802" s="30"/>
      <c r="M802" s="27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ht="12.75" customHeight="1">
      <c r="A803" s="25"/>
      <c r="B803" s="25"/>
      <c r="C803" s="24"/>
      <c r="D803" s="24"/>
      <c r="E803" s="24"/>
      <c r="F803" s="24"/>
      <c r="G803" s="24"/>
      <c r="H803" s="24"/>
      <c r="I803" s="27"/>
      <c r="J803" s="28"/>
      <c r="K803" s="29"/>
      <c r="L803" s="30"/>
      <c r="M803" s="27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ht="12.75" customHeight="1">
      <c r="A804" s="25"/>
      <c r="B804" s="25"/>
      <c r="C804" s="24"/>
      <c r="D804" s="24"/>
      <c r="E804" s="24"/>
      <c r="F804" s="24"/>
      <c r="G804" s="24"/>
      <c r="H804" s="24"/>
      <c r="I804" s="27"/>
      <c r="J804" s="28"/>
      <c r="K804" s="29"/>
      <c r="L804" s="30"/>
      <c r="M804" s="27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ht="12.75" customHeight="1">
      <c r="A805" s="25"/>
      <c r="B805" s="25"/>
      <c r="C805" s="24"/>
      <c r="D805" s="24"/>
      <c r="E805" s="24"/>
      <c r="F805" s="24"/>
      <c r="G805" s="24"/>
      <c r="H805" s="24"/>
      <c r="I805" s="27"/>
      <c r="J805" s="28"/>
      <c r="K805" s="29"/>
      <c r="L805" s="30"/>
      <c r="M805" s="27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ht="12.75" customHeight="1">
      <c r="A806" s="25"/>
      <c r="B806" s="25"/>
      <c r="C806" s="24"/>
      <c r="D806" s="24"/>
      <c r="E806" s="24"/>
      <c r="F806" s="24"/>
      <c r="G806" s="24"/>
      <c r="H806" s="24"/>
      <c r="I806" s="27"/>
      <c r="J806" s="28"/>
      <c r="K806" s="29"/>
      <c r="L806" s="30"/>
      <c r="M806" s="27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ht="12.75" customHeight="1">
      <c r="A807" s="25"/>
      <c r="B807" s="25"/>
      <c r="C807" s="24"/>
      <c r="D807" s="24"/>
      <c r="E807" s="24"/>
      <c r="F807" s="24"/>
      <c r="G807" s="24"/>
      <c r="H807" s="24"/>
      <c r="I807" s="27"/>
      <c r="J807" s="28"/>
      <c r="K807" s="29"/>
      <c r="L807" s="30"/>
      <c r="M807" s="27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ht="12.75" customHeight="1">
      <c r="A808" s="25"/>
      <c r="B808" s="25"/>
      <c r="C808" s="24"/>
      <c r="D808" s="24"/>
      <c r="E808" s="24"/>
      <c r="F808" s="24"/>
      <c r="G808" s="24"/>
      <c r="H808" s="24"/>
      <c r="I808" s="27"/>
      <c r="J808" s="28"/>
      <c r="K808" s="29"/>
      <c r="L808" s="30"/>
      <c r="M808" s="27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ht="12.75" customHeight="1">
      <c r="A809" s="25"/>
      <c r="B809" s="25"/>
      <c r="C809" s="24"/>
      <c r="D809" s="24"/>
      <c r="E809" s="24"/>
      <c r="F809" s="24"/>
      <c r="G809" s="24"/>
      <c r="H809" s="24"/>
      <c r="I809" s="27"/>
      <c r="J809" s="28"/>
      <c r="K809" s="29"/>
      <c r="L809" s="30"/>
      <c r="M809" s="27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ht="12.75" customHeight="1">
      <c r="A810" s="25"/>
      <c r="B810" s="25"/>
      <c r="C810" s="24"/>
      <c r="D810" s="24"/>
      <c r="E810" s="24"/>
      <c r="F810" s="24"/>
      <c r="G810" s="24"/>
      <c r="H810" s="24"/>
      <c r="I810" s="27"/>
      <c r="J810" s="28"/>
      <c r="K810" s="29"/>
      <c r="L810" s="30"/>
      <c r="M810" s="27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ht="12.75" customHeight="1">
      <c r="A811" s="25"/>
      <c r="B811" s="25"/>
      <c r="C811" s="24"/>
      <c r="D811" s="24"/>
      <c r="E811" s="24"/>
      <c r="F811" s="24"/>
      <c r="G811" s="24"/>
      <c r="H811" s="24"/>
      <c r="I811" s="27"/>
      <c r="J811" s="28"/>
      <c r="K811" s="29"/>
      <c r="L811" s="30"/>
      <c r="M811" s="27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ht="12.75" customHeight="1">
      <c r="A812" s="25"/>
      <c r="B812" s="25"/>
      <c r="C812" s="24"/>
      <c r="D812" s="24"/>
      <c r="E812" s="24"/>
      <c r="F812" s="24"/>
      <c r="G812" s="24"/>
      <c r="H812" s="24"/>
      <c r="I812" s="27"/>
      <c r="J812" s="28"/>
      <c r="K812" s="29"/>
      <c r="L812" s="30"/>
      <c r="M812" s="27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ht="12.75" customHeight="1">
      <c r="A813" s="25"/>
      <c r="B813" s="25"/>
      <c r="C813" s="24"/>
      <c r="D813" s="24"/>
      <c r="E813" s="24"/>
      <c r="F813" s="24"/>
      <c r="G813" s="24"/>
      <c r="H813" s="24"/>
      <c r="I813" s="27"/>
      <c r="J813" s="28"/>
      <c r="K813" s="29"/>
      <c r="L813" s="30"/>
      <c r="M813" s="27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ht="12.75" customHeight="1">
      <c r="A814" s="25"/>
      <c r="B814" s="25"/>
      <c r="C814" s="24"/>
      <c r="D814" s="24"/>
      <c r="E814" s="24"/>
      <c r="F814" s="24"/>
      <c r="G814" s="24"/>
      <c r="H814" s="24"/>
      <c r="I814" s="27"/>
      <c r="J814" s="28"/>
      <c r="K814" s="29"/>
      <c r="L814" s="30"/>
      <c r="M814" s="27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ht="12.75" customHeight="1">
      <c r="A815" s="25"/>
      <c r="B815" s="25"/>
      <c r="C815" s="24"/>
      <c r="D815" s="24"/>
      <c r="E815" s="24"/>
      <c r="F815" s="24"/>
      <c r="G815" s="24"/>
      <c r="H815" s="24"/>
      <c r="I815" s="27"/>
      <c r="J815" s="28"/>
      <c r="K815" s="29"/>
      <c r="L815" s="30"/>
      <c r="M815" s="27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ht="12.75" customHeight="1">
      <c r="A816" s="25"/>
      <c r="B816" s="25"/>
      <c r="C816" s="24"/>
      <c r="D816" s="24"/>
      <c r="E816" s="24"/>
      <c r="F816" s="24"/>
      <c r="G816" s="24"/>
      <c r="H816" s="24"/>
      <c r="I816" s="27"/>
      <c r="J816" s="28"/>
      <c r="K816" s="29"/>
      <c r="L816" s="30"/>
      <c r="M816" s="27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ht="12.75" customHeight="1">
      <c r="A817" s="25"/>
      <c r="B817" s="25"/>
      <c r="C817" s="24"/>
      <c r="D817" s="24"/>
      <c r="E817" s="24"/>
      <c r="F817" s="24"/>
      <c r="G817" s="24"/>
      <c r="H817" s="24"/>
      <c r="I817" s="27"/>
      <c r="J817" s="28"/>
      <c r="K817" s="29"/>
      <c r="L817" s="30"/>
      <c r="M817" s="27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ht="12.75" customHeight="1">
      <c r="A818" s="25"/>
      <c r="B818" s="25"/>
      <c r="C818" s="24"/>
      <c r="D818" s="24"/>
      <c r="E818" s="24"/>
      <c r="F818" s="24"/>
      <c r="G818" s="24"/>
      <c r="H818" s="24"/>
      <c r="I818" s="27"/>
      <c r="J818" s="28"/>
      <c r="K818" s="29"/>
      <c r="L818" s="30"/>
      <c r="M818" s="27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ht="12.75" customHeight="1">
      <c r="A819" s="25"/>
      <c r="B819" s="25"/>
      <c r="C819" s="24"/>
      <c r="D819" s="24"/>
      <c r="E819" s="24"/>
      <c r="F819" s="24"/>
      <c r="G819" s="24"/>
      <c r="H819" s="24"/>
      <c r="I819" s="27"/>
      <c r="J819" s="28"/>
      <c r="K819" s="29"/>
      <c r="L819" s="30"/>
      <c r="M819" s="27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ht="12.75" customHeight="1">
      <c r="A820" s="25"/>
      <c r="B820" s="25"/>
      <c r="C820" s="24"/>
      <c r="D820" s="24"/>
      <c r="E820" s="24"/>
      <c r="F820" s="24"/>
      <c r="G820" s="24"/>
      <c r="H820" s="24"/>
      <c r="I820" s="27"/>
      <c r="J820" s="28"/>
      <c r="K820" s="29"/>
      <c r="L820" s="30"/>
      <c r="M820" s="27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ht="12.75" customHeight="1">
      <c r="A821" s="25"/>
      <c r="B821" s="25"/>
      <c r="C821" s="24"/>
      <c r="D821" s="24"/>
      <c r="E821" s="24"/>
      <c r="F821" s="24"/>
      <c r="G821" s="24"/>
      <c r="H821" s="24"/>
      <c r="I821" s="27"/>
      <c r="J821" s="28"/>
      <c r="K821" s="29"/>
      <c r="L821" s="30"/>
      <c r="M821" s="27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ht="12.75" customHeight="1">
      <c r="A822" s="25"/>
      <c r="B822" s="25"/>
      <c r="C822" s="24"/>
      <c r="D822" s="24"/>
      <c r="E822" s="24"/>
      <c r="F822" s="24"/>
      <c r="G822" s="24"/>
      <c r="H822" s="24"/>
      <c r="I822" s="27"/>
      <c r="J822" s="28"/>
      <c r="K822" s="29"/>
      <c r="L822" s="30"/>
      <c r="M822" s="27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ht="12.75" customHeight="1">
      <c r="A823" s="25"/>
      <c r="B823" s="25"/>
      <c r="C823" s="24"/>
      <c r="D823" s="24"/>
      <c r="E823" s="24"/>
      <c r="F823" s="24"/>
      <c r="G823" s="24"/>
      <c r="H823" s="24"/>
      <c r="I823" s="27"/>
      <c r="J823" s="28"/>
      <c r="K823" s="29"/>
      <c r="L823" s="30"/>
      <c r="M823" s="27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ht="12.75" customHeight="1">
      <c r="A824" s="25"/>
      <c r="B824" s="25"/>
      <c r="C824" s="24"/>
      <c r="D824" s="24"/>
      <c r="E824" s="24"/>
      <c r="F824" s="24"/>
      <c r="G824" s="24"/>
      <c r="H824" s="24"/>
      <c r="I824" s="27"/>
      <c r="J824" s="28"/>
      <c r="K824" s="29"/>
      <c r="L824" s="30"/>
      <c r="M824" s="27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ht="12.75" customHeight="1">
      <c r="A825" s="25"/>
      <c r="B825" s="25"/>
      <c r="C825" s="24"/>
      <c r="D825" s="24"/>
      <c r="E825" s="24"/>
      <c r="F825" s="24"/>
      <c r="G825" s="24"/>
      <c r="H825" s="24"/>
      <c r="I825" s="27"/>
      <c r="J825" s="28"/>
      <c r="K825" s="29"/>
      <c r="L825" s="30"/>
      <c r="M825" s="27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ht="12.75" customHeight="1">
      <c r="A826" s="25"/>
      <c r="B826" s="25"/>
      <c r="C826" s="24"/>
      <c r="D826" s="24"/>
      <c r="E826" s="24"/>
      <c r="F826" s="24"/>
      <c r="G826" s="24"/>
      <c r="H826" s="24"/>
      <c r="I826" s="27"/>
      <c r="J826" s="28"/>
      <c r="K826" s="29"/>
      <c r="L826" s="30"/>
      <c r="M826" s="27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ht="12.75" customHeight="1">
      <c r="A827" s="25"/>
      <c r="B827" s="25"/>
      <c r="C827" s="24"/>
      <c r="D827" s="24"/>
      <c r="E827" s="24"/>
      <c r="F827" s="24"/>
      <c r="G827" s="24"/>
      <c r="H827" s="24"/>
      <c r="I827" s="27"/>
      <c r="J827" s="28"/>
      <c r="K827" s="29"/>
      <c r="L827" s="30"/>
      <c r="M827" s="27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ht="12.75" customHeight="1">
      <c r="A828" s="25"/>
      <c r="B828" s="25"/>
      <c r="C828" s="24"/>
      <c r="D828" s="24"/>
      <c r="E828" s="24"/>
      <c r="F828" s="24"/>
      <c r="G828" s="24"/>
      <c r="H828" s="24"/>
      <c r="I828" s="27"/>
      <c r="J828" s="28"/>
      <c r="K828" s="29"/>
      <c r="L828" s="30"/>
      <c r="M828" s="27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ht="12.75" customHeight="1">
      <c r="A829" s="25"/>
      <c r="B829" s="25"/>
      <c r="C829" s="24"/>
      <c r="D829" s="24"/>
      <c r="E829" s="24"/>
      <c r="F829" s="24"/>
      <c r="G829" s="24"/>
      <c r="H829" s="24"/>
      <c r="I829" s="27"/>
      <c r="J829" s="28"/>
      <c r="K829" s="29"/>
      <c r="L829" s="30"/>
      <c r="M829" s="27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ht="12.75" customHeight="1">
      <c r="A830" s="25"/>
      <c r="B830" s="25"/>
      <c r="C830" s="24"/>
      <c r="D830" s="24"/>
      <c r="E830" s="24"/>
      <c r="F830" s="24"/>
      <c r="G830" s="24"/>
      <c r="H830" s="24"/>
      <c r="I830" s="27"/>
      <c r="J830" s="28"/>
      <c r="K830" s="29"/>
      <c r="L830" s="30"/>
      <c r="M830" s="27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ht="12.75" customHeight="1">
      <c r="A831" s="25"/>
      <c r="B831" s="25"/>
      <c r="C831" s="24"/>
      <c r="D831" s="24"/>
      <c r="E831" s="24"/>
      <c r="F831" s="24"/>
      <c r="G831" s="24"/>
      <c r="H831" s="24"/>
      <c r="I831" s="27"/>
      <c r="J831" s="28"/>
      <c r="K831" s="29"/>
      <c r="L831" s="30"/>
      <c r="M831" s="27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ht="12.75" customHeight="1">
      <c r="A832" s="25"/>
      <c r="B832" s="25"/>
      <c r="C832" s="24"/>
      <c r="D832" s="24"/>
      <c r="E832" s="24"/>
      <c r="F832" s="24"/>
      <c r="G832" s="24"/>
      <c r="H832" s="24"/>
      <c r="I832" s="27"/>
      <c r="J832" s="28"/>
      <c r="K832" s="29"/>
      <c r="L832" s="30"/>
      <c r="M832" s="27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ht="12.75" customHeight="1">
      <c r="A833" s="25"/>
      <c r="B833" s="25"/>
      <c r="C833" s="24"/>
      <c r="D833" s="24"/>
      <c r="E833" s="24"/>
      <c r="F833" s="24"/>
      <c r="G833" s="24"/>
      <c r="H833" s="24"/>
      <c r="I833" s="27"/>
      <c r="J833" s="28"/>
      <c r="K833" s="29"/>
      <c r="L833" s="30"/>
      <c r="M833" s="27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ht="12.75" customHeight="1">
      <c r="A834" s="25"/>
      <c r="B834" s="25"/>
      <c r="C834" s="24"/>
      <c r="D834" s="24"/>
      <c r="E834" s="24"/>
      <c r="F834" s="24"/>
      <c r="G834" s="24"/>
      <c r="H834" s="24"/>
      <c r="I834" s="27"/>
      <c r="J834" s="28"/>
      <c r="K834" s="29"/>
      <c r="L834" s="30"/>
      <c r="M834" s="27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ht="12.75" customHeight="1">
      <c r="A835" s="25"/>
      <c r="B835" s="25"/>
      <c r="C835" s="24"/>
      <c r="D835" s="24"/>
      <c r="E835" s="24"/>
      <c r="F835" s="24"/>
      <c r="G835" s="24"/>
      <c r="H835" s="24"/>
      <c r="I835" s="27"/>
      <c r="J835" s="28"/>
      <c r="K835" s="29"/>
      <c r="L835" s="30"/>
      <c r="M835" s="27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ht="12.75" customHeight="1">
      <c r="A836" s="25"/>
      <c r="B836" s="25"/>
      <c r="C836" s="24"/>
      <c r="D836" s="24"/>
      <c r="E836" s="24"/>
      <c r="F836" s="24"/>
      <c r="G836" s="24"/>
      <c r="H836" s="24"/>
      <c r="I836" s="27"/>
      <c r="J836" s="28"/>
      <c r="K836" s="29"/>
      <c r="L836" s="30"/>
      <c r="M836" s="27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ht="12.75" customHeight="1">
      <c r="A837" s="25"/>
      <c r="B837" s="25"/>
      <c r="C837" s="24"/>
      <c r="D837" s="24"/>
      <c r="E837" s="24"/>
      <c r="F837" s="24"/>
      <c r="G837" s="24"/>
      <c r="H837" s="24"/>
      <c r="I837" s="27"/>
      <c r="J837" s="28"/>
      <c r="K837" s="29"/>
      <c r="L837" s="30"/>
      <c r="M837" s="27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ht="12.75" customHeight="1">
      <c r="A838" s="25"/>
      <c r="B838" s="25"/>
      <c r="C838" s="24"/>
      <c r="D838" s="24"/>
      <c r="E838" s="24"/>
      <c r="F838" s="24"/>
      <c r="G838" s="24"/>
      <c r="H838" s="24"/>
      <c r="I838" s="27"/>
      <c r="J838" s="28"/>
      <c r="K838" s="29"/>
      <c r="L838" s="30"/>
      <c r="M838" s="27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ht="12.75" customHeight="1">
      <c r="A839" s="25"/>
      <c r="B839" s="25"/>
      <c r="C839" s="24"/>
      <c r="D839" s="24"/>
      <c r="E839" s="24"/>
      <c r="F839" s="24"/>
      <c r="G839" s="24"/>
      <c r="H839" s="24"/>
      <c r="I839" s="27"/>
      <c r="J839" s="28"/>
      <c r="K839" s="29"/>
      <c r="L839" s="30"/>
      <c r="M839" s="27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ht="12.75" customHeight="1">
      <c r="A840" s="25"/>
      <c r="B840" s="25"/>
      <c r="C840" s="24"/>
      <c r="D840" s="24"/>
      <c r="E840" s="24"/>
      <c r="F840" s="24"/>
      <c r="G840" s="24"/>
      <c r="H840" s="24"/>
      <c r="I840" s="27"/>
      <c r="J840" s="28"/>
      <c r="K840" s="29"/>
      <c r="L840" s="30"/>
      <c r="M840" s="27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ht="12.75" customHeight="1">
      <c r="A841" s="25"/>
      <c r="B841" s="25"/>
      <c r="C841" s="24"/>
      <c r="D841" s="24"/>
      <c r="E841" s="24"/>
      <c r="F841" s="24"/>
      <c r="G841" s="24"/>
      <c r="H841" s="24"/>
      <c r="I841" s="27"/>
      <c r="J841" s="28"/>
      <c r="K841" s="29"/>
      <c r="L841" s="30"/>
      <c r="M841" s="27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ht="12.75" customHeight="1">
      <c r="A842" s="25"/>
      <c r="B842" s="25"/>
      <c r="C842" s="24"/>
      <c r="D842" s="24"/>
      <c r="E842" s="24"/>
      <c r="F842" s="24"/>
      <c r="G842" s="24"/>
      <c r="H842" s="24"/>
      <c r="I842" s="27"/>
      <c r="J842" s="28"/>
      <c r="K842" s="29"/>
      <c r="L842" s="30"/>
      <c r="M842" s="27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ht="12.75" customHeight="1">
      <c r="A843" s="25"/>
      <c r="B843" s="25"/>
      <c r="C843" s="24"/>
      <c r="D843" s="24"/>
      <c r="E843" s="24"/>
      <c r="F843" s="24"/>
      <c r="G843" s="24"/>
      <c r="H843" s="24"/>
      <c r="I843" s="27"/>
      <c r="J843" s="28"/>
      <c r="K843" s="29"/>
      <c r="L843" s="30"/>
      <c r="M843" s="27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ht="12.75" customHeight="1">
      <c r="A844" s="25"/>
      <c r="B844" s="25"/>
      <c r="C844" s="24"/>
      <c r="D844" s="24"/>
      <c r="E844" s="24"/>
      <c r="F844" s="24"/>
      <c r="G844" s="24"/>
      <c r="H844" s="24"/>
      <c r="I844" s="27"/>
      <c r="J844" s="28"/>
      <c r="K844" s="29"/>
      <c r="L844" s="30"/>
      <c r="M844" s="27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ht="12.75" customHeight="1">
      <c r="A845" s="25"/>
      <c r="B845" s="25"/>
      <c r="C845" s="24"/>
      <c r="D845" s="24"/>
      <c r="E845" s="24"/>
      <c r="F845" s="24"/>
      <c r="G845" s="24"/>
      <c r="H845" s="24"/>
      <c r="I845" s="27"/>
      <c r="J845" s="28"/>
      <c r="K845" s="29"/>
      <c r="L845" s="30"/>
      <c r="M845" s="27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ht="12.75" customHeight="1">
      <c r="A846" s="25"/>
      <c r="B846" s="25"/>
      <c r="C846" s="24"/>
      <c r="D846" s="24"/>
      <c r="E846" s="24"/>
      <c r="F846" s="24"/>
      <c r="G846" s="24"/>
      <c r="H846" s="24"/>
      <c r="I846" s="27"/>
      <c r="J846" s="28"/>
      <c r="K846" s="29"/>
      <c r="L846" s="30"/>
      <c r="M846" s="27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ht="12.75" customHeight="1">
      <c r="A847" s="25"/>
      <c r="B847" s="25"/>
      <c r="C847" s="24"/>
      <c r="D847" s="24"/>
      <c r="E847" s="24"/>
      <c r="F847" s="24"/>
      <c r="G847" s="24"/>
      <c r="H847" s="24"/>
      <c r="I847" s="27"/>
      <c r="J847" s="28"/>
      <c r="K847" s="29"/>
      <c r="L847" s="30"/>
      <c r="M847" s="27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ht="12.75" customHeight="1">
      <c r="A848" s="25"/>
      <c r="B848" s="25"/>
      <c r="C848" s="24"/>
      <c r="D848" s="24"/>
      <c r="E848" s="24"/>
      <c r="F848" s="24"/>
      <c r="G848" s="24"/>
      <c r="H848" s="24"/>
      <c r="I848" s="27"/>
      <c r="J848" s="28"/>
      <c r="K848" s="29"/>
      <c r="L848" s="30"/>
      <c r="M848" s="27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ht="12.75" customHeight="1">
      <c r="A849" s="25"/>
      <c r="B849" s="25"/>
      <c r="C849" s="24"/>
      <c r="D849" s="24"/>
      <c r="E849" s="24"/>
      <c r="F849" s="24"/>
      <c r="G849" s="24"/>
      <c r="H849" s="24"/>
      <c r="I849" s="27"/>
      <c r="J849" s="28"/>
      <c r="K849" s="29"/>
      <c r="L849" s="30"/>
      <c r="M849" s="27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ht="12.75" customHeight="1">
      <c r="A850" s="25"/>
      <c r="B850" s="25"/>
      <c r="C850" s="24"/>
      <c r="D850" s="24"/>
      <c r="E850" s="24"/>
      <c r="F850" s="24"/>
      <c r="G850" s="24"/>
      <c r="H850" s="24"/>
      <c r="I850" s="27"/>
      <c r="J850" s="28"/>
      <c r="K850" s="29"/>
      <c r="L850" s="30"/>
      <c r="M850" s="27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ht="12.75" customHeight="1">
      <c r="A851" s="25"/>
      <c r="B851" s="25"/>
      <c r="C851" s="24"/>
      <c r="D851" s="24"/>
      <c r="E851" s="24"/>
      <c r="F851" s="24"/>
      <c r="G851" s="24"/>
      <c r="H851" s="24"/>
      <c r="I851" s="27"/>
      <c r="J851" s="28"/>
      <c r="K851" s="29"/>
      <c r="L851" s="30"/>
      <c r="M851" s="27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ht="12.75" customHeight="1">
      <c r="A852" s="25"/>
      <c r="B852" s="25"/>
      <c r="C852" s="24"/>
      <c r="D852" s="24"/>
      <c r="E852" s="24"/>
      <c r="F852" s="24"/>
      <c r="G852" s="24"/>
      <c r="H852" s="24"/>
      <c r="I852" s="27"/>
      <c r="J852" s="28"/>
      <c r="K852" s="29"/>
      <c r="L852" s="30"/>
      <c r="M852" s="27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ht="12.75" customHeight="1">
      <c r="A853" s="25"/>
      <c r="B853" s="25"/>
      <c r="C853" s="24"/>
      <c r="D853" s="24"/>
      <c r="E853" s="24"/>
      <c r="F853" s="24"/>
      <c r="G853" s="24"/>
      <c r="H853" s="24"/>
      <c r="I853" s="27"/>
      <c r="J853" s="28"/>
      <c r="K853" s="29"/>
      <c r="L853" s="30"/>
      <c r="M853" s="27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ht="12.75" customHeight="1">
      <c r="A854" s="25"/>
      <c r="B854" s="25"/>
      <c r="C854" s="24"/>
      <c r="D854" s="24"/>
      <c r="E854" s="24"/>
      <c r="F854" s="24"/>
      <c r="G854" s="24"/>
      <c r="H854" s="24"/>
      <c r="I854" s="27"/>
      <c r="J854" s="28"/>
      <c r="K854" s="29"/>
      <c r="L854" s="30"/>
      <c r="M854" s="27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ht="12.75" customHeight="1">
      <c r="A855" s="25"/>
      <c r="B855" s="25"/>
      <c r="C855" s="24"/>
      <c r="D855" s="24"/>
      <c r="E855" s="24"/>
      <c r="F855" s="24"/>
      <c r="G855" s="24"/>
      <c r="H855" s="24"/>
      <c r="I855" s="27"/>
      <c r="J855" s="28"/>
      <c r="K855" s="29"/>
      <c r="L855" s="30"/>
      <c r="M855" s="27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ht="12.75" customHeight="1">
      <c r="A856" s="25"/>
      <c r="B856" s="25"/>
      <c r="C856" s="24"/>
      <c r="D856" s="24"/>
      <c r="E856" s="24"/>
      <c r="F856" s="24"/>
      <c r="G856" s="24"/>
      <c r="H856" s="24"/>
      <c r="I856" s="27"/>
      <c r="J856" s="28"/>
      <c r="K856" s="29"/>
      <c r="L856" s="30"/>
      <c r="M856" s="27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ht="12.75" customHeight="1">
      <c r="A857" s="25"/>
      <c r="B857" s="25"/>
      <c r="C857" s="24"/>
      <c r="D857" s="24"/>
      <c r="E857" s="24"/>
      <c r="F857" s="24"/>
      <c r="G857" s="24"/>
      <c r="H857" s="24"/>
      <c r="I857" s="27"/>
      <c r="J857" s="28"/>
      <c r="K857" s="29"/>
      <c r="L857" s="30"/>
      <c r="M857" s="27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ht="12.75" customHeight="1">
      <c r="A858" s="25"/>
      <c r="B858" s="25"/>
      <c r="C858" s="24"/>
      <c r="D858" s="24"/>
      <c r="E858" s="24"/>
      <c r="F858" s="24"/>
      <c r="G858" s="24"/>
      <c r="H858" s="24"/>
      <c r="I858" s="27"/>
      <c r="J858" s="28"/>
      <c r="K858" s="29"/>
      <c r="L858" s="30"/>
      <c r="M858" s="27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ht="12.75" customHeight="1">
      <c r="A859" s="25"/>
      <c r="B859" s="25"/>
      <c r="C859" s="24"/>
      <c r="D859" s="24"/>
      <c r="E859" s="24"/>
      <c r="F859" s="24"/>
      <c r="G859" s="24"/>
      <c r="H859" s="24"/>
      <c r="I859" s="27"/>
      <c r="J859" s="28"/>
      <c r="K859" s="29"/>
      <c r="L859" s="30"/>
      <c r="M859" s="27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ht="12.75" customHeight="1">
      <c r="A860" s="25"/>
      <c r="B860" s="25"/>
      <c r="C860" s="24"/>
      <c r="D860" s="24"/>
      <c r="E860" s="24"/>
      <c r="F860" s="24"/>
      <c r="G860" s="24"/>
      <c r="H860" s="24"/>
      <c r="I860" s="27"/>
      <c r="J860" s="28"/>
      <c r="K860" s="29"/>
      <c r="L860" s="30"/>
      <c r="M860" s="27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ht="12.75" customHeight="1">
      <c r="A861" s="25"/>
      <c r="B861" s="25"/>
      <c r="C861" s="24"/>
      <c r="D861" s="24"/>
      <c r="E861" s="24"/>
      <c r="F861" s="24"/>
      <c r="G861" s="24"/>
      <c r="H861" s="24"/>
      <c r="I861" s="27"/>
      <c r="J861" s="28"/>
      <c r="K861" s="29"/>
      <c r="L861" s="30"/>
      <c r="M861" s="27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ht="12.75" customHeight="1">
      <c r="A862" s="25"/>
      <c r="B862" s="25"/>
      <c r="C862" s="24"/>
      <c r="D862" s="24"/>
      <c r="E862" s="24"/>
      <c r="F862" s="24"/>
      <c r="G862" s="24"/>
      <c r="H862" s="24"/>
      <c r="I862" s="27"/>
      <c r="J862" s="28"/>
      <c r="K862" s="29"/>
      <c r="L862" s="30"/>
      <c r="M862" s="27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ht="12.75" customHeight="1">
      <c r="A863" s="25"/>
      <c r="B863" s="25"/>
      <c r="C863" s="24"/>
      <c r="D863" s="24"/>
      <c r="E863" s="24"/>
      <c r="F863" s="24"/>
      <c r="G863" s="24"/>
      <c r="H863" s="24"/>
      <c r="I863" s="27"/>
      <c r="J863" s="28"/>
      <c r="K863" s="29"/>
      <c r="L863" s="30"/>
      <c r="M863" s="27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ht="12.75" customHeight="1">
      <c r="A864" s="25"/>
      <c r="B864" s="25"/>
      <c r="C864" s="24"/>
      <c r="D864" s="24"/>
      <c r="E864" s="24"/>
      <c r="F864" s="24"/>
      <c r="G864" s="24"/>
      <c r="H864" s="24"/>
      <c r="I864" s="27"/>
      <c r="J864" s="28"/>
      <c r="K864" s="29"/>
      <c r="L864" s="30"/>
      <c r="M864" s="27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ht="12.75" customHeight="1">
      <c r="A865" s="25"/>
      <c r="B865" s="25"/>
      <c r="C865" s="24"/>
      <c r="D865" s="24"/>
      <c r="E865" s="24"/>
      <c r="F865" s="24"/>
      <c r="G865" s="24"/>
      <c r="H865" s="24"/>
      <c r="I865" s="27"/>
      <c r="J865" s="28"/>
      <c r="K865" s="29"/>
      <c r="L865" s="30"/>
      <c r="M865" s="27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ht="12.75" customHeight="1">
      <c r="A866" s="25"/>
      <c r="B866" s="25"/>
      <c r="C866" s="24"/>
      <c r="D866" s="24"/>
      <c r="E866" s="24"/>
      <c r="F866" s="24"/>
      <c r="G866" s="24"/>
      <c r="H866" s="24"/>
      <c r="I866" s="27"/>
      <c r="J866" s="28"/>
      <c r="K866" s="29"/>
      <c r="L866" s="30"/>
      <c r="M866" s="27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ht="12.75" customHeight="1">
      <c r="A867" s="25"/>
      <c r="B867" s="25"/>
      <c r="C867" s="24"/>
      <c r="D867" s="24"/>
      <c r="E867" s="24"/>
      <c r="F867" s="24"/>
      <c r="G867" s="24"/>
      <c r="H867" s="24"/>
      <c r="I867" s="27"/>
      <c r="J867" s="28"/>
      <c r="K867" s="29"/>
      <c r="L867" s="30"/>
      <c r="M867" s="27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ht="12.75" customHeight="1">
      <c r="A868" s="25"/>
      <c r="B868" s="25"/>
      <c r="C868" s="24"/>
      <c r="D868" s="24"/>
      <c r="E868" s="24"/>
      <c r="F868" s="24"/>
      <c r="G868" s="24"/>
      <c r="H868" s="24"/>
      <c r="I868" s="27"/>
      <c r="J868" s="28"/>
      <c r="K868" s="29"/>
      <c r="L868" s="30"/>
      <c r="M868" s="27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ht="12.75" customHeight="1">
      <c r="A869" s="25"/>
      <c r="B869" s="25"/>
      <c r="C869" s="24"/>
      <c r="D869" s="24"/>
      <c r="E869" s="24"/>
      <c r="F869" s="24"/>
      <c r="G869" s="24"/>
      <c r="H869" s="24"/>
      <c r="I869" s="27"/>
      <c r="J869" s="28"/>
      <c r="K869" s="29"/>
      <c r="L869" s="30"/>
      <c r="M869" s="27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ht="12.75" customHeight="1">
      <c r="A870" s="25"/>
      <c r="B870" s="25"/>
      <c r="C870" s="24"/>
      <c r="D870" s="24"/>
      <c r="E870" s="24"/>
      <c r="F870" s="24"/>
      <c r="G870" s="24"/>
      <c r="H870" s="24"/>
      <c r="I870" s="27"/>
      <c r="J870" s="28"/>
      <c r="K870" s="29"/>
      <c r="L870" s="30"/>
      <c r="M870" s="27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ht="12.75" customHeight="1">
      <c r="A871" s="25"/>
      <c r="B871" s="25"/>
      <c r="C871" s="24"/>
      <c r="D871" s="24"/>
      <c r="E871" s="24"/>
      <c r="F871" s="24"/>
      <c r="G871" s="24"/>
      <c r="H871" s="24"/>
      <c r="I871" s="27"/>
      <c r="J871" s="28"/>
      <c r="K871" s="29"/>
      <c r="L871" s="30"/>
      <c r="M871" s="27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ht="12.75" customHeight="1">
      <c r="A872" s="25"/>
      <c r="B872" s="25"/>
      <c r="C872" s="24"/>
      <c r="D872" s="24"/>
      <c r="E872" s="24"/>
      <c r="F872" s="24"/>
      <c r="G872" s="24"/>
      <c r="H872" s="24"/>
      <c r="I872" s="27"/>
      <c r="J872" s="28"/>
      <c r="K872" s="29"/>
      <c r="L872" s="30"/>
      <c r="M872" s="27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ht="12.75" customHeight="1">
      <c r="A873" s="25"/>
      <c r="B873" s="25"/>
      <c r="C873" s="24"/>
      <c r="D873" s="24"/>
      <c r="E873" s="24"/>
      <c r="F873" s="24"/>
      <c r="G873" s="24"/>
      <c r="H873" s="24"/>
      <c r="I873" s="27"/>
      <c r="J873" s="28"/>
      <c r="K873" s="29"/>
      <c r="L873" s="30"/>
      <c r="M873" s="27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ht="12.75" customHeight="1">
      <c r="A874" s="25"/>
      <c r="B874" s="25"/>
      <c r="C874" s="24"/>
      <c r="D874" s="24"/>
      <c r="E874" s="24"/>
      <c r="F874" s="24"/>
      <c r="G874" s="24"/>
      <c r="H874" s="24"/>
      <c r="I874" s="27"/>
      <c r="J874" s="28"/>
      <c r="K874" s="29"/>
      <c r="L874" s="30"/>
      <c r="M874" s="27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ht="12.75" customHeight="1">
      <c r="A875" s="25"/>
      <c r="B875" s="25"/>
      <c r="C875" s="24"/>
      <c r="D875" s="24"/>
      <c r="E875" s="24"/>
      <c r="F875" s="24"/>
      <c r="G875" s="24"/>
      <c r="H875" s="24"/>
      <c r="I875" s="27"/>
      <c r="J875" s="28"/>
      <c r="K875" s="29"/>
      <c r="L875" s="30"/>
      <c r="M875" s="27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ht="12.75" customHeight="1">
      <c r="A876" s="25"/>
      <c r="B876" s="25"/>
      <c r="C876" s="24"/>
      <c r="D876" s="24"/>
      <c r="E876" s="24"/>
      <c r="F876" s="24"/>
      <c r="G876" s="24"/>
      <c r="H876" s="24"/>
      <c r="I876" s="27"/>
      <c r="J876" s="28"/>
      <c r="K876" s="29"/>
      <c r="L876" s="30"/>
      <c r="M876" s="27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ht="12.75" customHeight="1">
      <c r="A877" s="25"/>
      <c r="B877" s="25"/>
      <c r="C877" s="24"/>
      <c r="D877" s="24"/>
      <c r="E877" s="24"/>
      <c r="F877" s="24"/>
      <c r="G877" s="24"/>
      <c r="H877" s="24"/>
      <c r="I877" s="27"/>
      <c r="J877" s="28"/>
      <c r="K877" s="29"/>
      <c r="L877" s="30"/>
      <c r="M877" s="27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ht="12.75" customHeight="1">
      <c r="A878" s="25"/>
      <c r="B878" s="25"/>
      <c r="C878" s="24"/>
      <c r="D878" s="24"/>
      <c r="E878" s="24"/>
      <c r="F878" s="24"/>
      <c r="G878" s="24"/>
      <c r="H878" s="24"/>
      <c r="I878" s="27"/>
      <c r="J878" s="28"/>
      <c r="K878" s="29"/>
      <c r="L878" s="30"/>
      <c r="M878" s="27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ht="12.75" customHeight="1">
      <c r="A879" s="25"/>
      <c r="B879" s="25"/>
      <c r="C879" s="24"/>
      <c r="D879" s="24"/>
      <c r="E879" s="24"/>
      <c r="F879" s="24"/>
      <c r="G879" s="24"/>
      <c r="H879" s="24"/>
      <c r="I879" s="27"/>
      <c r="J879" s="28"/>
      <c r="K879" s="29"/>
      <c r="L879" s="30"/>
      <c r="M879" s="27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ht="12.75" customHeight="1">
      <c r="A880" s="25"/>
      <c r="B880" s="25"/>
      <c r="C880" s="24"/>
      <c r="D880" s="24"/>
      <c r="E880" s="24"/>
      <c r="F880" s="24"/>
      <c r="G880" s="24"/>
      <c r="H880" s="24"/>
      <c r="I880" s="27"/>
      <c r="J880" s="28"/>
      <c r="K880" s="29"/>
      <c r="L880" s="30"/>
      <c r="M880" s="27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ht="12.75" customHeight="1">
      <c r="A881" s="25"/>
      <c r="B881" s="25"/>
      <c r="C881" s="24"/>
      <c r="D881" s="24"/>
      <c r="E881" s="24"/>
      <c r="F881" s="24"/>
      <c r="G881" s="24"/>
      <c r="H881" s="24"/>
      <c r="I881" s="27"/>
      <c r="J881" s="28"/>
      <c r="K881" s="29"/>
      <c r="L881" s="30"/>
      <c r="M881" s="27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ht="12.75" customHeight="1">
      <c r="A882" s="25"/>
      <c r="B882" s="25"/>
      <c r="C882" s="24"/>
      <c r="D882" s="24"/>
      <c r="E882" s="24"/>
      <c r="F882" s="24"/>
      <c r="G882" s="24"/>
      <c r="H882" s="24"/>
      <c r="I882" s="27"/>
      <c r="J882" s="28"/>
      <c r="K882" s="29"/>
      <c r="L882" s="30"/>
      <c r="M882" s="27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ht="12.75" customHeight="1">
      <c r="A883" s="25"/>
      <c r="B883" s="25"/>
      <c r="C883" s="24"/>
      <c r="D883" s="24"/>
      <c r="E883" s="24"/>
      <c r="F883" s="24"/>
      <c r="G883" s="24"/>
      <c r="H883" s="24"/>
      <c r="I883" s="27"/>
      <c r="J883" s="28"/>
      <c r="K883" s="29"/>
      <c r="L883" s="30"/>
      <c r="M883" s="27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ht="12.75" customHeight="1">
      <c r="A884" s="25"/>
      <c r="B884" s="25"/>
      <c r="C884" s="24"/>
      <c r="D884" s="24"/>
      <c r="E884" s="24"/>
      <c r="F884" s="24"/>
      <c r="G884" s="24"/>
      <c r="H884" s="24"/>
      <c r="I884" s="27"/>
      <c r="J884" s="28"/>
      <c r="K884" s="29"/>
      <c r="L884" s="30"/>
      <c r="M884" s="27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ht="12.75" customHeight="1">
      <c r="A885" s="25"/>
      <c r="B885" s="25"/>
      <c r="C885" s="24"/>
      <c r="D885" s="24"/>
      <c r="E885" s="24"/>
      <c r="F885" s="24"/>
      <c r="G885" s="24"/>
      <c r="H885" s="24"/>
      <c r="I885" s="27"/>
      <c r="J885" s="28"/>
      <c r="K885" s="29"/>
      <c r="L885" s="30"/>
      <c r="M885" s="27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ht="12.75" customHeight="1">
      <c r="A886" s="25"/>
      <c r="B886" s="25"/>
      <c r="C886" s="24"/>
      <c r="D886" s="24"/>
      <c r="E886" s="24"/>
      <c r="F886" s="24"/>
      <c r="G886" s="24"/>
      <c r="H886" s="24"/>
      <c r="I886" s="27"/>
      <c r="J886" s="28"/>
      <c r="K886" s="29"/>
      <c r="L886" s="30"/>
      <c r="M886" s="27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ht="12.75" customHeight="1">
      <c r="A887" s="25"/>
      <c r="B887" s="25"/>
      <c r="C887" s="24"/>
      <c r="D887" s="24"/>
      <c r="E887" s="24"/>
      <c r="F887" s="24"/>
      <c r="G887" s="24"/>
      <c r="H887" s="24"/>
      <c r="I887" s="27"/>
      <c r="J887" s="28"/>
      <c r="K887" s="29"/>
      <c r="L887" s="30"/>
      <c r="M887" s="27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ht="12.75" customHeight="1">
      <c r="A888" s="25"/>
      <c r="B888" s="25"/>
      <c r="C888" s="24"/>
      <c r="D888" s="24"/>
      <c r="E888" s="24"/>
      <c r="F888" s="24"/>
      <c r="G888" s="24"/>
      <c r="H888" s="24"/>
      <c r="I888" s="27"/>
      <c r="J888" s="28"/>
      <c r="K888" s="29"/>
      <c r="L888" s="30"/>
      <c r="M888" s="27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ht="12.75" customHeight="1">
      <c r="A889" s="25"/>
      <c r="B889" s="25"/>
      <c r="C889" s="24"/>
      <c r="D889" s="24"/>
      <c r="E889" s="24"/>
      <c r="F889" s="24"/>
      <c r="G889" s="24"/>
      <c r="H889" s="24"/>
      <c r="I889" s="27"/>
      <c r="J889" s="28"/>
      <c r="K889" s="29"/>
      <c r="L889" s="30"/>
      <c r="M889" s="27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ht="12.75" customHeight="1">
      <c r="A890" s="25"/>
      <c r="B890" s="25"/>
      <c r="C890" s="24"/>
      <c r="D890" s="24"/>
      <c r="E890" s="24"/>
      <c r="F890" s="24"/>
      <c r="G890" s="24"/>
      <c r="H890" s="24"/>
      <c r="I890" s="27"/>
      <c r="J890" s="28"/>
      <c r="K890" s="29"/>
      <c r="L890" s="30"/>
      <c r="M890" s="27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ht="12.75" customHeight="1">
      <c r="A891" s="25"/>
      <c r="B891" s="25"/>
      <c r="C891" s="24"/>
      <c r="D891" s="24"/>
      <c r="E891" s="24"/>
      <c r="F891" s="24"/>
      <c r="G891" s="24"/>
      <c r="H891" s="24"/>
      <c r="I891" s="27"/>
      <c r="J891" s="28"/>
      <c r="K891" s="29"/>
      <c r="L891" s="30"/>
      <c r="M891" s="27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ht="12.75" customHeight="1">
      <c r="A892" s="25"/>
      <c r="B892" s="25"/>
      <c r="C892" s="24"/>
      <c r="D892" s="24"/>
      <c r="E892" s="24"/>
      <c r="F892" s="24"/>
      <c r="G892" s="24"/>
      <c r="H892" s="24"/>
      <c r="I892" s="27"/>
      <c r="J892" s="28"/>
      <c r="K892" s="29"/>
      <c r="L892" s="30"/>
      <c r="M892" s="27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ht="12.75" customHeight="1">
      <c r="A893" s="25"/>
      <c r="B893" s="25"/>
      <c r="C893" s="24"/>
      <c r="D893" s="24"/>
      <c r="E893" s="24"/>
      <c r="F893" s="24"/>
      <c r="G893" s="24"/>
      <c r="H893" s="24"/>
      <c r="I893" s="27"/>
      <c r="J893" s="28"/>
      <c r="K893" s="29"/>
      <c r="L893" s="30"/>
      <c r="M893" s="27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ht="12.75" customHeight="1">
      <c r="A894" s="25"/>
      <c r="B894" s="25"/>
      <c r="C894" s="24"/>
      <c r="D894" s="24"/>
      <c r="E894" s="24"/>
      <c r="F894" s="24"/>
      <c r="G894" s="24"/>
      <c r="H894" s="24"/>
      <c r="I894" s="27"/>
      <c r="J894" s="28"/>
      <c r="K894" s="29"/>
      <c r="L894" s="30"/>
      <c r="M894" s="27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ht="12.75" customHeight="1">
      <c r="A895" s="25"/>
      <c r="B895" s="25"/>
      <c r="C895" s="24"/>
      <c r="D895" s="24"/>
      <c r="E895" s="24"/>
      <c r="F895" s="24"/>
      <c r="G895" s="24"/>
      <c r="H895" s="24"/>
      <c r="I895" s="27"/>
      <c r="J895" s="28"/>
      <c r="K895" s="29"/>
      <c r="L895" s="30"/>
      <c r="M895" s="27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ht="12.75" customHeight="1">
      <c r="A896" s="25"/>
      <c r="B896" s="25"/>
      <c r="C896" s="24"/>
      <c r="D896" s="24"/>
      <c r="E896" s="24"/>
      <c r="F896" s="24"/>
      <c r="G896" s="24"/>
      <c r="H896" s="24"/>
      <c r="I896" s="27"/>
      <c r="J896" s="28"/>
      <c r="K896" s="29"/>
      <c r="L896" s="30"/>
      <c r="M896" s="27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ht="12.75" customHeight="1">
      <c r="A897" s="25"/>
      <c r="B897" s="25"/>
      <c r="C897" s="24"/>
      <c r="D897" s="24"/>
      <c r="E897" s="24"/>
      <c r="F897" s="24"/>
      <c r="G897" s="24"/>
      <c r="H897" s="24"/>
      <c r="I897" s="27"/>
      <c r="J897" s="28"/>
      <c r="K897" s="29"/>
      <c r="L897" s="30"/>
      <c r="M897" s="27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ht="12.75" customHeight="1">
      <c r="A898" s="25"/>
      <c r="B898" s="25"/>
      <c r="C898" s="24"/>
      <c r="D898" s="24"/>
      <c r="E898" s="24"/>
      <c r="F898" s="24"/>
      <c r="G898" s="24"/>
      <c r="H898" s="24"/>
      <c r="I898" s="27"/>
      <c r="J898" s="28"/>
      <c r="K898" s="29"/>
      <c r="L898" s="30"/>
      <c r="M898" s="27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ht="12.75" customHeight="1">
      <c r="A899" s="25"/>
      <c r="B899" s="25"/>
      <c r="C899" s="24"/>
      <c r="D899" s="24"/>
      <c r="E899" s="24"/>
      <c r="F899" s="24"/>
      <c r="G899" s="24"/>
      <c r="H899" s="24"/>
      <c r="I899" s="27"/>
      <c r="J899" s="28"/>
      <c r="K899" s="29"/>
      <c r="L899" s="30"/>
      <c r="M899" s="27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ht="12.75" customHeight="1">
      <c r="A900" s="25"/>
      <c r="B900" s="25"/>
      <c r="C900" s="24"/>
      <c r="D900" s="24"/>
      <c r="E900" s="24"/>
      <c r="F900" s="24"/>
      <c r="G900" s="24"/>
      <c r="H900" s="24"/>
      <c r="I900" s="27"/>
      <c r="J900" s="28"/>
      <c r="K900" s="29"/>
      <c r="L900" s="30"/>
      <c r="M900" s="27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ht="12.75" customHeight="1">
      <c r="A901" s="25"/>
      <c r="B901" s="25"/>
      <c r="C901" s="24"/>
      <c r="D901" s="24"/>
      <c r="E901" s="24"/>
      <c r="F901" s="24"/>
      <c r="G901" s="24"/>
      <c r="H901" s="24"/>
      <c r="I901" s="27"/>
      <c r="J901" s="28"/>
      <c r="K901" s="29"/>
      <c r="L901" s="30"/>
      <c r="M901" s="27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ht="12.75" customHeight="1">
      <c r="A902" s="25"/>
      <c r="B902" s="25"/>
      <c r="C902" s="24"/>
      <c r="D902" s="24"/>
      <c r="E902" s="24"/>
      <c r="F902" s="24"/>
      <c r="G902" s="24"/>
      <c r="H902" s="24"/>
      <c r="I902" s="27"/>
      <c r="J902" s="28"/>
      <c r="K902" s="29"/>
      <c r="L902" s="30"/>
      <c r="M902" s="27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ht="12.75" customHeight="1">
      <c r="A903" s="25"/>
      <c r="B903" s="25"/>
      <c r="C903" s="24"/>
      <c r="D903" s="24"/>
      <c r="E903" s="24"/>
      <c r="F903" s="24"/>
      <c r="G903" s="24"/>
      <c r="H903" s="24"/>
      <c r="I903" s="27"/>
      <c r="J903" s="28"/>
      <c r="K903" s="29"/>
      <c r="L903" s="30"/>
      <c r="M903" s="27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ht="12.75" customHeight="1">
      <c r="A904" s="25"/>
      <c r="B904" s="25"/>
      <c r="C904" s="24"/>
      <c r="D904" s="24"/>
      <c r="E904" s="24"/>
      <c r="F904" s="24"/>
      <c r="G904" s="24"/>
      <c r="H904" s="24"/>
      <c r="I904" s="27"/>
      <c r="J904" s="28"/>
      <c r="K904" s="29"/>
      <c r="L904" s="30"/>
      <c r="M904" s="27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ht="12.75" customHeight="1">
      <c r="A905" s="25"/>
      <c r="B905" s="25"/>
      <c r="C905" s="24"/>
      <c r="D905" s="24"/>
      <c r="E905" s="24"/>
      <c r="F905" s="24"/>
      <c r="G905" s="24"/>
      <c r="H905" s="24"/>
      <c r="I905" s="27"/>
      <c r="J905" s="28"/>
      <c r="K905" s="29"/>
      <c r="L905" s="30"/>
      <c r="M905" s="27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ht="12.75" customHeight="1">
      <c r="A906" s="25"/>
      <c r="B906" s="25"/>
      <c r="C906" s="24"/>
      <c r="D906" s="24"/>
      <c r="E906" s="24"/>
      <c r="F906" s="24"/>
      <c r="G906" s="24"/>
      <c r="H906" s="24"/>
      <c r="I906" s="27"/>
      <c r="J906" s="28"/>
      <c r="K906" s="29"/>
      <c r="L906" s="30"/>
      <c r="M906" s="27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ht="12.75" customHeight="1">
      <c r="A907" s="25"/>
      <c r="B907" s="25"/>
      <c r="C907" s="24"/>
      <c r="D907" s="24"/>
      <c r="E907" s="24"/>
      <c r="F907" s="24"/>
      <c r="G907" s="24"/>
      <c r="H907" s="24"/>
      <c r="I907" s="27"/>
      <c r="J907" s="28"/>
      <c r="K907" s="29"/>
      <c r="L907" s="30"/>
      <c r="M907" s="27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ht="12.75" customHeight="1">
      <c r="A908" s="25"/>
      <c r="B908" s="25"/>
      <c r="C908" s="24"/>
      <c r="D908" s="24"/>
      <c r="E908" s="24"/>
      <c r="F908" s="24"/>
      <c r="G908" s="24"/>
      <c r="H908" s="24"/>
      <c r="I908" s="27"/>
      <c r="J908" s="28"/>
      <c r="K908" s="29"/>
      <c r="L908" s="30"/>
      <c r="M908" s="27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ht="12.75" customHeight="1">
      <c r="A909" s="25"/>
      <c r="B909" s="25"/>
      <c r="C909" s="24"/>
      <c r="D909" s="24"/>
      <c r="E909" s="24"/>
      <c r="F909" s="24"/>
      <c r="G909" s="24"/>
      <c r="H909" s="24"/>
      <c r="I909" s="27"/>
      <c r="J909" s="28"/>
      <c r="K909" s="29"/>
      <c r="L909" s="30"/>
      <c r="M909" s="27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ht="12.75" customHeight="1">
      <c r="A910" s="25"/>
      <c r="B910" s="25"/>
      <c r="C910" s="24"/>
      <c r="D910" s="24"/>
      <c r="E910" s="24"/>
      <c r="F910" s="24"/>
      <c r="G910" s="24"/>
      <c r="H910" s="24"/>
      <c r="I910" s="27"/>
      <c r="J910" s="28"/>
      <c r="K910" s="29"/>
      <c r="L910" s="30"/>
      <c r="M910" s="27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ht="12.75" customHeight="1">
      <c r="A911" s="25"/>
      <c r="B911" s="25"/>
      <c r="C911" s="24"/>
      <c r="D911" s="24"/>
      <c r="E911" s="24"/>
      <c r="F911" s="24"/>
      <c r="G911" s="24"/>
      <c r="H911" s="24"/>
      <c r="I911" s="27"/>
      <c r="J911" s="28"/>
      <c r="K911" s="29"/>
      <c r="L911" s="30"/>
      <c r="M911" s="27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ht="12.75" customHeight="1">
      <c r="A912" s="25"/>
      <c r="B912" s="25"/>
      <c r="C912" s="24"/>
      <c r="D912" s="24"/>
      <c r="E912" s="24"/>
      <c r="F912" s="24"/>
      <c r="G912" s="24"/>
      <c r="H912" s="24"/>
      <c r="I912" s="27"/>
      <c r="J912" s="28"/>
      <c r="K912" s="29"/>
      <c r="L912" s="30"/>
      <c r="M912" s="27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ht="12.75" customHeight="1">
      <c r="A913" s="25"/>
      <c r="B913" s="25"/>
      <c r="C913" s="24"/>
      <c r="D913" s="24"/>
      <c r="E913" s="24"/>
      <c r="F913" s="24"/>
      <c r="G913" s="24"/>
      <c r="H913" s="24"/>
      <c r="I913" s="27"/>
      <c r="J913" s="28"/>
      <c r="K913" s="29"/>
      <c r="L913" s="30"/>
      <c r="M913" s="27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ht="12.75" customHeight="1">
      <c r="A914" s="25"/>
      <c r="B914" s="25"/>
      <c r="C914" s="24"/>
      <c r="D914" s="24"/>
      <c r="E914" s="24"/>
      <c r="F914" s="24"/>
      <c r="G914" s="24"/>
      <c r="H914" s="24"/>
      <c r="I914" s="27"/>
      <c r="J914" s="28"/>
      <c r="K914" s="29"/>
      <c r="L914" s="30"/>
      <c r="M914" s="27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ht="12.75" customHeight="1">
      <c r="A915" s="25"/>
      <c r="B915" s="25"/>
      <c r="C915" s="24"/>
      <c r="D915" s="24"/>
      <c r="E915" s="24"/>
      <c r="F915" s="24"/>
      <c r="G915" s="24"/>
      <c r="H915" s="24"/>
      <c r="I915" s="27"/>
      <c r="J915" s="28"/>
      <c r="K915" s="29"/>
      <c r="L915" s="30"/>
      <c r="M915" s="27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ht="12.75" customHeight="1">
      <c r="A916" s="25"/>
      <c r="B916" s="25"/>
      <c r="C916" s="24"/>
      <c r="D916" s="24"/>
      <c r="E916" s="24"/>
      <c r="F916" s="24"/>
      <c r="G916" s="24"/>
      <c r="H916" s="24"/>
      <c r="I916" s="27"/>
      <c r="J916" s="28"/>
      <c r="K916" s="29"/>
      <c r="L916" s="30"/>
      <c r="M916" s="27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ht="12.75" customHeight="1">
      <c r="A917" s="25"/>
      <c r="B917" s="25"/>
      <c r="C917" s="24"/>
      <c r="D917" s="24"/>
      <c r="E917" s="24"/>
      <c r="F917" s="24"/>
      <c r="G917" s="24"/>
      <c r="H917" s="24"/>
      <c r="I917" s="27"/>
      <c r="J917" s="28"/>
      <c r="K917" s="29"/>
      <c r="L917" s="30"/>
      <c r="M917" s="27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ht="12.75" customHeight="1">
      <c r="A918" s="25"/>
      <c r="B918" s="25"/>
      <c r="C918" s="24"/>
      <c r="D918" s="24"/>
      <c r="E918" s="24"/>
      <c r="F918" s="24"/>
      <c r="G918" s="24"/>
      <c r="H918" s="24"/>
      <c r="I918" s="27"/>
      <c r="J918" s="28"/>
      <c r="K918" s="29"/>
      <c r="L918" s="30"/>
      <c r="M918" s="27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ht="12.75" customHeight="1">
      <c r="A919" s="25"/>
      <c r="B919" s="25"/>
      <c r="C919" s="24"/>
      <c r="D919" s="24"/>
      <c r="E919" s="24"/>
      <c r="F919" s="24"/>
      <c r="G919" s="24"/>
      <c r="H919" s="24"/>
      <c r="I919" s="27"/>
      <c r="J919" s="28"/>
      <c r="K919" s="29"/>
      <c r="L919" s="30"/>
      <c r="M919" s="27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ht="12.75" customHeight="1">
      <c r="A920" s="25"/>
      <c r="B920" s="25"/>
      <c r="C920" s="24"/>
      <c r="D920" s="24"/>
      <c r="E920" s="24"/>
      <c r="F920" s="24"/>
      <c r="G920" s="24"/>
      <c r="H920" s="24"/>
      <c r="I920" s="27"/>
      <c r="J920" s="28"/>
      <c r="K920" s="29"/>
      <c r="L920" s="30"/>
      <c r="M920" s="27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ht="12.75" customHeight="1">
      <c r="A921" s="25"/>
      <c r="B921" s="25"/>
      <c r="C921" s="24"/>
      <c r="D921" s="24"/>
      <c r="E921" s="24"/>
      <c r="F921" s="24"/>
      <c r="G921" s="24"/>
      <c r="H921" s="24"/>
      <c r="I921" s="27"/>
      <c r="J921" s="28"/>
      <c r="K921" s="29"/>
      <c r="L921" s="30"/>
      <c r="M921" s="27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ht="12.75" customHeight="1">
      <c r="A922" s="25"/>
      <c r="B922" s="25"/>
      <c r="C922" s="24"/>
      <c r="D922" s="24"/>
      <c r="E922" s="24"/>
      <c r="F922" s="24"/>
      <c r="G922" s="24"/>
      <c r="H922" s="24"/>
      <c r="I922" s="27"/>
      <c r="J922" s="28"/>
      <c r="K922" s="29"/>
      <c r="L922" s="30"/>
      <c r="M922" s="27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ht="12.75" customHeight="1">
      <c r="A923" s="25"/>
      <c r="B923" s="25"/>
      <c r="C923" s="24"/>
      <c r="D923" s="24"/>
      <c r="E923" s="24"/>
      <c r="F923" s="24"/>
      <c r="G923" s="24"/>
      <c r="H923" s="24"/>
      <c r="I923" s="27"/>
      <c r="J923" s="28"/>
      <c r="K923" s="29"/>
      <c r="L923" s="30"/>
      <c r="M923" s="27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ht="12.75" customHeight="1">
      <c r="A924" s="25"/>
      <c r="B924" s="25"/>
      <c r="C924" s="24"/>
      <c r="D924" s="24"/>
      <c r="E924" s="24"/>
      <c r="F924" s="24"/>
      <c r="G924" s="24"/>
      <c r="H924" s="24"/>
      <c r="I924" s="27"/>
      <c r="J924" s="28"/>
      <c r="K924" s="29"/>
      <c r="L924" s="30"/>
      <c r="M924" s="27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ht="12.75" customHeight="1">
      <c r="A925" s="25"/>
      <c r="B925" s="25"/>
      <c r="C925" s="24"/>
      <c r="D925" s="24"/>
      <c r="E925" s="24"/>
      <c r="F925" s="24"/>
      <c r="G925" s="24"/>
      <c r="H925" s="24"/>
      <c r="I925" s="27"/>
      <c r="J925" s="28"/>
      <c r="K925" s="29"/>
      <c r="L925" s="30"/>
      <c r="M925" s="27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ht="12.75" customHeight="1">
      <c r="A926" s="25"/>
      <c r="B926" s="25"/>
      <c r="C926" s="24"/>
      <c r="D926" s="24"/>
      <c r="E926" s="24"/>
      <c r="F926" s="24"/>
      <c r="G926" s="24"/>
      <c r="H926" s="24"/>
      <c r="I926" s="27"/>
      <c r="J926" s="28"/>
      <c r="K926" s="29"/>
      <c r="L926" s="30"/>
      <c r="M926" s="27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ht="12.75" customHeight="1">
      <c r="A927" s="25"/>
      <c r="B927" s="25"/>
      <c r="C927" s="24"/>
      <c r="D927" s="24"/>
      <c r="E927" s="24"/>
      <c r="F927" s="24"/>
      <c r="G927" s="24"/>
      <c r="H927" s="24"/>
      <c r="I927" s="27"/>
      <c r="J927" s="28"/>
      <c r="K927" s="29"/>
      <c r="L927" s="30"/>
      <c r="M927" s="27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ht="12.75" customHeight="1">
      <c r="A928" s="25"/>
      <c r="B928" s="25"/>
      <c r="C928" s="24"/>
      <c r="D928" s="24"/>
      <c r="E928" s="24"/>
      <c r="F928" s="24"/>
      <c r="G928" s="24"/>
      <c r="H928" s="24"/>
      <c r="I928" s="27"/>
      <c r="J928" s="28"/>
      <c r="K928" s="29"/>
      <c r="L928" s="30"/>
      <c r="M928" s="27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ht="12.75" customHeight="1">
      <c r="A929" s="25"/>
      <c r="B929" s="25"/>
      <c r="C929" s="24"/>
      <c r="D929" s="24"/>
      <c r="E929" s="24"/>
      <c r="F929" s="24"/>
      <c r="G929" s="24"/>
      <c r="H929" s="24"/>
      <c r="I929" s="27"/>
      <c r="J929" s="28"/>
      <c r="K929" s="29"/>
      <c r="L929" s="30"/>
      <c r="M929" s="27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ht="12.75" customHeight="1">
      <c r="A930" s="25"/>
      <c r="B930" s="25"/>
      <c r="C930" s="24"/>
      <c r="D930" s="24"/>
      <c r="E930" s="24"/>
      <c r="F930" s="24"/>
      <c r="G930" s="24"/>
      <c r="H930" s="24"/>
      <c r="I930" s="27"/>
      <c r="J930" s="28"/>
      <c r="K930" s="29"/>
      <c r="L930" s="30"/>
      <c r="M930" s="27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ht="12.75" customHeight="1">
      <c r="A931" s="25"/>
      <c r="B931" s="25"/>
      <c r="C931" s="24"/>
      <c r="D931" s="24"/>
      <c r="E931" s="24"/>
      <c r="F931" s="24"/>
      <c r="G931" s="24"/>
      <c r="H931" s="24"/>
      <c r="I931" s="27"/>
      <c r="J931" s="28"/>
      <c r="K931" s="29"/>
      <c r="L931" s="30"/>
      <c r="M931" s="27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ht="12.75" customHeight="1">
      <c r="A932" s="25"/>
      <c r="B932" s="25"/>
      <c r="C932" s="24"/>
      <c r="D932" s="24"/>
      <c r="E932" s="24"/>
      <c r="F932" s="24"/>
      <c r="G932" s="24"/>
      <c r="H932" s="24"/>
      <c r="I932" s="27"/>
      <c r="J932" s="28"/>
      <c r="K932" s="29"/>
      <c r="L932" s="30"/>
      <c r="M932" s="27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ht="12.75" customHeight="1">
      <c r="A933" s="25"/>
      <c r="B933" s="25"/>
      <c r="C933" s="24"/>
      <c r="D933" s="24"/>
      <c r="E933" s="24"/>
      <c r="F933" s="24"/>
      <c r="G933" s="24"/>
      <c r="H933" s="24"/>
      <c r="I933" s="27"/>
      <c r="J933" s="28"/>
      <c r="K933" s="29"/>
      <c r="L933" s="30"/>
      <c r="M933" s="27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ht="12.75" customHeight="1">
      <c r="A934" s="25"/>
      <c r="B934" s="25"/>
      <c r="C934" s="24"/>
      <c r="D934" s="24"/>
      <c r="E934" s="24"/>
      <c r="F934" s="24"/>
      <c r="G934" s="24"/>
      <c r="H934" s="24"/>
      <c r="I934" s="27"/>
      <c r="J934" s="28"/>
      <c r="K934" s="29"/>
      <c r="L934" s="30"/>
      <c r="M934" s="27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ht="12.75" customHeight="1">
      <c r="A935" s="25"/>
      <c r="B935" s="25"/>
      <c r="C935" s="24"/>
      <c r="D935" s="24"/>
      <c r="E935" s="24"/>
      <c r="F935" s="24"/>
      <c r="G935" s="24"/>
      <c r="H935" s="24"/>
      <c r="I935" s="27"/>
      <c r="J935" s="28"/>
      <c r="K935" s="29"/>
      <c r="L935" s="30"/>
      <c r="M935" s="27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ht="12.75" customHeight="1">
      <c r="A936" s="25"/>
      <c r="B936" s="25"/>
      <c r="C936" s="24"/>
      <c r="D936" s="24"/>
      <c r="E936" s="24"/>
      <c r="F936" s="24"/>
      <c r="G936" s="24"/>
      <c r="H936" s="24"/>
      <c r="I936" s="27"/>
      <c r="J936" s="28"/>
      <c r="K936" s="29"/>
      <c r="L936" s="30"/>
      <c r="M936" s="27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ht="12.75" customHeight="1">
      <c r="A937" s="25"/>
      <c r="B937" s="25"/>
      <c r="C937" s="24"/>
      <c r="D937" s="24"/>
      <c r="E937" s="24"/>
      <c r="F937" s="24"/>
      <c r="G937" s="24"/>
      <c r="H937" s="24"/>
      <c r="I937" s="27"/>
      <c r="J937" s="28"/>
      <c r="K937" s="29"/>
      <c r="L937" s="30"/>
      <c r="M937" s="27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ht="12.75" customHeight="1">
      <c r="A938" s="25"/>
      <c r="B938" s="25"/>
      <c r="C938" s="24"/>
      <c r="D938" s="24"/>
      <c r="E938" s="24"/>
      <c r="F938" s="24"/>
      <c r="G938" s="24"/>
      <c r="H938" s="24"/>
      <c r="I938" s="27"/>
      <c r="J938" s="28"/>
      <c r="K938" s="29"/>
      <c r="L938" s="30"/>
      <c r="M938" s="27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ht="12.75" customHeight="1">
      <c r="A939" s="25"/>
      <c r="B939" s="25"/>
      <c r="C939" s="24"/>
      <c r="D939" s="24"/>
      <c r="E939" s="24"/>
      <c r="F939" s="24"/>
      <c r="G939" s="24"/>
      <c r="H939" s="24"/>
      <c r="I939" s="27"/>
      <c r="J939" s="28"/>
      <c r="K939" s="29"/>
      <c r="L939" s="30"/>
      <c r="M939" s="27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ht="12.75" customHeight="1">
      <c r="A940" s="25"/>
      <c r="B940" s="25"/>
      <c r="C940" s="24"/>
      <c r="D940" s="24"/>
      <c r="E940" s="24"/>
      <c r="F940" s="24"/>
      <c r="G940" s="24"/>
      <c r="H940" s="24"/>
      <c r="I940" s="27"/>
      <c r="J940" s="28"/>
      <c r="K940" s="29"/>
      <c r="L940" s="30"/>
      <c r="M940" s="27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ht="12.75" customHeight="1">
      <c r="A941" s="25"/>
      <c r="B941" s="25"/>
      <c r="C941" s="24"/>
      <c r="D941" s="24"/>
      <c r="E941" s="24"/>
      <c r="F941" s="24"/>
      <c r="G941" s="24"/>
      <c r="H941" s="24"/>
      <c r="I941" s="27"/>
      <c r="J941" s="28"/>
      <c r="K941" s="29"/>
      <c r="L941" s="30"/>
      <c r="M941" s="27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ht="12.75" customHeight="1">
      <c r="A942" s="25"/>
      <c r="B942" s="25"/>
      <c r="C942" s="24"/>
      <c r="D942" s="24"/>
      <c r="E942" s="24"/>
      <c r="F942" s="24"/>
      <c r="G942" s="24"/>
      <c r="H942" s="24"/>
      <c r="I942" s="27"/>
      <c r="J942" s="28"/>
      <c r="K942" s="29"/>
      <c r="L942" s="30"/>
      <c r="M942" s="27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ht="12.75" customHeight="1">
      <c r="A943" s="25"/>
      <c r="B943" s="25"/>
      <c r="C943" s="24"/>
      <c r="D943" s="24"/>
      <c r="E943" s="24"/>
      <c r="F943" s="24"/>
      <c r="G943" s="24"/>
      <c r="H943" s="24"/>
      <c r="I943" s="27"/>
      <c r="J943" s="28"/>
      <c r="K943" s="29"/>
      <c r="L943" s="30"/>
      <c r="M943" s="27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ht="12.75" customHeight="1">
      <c r="A944" s="25"/>
      <c r="B944" s="25"/>
      <c r="C944" s="24"/>
      <c r="D944" s="24"/>
      <c r="E944" s="24"/>
      <c r="F944" s="24"/>
      <c r="G944" s="24"/>
      <c r="H944" s="24"/>
      <c r="I944" s="27"/>
      <c r="J944" s="28"/>
      <c r="K944" s="29"/>
      <c r="L944" s="30"/>
      <c r="M944" s="27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ht="12.75" customHeight="1">
      <c r="A945" s="25"/>
      <c r="B945" s="25"/>
      <c r="C945" s="24"/>
      <c r="D945" s="24"/>
      <c r="E945" s="24"/>
      <c r="F945" s="24"/>
      <c r="G945" s="24"/>
      <c r="H945" s="24"/>
      <c r="I945" s="27"/>
      <c r="J945" s="28"/>
      <c r="K945" s="29"/>
      <c r="L945" s="30"/>
      <c r="M945" s="27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ht="12.75" customHeight="1">
      <c r="A946" s="25"/>
      <c r="B946" s="25"/>
      <c r="C946" s="24"/>
      <c r="D946" s="24"/>
      <c r="E946" s="24"/>
      <c r="F946" s="24"/>
      <c r="G946" s="24"/>
      <c r="H946" s="24"/>
      <c r="I946" s="27"/>
      <c r="J946" s="28"/>
      <c r="K946" s="29"/>
      <c r="L946" s="30"/>
      <c r="M946" s="27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ht="12.75" customHeight="1">
      <c r="A947" s="25"/>
      <c r="B947" s="25"/>
      <c r="C947" s="24"/>
      <c r="D947" s="24"/>
      <c r="E947" s="24"/>
      <c r="F947" s="24"/>
      <c r="G947" s="24"/>
      <c r="H947" s="24"/>
      <c r="I947" s="27"/>
      <c r="J947" s="28"/>
      <c r="K947" s="29"/>
      <c r="L947" s="30"/>
      <c r="M947" s="27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ht="12.75" customHeight="1">
      <c r="A948" s="25"/>
      <c r="B948" s="25"/>
      <c r="C948" s="24"/>
      <c r="D948" s="24"/>
      <c r="E948" s="24"/>
      <c r="F948" s="24"/>
      <c r="G948" s="24"/>
      <c r="H948" s="24"/>
      <c r="I948" s="27"/>
      <c r="J948" s="28"/>
      <c r="K948" s="29"/>
      <c r="L948" s="30"/>
      <c r="M948" s="27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ht="12.75" customHeight="1">
      <c r="A949" s="25"/>
      <c r="B949" s="25"/>
      <c r="C949" s="24"/>
      <c r="D949" s="24"/>
      <c r="E949" s="24"/>
      <c r="F949" s="24"/>
      <c r="G949" s="24"/>
      <c r="H949" s="24"/>
      <c r="I949" s="27"/>
      <c r="J949" s="28"/>
      <c r="K949" s="29"/>
      <c r="L949" s="30"/>
      <c r="M949" s="27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ht="12.75" customHeight="1">
      <c r="A950" s="25"/>
      <c r="B950" s="25"/>
      <c r="C950" s="24"/>
      <c r="D950" s="24"/>
      <c r="E950" s="24"/>
      <c r="F950" s="24"/>
      <c r="G950" s="24"/>
      <c r="H950" s="24"/>
      <c r="I950" s="27"/>
      <c r="J950" s="28"/>
      <c r="K950" s="29"/>
      <c r="L950" s="30"/>
      <c r="M950" s="27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ht="12.75" customHeight="1">
      <c r="A951" s="25"/>
      <c r="B951" s="25"/>
      <c r="C951" s="24"/>
      <c r="D951" s="24"/>
      <c r="E951" s="24"/>
      <c r="F951" s="24"/>
      <c r="G951" s="24"/>
      <c r="H951" s="24"/>
      <c r="I951" s="27"/>
      <c r="J951" s="28"/>
      <c r="K951" s="29"/>
      <c r="L951" s="30"/>
      <c r="M951" s="27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ht="12.75" customHeight="1">
      <c r="A952" s="25"/>
      <c r="B952" s="25"/>
      <c r="C952" s="24"/>
      <c r="D952" s="24"/>
      <c r="E952" s="24"/>
      <c r="F952" s="24"/>
      <c r="G952" s="24"/>
      <c r="H952" s="24"/>
      <c r="I952" s="27"/>
      <c r="J952" s="28"/>
      <c r="K952" s="29"/>
      <c r="L952" s="30"/>
      <c r="M952" s="27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ht="12.75" customHeight="1">
      <c r="A953" s="25"/>
      <c r="B953" s="25"/>
      <c r="C953" s="24"/>
      <c r="D953" s="24"/>
      <c r="E953" s="24"/>
      <c r="F953" s="24"/>
      <c r="G953" s="24"/>
      <c r="H953" s="24"/>
      <c r="I953" s="27"/>
      <c r="J953" s="28"/>
      <c r="K953" s="29"/>
      <c r="L953" s="30"/>
      <c r="M953" s="27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ht="12.75" customHeight="1">
      <c r="A954" s="25"/>
      <c r="B954" s="25"/>
      <c r="C954" s="24"/>
      <c r="D954" s="24"/>
      <c r="E954" s="24"/>
      <c r="F954" s="24"/>
      <c r="G954" s="24"/>
      <c r="H954" s="24"/>
      <c r="I954" s="27"/>
      <c r="J954" s="28"/>
      <c r="K954" s="29"/>
      <c r="L954" s="30"/>
      <c r="M954" s="27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ht="12.75" customHeight="1">
      <c r="A955" s="25"/>
      <c r="B955" s="25"/>
      <c r="C955" s="24"/>
      <c r="D955" s="24"/>
      <c r="E955" s="24"/>
      <c r="F955" s="24"/>
      <c r="G955" s="24"/>
      <c r="H955" s="24"/>
      <c r="I955" s="27"/>
      <c r="J955" s="28"/>
      <c r="K955" s="29"/>
      <c r="L955" s="30"/>
      <c r="M955" s="27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ht="12.75" customHeight="1">
      <c r="A956" s="25"/>
      <c r="B956" s="25"/>
      <c r="C956" s="24"/>
      <c r="D956" s="24"/>
      <c r="E956" s="24"/>
      <c r="F956" s="24"/>
      <c r="G956" s="24"/>
      <c r="H956" s="24"/>
      <c r="I956" s="27"/>
      <c r="J956" s="28"/>
      <c r="K956" s="29"/>
      <c r="L956" s="30"/>
      <c r="M956" s="27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ht="12.75" customHeight="1">
      <c r="A957" s="25"/>
      <c r="B957" s="25"/>
      <c r="C957" s="24"/>
      <c r="D957" s="24"/>
      <c r="E957" s="24"/>
      <c r="F957" s="24"/>
      <c r="G957" s="24"/>
      <c r="H957" s="24"/>
      <c r="I957" s="27"/>
      <c r="J957" s="28"/>
      <c r="K957" s="29"/>
      <c r="L957" s="30"/>
      <c r="M957" s="27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ht="12.75" customHeight="1">
      <c r="A958" s="25"/>
      <c r="B958" s="25"/>
      <c r="C958" s="24"/>
      <c r="D958" s="24"/>
      <c r="E958" s="24"/>
      <c r="F958" s="24"/>
      <c r="G958" s="24"/>
      <c r="H958" s="24"/>
      <c r="I958" s="27"/>
      <c r="J958" s="28"/>
      <c r="K958" s="29"/>
      <c r="L958" s="30"/>
      <c r="M958" s="27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ht="12.75" customHeight="1">
      <c r="A959" s="25"/>
      <c r="B959" s="25"/>
      <c r="C959" s="24"/>
      <c r="D959" s="24"/>
      <c r="E959" s="24"/>
      <c r="F959" s="24"/>
      <c r="G959" s="24"/>
      <c r="H959" s="24"/>
      <c r="I959" s="27"/>
      <c r="J959" s="28"/>
      <c r="K959" s="29"/>
      <c r="L959" s="30"/>
      <c r="M959" s="27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ht="12.75" customHeight="1">
      <c r="A960" s="25"/>
      <c r="B960" s="25"/>
      <c r="C960" s="24"/>
      <c r="D960" s="24"/>
      <c r="E960" s="24"/>
      <c r="F960" s="24"/>
      <c r="G960" s="24"/>
      <c r="H960" s="24"/>
      <c r="I960" s="27"/>
      <c r="J960" s="28"/>
      <c r="K960" s="29"/>
      <c r="L960" s="30"/>
      <c r="M960" s="27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ht="12.75" customHeight="1">
      <c r="A961" s="25"/>
      <c r="B961" s="25"/>
      <c r="C961" s="24"/>
      <c r="D961" s="24"/>
      <c r="E961" s="24"/>
      <c r="F961" s="24"/>
      <c r="G961" s="24"/>
      <c r="H961" s="24"/>
      <c r="I961" s="27"/>
      <c r="J961" s="28"/>
      <c r="K961" s="29"/>
      <c r="L961" s="30"/>
      <c r="M961" s="27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ht="12.75" customHeight="1">
      <c r="A962" s="25"/>
      <c r="B962" s="25"/>
      <c r="C962" s="24"/>
      <c r="D962" s="24"/>
      <c r="E962" s="24"/>
      <c r="F962" s="24"/>
      <c r="G962" s="24"/>
      <c r="H962" s="24"/>
      <c r="I962" s="27"/>
      <c r="J962" s="28"/>
      <c r="K962" s="29"/>
      <c r="L962" s="30"/>
      <c r="M962" s="27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ht="12.75" customHeight="1">
      <c r="A963" s="25"/>
      <c r="B963" s="25"/>
      <c r="C963" s="24"/>
      <c r="D963" s="24"/>
      <c r="E963" s="24"/>
      <c r="F963" s="24"/>
      <c r="G963" s="24"/>
      <c r="H963" s="24"/>
      <c r="I963" s="27"/>
      <c r="J963" s="28"/>
      <c r="K963" s="29"/>
      <c r="L963" s="30"/>
      <c r="M963" s="27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ht="12.75" customHeight="1">
      <c r="A964" s="25"/>
      <c r="B964" s="25"/>
      <c r="C964" s="24"/>
      <c r="D964" s="24"/>
      <c r="E964" s="24"/>
      <c r="F964" s="24"/>
      <c r="G964" s="24"/>
      <c r="H964" s="24"/>
      <c r="I964" s="27"/>
      <c r="J964" s="28"/>
      <c r="K964" s="29"/>
      <c r="L964" s="30"/>
      <c r="M964" s="27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ht="12.75" customHeight="1">
      <c r="A965" s="25"/>
      <c r="B965" s="25"/>
      <c r="C965" s="24"/>
      <c r="D965" s="24"/>
      <c r="E965" s="24"/>
      <c r="F965" s="24"/>
      <c r="G965" s="24"/>
      <c r="H965" s="24"/>
      <c r="I965" s="27"/>
      <c r="J965" s="28"/>
      <c r="K965" s="29"/>
      <c r="L965" s="30"/>
      <c r="M965" s="27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ht="12.75" customHeight="1">
      <c r="A966" s="25"/>
      <c r="B966" s="25"/>
      <c r="C966" s="24"/>
      <c r="D966" s="24"/>
      <c r="E966" s="24"/>
      <c r="F966" s="24"/>
      <c r="G966" s="24"/>
      <c r="H966" s="24"/>
      <c r="I966" s="27"/>
      <c r="J966" s="28"/>
      <c r="K966" s="29"/>
      <c r="L966" s="30"/>
      <c r="M966" s="27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ht="12.75" customHeight="1">
      <c r="A967" s="25"/>
      <c r="B967" s="25"/>
      <c r="C967" s="24"/>
      <c r="D967" s="24"/>
      <c r="E967" s="24"/>
      <c r="F967" s="24"/>
      <c r="G967" s="24"/>
      <c r="H967" s="24"/>
      <c r="I967" s="27"/>
      <c r="J967" s="28"/>
      <c r="K967" s="29"/>
      <c r="L967" s="30"/>
      <c r="M967" s="27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ht="12.75" customHeight="1">
      <c r="A968" s="25"/>
      <c r="B968" s="25"/>
      <c r="C968" s="24"/>
      <c r="D968" s="24"/>
      <c r="E968" s="24"/>
      <c r="F968" s="24"/>
      <c r="G968" s="24"/>
      <c r="H968" s="24"/>
      <c r="I968" s="27"/>
      <c r="J968" s="28"/>
      <c r="K968" s="29"/>
      <c r="L968" s="30"/>
      <c r="M968" s="27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ht="12.75" customHeight="1">
      <c r="A969" s="25"/>
      <c r="B969" s="25"/>
      <c r="C969" s="24"/>
      <c r="D969" s="24"/>
      <c r="E969" s="24"/>
      <c r="F969" s="24"/>
      <c r="G969" s="24"/>
      <c r="H969" s="24"/>
      <c r="I969" s="27"/>
      <c r="J969" s="28"/>
      <c r="K969" s="29"/>
      <c r="L969" s="30"/>
      <c r="M969" s="27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ht="12.75" customHeight="1">
      <c r="A970" s="25"/>
      <c r="B970" s="25"/>
      <c r="C970" s="24"/>
      <c r="D970" s="24"/>
      <c r="E970" s="24"/>
      <c r="F970" s="24"/>
      <c r="G970" s="24"/>
      <c r="H970" s="24"/>
      <c r="I970" s="27"/>
      <c r="J970" s="28"/>
      <c r="K970" s="29"/>
      <c r="L970" s="30"/>
      <c r="M970" s="27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ht="12.75" customHeight="1">
      <c r="A971" s="25"/>
      <c r="B971" s="25"/>
      <c r="C971" s="24"/>
      <c r="D971" s="24"/>
      <c r="E971" s="24"/>
      <c r="F971" s="24"/>
      <c r="G971" s="24"/>
      <c r="H971" s="24"/>
      <c r="I971" s="27"/>
      <c r="J971" s="28"/>
      <c r="K971" s="29"/>
      <c r="L971" s="30"/>
      <c r="M971" s="27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ht="12.75" customHeight="1">
      <c r="A972" s="25"/>
      <c r="B972" s="25"/>
      <c r="C972" s="24"/>
      <c r="D972" s="24"/>
      <c r="E972" s="24"/>
      <c r="F972" s="24"/>
      <c r="G972" s="24"/>
      <c r="H972" s="24"/>
      <c r="I972" s="27"/>
      <c r="J972" s="28"/>
      <c r="K972" s="29"/>
      <c r="L972" s="30"/>
      <c r="M972" s="27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ht="12.75" customHeight="1">
      <c r="A973" s="25"/>
      <c r="B973" s="25"/>
      <c r="C973" s="24"/>
      <c r="D973" s="24"/>
      <c r="E973" s="24"/>
      <c r="F973" s="24"/>
      <c r="G973" s="24"/>
      <c r="H973" s="24"/>
      <c r="I973" s="27"/>
      <c r="J973" s="28"/>
      <c r="K973" s="29"/>
      <c r="L973" s="30"/>
      <c r="M973" s="27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ht="12.75" customHeight="1">
      <c r="A974" s="25"/>
      <c r="B974" s="25"/>
      <c r="C974" s="24"/>
      <c r="D974" s="24"/>
      <c r="E974" s="24"/>
      <c r="F974" s="24"/>
      <c r="G974" s="24"/>
      <c r="H974" s="24"/>
      <c r="I974" s="27"/>
      <c r="J974" s="28"/>
      <c r="K974" s="29"/>
      <c r="L974" s="30"/>
      <c r="M974" s="27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ht="12.75" customHeight="1">
      <c r="A975" s="25"/>
      <c r="B975" s="25"/>
      <c r="C975" s="24"/>
      <c r="D975" s="24"/>
      <c r="E975" s="24"/>
      <c r="F975" s="24"/>
      <c r="G975" s="24"/>
      <c r="H975" s="24"/>
      <c r="I975" s="27"/>
      <c r="J975" s="28"/>
      <c r="K975" s="29"/>
      <c r="L975" s="30"/>
      <c r="M975" s="27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ht="12.75" customHeight="1">
      <c r="A976" s="25"/>
      <c r="B976" s="25"/>
      <c r="C976" s="24"/>
      <c r="D976" s="24"/>
      <c r="E976" s="24"/>
      <c r="F976" s="24"/>
      <c r="G976" s="24"/>
      <c r="H976" s="24"/>
      <c r="I976" s="27"/>
      <c r="J976" s="28"/>
      <c r="K976" s="29"/>
      <c r="L976" s="30"/>
      <c r="M976" s="27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ht="12.75" customHeight="1">
      <c r="A977" s="25"/>
      <c r="B977" s="25"/>
      <c r="C977" s="24"/>
      <c r="D977" s="24"/>
      <c r="E977" s="24"/>
      <c r="F977" s="24"/>
      <c r="G977" s="24"/>
      <c r="H977" s="24"/>
      <c r="I977" s="27"/>
      <c r="J977" s="28"/>
      <c r="K977" s="29"/>
      <c r="L977" s="30"/>
      <c r="M977" s="27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ht="12.75" customHeight="1">
      <c r="A978" s="25"/>
      <c r="B978" s="25"/>
      <c r="C978" s="24"/>
      <c r="D978" s="24"/>
      <c r="E978" s="24"/>
      <c r="F978" s="24"/>
      <c r="G978" s="24"/>
      <c r="H978" s="24"/>
      <c r="I978" s="27"/>
      <c r="J978" s="28"/>
      <c r="K978" s="29"/>
      <c r="L978" s="30"/>
      <c r="M978" s="27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ht="12.75" customHeight="1">
      <c r="A979" s="25"/>
      <c r="B979" s="25"/>
      <c r="C979" s="24"/>
      <c r="D979" s="24"/>
      <c r="E979" s="24"/>
      <c r="F979" s="24"/>
      <c r="G979" s="24"/>
      <c r="H979" s="24"/>
      <c r="I979" s="27"/>
      <c r="J979" s="28"/>
      <c r="K979" s="29"/>
      <c r="L979" s="30"/>
      <c r="M979" s="27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ht="12.75" customHeight="1">
      <c r="A980" s="25"/>
      <c r="B980" s="25"/>
      <c r="C980" s="24"/>
      <c r="D980" s="24"/>
      <c r="E980" s="24"/>
      <c r="F980" s="24"/>
      <c r="G980" s="24"/>
      <c r="H980" s="24"/>
      <c r="I980" s="27"/>
      <c r="J980" s="28"/>
      <c r="K980" s="29"/>
      <c r="L980" s="30"/>
      <c r="M980" s="27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ht="12.75" customHeight="1">
      <c r="A981" s="25"/>
      <c r="B981" s="25"/>
      <c r="C981" s="24"/>
      <c r="D981" s="24"/>
      <c r="E981" s="24"/>
      <c r="F981" s="24"/>
      <c r="G981" s="24"/>
      <c r="H981" s="24"/>
      <c r="I981" s="27"/>
      <c r="J981" s="28"/>
      <c r="K981" s="29"/>
      <c r="L981" s="30"/>
      <c r="M981" s="27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ht="12.75" customHeight="1">
      <c r="A982" s="25"/>
      <c r="B982" s="25"/>
      <c r="C982" s="24"/>
      <c r="D982" s="24"/>
      <c r="E982" s="24"/>
      <c r="F982" s="24"/>
      <c r="G982" s="24"/>
      <c r="H982" s="24"/>
      <c r="I982" s="27"/>
      <c r="J982" s="28"/>
      <c r="K982" s="29"/>
      <c r="L982" s="30"/>
      <c r="M982" s="27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</sheetData>
  <mergeCells count="991">
    <mergeCell ref="E253:E255"/>
    <mergeCell ref="F253:F255"/>
    <mergeCell ref="G253:G255"/>
    <mergeCell ref="H253:H255"/>
    <mergeCell ref="I253:I255"/>
    <mergeCell ref="J253:J255"/>
    <mergeCell ref="K253:K255"/>
    <mergeCell ref="E256:E258"/>
    <mergeCell ref="F256:F258"/>
    <mergeCell ref="G256:G258"/>
    <mergeCell ref="H256:H258"/>
    <mergeCell ref="I256:I258"/>
    <mergeCell ref="J256:J258"/>
    <mergeCell ref="K256:K258"/>
    <mergeCell ref="E97:E99"/>
    <mergeCell ref="F97:F99"/>
    <mergeCell ref="G97:G99"/>
    <mergeCell ref="H97:H99"/>
    <mergeCell ref="F100:F101"/>
    <mergeCell ref="G100:G101"/>
    <mergeCell ref="H100:H101"/>
    <mergeCell ref="I104:I105"/>
    <mergeCell ref="J104:J105"/>
    <mergeCell ref="K104:K105"/>
    <mergeCell ref="E106:E107"/>
    <mergeCell ref="F106:F107"/>
    <mergeCell ref="G106:G107"/>
    <mergeCell ref="H106:H107"/>
    <mergeCell ref="I106:I107"/>
    <mergeCell ref="J106:J107"/>
    <mergeCell ref="K106:K107"/>
    <mergeCell ref="E100:E101"/>
    <mergeCell ref="E102:E103"/>
    <mergeCell ref="F102:F103"/>
    <mergeCell ref="G102:G103"/>
    <mergeCell ref="H102:H103"/>
    <mergeCell ref="E104:E105"/>
    <mergeCell ref="F104:F105"/>
    <mergeCell ref="E108:E110"/>
    <mergeCell ref="F108:F110"/>
    <mergeCell ref="G108:G110"/>
    <mergeCell ref="H108:H110"/>
    <mergeCell ref="I108:I110"/>
    <mergeCell ref="J108:J110"/>
    <mergeCell ref="K108:K110"/>
    <mergeCell ref="E111:E112"/>
    <mergeCell ref="F111:F112"/>
    <mergeCell ref="G111:G112"/>
    <mergeCell ref="H111:H112"/>
    <mergeCell ref="I111:I112"/>
    <mergeCell ref="J111:J112"/>
    <mergeCell ref="K111:K112"/>
    <mergeCell ref="E259:E261"/>
    <mergeCell ref="F259:F261"/>
    <mergeCell ref="G259:G261"/>
    <mergeCell ref="H259:H261"/>
    <mergeCell ref="I259:I261"/>
    <mergeCell ref="J259:J261"/>
    <mergeCell ref="K259:K261"/>
    <mergeCell ref="E219:E221"/>
    <mergeCell ref="F219:F221"/>
    <mergeCell ref="G219:G221"/>
    <mergeCell ref="H219:H221"/>
    <mergeCell ref="I219:I221"/>
    <mergeCell ref="J219:J221"/>
    <mergeCell ref="K219:K221"/>
    <mergeCell ref="E222:E224"/>
    <mergeCell ref="F222:F224"/>
    <mergeCell ref="G222:G224"/>
    <mergeCell ref="H222:H224"/>
    <mergeCell ref="I222:I224"/>
    <mergeCell ref="J222:J224"/>
    <mergeCell ref="K222:K224"/>
    <mergeCell ref="E225:E227"/>
    <mergeCell ref="F225:F227"/>
    <mergeCell ref="G225:G227"/>
    <mergeCell ref="H225:H227"/>
    <mergeCell ref="I225:I227"/>
    <mergeCell ref="J225:J227"/>
    <mergeCell ref="K225:K227"/>
    <mergeCell ref="E228:E229"/>
    <mergeCell ref="F228:F229"/>
    <mergeCell ref="G228:G229"/>
    <mergeCell ref="H228:H229"/>
    <mergeCell ref="I228:I229"/>
    <mergeCell ref="J228:J229"/>
    <mergeCell ref="K228:K229"/>
    <mergeCell ref="E230:E232"/>
    <mergeCell ref="F230:F232"/>
    <mergeCell ref="G230:G232"/>
    <mergeCell ref="H230:H232"/>
    <mergeCell ref="I230:I232"/>
    <mergeCell ref="J230:J232"/>
    <mergeCell ref="K230:K232"/>
    <mergeCell ref="E233:E234"/>
    <mergeCell ref="F233:F234"/>
    <mergeCell ref="G233:G234"/>
    <mergeCell ref="H233:H234"/>
    <mergeCell ref="I233:I234"/>
    <mergeCell ref="J233:J234"/>
    <mergeCell ref="K233:K234"/>
    <mergeCell ref="E235:E237"/>
    <mergeCell ref="F235:F237"/>
    <mergeCell ref="G235:G237"/>
    <mergeCell ref="H235:H237"/>
    <mergeCell ref="I235:I237"/>
    <mergeCell ref="J235:J237"/>
    <mergeCell ref="K235:K237"/>
    <mergeCell ref="E238:E240"/>
    <mergeCell ref="F238:F240"/>
    <mergeCell ref="G238:G240"/>
    <mergeCell ref="H238:H240"/>
    <mergeCell ref="I238:I240"/>
    <mergeCell ref="J238:J240"/>
    <mergeCell ref="K238:K240"/>
    <mergeCell ref="E241:E242"/>
    <mergeCell ref="F241:F242"/>
    <mergeCell ref="G241:G242"/>
    <mergeCell ref="H241:H242"/>
    <mergeCell ref="I241:I242"/>
    <mergeCell ref="J241:J242"/>
    <mergeCell ref="K241:K242"/>
    <mergeCell ref="E243:E244"/>
    <mergeCell ref="F243:F244"/>
    <mergeCell ref="G243:G244"/>
    <mergeCell ref="H243:H244"/>
    <mergeCell ref="I243:I244"/>
    <mergeCell ref="J243:J244"/>
    <mergeCell ref="K243:K244"/>
    <mergeCell ref="E245:E246"/>
    <mergeCell ref="F245:F246"/>
    <mergeCell ref="G245:G246"/>
    <mergeCell ref="H245:H246"/>
    <mergeCell ref="I245:I246"/>
    <mergeCell ref="J245:J246"/>
    <mergeCell ref="K245:K246"/>
    <mergeCell ref="E247:E248"/>
    <mergeCell ref="F247:F248"/>
    <mergeCell ref="G247:G248"/>
    <mergeCell ref="H247:H248"/>
    <mergeCell ref="I247:I248"/>
    <mergeCell ref="J247:J248"/>
    <mergeCell ref="K247:K248"/>
    <mergeCell ref="E249:E250"/>
    <mergeCell ref="F249:F250"/>
    <mergeCell ref="G249:G250"/>
    <mergeCell ref="H249:H250"/>
    <mergeCell ref="I249:I250"/>
    <mergeCell ref="J249:J250"/>
    <mergeCell ref="K249:K250"/>
    <mergeCell ref="E251:E252"/>
    <mergeCell ref="F251:F252"/>
    <mergeCell ref="G251:G252"/>
    <mergeCell ref="H251:H252"/>
    <mergeCell ref="I251:I252"/>
    <mergeCell ref="J251:J252"/>
    <mergeCell ref="K251:K252"/>
    <mergeCell ref="C24:C33"/>
    <mergeCell ref="C34:C42"/>
    <mergeCell ref="C43:C51"/>
    <mergeCell ref="D43:D44"/>
    <mergeCell ref="D45:D46"/>
    <mergeCell ref="D47:D48"/>
    <mergeCell ref="D49:D51"/>
    <mergeCell ref="E43:E44"/>
    <mergeCell ref="E45:E46"/>
    <mergeCell ref="E47:E48"/>
    <mergeCell ref="E49:E51"/>
    <mergeCell ref="D22:D23"/>
    <mergeCell ref="E22:E23"/>
    <mergeCell ref="A24:A51"/>
    <mergeCell ref="B24:B33"/>
    <mergeCell ref="D24:D25"/>
    <mergeCell ref="E24:E25"/>
    <mergeCell ref="B34:B51"/>
    <mergeCell ref="D40:D42"/>
    <mergeCell ref="E40:E42"/>
    <mergeCell ref="G40:G42"/>
    <mergeCell ref="H40:H42"/>
    <mergeCell ref="I40:I42"/>
    <mergeCell ref="J40:J42"/>
    <mergeCell ref="K40:K42"/>
    <mergeCell ref="F40:F42"/>
    <mergeCell ref="F43:F44"/>
    <mergeCell ref="G43:G44"/>
    <mergeCell ref="H43:H44"/>
    <mergeCell ref="I43:I44"/>
    <mergeCell ref="J43:J44"/>
    <mergeCell ref="K43:K44"/>
    <mergeCell ref="F45:F46"/>
    <mergeCell ref="F47:F48"/>
    <mergeCell ref="G47:G48"/>
    <mergeCell ref="H47:H48"/>
    <mergeCell ref="I47:I48"/>
    <mergeCell ref="J47:J48"/>
    <mergeCell ref="K47:K48"/>
    <mergeCell ref="D38:D39"/>
    <mergeCell ref="E38:E39"/>
    <mergeCell ref="G45:G46"/>
    <mergeCell ref="H45:H46"/>
    <mergeCell ref="I45:I46"/>
    <mergeCell ref="J45:J46"/>
    <mergeCell ref="K45:K46"/>
    <mergeCell ref="D28:D29"/>
    <mergeCell ref="E28:E29"/>
    <mergeCell ref="D30:D31"/>
    <mergeCell ref="E30:E31"/>
    <mergeCell ref="D32:D33"/>
    <mergeCell ref="E32:E33"/>
    <mergeCell ref="D34:D35"/>
    <mergeCell ref="E34:E35"/>
    <mergeCell ref="D36:D37"/>
    <mergeCell ref="E36:E37"/>
    <mergeCell ref="F49:F51"/>
    <mergeCell ref="G49:G51"/>
    <mergeCell ref="H49:H51"/>
    <mergeCell ref="I49:I51"/>
    <mergeCell ref="J49:J51"/>
    <mergeCell ref="K49:K51"/>
    <mergeCell ref="U43:U51"/>
    <mergeCell ref="V43:V51"/>
    <mergeCell ref="W43:W51"/>
    <mergeCell ref="X43:X51"/>
    <mergeCell ref="Y43:Y51"/>
    <mergeCell ref="Z43:Z51"/>
    <mergeCell ref="N43:N51"/>
    <mergeCell ref="O43:O51"/>
    <mergeCell ref="P43:P51"/>
    <mergeCell ref="Q43:Q51"/>
    <mergeCell ref="R43:R51"/>
    <mergeCell ref="S43:S51"/>
    <mergeCell ref="T43:T51"/>
    <mergeCell ref="G4:G5"/>
    <mergeCell ref="H4:H5"/>
    <mergeCell ref="I4:I5"/>
    <mergeCell ref="J4:J5"/>
    <mergeCell ref="D4:D5"/>
    <mergeCell ref="D6:D8"/>
    <mergeCell ref="E6:E8"/>
    <mergeCell ref="F6:F8"/>
    <mergeCell ref="G6:G8"/>
    <mergeCell ref="H6:H8"/>
    <mergeCell ref="I6:I8"/>
    <mergeCell ref="J6:J8"/>
    <mergeCell ref="F9:F11"/>
    <mergeCell ref="G9:G11"/>
    <mergeCell ref="H9:H11"/>
    <mergeCell ref="I9:I11"/>
    <mergeCell ref="J9:J11"/>
    <mergeCell ref="K9:K11"/>
    <mergeCell ref="D12:D14"/>
    <mergeCell ref="E12:E14"/>
    <mergeCell ref="F12:F14"/>
    <mergeCell ref="G12:G14"/>
    <mergeCell ref="H12:H14"/>
    <mergeCell ref="I12:I14"/>
    <mergeCell ref="J12:J14"/>
    <mergeCell ref="K12:K14"/>
    <mergeCell ref="D15:D17"/>
    <mergeCell ref="E15:E17"/>
    <mergeCell ref="F15:F17"/>
    <mergeCell ref="G15:G17"/>
    <mergeCell ref="H15:H17"/>
    <mergeCell ref="I15:I17"/>
    <mergeCell ref="J15:J17"/>
    <mergeCell ref="K15:K17"/>
    <mergeCell ref="L16:L17"/>
    <mergeCell ref="M16:M17"/>
    <mergeCell ref="D18:D19"/>
    <mergeCell ref="E18:E19"/>
    <mergeCell ref="F18:F19"/>
    <mergeCell ref="G18:G19"/>
    <mergeCell ref="H18:H19"/>
    <mergeCell ref="I18:I19"/>
    <mergeCell ref="E4:E5"/>
    <mergeCell ref="D9:D11"/>
    <mergeCell ref="E9:E11"/>
    <mergeCell ref="H22:H23"/>
    <mergeCell ref="I22:I23"/>
    <mergeCell ref="J22:J23"/>
    <mergeCell ref="K22:K23"/>
    <mergeCell ref="A1:N1"/>
    <mergeCell ref="A4:A23"/>
    <mergeCell ref="B4:B23"/>
    <mergeCell ref="C4:C23"/>
    <mergeCell ref="F4:F5"/>
    <mergeCell ref="K4:K5"/>
    <mergeCell ref="K6:K8"/>
    <mergeCell ref="D26:D27"/>
    <mergeCell ref="E26:E27"/>
    <mergeCell ref="G26:G27"/>
    <mergeCell ref="H26:H27"/>
    <mergeCell ref="I26:I27"/>
    <mergeCell ref="J26:J27"/>
    <mergeCell ref="K26:K27"/>
    <mergeCell ref="F26:F27"/>
    <mergeCell ref="F28:F29"/>
    <mergeCell ref="G28:G29"/>
    <mergeCell ref="H28:H29"/>
    <mergeCell ref="I28:I29"/>
    <mergeCell ref="J28:J29"/>
    <mergeCell ref="K28:K29"/>
    <mergeCell ref="J18:J19"/>
    <mergeCell ref="K18:K19"/>
    <mergeCell ref="D20:D21"/>
    <mergeCell ref="E20:E21"/>
    <mergeCell ref="F20:F21"/>
    <mergeCell ref="G20:G21"/>
    <mergeCell ref="H20:H21"/>
    <mergeCell ref="I20:I21"/>
    <mergeCell ref="J20:J21"/>
    <mergeCell ref="K20:K21"/>
    <mergeCell ref="F22:F23"/>
    <mergeCell ref="G22:G23"/>
    <mergeCell ref="F24:F25"/>
    <mergeCell ref="G24:G25"/>
    <mergeCell ref="H24:H25"/>
    <mergeCell ref="I24:I25"/>
    <mergeCell ref="J24:J25"/>
    <mergeCell ref="K24:K25"/>
    <mergeCell ref="G32:G33"/>
    <mergeCell ref="H32:H33"/>
    <mergeCell ref="I32:I33"/>
    <mergeCell ref="J32:J33"/>
    <mergeCell ref="F30:F31"/>
    <mergeCell ref="G30:G31"/>
    <mergeCell ref="H30:H31"/>
    <mergeCell ref="I30:I31"/>
    <mergeCell ref="J30:J31"/>
    <mergeCell ref="K30:K31"/>
    <mergeCell ref="K32:K33"/>
    <mergeCell ref="F32:F33"/>
    <mergeCell ref="F34:F35"/>
    <mergeCell ref="G34:G35"/>
    <mergeCell ref="H34:H35"/>
    <mergeCell ref="I34:I35"/>
    <mergeCell ref="J34:J35"/>
    <mergeCell ref="K34:K35"/>
    <mergeCell ref="I38:I39"/>
    <mergeCell ref="J38:J39"/>
    <mergeCell ref="F36:F37"/>
    <mergeCell ref="G36:G37"/>
    <mergeCell ref="H36:H37"/>
    <mergeCell ref="I36:I37"/>
    <mergeCell ref="J36:J37"/>
    <mergeCell ref="K36:K37"/>
    <mergeCell ref="F38:F39"/>
    <mergeCell ref="K38:K39"/>
    <mergeCell ref="F52:F54"/>
    <mergeCell ref="G52:G54"/>
    <mergeCell ref="I52:I54"/>
    <mergeCell ref="J52:J54"/>
    <mergeCell ref="K52:K54"/>
    <mergeCell ref="I57:I59"/>
    <mergeCell ref="I60:I62"/>
    <mergeCell ref="J60:J62"/>
    <mergeCell ref="K60:K62"/>
    <mergeCell ref="E55:E56"/>
    <mergeCell ref="F55:F56"/>
    <mergeCell ref="I55:I56"/>
    <mergeCell ref="J55:J56"/>
    <mergeCell ref="K55:K56"/>
    <mergeCell ref="J57:J59"/>
    <mergeCell ref="K57:K59"/>
    <mergeCell ref="D52:D54"/>
    <mergeCell ref="D55:D56"/>
    <mergeCell ref="G55:G56"/>
    <mergeCell ref="H55:H56"/>
    <mergeCell ref="D57:D59"/>
    <mergeCell ref="E57:E59"/>
    <mergeCell ref="F57:F59"/>
    <mergeCell ref="G57:G59"/>
    <mergeCell ref="E52:E54"/>
    <mergeCell ref="D60:D62"/>
    <mergeCell ref="E60:E62"/>
    <mergeCell ref="F60:F62"/>
    <mergeCell ref="G60:G62"/>
    <mergeCell ref="I66:I67"/>
    <mergeCell ref="I68:I69"/>
    <mergeCell ref="J68:J69"/>
    <mergeCell ref="K68:K69"/>
    <mergeCell ref="E63:E65"/>
    <mergeCell ref="F63:F65"/>
    <mergeCell ref="I63:I65"/>
    <mergeCell ref="J63:J65"/>
    <mergeCell ref="K63:K65"/>
    <mergeCell ref="J66:J67"/>
    <mergeCell ref="K66:K67"/>
    <mergeCell ref="G70:G71"/>
    <mergeCell ref="H70:H71"/>
    <mergeCell ref="I70:I71"/>
    <mergeCell ref="J70:J71"/>
    <mergeCell ref="K70:K71"/>
    <mergeCell ref="J72:J74"/>
    <mergeCell ref="K72:K74"/>
    <mergeCell ref="I72:I74"/>
    <mergeCell ref="I75:I76"/>
    <mergeCell ref="J75:J76"/>
    <mergeCell ref="K75:K76"/>
    <mergeCell ref="J77:J78"/>
    <mergeCell ref="K77:K78"/>
    <mergeCell ref="K79:K80"/>
    <mergeCell ref="J88:J90"/>
    <mergeCell ref="J91:J93"/>
    <mergeCell ref="J94:J96"/>
    <mergeCell ref="J97:J99"/>
    <mergeCell ref="J100:J101"/>
    <mergeCell ref="J102:J103"/>
    <mergeCell ref="K91:K93"/>
    <mergeCell ref="K94:K96"/>
    <mergeCell ref="K97:K99"/>
    <mergeCell ref="K100:K101"/>
    <mergeCell ref="K102:K103"/>
    <mergeCell ref="J81:J82"/>
    <mergeCell ref="K81:K82"/>
    <mergeCell ref="J83:J84"/>
    <mergeCell ref="K83:K84"/>
    <mergeCell ref="J85:J87"/>
    <mergeCell ref="K85:K87"/>
    <mergeCell ref="K88:K90"/>
    <mergeCell ref="I97:I99"/>
    <mergeCell ref="I100:I101"/>
    <mergeCell ref="I102:I103"/>
    <mergeCell ref="I77:I78"/>
    <mergeCell ref="I81:I82"/>
    <mergeCell ref="I83:I84"/>
    <mergeCell ref="I85:I87"/>
    <mergeCell ref="I88:I90"/>
    <mergeCell ref="I91:I93"/>
    <mergeCell ref="I94:I96"/>
    <mergeCell ref="G63:G65"/>
    <mergeCell ref="H63:H65"/>
    <mergeCell ref="E66:E67"/>
    <mergeCell ref="F66:F67"/>
    <mergeCell ref="G66:G67"/>
    <mergeCell ref="H66:H67"/>
    <mergeCell ref="E68:E69"/>
    <mergeCell ref="F68:F69"/>
    <mergeCell ref="G68:G69"/>
    <mergeCell ref="H68:H69"/>
    <mergeCell ref="E70:E71"/>
    <mergeCell ref="F70:F71"/>
    <mergeCell ref="I79:I80"/>
    <mergeCell ref="J79:J80"/>
    <mergeCell ref="F88:F90"/>
    <mergeCell ref="G88:G90"/>
    <mergeCell ref="F83:F84"/>
    <mergeCell ref="G83:G84"/>
    <mergeCell ref="E85:E87"/>
    <mergeCell ref="F85:F87"/>
    <mergeCell ref="G85:G87"/>
    <mergeCell ref="H85:H87"/>
    <mergeCell ref="H88:H90"/>
    <mergeCell ref="G94:G96"/>
    <mergeCell ref="H94:H96"/>
    <mergeCell ref="E88:E90"/>
    <mergeCell ref="E91:E93"/>
    <mergeCell ref="F91:F93"/>
    <mergeCell ref="G91:G93"/>
    <mergeCell ref="H91:H93"/>
    <mergeCell ref="E94:E96"/>
    <mergeCell ref="F94:F96"/>
    <mergeCell ref="G38:G39"/>
    <mergeCell ref="H38:H39"/>
    <mergeCell ref="A52:A71"/>
    <mergeCell ref="B52:B71"/>
    <mergeCell ref="H52:H54"/>
    <mergeCell ref="H57:H59"/>
    <mergeCell ref="H60:H62"/>
    <mergeCell ref="F75:F76"/>
    <mergeCell ref="G75:G76"/>
    <mergeCell ref="D70:D71"/>
    <mergeCell ref="D72:D74"/>
    <mergeCell ref="E72:E74"/>
    <mergeCell ref="F72:F74"/>
    <mergeCell ref="G72:G74"/>
    <mergeCell ref="H72:H74"/>
    <mergeCell ref="E75:E76"/>
    <mergeCell ref="H75:H76"/>
    <mergeCell ref="F79:F80"/>
    <mergeCell ref="G79:G80"/>
    <mergeCell ref="D75:D76"/>
    <mergeCell ref="D77:D78"/>
    <mergeCell ref="E77:E78"/>
    <mergeCell ref="F77:F78"/>
    <mergeCell ref="G77:G78"/>
    <mergeCell ref="H77:H78"/>
    <mergeCell ref="E79:E80"/>
    <mergeCell ref="H79:H80"/>
    <mergeCell ref="D79:D80"/>
    <mergeCell ref="D81:D82"/>
    <mergeCell ref="E81:E82"/>
    <mergeCell ref="F81:F82"/>
    <mergeCell ref="G81:G82"/>
    <mergeCell ref="H81:H82"/>
    <mergeCell ref="E83:E84"/>
    <mergeCell ref="H83:H84"/>
    <mergeCell ref="G104:G105"/>
    <mergeCell ref="H104:H105"/>
    <mergeCell ref="E119:E120"/>
    <mergeCell ref="F119:F120"/>
    <mergeCell ref="G119:G120"/>
    <mergeCell ref="H119:H120"/>
    <mergeCell ref="I119:I120"/>
    <mergeCell ref="J119:J120"/>
    <mergeCell ref="K119:K120"/>
    <mergeCell ref="E121:E122"/>
    <mergeCell ref="F121:F122"/>
    <mergeCell ref="G121:G122"/>
    <mergeCell ref="H121:H122"/>
    <mergeCell ref="I121:I122"/>
    <mergeCell ref="J121:J122"/>
    <mergeCell ref="K121:K122"/>
    <mergeCell ref="E113:E115"/>
    <mergeCell ref="F113:F115"/>
    <mergeCell ref="G113:G115"/>
    <mergeCell ref="H113:H115"/>
    <mergeCell ref="I113:I115"/>
    <mergeCell ref="J113:J115"/>
    <mergeCell ref="K113:K115"/>
    <mergeCell ref="E116:E118"/>
    <mergeCell ref="F116:F118"/>
    <mergeCell ref="G116:G118"/>
    <mergeCell ref="H116:H118"/>
    <mergeCell ref="I116:I118"/>
    <mergeCell ref="J116:J118"/>
    <mergeCell ref="K116:K118"/>
    <mergeCell ref="E123:E124"/>
    <mergeCell ref="F123:F124"/>
    <mergeCell ref="G123:G124"/>
    <mergeCell ref="H123:H124"/>
    <mergeCell ref="I123:I124"/>
    <mergeCell ref="J123:J124"/>
    <mergeCell ref="K123:K124"/>
    <mergeCell ref="E125:E126"/>
    <mergeCell ref="F125:F126"/>
    <mergeCell ref="G125:G126"/>
    <mergeCell ref="H125:H126"/>
    <mergeCell ref="I125:I126"/>
    <mergeCell ref="J125:J126"/>
    <mergeCell ref="K125:K126"/>
    <mergeCell ref="E127:E128"/>
    <mergeCell ref="F127:F128"/>
    <mergeCell ref="G127:G128"/>
    <mergeCell ref="H127:H128"/>
    <mergeCell ref="I127:I128"/>
    <mergeCell ref="J127:J128"/>
    <mergeCell ref="K127:K128"/>
    <mergeCell ref="E129:E131"/>
    <mergeCell ref="F129:F131"/>
    <mergeCell ref="G129:G131"/>
    <mergeCell ref="H129:H131"/>
    <mergeCell ref="I129:I131"/>
    <mergeCell ref="J129:J131"/>
    <mergeCell ref="K129:K131"/>
    <mergeCell ref="E132:E134"/>
    <mergeCell ref="F132:F134"/>
    <mergeCell ref="G132:G134"/>
    <mergeCell ref="H132:H134"/>
    <mergeCell ref="I132:I134"/>
    <mergeCell ref="J132:J134"/>
    <mergeCell ref="K132:K134"/>
    <mergeCell ref="E135:E137"/>
    <mergeCell ref="F135:F137"/>
    <mergeCell ref="G135:G137"/>
    <mergeCell ref="H135:H137"/>
    <mergeCell ref="I135:I137"/>
    <mergeCell ref="J135:J137"/>
    <mergeCell ref="K135:K137"/>
    <mergeCell ref="E138:E139"/>
    <mergeCell ref="F138:F139"/>
    <mergeCell ref="G138:G139"/>
    <mergeCell ref="H138:H139"/>
    <mergeCell ref="I138:I139"/>
    <mergeCell ref="J138:J139"/>
    <mergeCell ref="K138:K139"/>
    <mergeCell ref="E140:E141"/>
    <mergeCell ref="F140:F141"/>
    <mergeCell ref="G140:G141"/>
    <mergeCell ref="H140:H141"/>
    <mergeCell ref="I140:I141"/>
    <mergeCell ref="J140:J141"/>
    <mergeCell ref="K140:K141"/>
    <mergeCell ref="E142:E143"/>
    <mergeCell ref="F142:F143"/>
    <mergeCell ref="G142:G143"/>
    <mergeCell ref="H142:H143"/>
    <mergeCell ref="I142:I143"/>
    <mergeCell ref="J142:J143"/>
    <mergeCell ref="K142:K143"/>
    <mergeCell ref="E144:E145"/>
    <mergeCell ref="F144:F145"/>
    <mergeCell ref="G144:G145"/>
    <mergeCell ref="H144:H145"/>
    <mergeCell ref="I144:I145"/>
    <mergeCell ref="J144:J145"/>
    <mergeCell ref="K144:K145"/>
    <mergeCell ref="E146:E147"/>
    <mergeCell ref="F146:F147"/>
    <mergeCell ref="G146:G147"/>
    <mergeCell ref="H146:H147"/>
    <mergeCell ref="I146:I147"/>
    <mergeCell ref="J146:J147"/>
    <mergeCell ref="K146:K147"/>
    <mergeCell ref="E148:E149"/>
    <mergeCell ref="F148:F149"/>
    <mergeCell ref="G148:G149"/>
    <mergeCell ref="H148:H149"/>
    <mergeCell ref="I148:I149"/>
    <mergeCell ref="J148:J149"/>
    <mergeCell ref="K148:K149"/>
    <mergeCell ref="E156:E158"/>
    <mergeCell ref="F156:F158"/>
    <mergeCell ref="G156:G158"/>
    <mergeCell ref="H156:H158"/>
    <mergeCell ref="I156:I158"/>
    <mergeCell ref="J156:J158"/>
    <mergeCell ref="K156:K158"/>
    <mergeCell ref="E159:E160"/>
    <mergeCell ref="F159:F160"/>
    <mergeCell ref="G159:G160"/>
    <mergeCell ref="H159:H160"/>
    <mergeCell ref="I159:I160"/>
    <mergeCell ref="J159:J160"/>
    <mergeCell ref="K159:K160"/>
    <mergeCell ref="E161:E162"/>
    <mergeCell ref="F161:F162"/>
    <mergeCell ref="G161:G162"/>
    <mergeCell ref="H161:H162"/>
    <mergeCell ref="I161:I162"/>
    <mergeCell ref="J161:J162"/>
    <mergeCell ref="K161:K162"/>
    <mergeCell ref="E163:E164"/>
    <mergeCell ref="F163:F164"/>
    <mergeCell ref="G163:G164"/>
    <mergeCell ref="H163:H164"/>
    <mergeCell ref="I163:I164"/>
    <mergeCell ref="J163:J164"/>
    <mergeCell ref="K163:K164"/>
    <mergeCell ref="E165:E166"/>
    <mergeCell ref="F165:F166"/>
    <mergeCell ref="G165:G166"/>
    <mergeCell ref="H165:H166"/>
    <mergeCell ref="I165:I166"/>
    <mergeCell ref="J165:J166"/>
    <mergeCell ref="K165:K166"/>
    <mergeCell ref="E167:E168"/>
    <mergeCell ref="F167:F168"/>
    <mergeCell ref="G167:G168"/>
    <mergeCell ref="H167:H168"/>
    <mergeCell ref="I167:I168"/>
    <mergeCell ref="J167:J168"/>
    <mergeCell ref="K167:K168"/>
    <mergeCell ref="E169:E170"/>
    <mergeCell ref="F169:F170"/>
    <mergeCell ref="G169:G170"/>
    <mergeCell ref="H169:H170"/>
    <mergeCell ref="I169:I170"/>
    <mergeCell ref="J169:J170"/>
    <mergeCell ref="K169:K170"/>
    <mergeCell ref="E171:E172"/>
    <mergeCell ref="F171:F172"/>
    <mergeCell ref="G171:G172"/>
    <mergeCell ref="H171:H172"/>
    <mergeCell ref="I171:I172"/>
    <mergeCell ref="J171:J172"/>
    <mergeCell ref="K171:K172"/>
    <mergeCell ref="E173:E175"/>
    <mergeCell ref="F173:F175"/>
    <mergeCell ref="G173:G175"/>
    <mergeCell ref="H173:H175"/>
    <mergeCell ref="I173:I175"/>
    <mergeCell ref="J173:J175"/>
    <mergeCell ref="K173:K175"/>
    <mergeCell ref="E176:E177"/>
    <mergeCell ref="F176:F177"/>
    <mergeCell ref="G176:G177"/>
    <mergeCell ref="H176:H177"/>
    <mergeCell ref="I176:I177"/>
    <mergeCell ref="J176:J177"/>
    <mergeCell ref="K176:K177"/>
    <mergeCell ref="E178:E179"/>
    <mergeCell ref="F178:F179"/>
    <mergeCell ref="G178:G179"/>
    <mergeCell ref="H178:H179"/>
    <mergeCell ref="I178:I179"/>
    <mergeCell ref="J178:J179"/>
    <mergeCell ref="K178:K179"/>
    <mergeCell ref="E180:E181"/>
    <mergeCell ref="F180:F181"/>
    <mergeCell ref="G180:G181"/>
    <mergeCell ref="H180:H181"/>
    <mergeCell ref="I180:I181"/>
    <mergeCell ref="J180:J181"/>
    <mergeCell ref="K180:K181"/>
    <mergeCell ref="E182:E183"/>
    <mergeCell ref="F182:F183"/>
    <mergeCell ref="G182:G183"/>
    <mergeCell ref="H182:H183"/>
    <mergeCell ref="I182:I183"/>
    <mergeCell ref="J182:J183"/>
    <mergeCell ref="K182:K183"/>
    <mergeCell ref="E184:E186"/>
    <mergeCell ref="F184:F186"/>
    <mergeCell ref="G184:G186"/>
    <mergeCell ref="H184:H186"/>
    <mergeCell ref="I184:I186"/>
    <mergeCell ref="J184:J186"/>
    <mergeCell ref="K184:K186"/>
    <mergeCell ref="E150:E152"/>
    <mergeCell ref="F150:F152"/>
    <mergeCell ref="G150:G152"/>
    <mergeCell ref="H150:H152"/>
    <mergeCell ref="I150:I152"/>
    <mergeCell ref="J150:J152"/>
    <mergeCell ref="K150:K152"/>
    <mergeCell ref="E153:E155"/>
    <mergeCell ref="F153:F155"/>
    <mergeCell ref="G153:G155"/>
    <mergeCell ref="H153:H155"/>
    <mergeCell ref="I153:I155"/>
    <mergeCell ref="J153:J155"/>
    <mergeCell ref="K153:K155"/>
    <mergeCell ref="E187:E188"/>
    <mergeCell ref="F187:F188"/>
    <mergeCell ref="G187:G188"/>
    <mergeCell ref="H187:H188"/>
    <mergeCell ref="I187:I188"/>
    <mergeCell ref="J187:J188"/>
    <mergeCell ref="K187:K188"/>
    <mergeCell ref="E189:E191"/>
    <mergeCell ref="F189:F191"/>
    <mergeCell ref="G189:G191"/>
    <mergeCell ref="H189:H191"/>
    <mergeCell ref="I189:I191"/>
    <mergeCell ref="J189:J191"/>
    <mergeCell ref="K189:K191"/>
    <mergeCell ref="E192:E193"/>
    <mergeCell ref="F192:F193"/>
    <mergeCell ref="G192:G193"/>
    <mergeCell ref="H192:H193"/>
    <mergeCell ref="I192:I193"/>
    <mergeCell ref="J192:J193"/>
    <mergeCell ref="K192:K193"/>
    <mergeCell ref="E194:E195"/>
    <mergeCell ref="F194:F195"/>
    <mergeCell ref="G194:G195"/>
    <mergeCell ref="H194:H195"/>
    <mergeCell ref="I194:I195"/>
    <mergeCell ref="J194:J195"/>
    <mergeCell ref="K194:K195"/>
    <mergeCell ref="E196:E198"/>
    <mergeCell ref="F196:F198"/>
    <mergeCell ref="G196:G198"/>
    <mergeCell ref="H196:H198"/>
    <mergeCell ref="I196:I198"/>
    <mergeCell ref="J196:J198"/>
    <mergeCell ref="K196:K198"/>
    <mergeCell ref="L202:L203"/>
    <mergeCell ref="M202:M203"/>
    <mergeCell ref="E199:E200"/>
    <mergeCell ref="F199:F200"/>
    <mergeCell ref="G199:G200"/>
    <mergeCell ref="H199:H200"/>
    <mergeCell ref="I199:I200"/>
    <mergeCell ref="J199:J200"/>
    <mergeCell ref="K199:K200"/>
    <mergeCell ref="E201:E203"/>
    <mergeCell ref="F201:F203"/>
    <mergeCell ref="G201:G203"/>
    <mergeCell ref="H201:H203"/>
    <mergeCell ref="I201:I203"/>
    <mergeCell ref="J201:J203"/>
    <mergeCell ref="K201:K203"/>
    <mergeCell ref="L208:L209"/>
    <mergeCell ref="M208:M209"/>
    <mergeCell ref="E204:E206"/>
    <mergeCell ref="F204:F206"/>
    <mergeCell ref="G204:G206"/>
    <mergeCell ref="H204:H206"/>
    <mergeCell ref="I204:I206"/>
    <mergeCell ref="J204:J206"/>
    <mergeCell ref="K204:K206"/>
    <mergeCell ref="E207:E209"/>
    <mergeCell ref="F207:F209"/>
    <mergeCell ref="G207:G209"/>
    <mergeCell ref="H207:H209"/>
    <mergeCell ref="I207:I209"/>
    <mergeCell ref="J207:J209"/>
    <mergeCell ref="K207:K209"/>
    <mergeCell ref="L217:L218"/>
    <mergeCell ref="M217:M218"/>
    <mergeCell ref="L220:L221"/>
    <mergeCell ref="M220:M221"/>
    <mergeCell ref="L226:L227"/>
    <mergeCell ref="M226:M227"/>
    <mergeCell ref="E210:E212"/>
    <mergeCell ref="F210:F212"/>
    <mergeCell ref="G210:G212"/>
    <mergeCell ref="H210:H212"/>
    <mergeCell ref="I210:I212"/>
    <mergeCell ref="J210:J212"/>
    <mergeCell ref="K210:K212"/>
    <mergeCell ref="E213:E215"/>
    <mergeCell ref="F213:F215"/>
    <mergeCell ref="G213:G215"/>
    <mergeCell ref="H213:H215"/>
    <mergeCell ref="I213:I215"/>
    <mergeCell ref="J213:J215"/>
    <mergeCell ref="K213:K215"/>
    <mergeCell ref="E216:E218"/>
    <mergeCell ref="F216:F218"/>
    <mergeCell ref="G216:G218"/>
    <mergeCell ref="H216:H218"/>
    <mergeCell ref="I216:I218"/>
    <mergeCell ref="J216:J218"/>
    <mergeCell ref="K216:K218"/>
    <mergeCell ref="D83:D84"/>
    <mergeCell ref="D85:D87"/>
    <mergeCell ref="D88:D90"/>
    <mergeCell ref="D91:D93"/>
    <mergeCell ref="D94:D96"/>
    <mergeCell ref="D97:D99"/>
    <mergeCell ref="D100:D101"/>
    <mergeCell ref="D102:D103"/>
    <mergeCell ref="D104:D105"/>
    <mergeCell ref="D106:D107"/>
    <mergeCell ref="C108:C112"/>
    <mergeCell ref="D108:D110"/>
    <mergeCell ref="D111:D112"/>
    <mergeCell ref="B113:B128"/>
    <mergeCell ref="C113:C128"/>
    <mergeCell ref="B72:B84"/>
    <mergeCell ref="B85:B112"/>
    <mergeCell ref="D113:D115"/>
    <mergeCell ref="D116:D118"/>
    <mergeCell ref="D119:D120"/>
    <mergeCell ref="D121:D122"/>
    <mergeCell ref="D123:D124"/>
    <mergeCell ref="D125:D126"/>
    <mergeCell ref="A72:A170"/>
    <mergeCell ref="B129:B170"/>
    <mergeCell ref="A171:A285"/>
    <mergeCell ref="B171:B183"/>
    <mergeCell ref="B184:B240"/>
    <mergeCell ref="B241:B261"/>
    <mergeCell ref="B262:B285"/>
    <mergeCell ref="D127:D128"/>
    <mergeCell ref="D129:D131"/>
    <mergeCell ref="C262:C275"/>
    <mergeCell ref="C276:C285"/>
    <mergeCell ref="D281:D282"/>
    <mergeCell ref="D283:D285"/>
    <mergeCell ref="D132:D134"/>
    <mergeCell ref="D135:D137"/>
    <mergeCell ref="D142:D143"/>
    <mergeCell ref="D144:D145"/>
    <mergeCell ref="D146:D147"/>
    <mergeCell ref="D148:D149"/>
    <mergeCell ref="C52:C71"/>
    <mergeCell ref="D63:D65"/>
    <mergeCell ref="D66:D67"/>
    <mergeCell ref="D68:D69"/>
    <mergeCell ref="C72:C84"/>
    <mergeCell ref="C85:C107"/>
    <mergeCell ref="C129:C149"/>
    <mergeCell ref="D165:D166"/>
    <mergeCell ref="D167:D168"/>
    <mergeCell ref="D138:D139"/>
    <mergeCell ref="D140:D141"/>
    <mergeCell ref="C150:C170"/>
    <mergeCell ref="D150:D152"/>
    <mergeCell ref="D153:D155"/>
    <mergeCell ref="D156:D158"/>
    <mergeCell ref="D159:D160"/>
    <mergeCell ref="D169:D170"/>
    <mergeCell ref="D178:D179"/>
    <mergeCell ref="D184:D186"/>
    <mergeCell ref="D187:D188"/>
    <mergeCell ref="D189:D191"/>
    <mergeCell ref="D192:D193"/>
    <mergeCell ref="D194:D195"/>
    <mergeCell ref="D196:D198"/>
    <mergeCell ref="D199:D200"/>
    <mergeCell ref="D201:D203"/>
    <mergeCell ref="D204:D206"/>
    <mergeCell ref="D207:D209"/>
    <mergeCell ref="D210:D212"/>
    <mergeCell ref="D213:D215"/>
    <mergeCell ref="D216:D218"/>
    <mergeCell ref="D161:D162"/>
    <mergeCell ref="D163:D164"/>
    <mergeCell ref="C171:C183"/>
    <mergeCell ref="D171:D172"/>
    <mergeCell ref="D173:D175"/>
    <mergeCell ref="D176:D177"/>
    <mergeCell ref="C184:C221"/>
    <mergeCell ref="D219:D221"/>
    <mergeCell ref="D233:D234"/>
    <mergeCell ref="D235:D237"/>
    <mergeCell ref="D180:D181"/>
    <mergeCell ref="D182:D183"/>
    <mergeCell ref="D222:D224"/>
    <mergeCell ref="D225:D227"/>
    <mergeCell ref="D228:D229"/>
    <mergeCell ref="D230:D232"/>
    <mergeCell ref="D238:D240"/>
    <mergeCell ref="E268:E269"/>
    <mergeCell ref="E270:E272"/>
    <mergeCell ref="F270:F272"/>
    <mergeCell ref="G270:G272"/>
    <mergeCell ref="H270:H272"/>
    <mergeCell ref="I270:I272"/>
    <mergeCell ref="J270:J272"/>
    <mergeCell ref="E273:E275"/>
    <mergeCell ref="F273:F275"/>
    <mergeCell ref="G273:G275"/>
    <mergeCell ref="H273:H275"/>
    <mergeCell ref="I273:I275"/>
    <mergeCell ref="J273:J275"/>
    <mergeCell ref="K273:K275"/>
    <mergeCell ref="D276:D278"/>
    <mergeCell ref="D279:D280"/>
    <mergeCell ref="D253:D255"/>
    <mergeCell ref="D256:D258"/>
    <mergeCell ref="D262:D264"/>
    <mergeCell ref="D265:D267"/>
    <mergeCell ref="D268:D269"/>
    <mergeCell ref="D270:D272"/>
    <mergeCell ref="D273:D275"/>
    <mergeCell ref="E276:E278"/>
    <mergeCell ref="F276:F278"/>
    <mergeCell ref="G276:G278"/>
    <mergeCell ref="H276:H278"/>
    <mergeCell ref="I276:I278"/>
    <mergeCell ref="J276:J278"/>
    <mergeCell ref="K276:K278"/>
    <mergeCell ref="E279:E280"/>
    <mergeCell ref="F279:F280"/>
    <mergeCell ref="G279:G280"/>
    <mergeCell ref="H279:H280"/>
    <mergeCell ref="I279:I280"/>
    <mergeCell ref="J279:J280"/>
    <mergeCell ref="K279:K280"/>
    <mergeCell ref="C241:C252"/>
    <mergeCell ref="C253:C261"/>
    <mergeCell ref="C222:C240"/>
    <mergeCell ref="D241:D242"/>
    <mergeCell ref="D243:D244"/>
    <mergeCell ref="D245:D246"/>
    <mergeCell ref="D247:D248"/>
    <mergeCell ref="D249:D250"/>
    <mergeCell ref="D251:D252"/>
    <mergeCell ref="D259:D261"/>
    <mergeCell ref="F262:F264"/>
    <mergeCell ref="G262:G264"/>
    <mergeCell ref="H262:H264"/>
    <mergeCell ref="I262:I264"/>
    <mergeCell ref="J262:J264"/>
    <mergeCell ref="K262:K264"/>
    <mergeCell ref="E262:E264"/>
    <mergeCell ref="F265:F267"/>
    <mergeCell ref="G265:G267"/>
    <mergeCell ref="H265:H267"/>
    <mergeCell ref="I265:I267"/>
    <mergeCell ref="J265:J267"/>
    <mergeCell ref="K265:K267"/>
    <mergeCell ref="E265:E267"/>
    <mergeCell ref="F268:F269"/>
    <mergeCell ref="G268:G269"/>
    <mergeCell ref="H268:H269"/>
    <mergeCell ref="I268:I269"/>
    <mergeCell ref="J268:J269"/>
    <mergeCell ref="K268:K269"/>
    <mergeCell ref="K270:K272"/>
    <mergeCell ref="L271:L272"/>
    <mergeCell ref="M271:M272"/>
    <mergeCell ref="E283:E285"/>
    <mergeCell ref="F283:F285"/>
    <mergeCell ref="G283:G285"/>
    <mergeCell ref="H283:H285"/>
    <mergeCell ref="I283:I285"/>
    <mergeCell ref="J283:J285"/>
    <mergeCell ref="K283:K285"/>
    <mergeCell ref="E281:E282"/>
    <mergeCell ref="F281:F282"/>
    <mergeCell ref="G281:G282"/>
    <mergeCell ref="H281:H282"/>
    <mergeCell ref="I281:I282"/>
    <mergeCell ref="J281:J282"/>
    <mergeCell ref="K281:K282"/>
  </mergeCells>
  <printOptions/>
  <pageMargins bottom="0.7480314960629921" footer="0.0" header="0.0" left="0.7086614173228347" right="0.7086614173228346" top="0.7480314960629921"/>
  <pageSetup fitToHeight="0" orientation="landscape"/>
  <headerFooter>
    <oddFooter>&amp;LElaboró: Doris Elena Monsalve Sossa - Instructora ADSO&amp;CAprobó: Equipo Ejecutor ADSO&amp;RFecha: Marzo 2022 Versión 1</oddFooter>
  </headerFooter>
  <drawing r:id="rId1"/>
</worksheet>
</file>