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f1362\Desktop\BatteryRobot\MainProject\src\main\res\"/>
    </mc:Choice>
  </mc:AlternateContent>
  <xr:revisionPtr revIDLastSave="0" documentId="13_ncr:1_{36639613-853C-473D-8502-485284A95239}" xr6:coauthVersionLast="47" xr6:coauthVersionMax="47" xr10:uidLastSave="{00000000-0000-0000-0000-000000000000}"/>
  <bookViews>
    <workbookView xWindow="-120" yWindow="-120" windowWidth="29040" windowHeight="15840" xr2:uid="{623F5A22-9E79-46C5-A47D-4D868A400089}"/>
  </bookViews>
  <sheets>
    <sheet name="test_summa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2" i="1" l="1"/>
  <c r="F32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96" i="1"/>
  <c r="F297" i="1"/>
  <c r="F298" i="1"/>
  <c r="F299" i="1"/>
  <c r="F300" i="1"/>
  <c r="F301" i="1"/>
  <c r="I258" i="1"/>
  <c r="I259" i="1"/>
  <c r="J254" i="1"/>
  <c r="J253" i="1"/>
  <c r="I269" i="1" s="1"/>
  <c r="I257" i="1"/>
  <c r="I260" i="1"/>
  <c r="I261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J256" i="1"/>
  <c r="G257" i="1" s="1"/>
  <c r="J208" i="1"/>
  <c r="H250" i="1"/>
  <c r="H251" i="1"/>
  <c r="H252" i="1"/>
  <c r="H253" i="1"/>
  <c r="H254" i="1"/>
  <c r="H255" i="1"/>
  <c r="G250" i="1"/>
  <c r="G251" i="1"/>
  <c r="G252" i="1"/>
  <c r="G253" i="1"/>
  <c r="G254" i="1"/>
  <c r="G255" i="1"/>
  <c r="F250" i="1"/>
  <c r="F251" i="1"/>
  <c r="F252" i="1"/>
  <c r="F253" i="1"/>
  <c r="F254" i="1"/>
  <c r="F255" i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G192" i="1"/>
  <c r="G193" i="1"/>
  <c r="G194" i="1"/>
  <c r="G195" i="1"/>
  <c r="G196" i="1"/>
  <c r="G197" i="1"/>
  <c r="G198" i="1"/>
  <c r="G199" i="1"/>
  <c r="G200" i="1"/>
  <c r="G201" i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191" i="1"/>
  <c r="J192" i="1"/>
  <c r="H192" i="1"/>
  <c r="H201" i="1"/>
  <c r="H196" i="1"/>
  <c r="H197" i="1"/>
  <c r="H198" i="1"/>
  <c r="H199" i="1"/>
  <c r="H200" i="1"/>
  <c r="H193" i="1"/>
  <c r="H194" i="1"/>
  <c r="H195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G174" i="1"/>
  <c r="G318" i="1" l="1"/>
  <c r="H318" i="1" s="1"/>
  <c r="G317" i="1"/>
  <c r="H317" i="1" s="1"/>
  <c r="G307" i="1"/>
  <c r="H307" i="1" s="1"/>
  <c r="I265" i="1"/>
  <c r="G324" i="1"/>
  <c r="H324" i="1" s="1"/>
  <c r="G306" i="1"/>
  <c r="H306" i="1" s="1"/>
  <c r="G313" i="1"/>
  <c r="H313" i="1" s="1"/>
  <c r="G330" i="1"/>
  <c r="H330" i="1" s="1"/>
  <c r="G323" i="1"/>
  <c r="H323" i="1" s="1"/>
  <c r="G315" i="1"/>
  <c r="H315" i="1" s="1"/>
  <c r="G305" i="1"/>
  <c r="H305" i="1" s="1"/>
  <c r="G312" i="1"/>
  <c r="H312" i="1" s="1"/>
  <c r="G329" i="1"/>
  <c r="H329" i="1" s="1"/>
  <c r="G322" i="1"/>
  <c r="H322" i="1" s="1"/>
  <c r="G314" i="1"/>
  <c r="H314" i="1" s="1"/>
  <c r="G304" i="1"/>
  <c r="H304" i="1" s="1"/>
  <c r="G311" i="1"/>
  <c r="H311" i="1" s="1"/>
  <c r="G328" i="1"/>
  <c r="H328" i="1" s="1"/>
  <c r="G321" i="1"/>
  <c r="H321" i="1" s="1"/>
  <c r="G332" i="1"/>
  <c r="G303" i="1"/>
  <c r="H303" i="1" s="1"/>
  <c r="G310" i="1"/>
  <c r="H310" i="1" s="1"/>
  <c r="G327" i="1"/>
  <c r="H327" i="1" s="1"/>
  <c r="G320" i="1"/>
  <c r="H320" i="1" s="1"/>
  <c r="G301" i="1"/>
  <c r="H301" i="1" s="1"/>
  <c r="G300" i="1"/>
  <c r="H300" i="1" s="1"/>
  <c r="G309" i="1"/>
  <c r="H309" i="1" s="1"/>
  <c r="G302" i="1"/>
  <c r="H302" i="1" s="1"/>
  <c r="G299" i="1"/>
  <c r="H299" i="1" s="1"/>
  <c r="G326" i="1"/>
  <c r="H326" i="1" s="1"/>
  <c r="G319" i="1"/>
  <c r="H319" i="1" s="1"/>
  <c r="G298" i="1"/>
  <c r="H298" i="1" s="1"/>
  <c r="G308" i="1"/>
  <c r="H308" i="1" s="1"/>
  <c r="I256" i="1"/>
  <c r="G296" i="1"/>
  <c r="H296" i="1" s="1"/>
  <c r="I264" i="1"/>
  <c r="G297" i="1"/>
  <c r="H297" i="1" s="1"/>
  <c r="G325" i="1"/>
  <c r="H325" i="1" s="1"/>
  <c r="G331" i="1"/>
  <c r="H331" i="1" s="1"/>
  <c r="G316" i="1"/>
  <c r="H316" i="1" s="1"/>
  <c r="I268" i="1"/>
  <c r="G256" i="1"/>
  <c r="H256" i="1" s="1"/>
  <c r="G271" i="1"/>
  <c r="H271" i="1" s="1"/>
  <c r="G269" i="1"/>
  <c r="H269" i="1" s="1"/>
  <c r="G263" i="1"/>
  <c r="H263" i="1" s="1"/>
  <c r="G268" i="1"/>
  <c r="G266" i="1"/>
  <c r="H266" i="1" s="1"/>
  <c r="G264" i="1"/>
  <c r="H264" i="1" s="1"/>
  <c r="G260" i="1"/>
  <c r="G259" i="1"/>
  <c r="H259" i="1" s="1"/>
  <c r="G270" i="1"/>
  <c r="G267" i="1"/>
  <c r="G262" i="1"/>
  <c r="H262" i="1" s="1"/>
  <c r="G258" i="1"/>
  <c r="H258" i="1" s="1"/>
  <c r="H260" i="1"/>
  <c r="G265" i="1"/>
  <c r="H265" i="1" s="1"/>
  <c r="G261" i="1"/>
  <c r="H261" i="1" s="1"/>
  <c r="H270" i="1"/>
  <c r="H268" i="1"/>
  <c r="H267" i="1"/>
  <c r="H257" i="1"/>
  <c r="H176" i="1"/>
  <c r="G176" i="1"/>
  <c r="G177" i="1"/>
  <c r="H177" i="1" s="1"/>
  <c r="G189" i="1"/>
  <c r="H189" i="1" s="1"/>
  <c r="G187" i="1"/>
  <c r="H187" i="1" s="1"/>
  <c r="G185" i="1"/>
  <c r="H185" i="1" s="1"/>
  <c r="G184" i="1"/>
  <c r="H184" i="1" s="1"/>
  <c r="G183" i="1"/>
  <c r="H183" i="1" s="1"/>
  <c r="G182" i="1"/>
  <c r="H182" i="1" s="1"/>
  <c r="G180" i="1"/>
  <c r="H180" i="1" s="1"/>
  <c r="G179" i="1"/>
  <c r="H179" i="1" s="1"/>
  <c r="G178" i="1"/>
  <c r="H178" i="1" s="1"/>
  <c r="H191" i="1"/>
  <c r="G190" i="1"/>
  <c r="H190" i="1" s="1"/>
  <c r="G188" i="1"/>
  <c r="H188" i="1" s="1"/>
  <c r="G186" i="1"/>
  <c r="H186" i="1" s="1"/>
  <c r="G181" i="1"/>
  <c r="H181" i="1" s="1"/>
</calcChain>
</file>

<file path=xl/sharedStrings.xml><?xml version="1.0" encoding="utf-8"?>
<sst xmlns="http://schemas.openxmlformats.org/spreadsheetml/2006/main" count="412" uniqueCount="312">
  <si>
    <t>test name</t>
  </si>
  <si>
    <t>zreal</t>
  </si>
  <si>
    <t>minima</t>
  </si>
  <si>
    <t>temp</t>
  </si>
  <si>
    <t>Ohms</t>
  </si>
  <si>
    <t>Celcius</t>
  </si>
  <si>
    <t>simple</t>
  </si>
  <si>
    <t>control</t>
  </si>
  <si>
    <t>needle_washing_1_soak_hotsoakandcool</t>
  </si>
  <si>
    <t>needle_washing_2_soak_1hr</t>
  </si>
  <si>
    <t>heat_then_purge_draw_measure_1</t>
  </si>
  <si>
    <t>heat_then_purge_draw_measure_2</t>
  </si>
  <si>
    <t>needle_washing_3_soak_1hr</t>
  </si>
  <si>
    <t>control_new</t>
  </si>
  <si>
    <t>needle_washing_1_soak_hotsoakandcool_new</t>
  </si>
  <si>
    <t>needle_washing_3_soak_1hr_new</t>
  </si>
  <si>
    <t>heat_then_purge_draw_measure_1_new</t>
  </si>
  <si>
    <t>simple_test</t>
  </si>
  <si>
    <t>(27.18, 23.18)</t>
  </si>
  <si>
    <t>needle_switch_half_purge</t>
  </si>
  <si>
    <t>needle_washing_soak_1hr</t>
  </si>
  <si>
    <t>needle_washing_soak_half_hour</t>
  </si>
  <si>
    <t>needle_washing_soak_half_hour_hot</t>
  </si>
  <si>
    <t>2x_purge_draw_slow_measure_1</t>
  </si>
  <si>
    <t>test_1</t>
  </si>
  <si>
    <t>test0</t>
  </si>
  <si>
    <t>test1</t>
  </si>
  <si>
    <t>test2</t>
  </si>
  <si>
    <t>needle_washing_soak_15min_hot_1</t>
  </si>
  <si>
    <t>needle_washing_soak_15min_hot_2</t>
  </si>
  <si>
    <t>needle_washing_soak_15min_hot_3</t>
  </si>
  <si>
    <t>needle_washing_soak_half_hour_hot_1</t>
  </si>
  <si>
    <t>needle_washing_soak_half_hour_hot_2</t>
  </si>
  <si>
    <t>needle_washing_soak_half_hour_hot_3</t>
  </si>
  <si>
    <t>needle_washing_soak_half_hour_hot_hot_purge_1</t>
  </si>
  <si>
    <t>needle_washing_soak_half_hour_hot_hot_purge_2</t>
  </si>
  <si>
    <t>needle_washing_soak_half_hour_hot_hot_purge_3</t>
  </si>
  <si>
    <t>slowElectrolyte</t>
  </si>
  <si>
    <t>test</t>
  </si>
  <si>
    <t>controlliq_front</t>
  </si>
  <si>
    <t>controlliq_end</t>
  </si>
  <si>
    <t>control_liq_front</t>
  </si>
  <si>
    <t>control_liq_end</t>
  </si>
  <si>
    <t>needle_washing_soak_15min_hot_1_liq_front</t>
  </si>
  <si>
    <t>needle_washing_soak_15min_hot_1_liq_end</t>
  </si>
  <si>
    <t>tests</t>
  </si>
  <si>
    <t>testingggg_1_liq_front</t>
  </si>
  <si>
    <t>testingggg_1_liq_end</t>
  </si>
  <si>
    <t>testingggg_2_liq_front</t>
  </si>
  <si>
    <t>testingggg_2_liq_end</t>
  </si>
  <si>
    <t>testingggg_3_liq_front</t>
  </si>
  <si>
    <t>testingggg_3_liq_end</t>
  </si>
  <si>
    <t>control_1_liq_front</t>
  </si>
  <si>
    <t>control_1_liq_end</t>
  </si>
  <si>
    <t>control_2_liq_front</t>
  </si>
  <si>
    <t>1413_1_liq_front</t>
  </si>
  <si>
    <t>1413_1_liq_end</t>
  </si>
  <si>
    <t>1413_1</t>
  </si>
  <si>
    <t>50000_1</t>
  </si>
  <si>
    <t>1413_2</t>
  </si>
  <si>
    <t>50000_2</t>
  </si>
  <si>
    <t>control_1</t>
  </si>
  <si>
    <t>restartedGamry</t>
  </si>
  <si>
    <t>standard_cleaning_1</t>
  </si>
  <si>
    <t>standard_cleaning_2</t>
  </si>
  <si>
    <t>standard_cleaning_3</t>
  </si>
  <si>
    <t>1413_3</t>
  </si>
  <si>
    <t>50000_3</t>
  </si>
  <si>
    <t>1413_4</t>
  </si>
  <si>
    <t>50000_4</t>
  </si>
  <si>
    <t>test_func_1_front</t>
  </si>
  <si>
    <t>test_func_1_end</t>
  </si>
  <si>
    <t>test_func_2_front</t>
  </si>
  <si>
    <t>test_func_2_end</t>
  </si>
  <si>
    <t>test_func_3_front</t>
  </si>
  <si>
    <t>test_func_3_end</t>
  </si>
  <si>
    <t>1413_1_front</t>
  </si>
  <si>
    <t>1413_1_end</t>
  </si>
  <si>
    <t>50000_1_front</t>
  </si>
  <si>
    <t>50000_1_end</t>
  </si>
  <si>
    <t>1413_2_front</t>
  </si>
  <si>
    <t>1413_2_end</t>
  </si>
  <si>
    <t>50000_2_front</t>
  </si>
  <si>
    <t>50000_2_end</t>
  </si>
  <si>
    <t>1413_3_front</t>
  </si>
  <si>
    <t>1413_3_end</t>
  </si>
  <si>
    <t>50000_3_front</t>
  </si>
  <si>
    <t>50000_3_end</t>
  </si>
  <si>
    <t>_front</t>
  </si>
  <si>
    <t>1413_4_front</t>
  </si>
  <si>
    <t>1413_4_end</t>
  </si>
  <si>
    <t>50000_4_front</t>
  </si>
  <si>
    <t>50000_4_end</t>
  </si>
  <si>
    <t>1413_5_front</t>
  </si>
  <si>
    <t>1413_5_end</t>
  </si>
  <si>
    <t>50000_5_front</t>
  </si>
  <si>
    <t>50000_5_end</t>
  </si>
  <si>
    <t>1413_6_front</t>
  </si>
  <si>
    <t>1413_6_end</t>
  </si>
  <si>
    <t>50000_6_front</t>
  </si>
  <si>
    <t>50000_6_end</t>
  </si>
  <si>
    <t>1413_7_front</t>
  </si>
  <si>
    <t>1413_7_end</t>
  </si>
  <si>
    <t>50000_7_front</t>
  </si>
  <si>
    <t>50000_7_end</t>
  </si>
  <si>
    <t>1413_8_front</t>
  </si>
  <si>
    <t>1413_8_end</t>
  </si>
  <si>
    <t>50000_8_front</t>
  </si>
  <si>
    <t>50000_8_end</t>
  </si>
  <si>
    <t>new_front</t>
  </si>
  <si>
    <t>new_end</t>
  </si>
  <si>
    <t>shouldfail_front</t>
  </si>
  <si>
    <t>1413_new_pump_1_front</t>
  </si>
  <si>
    <t>1413_new_pump_1_end</t>
  </si>
  <si>
    <t>50000_new_pump_1_front</t>
  </si>
  <si>
    <t>50000_new_pump_1_end</t>
  </si>
  <si>
    <t>1413_new_pump_2_front</t>
  </si>
  <si>
    <t>1413_new_pump_2_end</t>
  </si>
  <si>
    <t>50000_new_pump_2_front</t>
  </si>
  <si>
    <t>50000_new_pump_2_end</t>
  </si>
  <si>
    <t>1413_new_pump_3_front</t>
  </si>
  <si>
    <t>1413_new_pump_3_end</t>
  </si>
  <si>
    <t>50000_new_pump_3_front</t>
  </si>
  <si>
    <t>50000_new_pump_3_end</t>
  </si>
  <si>
    <t>1413_new_pump_4_front</t>
  </si>
  <si>
    <t>1413_new_pump_4_end</t>
  </si>
  <si>
    <t>50000_new_pump_4_front</t>
  </si>
  <si>
    <t>50000_new_pump_4_end</t>
  </si>
  <si>
    <t>1413_new_pump2_1_front</t>
  </si>
  <si>
    <t>1413_new_pump2_1_end</t>
  </si>
  <si>
    <t>50000_new_pump2_1_front</t>
  </si>
  <si>
    <t>50000_new_pump2_1_end</t>
  </si>
  <si>
    <t>1413_new_pump2_2_front</t>
  </si>
  <si>
    <t>1413_new_pump2_2_end</t>
  </si>
  <si>
    <t>50000_new_pump2_2_front</t>
  </si>
  <si>
    <t>50000_new_pump2_2_end</t>
  </si>
  <si>
    <t>1413_new_pump2_3_front</t>
  </si>
  <si>
    <t>1413_new_pump2_3_end</t>
  </si>
  <si>
    <t>50000_new_pump2_3_front</t>
  </si>
  <si>
    <t>50000_new_pump2_3_end</t>
  </si>
  <si>
    <t>1413_new_pump2_4_front</t>
  </si>
  <si>
    <t>1413_new_pump2_4_end</t>
  </si>
  <si>
    <t>50000_new_pump2_4_front</t>
  </si>
  <si>
    <t>50000_new_pump2_4_end</t>
  </si>
  <si>
    <t>high_conductivity_50000_1_1_front</t>
  </si>
  <si>
    <t>high_conductivity_50000_1_1_end</t>
  </si>
  <si>
    <t>high_conductivity_50000_1_2_front</t>
  </si>
  <si>
    <t>high_conductivity_50000_1_2_end</t>
  </si>
  <si>
    <t>high_conductivity_50000_1_3_front</t>
  </si>
  <si>
    <t>high_conductivity_50000_1_3_end</t>
  </si>
  <si>
    <t>low_conductivity_1413_2_1_front</t>
  </si>
  <si>
    <t>low_conductivity_1413_2_1_end</t>
  </si>
  <si>
    <t>low_conductivity_1413_2_2_front</t>
  </si>
  <si>
    <t>low_conductivity_1413_2_2_end</t>
  </si>
  <si>
    <t>low_conductivity_1413_2_3_front</t>
  </si>
  <si>
    <t>low_conductivity_1413_2_3_end</t>
  </si>
  <si>
    <t>high_conductivity_50000_2_1_front</t>
  </si>
  <si>
    <t>high_conductivity_50000_2_1_end</t>
  </si>
  <si>
    <t>high_conductivity_50000_2_2_front</t>
  </si>
  <si>
    <t>high_conductivity_50000_2_2_end</t>
  </si>
  <si>
    <t>high_conductivity_50000_2_3_front</t>
  </si>
  <si>
    <t>high_conductivity_50000_2_3_end</t>
  </si>
  <si>
    <t>low_conductivity_1413_3_1_front</t>
  </si>
  <si>
    <t>low_conductivity_1413_3_1_end</t>
  </si>
  <si>
    <t>low_conductivity_1413_3_2_front</t>
  </si>
  <si>
    <t>low_conductivity_1413_3_2_end</t>
  </si>
  <si>
    <t>low_conductivity_1413_3_3_front</t>
  </si>
  <si>
    <t>low_conductivity_1413_3_3_end</t>
  </si>
  <si>
    <t>high_conductivity_50000_3_1_front</t>
  </si>
  <si>
    <t>high_conductivity_50000_3_1_end</t>
  </si>
  <si>
    <t>high_conductivity_50000_3_2_front</t>
  </si>
  <si>
    <t>high_conductivity_50000_3_2_end</t>
  </si>
  <si>
    <t>high_conductivity_50000_3_3_front</t>
  </si>
  <si>
    <t>high_conductivity_50000_3_3_end</t>
  </si>
  <si>
    <t>low_conductivity_1413_4_1_front</t>
  </si>
  <si>
    <t>low_conductivity_1413_4_1_end</t>
  </si>
  <si>
    <t>low_conductivity_1413_4_2_front</t>
  </si>
  <si>
    <t>low_conductivity_1413_4_2_end</t>
  </si>
  <si>
    <t>low_conductivity_1413_4_3_front</t>
  </si>
  <si>
    <t>low_conductivity_1413_4_3_end</t>
  </si>
  <si>
    <t>high_conductivity_50000_4_1_front</t>
  </si>
  <si>
    <t>high_conductivity_50000_4_1_end</t>
  </si>
  <si>
    <t>high_conductivity_50000_4_2_front</t>
  </si>
  <si>
    <t>high_conductivity_50000_4_2_end</t>
  </si>
  <si>
    <t>high_conductivity_50000_4_3_front</t>
  </si>
  <si>
    <t>high_conductivity_50000_4_3_end</t>
  </si>
  <si>
    <t>low_conductivity_1413_1_1_front</t>
  </si>
  <si>
    <t>low_conductivity_1413_1_1_end</t>
  </si>
  <si>
    <t>low_conductivity_1413_1_2_front</t>
  </si>
  <si>
    <t>low_conductivity_1413_1_2_end</t>
  </si>
  <si>
    <t>low_conductivity_1413_1_3_front</t>
  </si>
  <si>
    <t>low_conductivity_1413_1_3_end</t>
  </si>
  <si>
    <t>1413_new_pump_new_standard1_front</t>
  </si>
  <si>
    <t>1413_new_pump_new_standard1_end</t>
  </si>
  <si>
    <t>50000_new_pump_new_standard1_front</t>
  </si>
  <si>
    <t>50000_new_pump_new_standard1_end</t>
  </si>
  <si>
    <t>1413_new_pump_new_standard2_front</t>
  </si>
  <si>
    <t>1413_new_pump_new_standard2_end</t>
  </si>
  <si>
    <t>50000_new_pump_new_standard2_front</t>
  </si>
  <si>
    <t>50000_new_pump_new_standard2_end</t>
  </si>
  <si>
    <t>1413_new_pump_new_standard3_front</t>
  </si>
  <si>
    <t>1413_new_pump_new_standard3_end</t>
  </si>
  <si>
    <t>50000_new_pump_new_standard3_front</t>
  </si>
  <si>
    <t>50000_new_pump_new_standard3_end</t>
  </si>
  <si>
    <t>1413_new_pump_new_standard4_front</t>
  </si>
  <si>
    <t>1413_new_pump_new_standard4_end</t>
  </si>
  <si>
    <t>50000_new_pump_new_standard4_front</t>
  </si>
  <si>
    <t>50000_new_pump_new_standard4_end</t>
  </si>
  <si>
    <t>1413_speedTest1_1</t>
  </si>
  <si>
    <t>1413_speedTest1_2</t>
  </si>
  <si>
    <t>1413_speedTest1_3</t>
  </si>
  <si>
    <t>50000_speedTest1_1</t>
  </si>
  <si>
    <t>50000_speedTest1_2</t>
  </si>
  <si>
    <t>50000_speedTest1_3</t>
  </si>
  <si>
    <t>1413_speedTest2_1</t>
  </si>
  <si>
    <t>1413_speedTest2_2</t>
  </si>
  <si>
    <t>1413_speedTest2_3</t>
  </si>
  <si>
    <t>50000_speedTest2_1</t>
  </si>
  <si>
    <t>50000_speedTest2_2</t>
  </si>
  <si>
    <t>50000_speedTest2_3</t>
  </si>
  <si>
    <t>1413_speedTest3_1</t>
  </si>
  <si>
    <t>1413_speedTest3_2</t>
  </si>
  <si>
    <t>1413_speedTest3_3</t>
  </si>
  <si>
    <t>50000_speedTest3_1</t>
  </si>
  <si>
    <t>50000_speedTest3_2</t>
  </si>
  <si>
    <t>50000_speedTest3_3</t>
  </si>
  <si>
    <t>1413_speedTest4_1</t>
  </si>
  <si>
    <t>1413_speedTest4_2</t>
  </si>
  <si>
    <t>1413_speedTest4_3</t>
  </si>
  <si>
    <t>50000_speedTest4_1</t>
  </si>
  <si>
    <t>50000_speedTest4_2</t>
  </si>
  <si>
    <t>50000_speedTest4_3</t>
  </si>
  <si>
    <t>1413_speedTest21_1</t>
  </si>
  <si>
    <t>1413_speedTest21_2</t>
  </si>
  <si>
    <t>1413_speedTest21_3</t>
  </si>
  <si>
    <t>vTest_1413_1_1</t>
  </si>
  <si>
    <t>vTest_1413_1_2</t>
  </si>
  <si>
    <t>vTest_1413_1_3</t>
  </si>
  <si>
    <t>vTest_1413_2_1</t>
  </si>
  <si>
    <t>vTest_1413_2_2</t>
  </si>
  <si>
    <t>vTest_1413_2_3</t>
  </si>
  <si>
    <t>vTest_1413_3_1</t>
  </si>
  <si>
    <t>vTest_1413_3_2</t>
  </si>
  <si>
    <t>vTest_1413_3_3</t>
  </si>
  <si>
    <t>vTest_1413_4_1</t>
  </si>
  <si>
    <t>vTest_1413_4_2</t>
  </si>
  <si>
    <t>vTest_1413_4_3</t>
  </si>
  <si>
    <t>hotPurgeTest_1413_1_1</t>
  </si>
  <si>
    <t>hotPurgeTest_1413_1_2</t>
  </si>
  <si>
    <t>hotPurgeTest_1413_1_3</t>
  </si>
  <si>
    <t>hotPurgeTest_1413_2_1</t>
  </si>
  <si>
    <t>hotPurgeTest_1413_2_2</t>
  </si>
  <si>
    <t>hotPurgeTest_1413_2_3</t>
  </si>
  <si>
    <t>slowVtest_1413_1_1</t>
  </si>
  <si>
    <t>slowVtest_1413_1_2</t>
  </si>
  <si>
    <t>slowVtest_1413_1_3</t>
  </si>
  <si>
    <t>slowVtest_1413_2_1</t>
  </si>
  <si>
    <t>slowVtest_1413_2_2</t>
  </si>
  <si>
    <t>slowVtest_1413_2_3</t>
  </si>
  <si>
    <t>slowVtest_1413_3_1</t>
  </si>
  <si>
    <t>slowVtest_1413_3_2</t>
  </si>
  <si>
    <t>slowVtest_1413_3_3</t>
  </si>
  <si>
    <t>consecutiveTests_1413_1_1</t>
  </si>
  <si>
    <t>consecutiveTests_1413_1_2</t>
  </si>
  <si>
    <t>consecutiveTests_1413_2_1</t>
  </si>
  <si>
    <t>consecutiveTests_1413_2_2</t>
  </si>
  <si>
    <t>consecutiveTests_1413_2_3</t>
  </si>
  <si>
    <t>consecutiveTests_1413_3_1</t>
  </si>
  <si>
    <t>consecutiveTests_1413_3_2</t>
  </si>
  <si>
    <t>consecutiveTests_1413_3_3</t>
  </si>
  <si>
    <t>consecutiveTests_fast_1413_1_1</t>
  </si>
  <si>
    <t>consecutiveTests_fast_1413_1_2</t>
  </si>
  <si>
    <t>consecutiveTests_fast_1413_1_3</t>
  </si>
  <si>
    <t>consecutiveTests_fast_1413_2_1</t>
  </si>
  <si>
    <t>consecutiveTests_fast_1413_2_2</t>
  </si>
  <si>
    <t>consecutiveTests_fast_1413_2_3</t>
  </si>
  <si>
    <t>consecutiveTests_fast_1413_3_1</t>
  </si>
  <si>
    <t>consecutiveTests_fast_1413_3_2</t>
  </si>
  <si>
    <t>consecutiveTests_fast_1413_3_3</t>
  </si>
  <si>
    <t>consecutiveTests_fast_1413_4_1</t>
  </si>
  <si>
    <t>consecutiveTests_fast_1413_4_2</t>
  </si>
  <si>
    <t>consecutiveTests_fast_1413_4_3</t>
  </si>
  <si>
    <t>consecutiveTests_Double_1413_1_1</t>
  </si>
  <si>
    <t>consecutiveTests_Double_1413_1_2</t>
  </si>
  <si>
    <t>consecutiveTests_Double_1413_1_3</t>
  </si>
  <si>
    <t>consecutiveTests_Double_1413_2_1</t>
  </si>
  <si>
    <t>consecutiveTests_Double_1413_2_2</t>
  </si>
  <si>
    <t>consecutiveTests_Double_1413_2_3</t>
  </si>
  <si>
    <t>consecutiveTests_Double_1413_3_1</t>
  </si>
  <si>
    <t>consecutiveTests_Double_1413_3_2</t>
  </si>
  <si>
    <t>consecutiveTests_Double_1413_3_3</t>
  </si>
  <si>
    <t>consecutiveTests_TripleFast_1413_1_1</t>
  </si>
  <si>
    <t>consecutiveTests_TripleFast_1413_1_2</t>
  </si>
  <si>
    <t>consecutiveTests_TripleFast_1413_1_3</t>
  </si>
  <si>
    <t>consecutiveTests_TripleFast_1413_2_1</t>
  </si>
  <si>
    <t>consecutiveTests_TripleFast_1413_2_2</t>
  </si>
  <si>
    <t>consecutiveTests_TripleFast_1413_2_3</t>
  </si>
  <si>
    <t>consecutiveTests_TripleFast_1413_3_1</t>
  </si>
  <si>
    <t>consecutiveTests_TripleFast_1413_3_2</t>
  </si>
  <si>
    <t>consecutiveTests_TripleFast_1413_3_3</t>
  </si>
  <si>
    <t>consecutiveTests_TripleFast_1413_4_1</t>
  </si>
  <si>
    <t>consecutiveTests_TripleFast_1413_4_2</t>
  </si>
  <si>
    <t>consecutiveTests_TripleFast_1413_4_3</t>
  </si>
  <si>
    <t>consecutiveTests_TripleSlow_1413_1_1</t>
  </si>
  <si>
    <t>consecutiveTests_TripleSlow_1413_1_2</t>
  </si>
  <si>
    <t>consecutiveTests_TripleSlow_1413_1_3</t>
  </si>
  <si>
    <t>consecutiveTests_TripleSlow_1413_2_1</t>
  </si>
  <si>
    <t>consecutiveTests_TripleSlow_1413_2_2</t>
  </si>
  <si>
    <t>consecutiveTests_TripleSlow_1413_2_3</t>
  </si>
  <si>
    <t>consecutiveTests_TripleSlow_1413_3_1</t>
  </si>
  <si>
    <t>consecutiveTests_TripleSlow_1413_3_2</t>
  </si>
  <si>
    <t>consecutiveTests_TripleSlow_1413_3_3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</si>
</sst>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58705161854769E-2"/>
          <c:y val="0.17171296296296298"/>
          <c:w val="0.8649746281714785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test_summaries!$B$176:$B$207</c:f>
              <c:numCache>
                <c:formatCode>General</c:formatCode>
                <c:ptCount val="32"/>
                <c:pt idx="0">
                  <c:v>4272</c:v>
                </c:pt>
                <c:pt idx="1">
                  <c:v>4340</c:v>
                </c:pt>
                <c:pt idx="2">
                  <c:v>172.1</c:v>
                </c:pt>
                <c:pt idx="3">
                  <c:v>165.8</c:v>
                </c:pt>
                <c:pt idx="4">
                  <c:v>4377</c:v>
                </c:pt>
                <c:pt idx="5">
                  <c:v>4321</c:v>
                </c:pt>
                <c:pt idx="6">
                  <c:v>189.9</c:v>
                </c:pt>
                <c:pt idx="7">
                  <c:v>182.1</c:v>
                </c:pt>
                <c:pt idx="8">
                  <c:v>4360</c:v>
                </c:pt>
                <c:pt idx="9">
                  <c:v>4306</c:v>
                </c:pt>
                <c:pt idx="10">
                  <c:v>165.4</c:v>
                </c:pt>
                <c:pt idx="11">
                  <c:v>157.4</c:v>
                </c:pt>
                <c:pt idx="12">
                  <c:v>4243</c:v>
                </c:pt>
                <c:pt idx="13">
                  <c:v>4242</c:v>
                </c:pt>
                <c:pt idx="14">
                  <c:v>172.7</c:v>
                </c:pt>
                <c:pt idx="15">
                  <c:v>180.2</c:v>
                </c:pt>
                <c:pt idx="16">
                  <c:v>4589</c:v>
                </c:pt>
                <c:pt idx="17">
                  <c:v>4656</c:v>
                </c:pt>
                <c:pt idx="18">
                  <c:v>194.1</c:v>
                </c:pt>
                <c:pt idx="19">
                  <c:v>181.6</c:v>
                </c:pt>
                <c:pt idx="20">
                  <c:v>4683</c:v>
                </c:pt>
                <c:pt idx="21">
                  <c:v>4533</c:v>
                </c:pt>
                <c:pt idx="22">
                  <c:v>190.7</c:v>
                </c:pt>
                <c:pt idx="23">
                  <c:v>160.9</c:v>
                </c:pt>
                <c:pt idx="24">
                  <c:v>4602</c:v>
                </c:pt>
                <c:pt idx="25">
                  <c:v>4600</c:v>
                </c:pt>
                <c:pt idx="26">
                  <c:v>167.5</c:v>
                </c:pt>
                <c:pt idx="27">
                  <c:v>170.5</c:v>
                </c:pt>
                <c:pt idx="28">
                  <c:v>4623</c:v>
                </c:pt>
                <c:pt idx="29">
                  <c:v>4624</c:v>
                </c:pt>
                <c:pt idx="30">
                  <c:v>186.5</c:v>
                </c:pt>
                <c:pt idx="31">
                  <c:v>172.8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A-49F2-B2D1-5E0FE2DB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13008"/>
        <c:axId val="1954425968"/>
      </c:scatterChart>
      <c:valAx>
        <c:axId val="19544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25968"/>
        <c:crosses val="autoZero"/>
        <c:crossBetween val="midCat"/>
      </c:valAx>
      <c:valAx>
        <c:axId val="1954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test_summaries!$F$176:$F$207</c:f>
              <c:numCache>
                <c:formatCode>General</c:formatCode>
                <c:ptCount val="32"/>
                <c:pt idx="0">
                  <c:v>6.0363359999999995</c:v>
                </c:pt>
                <c:pt idx="1">
                  <c:v>6.1324199999999998</c:v>
                </c:pt>
                <c:pt idx="2">
                  <c:v>8.6050000000000004</c:v>
                </c:pt>
                <c:pt idx="3">
                  <c:v>8.2900000000000009</c:v>
                </c:pt>
                <c:pt idx="4">
                  <c:v>6.1847009999999996</c:v>
                </c:pt>
                <c:pt idx="5">
                  <c:v>6.1055729999999997</c:v>
                </c:pt>
                <c:pt idx="6">
                  <c:v>9.495000000000001</c:v>
                </c:pt>
                <c:pt idx="7">
                  <c:v>9.1050000000000004</c:v>
                </c:pt>
                <c:pt idx="8">
                  <c:v>6.1606800000000002</c:v>
                </c:pt>
                <c:pt idx="9">
                  <c:v>6.0843780000000001</c:v>
                </c:pt>
                <c:pt idx="10">
                  <c:v>8.2700000000000014</c:v>
                </c:pt>
                <c:pt idx="11">
                  <c:v>7.870000000000001</c:v>
                </c:pt>
                <c:pt idx="12">
                  <c:v>5.9953589999999997</c:v>
                </c:pt>
                <c:pt idx="13">
                  <c:v>5.9939460000000002</c:v>
                </c:pt>
                <c:pt idx="14">
                  <c:v>8.6349999999999998</c:v>
                </c:pt>
                <c:pt idx="15">
                  <c:v>9.01</c:v>
                </c:pt>
                <c:pt idx="16">
                  <c:v>6.4842569999999995</c:v>
                </c:pt>
                <c:pt idx="17">
                  <c:v>6.5789280000000003</c:v>
                </c:pt>
                <c:pt idx="18">
                  <c:v>9.7050000000000001</c:v>
                </c:pt>
                <c:pt idx="19">
                  <c:v>9.08</c:v>
                </c:pt>
                <c:pt idx="20">
                  <c:v>6.6170789999999995</c:v>
                </c:pt>
                <c:pt idx="21">
                  <c:v>6.4051289999999996</c:v>
                </c:pt>
                <c:pt idx="22">
                  <c:v>9.5350000000000001</c:v>
                </c:pt>
                <c:pt idx="23">
                  <c:v>8.0449999999999999</c:v>
                </c:pt>
                <c:pt idx="24">
                  <c:v>6.5026260000000002</c:v>
                </c:pt>
                <c:pt idx="25">
                  <c:v>6.4997999999999996</c:v>
                </c:pt>
                <c:pt idx="26">
                  <c:v>8.375</c:v>
                </c:pt>
                <c:pt idx="27">
                  <c:v>8.5250000000000004</c:v>
                </c:pt>
                <c:pt idx="28">
                  <c:v>6.5322990000000001</c:v>
                </c:pt>
                <c:pt idx="29">
                  <c:v>6.5337119999999995</c:v>
                </c:pt>
                <c:pt idx="30">
                  <c:v>9.3250000000000011</c:v>
                </c:pt>
                <c:pt idx="31">
                  <c:v>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9-427E-9BFB-5E1125E9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64256"/>
        <c:axId val="988551424"/>
      </c:scatterChart>
      <c:valAx>
        <c:axId val="1187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1424"/>
        <c:crosses val="autoZero"/>
        <c:crossBetween val="midCat"/>
      </c:valAx>
      <c:valAx>
        <c:axId val="9885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test_summaries!$C$208:$C$255</c:f>
              <c:numCache>
                <c:formatCode>General</c:formatCode>
                <c:ptCount val="48"/>
                <c:pt idx="0">
                  <c:v>4536.982421875</c:v>
                </c:pt>
                <c:pt idx="1">
                  <c:v>4440.0146484375</c:v>
                </c:pt>
                <c:pt idx="2">
                  <c:v>4413.85400390625</c:v>
                </c:pt>
                <c:pt idx="3">
                  <c:v>4386.16552734375</c:v>
                </c:pt>
                <c:pt idx="4">
                  <c:v>4397.71142578125</c:v>
                </c:pt>
                <c:pt idx="5">
                  <c:v>4407.4130859375</c:v>
                </c:pt>
                <c:pt idx="6">
                  <c:v>149.61282348632801</c:v>
                </c:pt>
                <c:pt idx="7">
                  <c:v>148.47932434082</c:v>
                </c:pt>
                <c:pt idx="8">
                  <c:v>133.142333984375</c:v>
                </c:pt>
                <c:pt idx="9">
                  <c:v>141.84873962402301</c:v>
                </c:pt>
                <c:pt idx="10">
                  <c:v>145.812896728515</c:v>
                </c:pt>
                <c:pt idx="11">
                  <c:v>147.66523742675699</c:v>
                </c:pt>
                <c:pt idx="12">
                  <c:v>4468.751953125</c:v>
                </c:pt>
                <c:pt idx="13">
                  <c:v>4438.74072265625</c:v>
                </c:pt>
                <c:pt idx="14">
                  <c:v>4379.58154296875</c:v>
                </c:pt>
                <c:pt idx="15">
                  <c:v>4423.3857421875</c:v>
                </c:pt>
                <c:pt idx="16">
                  <c:v>4396.099609375</c:v>
                </c:pt>
                <c:pt idx="17">
                  <c:v>4422.109375</c:v>
                </c:pt>
                <c:pt idx="18">
                  <c:v>151.37396240234301</c:v>
                </c:pt>
                <c:pt idx="19">
                  <c:v>140.91255187988199</c:v>
                </c:pt>
                <c:pt idx="20">
                  <c:v>139.79693603515599</c:v>
                </c:pt>
                <c:pt idx="21">
                  <c:v>141.44224548339801</c:v>
                </c:pt>
                <c:pt idx="22">
                  <c:v>133.58491516113199</c:v>
                </c:pt>
                <c:pt idx="23">
                  <c:v>136.428939819335</c:v>
                </c:pt>
                <c:pt idx="24">
                  <c:v>4427.07958984375</c:v>
                </c:pt>
                <c:pt idx="25">
                  <c:v>4411.25830078125</c:v>
                </c:pt>
                <c:pt idx="26">
                  <c:v>4358.8427734375</c:v>
                </c:pt>
                <c:pt idx="27">
                  <c:v>4367.9150390625</c:v>
                </c:pt>
                <c:pt idx="28">
                  <c:v>4330.93505859375</c:v>
                </c:pt>
                <c:pt idx="29">
                  <c:v>4358.01318359375</c:v>
                </c:pt>
                <c:pt idx="30">
                  <c:v>142.311599731445</c:v>
                </c:pt>
                <c:pt idx="31">
                  <c:v>143.22000122070301</c:v>
                </c:pt>
                <c:pt idx="32">
                  <c:v>138.86656188964801</c:v>
                </c:pt>
                <c:pt idx="33">
                  <c:v>140.48110961914</c:v>
                </c:pt>
                <c:pt idx="34">
                  <c:v>140.30667114257801</c:v>
                </c:pt>
                <c:pt idx="35">
                  <c:v>142.37025451660099</c:v>
                </c:pt>
                <c:pt idx="36">
                  <c:v>4445.76513671875</c:v>
                </c:pt>
                <c:pt idx="37">
                  <c:v>4425.98388671875</c:v>
                </c:pt>
                <c:pt idx="38">
                  <c:v>4388.076171875</c:v>
                </c:pt>
                <c:pt idx="39">
                  <c:v>4381.52685546875</c:v>
                </c:pt>
                <c:pt idx="40">
                  <c:v>4387.28955078125</c:v>
                </c:pt>
                <c:pt idx="41">
                  <c:v>4401.86328125</c:v>
                </c:pt>
                <c:pt idx="42">
                  <c:v>142.83895874023401</c:v>
                </c:pt>
                <c:pt idx="43">
                  <c:v>145.23353576660099</c:v>
                </c:pt>
                <c:pt idx="44">
                  <c:v>141.53503417968699</c:v>
                </c:pt>
                <c:pt idx="45">
                  <c:v>139.60704040527301</c:v>
                </c:pt>
                <c:pt idx="46">
                  <c:v>139.39302062988199</c:v>
                </c:pt>
                <c:pt idx="47">
                  <c:v>140.35040283203099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8-4EB8-88F8-03EAE43A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26608"/>
        <c:axId val="2011127088"/>
      </c:scatterChart>
      <c:valAx>
        <c:axId val="20111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7088"/>
        <c:crosses val="autoZero"/>
        <c:crossBetween val="midCat"/>
      </c:valAx>
      <c:valAx>
        <c:axId val="2011127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test_summaries!$C$256:$C$295</c:f>
              <c:numCache>
                <c:formatCode>General</c:formatCode>
                <c:ptCount val="40"/>
                <c:pt idx="0">
                  <c:v>4375.0390625</c:v>
                </c:pt>
                <c:pt idx="1">
                  <c:v>4431.05615234375</c:v>
                </c:pt>
                <c:pt idx="2">
                  <c:v>136.69767761230401</c:v>
                </c:pt>
                <c:pt idx="3">
                  <c:v>138.16334533691401</c:v>
                </c:pt>
                <c:pt idx="4">
                  <c:v>4371.0654296875</c:v>
                </c:pt>
                <c:pt idx="5">
                  <c:v>4314.7939453125</c:v>
                </c:pt>
                <c:pt idx="6">
                  <c:v>134.94319152832</c:v>
                </c:pt>
                <c:pt idx="7">
                  <c:v>145.33816528320301</c:v>
                </c:pt>
                <c:pt idx="8">
                  <c:v>4354.71142578125</c:v>
                </c:pt>
                <c:pt idx="9">
                  <c:v>4350.80224609375</c:v>
                </c:pt>
                <c:pt idx="10">
                  <c:v>146.703521728515</c:v>
                </c:pt>
                <c:pt idx="11">
                  <c:v>143.96710205078099</c:v>
                </c:pt>
                <c:pt idx="12">
                  <c:v>4372.2080078125</c:v>
                </c:pt>
                <c:pt idx="13">
                  <c:v>4339.4248046875</c:v>
                </c:pt>
                <c:pt idx="14">
                  <c:v>146.69030761718699</c:v>
                </c:pt>
                <c:pt idx="15">
                  <c:v>141.53811645507801</c:v>
                </c:pt>
                <c:pt idx="16">
                  <c:v>4263.22802734375</c:v>
                </c:pt>
                <c:pt idx="17">
                  <c:v>4318.45703125</c:v>
                </c:pt>
                <c:pt idx="18">
                  <c:v>4336.203125</c:v>
                </c:pt>
                <c:pt idx="19">
                  <c:v>138.90705871582</c:v>
                </c:pt>
                <c:pt idx="20">
                  <c:v>141.806381225585</c:v>
                </c:pt>
                <c:pt idx="21">
                  <c:v>140.28796386718699</c:v>
                </c:pt>
                <c:pt idx="22">
                  <c:v>4346.302734375</c:v>
                </c:pt>
                <c:pt idx="23">
                  <c:v>4312.6572265625</c:v>
                </c:pt>
                <c:pt idx="24">
                  <c:v>4330.5</c:v>
                </c:pt>
                <c:pt idx="25">
                  <c:v>145.37551879882801</c:v>
                </c:pt>
                <c:pt idx="26">
                  <c:v>141.851318359375</c:v>
                </c:pt>
                <c:pt idx="27">
                  <c:v>145.06268310546801</c:v>
                </c:pt>
                <c:pt idx="28">
                  <c:v>4281.7724609375</c:v>
                </c:pt>
                <c:pt idx="29">
                  <c:v>4312.35693359375</c:v>
                </c:pt>
                <c:pt idx="30">
                  <c:v>4331.4052734375</c:v>
                </c:pt>
                <c:pt idx="31">
                  <c:v>143.56219482421801</c:v>
                </c:pt>
                <c:pt idx="32">
                  <c:v>134.18351745605401</c:v>
                </c:pt>
                <c:pt idx="33">
                  <c:v>140.07521057128901</c:v>
                </c:pt>
                <c:pt idx="34">
                  <c:v>4373.6748046875</c:v>
                </c:pt>
                <c:pt idx="35">
                  <c:v>4314.73779296875</c:v>
                </c:pt>
                <c:pt idx="36">
                  <c:v>4334.61376953125</c:v>
                </c:pt>
                <c:pt idx="37">
                  <c:v>143.24456787109301</c:v>
                </c:pt>
                <c:pt idx="38">
                  <c:v>141.877197265625</c:v>
                </c:pt>
                <c:pt idx="39">
                  <c:v>142.27395629882801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1-46C7-9134-319F9A6F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48928"/>
        <c:axId val="244647968"/>
      </c:scatterChart>
      <c:valAx>
        <c:axId val="244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7968"/>
        <c:crosses val="autoZero"/>
        <c:crossBetween val="midCat"/>
      </c:valAx>
      <c:valAx>
        <c:axId val="244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98-4550-882E-0140EF5A2B9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E98-4550-882E-0140EF5A2B9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E98-4550-882E-0140EF5A2B9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E98-4550-882E-0140EF5A2B9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E98-4550-882E-0140EF5A2B9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E98-4550-882E-0140EF5A2B9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E98-4550-882E-0140EF5A2B9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E98-4550-882E-0140EF5A2B96}"/>
              </c:ext>
            </c:extLst>
          </c:dPt>
          <c:xVal>
            <c:numRef>
              <c:f>(test_summaries!$J$302:$J$308,test_summaries!$J$310:$J$313)</c:f>
              <c:numCache>
                <c:formatCode>General</c:formatCode>
                <c:ptCount val="11"/>
              </c:numCache>
            </c:numRef>
          </c:xVal>
          <c:yVal>
            <c:numRef>
              <c:f>(test_summaries!$C$302:$C$308,test_summaries!$C$310:$C$313)</c:f>
              <c:numCache>
                <c:formatCode>General</c:formatCode>
                <c:ptCount val="11"/>
                <c:pt idx="0">
                  <c:v>4131.2119140625</c:v>
                </c:pt>
                <c:pt idx="1">
                  <c:v>4108.16455078125</c:v>
                </c:pt>
                <c:pt idx="2">
                  <c:v>4113.5986328125</c:v>
                </c:pt>
                <c:pt idx="3">
                  <c:v>3696.76196289062</c:v>
                </c:pt>
                <c:pt idx="4">
                  <c:v>3906.1298828125</c:v>
                </c:pt>
                <c:pt idx="5">
                  <c:v>3980.20336914062</c:v>
                </c:pt>
                <c:pt idx="6">
                  <c:v>3661.4833984375</c:v>
                </c:pt>
                <c:pt idx="8">
                  <c:v>3640.85180664062</c:v>
                </c:pt>
                <c:pt idx="9">
                  <c:v>3858.6611328125</c:v>
                </c:pt>
                <c:pt idx="10">
                  <c:v>3937.12890625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8-4550-882E-0140EF5A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27696"/>
        <c:axId val="1868685440"/>
      </c:scatterChart>
      <c:valAx>
        <c:axId val="1882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85440"/>
        <c:crosses val="autoZero"/>
        <c:crossBetween val="midCat"/>
      </c:valAx>
      <c:valAx>
        <c:axId val="1868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test_summaries!$C$332:$C$340</c:f>
              <c:numCache>
                <c:formatCode>General</c:formatCode>
                <c:ptCount val="9"/>
                <c:pt idx="0">
                  <c:v>4329</c:v>
                </c:pt>
                <c:pt idx="1">
                  <c:v>1759.4521480000001</c:v>
                </c:pt>
                <c:pt idx="2">
                  <c:v>4147.8842770000001</c:v>
                </c:pt>
                <c:pt idx="3">
                  <c:v>4257.2958984375</c:v>
                </c:pt>
                <c:pt idx="4">
                  <c:v>4222.18115234375</c:v>
                </c:pt>
                <c:pt idx="5">
                  <c:v>4220.54443359375</c:v>
                </c:pt>
                <c:pt idx="6">
                  <c:v>4224.72998046875</c:v>
                </c:pt>
                <c:pt idx="7">
                  <c:v>4236.8115234375</c:v>
                </c:pt>
                <c:pt idx="8">
                  <c:v>4228.94775390625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E-4E72-A63F-681F2E2D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0288"/>
        <c:axId val="208841728"/>
      </c:scatterChart>
      <c:valAx>
        <c:axId val="2088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1728"/>
        <c:crosses val="autoZero"/>
        <c:crossBetween val="midCat"/>
      </c:valAx>
      <c:valAx>
        <c:axId val="208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03149606299206E-2"/>
          <c:y val="0.16245370370370371"/>
          <c:w val="0.86497462817147852"/>
          <c:h val="0.72125801983085447"/>
        </c:manualLayout>
      </c:layout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yVal>
            <c:numRef>
              <c:f>test_summaries!$C$374:$C$382</c:f>
              <c:numCache>
                <c:formatCode>General</c:formatCode>
                <c:ptCount val="9"/>
                <c:pt idx="0">
                  <c:v>4213.53369140625</c:v>
                </c:pt>
                <c:pt idx="1">
                  <c:v>4142.5439453125</c:v>
                </c:pt>
                <c:pt idx="2">
                  <c:v>4172.07373046875</c:v>
                </c:pt>
                <c:pt idx="3">
                  <c:v>4208.341796875</c:v>
                </c:pt>
                <c:pt idx="4">
                  <c:v>4215.94140625</c:v>
                </c:pt>
                <c:pt idx="5">
                  <c:v>4234.2001953125</c:v>
                </c:pt>
                <c:pt idx="6">
                  <c:v>4246.28466796875</c:v>
                </c:pt>
                <c:pt idx="7">
                  <c:v>4255.81201171875</c:v>
                </c:pt>
                <c:pt idx="8">
                  <c:v>4268.83642578125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5-4B05-B577-54D8F61EE636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test_summaries!$C$362:$C$373</c:f>
              <c:numCache>
                <c:formatCode>General</c:formatCode>
                <c:ptCount val="12"/>
                <c:pt idx="0">
                  <c:v>3651.22631835937</c:v>
                </c:pt>
                <c:pt idx="1">
                  <c:v>3635.03149414062</c:v>
                </c:pt>
                <c:pt idx="2">
                  <c:v>3901.36889648437</c:v>
                </c:pt>
                <c:pt idx="3">
                  <c:v>3993.83129882812</c:v>
                </c:pt>
                <c:pt idx="4">
                  <c:v>4068.962890625</c:v>
                </c:pt>
                <c:pt idx="5">
                  <c:v>4125.0380859375</c:v>
                </c:pt>
                <c:pt idx="6">
                  <c:v>4154.689453125</c:v>
                </c:pt>
                <c:pt idx="8">
                  <c:v>4152.3505859375</c:v>
                </c:pt>
                <c:pt idx="9">
                  <c:v>4187.826171875</c:v>
                </c:pt>
                <c:pt idx="10">
                  <c:v>4186.58056640625</c:v>
                </c:pt>
                <c:pt idx="11">
                  <c:v>4198.59326171875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5-4B05-B577-54D8F61E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83872"/>
        <c:axId val="1127376672"/>
      </c:scatterChart>
      <c:valAx>
        <c:axId val="11273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76672"/>
        <c:crosses val="autoZero"/>
        <c:crossBetween val="midCat"/>
      </c:valAx>
      <c:valAx>
        <c:axId val="1127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83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3930555555555554"/>
          <c:w val="0.86497462817147852"/>
          <c:h val="0.72125801983085447"/>
        </c:manualLayout>
      </c:layout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yVal>
            <c:numRef>
              <c:f>test_summaries!$C$383:$C$397</c:f>
              <c:numCache>
                <c:formatCode>General</c:formatCode>
                <c:ptCount val="15"/>
                <c:pt idx="0">
                  <c:v>4172.5185546875</c:v>
                </c:pt>
                <c:pt idx="1">
                  <c:v>4122.37060546875</c:v>
                </c:pt>
                <c:pt idx="2">
                  <c:v>4157.06982421875</c:v>
                </c:pt>
                <c:pt idx="3">
                  <c:v>4172.5185546875</c:v>
                </c:pt>
                <c:pt idx="4">
                  <c:v>4122.37060546875</c:v>
                </c:pt>
                <c:pt idx="5">
                  <c:v>4157.06982421875</c:v>
                </c:pt>
                <c:pt idx="6">
                  <c:v>4179.9189453125</c:v>
                </c:pt>
                <c:pt idx="7">
                  <c:v>4183.76904296875</c:v>
                </c:pt>
                <c:pt idx="8">
                  <c:v>4188.7861328125</c:v>
                </c:pt>
                <c:pt idx="9">
                  <c:v>4197.44482421875</c:v>
                </c:pt>
                <c:pt idx="10">
                  <c:v>4210.04052734375</c:v>
                </c:pt>
                <c:pt idx="11">
                  <c:v>4202.49267578125</c:v>
                </c:pt>
                <c:pt idx="12">
                  <c:v>4216.53662109375</c:v>
                </c:pt>
                <c:pt idx="13">
                  <c:v>4217.671875</c:v>
                </c:pt>
                <c:pt idx="14">
                  <c:v>4214.154296875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1-46C2-9682-06134ECB705C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test_summaries!$C$398:$C$406</c:f>
              <c:numCache>
                <c:formatCode>General</c:formatCode>
                <c:ptCount val="9"/>
                <c:pt idx="0">
                  <c:v>4185.8276370000003</c:v>
                </c:pt>
                <c:pt idx="1">
                  <c:v>4196.7915039999998</c:v>
                </c:pt>
                <c:pt idx="2">
                  <c:v>4232.841797</c:v>
                </c:pt>
                <c:pt idx="3">
                  <c:v>4247.1474609999996</c:v>
                </c:pt>
                <c:pt idx="4">
                  <c:v>4258.216797</c:v>
                </c:pt>
                <c:pt idx="5">
                  <c:v>4270.2851559999999</c:v>
                </c:pt>
                <c:pt idx="6">
                  <c:v>4286.2900390000004</c:v>
                </c:pt>
                <c:pt idx="8">
                  <c:v>4327.7841796875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1-46C2-9682-06134EC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608"/>
        <c:axId val="208845568"/>
      </c:scatterChart>
      <c:valAx>
        <c:axId val="208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568"/>
        <c:crosses val="autoZero"/>
        <c:crossBetween val="midCat"/>
      </c:valAx>
      <c:valAx>
        <c:axId val="208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46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test_summaries!$D$383:$D$406</c:f>
              <c:numCache>
                <c:formatCode>General</c:formatCode>
                <c:ptCount val="24"/>
                <c:pt idx="0">
                  <c:v>23.12</c:v>
                </c:pt>
                <c:pt idx="1">
                  <c:v>23.12</c:v>
                </c:pt>
                <c:pt idx="2">
                  <c:v>23.18</c:v>
                </c:pt>
                <c:pt idx="3">
                  <c:v>23.12</c:v>
                </c:pt>
                <c:pt idx="4">
                  <c:v>23.12</c:v>
                </c:pt>
                <c:pt idx="5">
                  <c:v>23.18</c:v>
                </c:pt>
                <c:pt idx="6">
                  <c:v>23.25</c:v>
                </c:pt>
                <c:pt idx="7">
                  <c:v>23.31</c:v>
                </c:pt>
                <c:pt idx="8">
                  <c:v>23.43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23.43</c:v>
                </c:pt>
                <c:pt idx="14">
                  <c:v>23.37</c:v>
                </c:pt>
                <c:pt idx="15">
                  <c:v>23.18</c:v>
                </c:pt>
                <c:pt idx="16">
                  <c:v>23.5</c:v>
                </c:pt>
                <c:pt idx="17">
                  <c:v>23.56</c:v>
                </c:pt>
                <c:pt idx="18">
                  <c:v>23.68</c:v>
                </c:pt>
                <c:pt idx="19">
                  <c:v>23.75</c:v>
                </c:pt>
                <c:pt idx="20">
                  <c:v>23.56</c:v>
                </c:pt>
                <c:pt idx="21">
                  <c:v>23.37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7-4669-B09F-B39A2F67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70688"/>
        <c:axId val="187077116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test_summaries!$C$383:$C$406</c:f>
              <c:numCache>
                <c:formatCode>General</c:formatCode>
                <c:ptCount val="24"/>
                <c:pt idx="0">
                  <c:v>4172.5185546875</c:v>
                </c:pt>
                <c:pt idx="1">
                  <c:v>4122.37060546875</c:v>
                </c:pt>
                <c:pt idx="2">
                  <c:v>4157.06982421875</c:v>
                </c:pt>
                <c:pt idx="3">
                  <c:v>4172.5185546875</c:v>
                </c:pt>
                <c:pt idx="4">
                  <c:v>4122.37060546875</c:v>
                </c:pt>
                <c:pt idx="5">
                  <c:v>4157.06982421875</c:v>
                </c:pt>
                <c:pt idx="6">
                  <c:v>4179.9189453125</c:v>
                </c:pt>
                <c:pt idx="7">
                  <c:v>4183.76904296875</c:v>
                </c:pt>
                <c:pt idx="8">
                  <c:v>4188.7861328125</c:v>
                </c:pt>
                <c:pt idx="9">
                  <c:v>4197.44482421875</c:v>
                </c:pt>
                <c:pt idx="10">
                  <c:v>4210.04052734375</c:v>
                </c:pt>
                <c:pt idx="11">
                  <c:v>4202.49267578125</c:v>
                </c:pt>
                <c:pt idx="12">
                  <c:v>4216.53662109375</c:v>
                </c:pt>
                <c:pt idx="13">
                  <c:v>4217.671875</c:v>
                </c:pt>
                <c:pt idx="14">
                  <c:v>4214.154296875</c:v>
                </c:pt>
                <c:pt idx="15">
                  <c:v>4185.8276370000003</c:v>
                </c:pt>
                <c:pt idx="16">
                  <c:v>4196.7915039999998</c:v>
                </c:pt>
                <c:pt idx="17">
                  <c:v>4232.841797</c:v>
                </c:pt>
                <c:pt idx="18">
                  <c:v>4247.1474609999996</c:v>
                </c:pt>
                <c:pt idx="19">
                  <c:v>4258.216797</c:v>
                </c:pt>
                <c:pt idx="20">
                  <c:v>4270.2851559999999</c:v>
                </c:pt>
                <c:pt idx="21">
                  <c:v>4286.2900390000004</c:v>
                </c:pt>
                <c:pt idx="23">
                  <c:v>4327.7841796875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7-4669-B09F-B39A2F67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4384"/>
        <c:axId val="92722464"/>
      </c:scatterChart>
      <c:valAx>
        <c:axId val="18707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1168"/>
        <c:crosses val="autoZero"/>
        <c:crossBetween val="midCat"/>
      </c:valAx>
      <c:valAx>
        <c:axId val="1870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0688"/>
        <c:crosses val="autoZero"/>
        <c:crossBetween val="midCat"/>
      </c:valAx>
      <c:valAx>
        <c:axId val="9272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384"/>
        <c:crosses val="max"/>
        <c:crossBetween val="midCat"/>
      </c:valAx>
      <c:valAx>
        <c:axId val="9272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7224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172</xdr:row>
      <xdr:rowOff>147637</xdr:rowOff>
    </xdr:from>
    <xdr:to>
      <xdr:col>16</xdr:col>
      <xdr:colOff>381000</xdr:colOff>
      <xdr:row>187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4ADAF-8046-E46B-C0ED-0D7E87D6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191</xdr:row>
      <xdr:rowOff>4762</xdr:rowOff>
    </xdr:from>
    <xdr:to>
      <xdr:col>18</xdr:col>
      <xdr:colOff>195262</xdr:colOff>
      <xdr:row>205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71DA8-E039-AD7B-D037-67943CB4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206</xdr:row>
      <xdr:rowOff>0</xdr:rowOff>
    </xdr:from>
    <xdr:to>
      <xdr:col>16</xdr:col>
      <xdr:colOff>390525</xdr:colOff>
      <xdr:row>220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CF62C-1E84-CEC7-2A1C-CE68962E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264</xdr:row>
      <xdr:rowOff>57150</xdr:rowOff>
    </xdr:from>
    <xdr:to>
      <xdr:col>18</xdr:col>
      <xdr:colOff>495300</xdr:colOff>
      <xdr:row>278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6F73D-47F3-C41B-7793-B434A9F7D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282</xdr:row>
      <xdr:rowOff>133350</xdr:rowOff>
    </xdr:from>
    <xdr:to>
      <xdr:col>20</xdr:col>
      <xdr:colOff>180975</xdr:colOff>
      <xdr:row>297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5F955-21B2-1CD3-5D27-821F156D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290512</xdr:colOff>
      <xdr:row>320</xdr:row>
      <xdr:rowOff>119062</xdr:rowOff>
    </xdr:from>
    <xdr:to>
      <xdr:col>14</xdr:col>
      <xdr:colOff>471487</xdr:colOff>
      <xdr:row>335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FDA3F5-4AC1-DEC9-B36D-24FE0E85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</xdr:colOff>
      <xdr:row>348</xdr:row>
      <xdr:rowOff>71437</xdr:rowOff>
    </xdr:from>
    <xdr:to>
      <xdr:col>16</xdr:col>
      <xdr:colOff>338137</xdr:colOff>
      <xdr:row>362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DDA41D-B459-B22B-6C29-4DC7BDD0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100012</xdr:colOff>
      <xdr:row>374</xdr:row>
      <xdr:rowOff>80962</xdr:rowOff>
    </xdr:from>
    <xdr:to>
      <xdr:col>12</xdr:col>
      <xdr:colOff>509587</xdr:colOff>
      <xdr:row>388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404DE2-2920-338D-0D15-D05D74B7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252412</xdr:colOff>
      <xdr:row>390</xdr:row>
      <xdr:rowOff>80962</xdr:rowOff>
    </xdr:from>
    <xdr:to>
      <xdr:col>13</xdr:col>
      <xdr:colOff>52387</xdr:colOff>
      <xdr:row>404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C42C06-A6A2-E808-2B88-6933E33B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ECD7-F9FA-48A9-9F66-6C458FA6A2BA}">
  <dimension ref="A1:J406"/>
  <sheetViews>
    <sheetView tabSelected="1" topLeftCell="A375" workbookViewId="0">
      <selection activeCell="B309" sqref="B309:C309"/>
    </sheetView>
  </sheetViews>
  <sheetFormatPr defaultRowHeight="15" x14ac:dyDescent="0.25"/>
  <cols>
    <col min="1" max="1" width="45.85546875" bestFit="1" customWidth="1"/>
    <col min="5" max="5" width="15.5703125" bestFit="1" customWidth="1"/>
    <col min="6" max="6" width="13.7109375" bestFit="1" customWidth="1"/>
    <col min="7" max="7" width="12" bestFit="1" customWidth="1"/>
    <col min="8" max="8" width="7.42578125" bestFit="1" customWidth="1"/>
    <col min="9" max="9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4</v>
      </c>
      <c r="C2" t="s">
        <v>4</v>
      </c>
      <c r="D2" t="s">
        <v>5</v>
      </c>
    </row>
    <row r="3" spans="1:4" x14ac:dyDescent="0.25">
      <c r="A3" t="s">
        <v>6</v>
      </c>
      <c r="B3">
        <v>31300</v>
      </c>
      <c r="C3">
        <v>31300</v>
      </c>
      <c r="D3">
        <v>23.16</v>
      </c>
    </row>
    <row r="4" spans="1:4" x14ac:dyDescent="0.25">
      <c r="A4" t="s">
        <v>6</v>
      </c>
      <c r="B4">
        <v>32100</v>
      </c>
      <c r="C4">
        <v>32100</v>
      </c>
      <c r="D4">
        <v>23.16</v>
      </c>
    </row>
    <row r="5" spans="1:4" x14ac:dyDescent="0.25">
      <c r="A5" t="s">
        <v>7</v>
      </c>
      <c r="B5">
        <v>31500</v>
      </c>
      <c r="C5">
        <v>31500</v>
      </c>
      <c r="D5">
        <v>23.16</v>
      </c>
    </row>
    <row r="6" spans="1:4" x14ac:dyDescent="0.25">
      <c r="A6" t="s">
        <v>8</v>
      </c>
      <c r="B6">
        <v>11000</v>
      </c>
      <c r="C6">
        <v>11000</v>
      </c>
      <c r="D6">
        <v>23.16</v>
      </c>
    </row>
    <row r="7" spans="1:4" x14ac:dyDescent="0.25">
      <c r="A7" t="s">
        <v>9</v>
      </c>
      <c r="B7">
        <v>30500</v>
      </c>
      <c r="C7">
        <v>30500</v>
      </c>
      <c r="D7">
        <v>23.16</v>
      </c>
    </row>
    <row r="8" spans="1:4" x14ac:dyDescent="0.25">
      <c r="A8" t="s">
        <v>10</v>
      </c>
      <c r="B8">
        <v>7720</v>
      </c>
      <c r="C8">
        <v>7720</v>
      </c>
      <c r="D8">
        <v>23.16</v>
      </c>
    </row>
    <row r="9" spans="1:4" x14ac:dyDescent="0.25">
      <c r="A9" t="s">
        <v>11</v>
      </c>
      <c r="B9">
        <v>0</v>
      </c>
      <c r="C9">
        <v>0</v>
      </c>
      <c r="D9">
        <v>23.16</v>
      </c>
    </row>
    <row r="10" spans="1:4" x14ac:dyDescent="0.25">
      <c r="A10" t="s">
        <v>12</v>
      </c>
      <c r="B10">
        <v>9250</v>
      </c>
      <c r="C10">
        <v>9250</v>
      </c>
      <c r="D10">
        <v>23.16</v>
      </c>
    </row>
    <row r="11" spans="1:4" x14ac:dyDescent="0.25">
      <c r="A11" t="s">
        <v>13</v>
      </c>
      <c r="B11">
        <v>14000</v>
      </c>
      <c r="C11">
        <v>14000</v>
      </c>
      <c r="D11">
        <v>23.16</v>
      </c>
    </row>
    <row r="12" spans="1:4" x14ac:dyDescent="0.25">
      <c r="A12" t="s">
        <v>14</v>
      </c>
      <c r="B12">
        <v>8690</v>
      </c>
      <c r="C12">
        <v>8690</v>
      </c>
      <c r="D12">
        <v>23.16</v>
      </c>
    </row>
    <row r="13" spans="1:4" x14ac:dyDescent="0.25">
      <c r="A13" t="s">
        <v>15</v>
      </c>
      <c r="B13">
        <v>8370</v>
      </c>
      <c r="C13">
        <v>8370</v>
      </c>
      <c r="D13">
        <v>23.16</v>
      </c>
    </row>
    <row r="14" spans="1:4" x14ac:dyDescent="0.25">
      <c r="A14" t="s">
        <v>16</v>
      </c>
      <c r="B14">
        <v>4924000</v>
      </c>
      <c r="C14">
        <v>4924000</v>
      </c>
      <c r="D14">
        <v>23.16</v>
      </c>
    </row>
    <row r="15" spans="1:4" x14ac:dyDescent="0.25">
      <c r="A15" t="s">
        <v>17</v>
      </c>
      <c r="B15">
        <v>42500</v>
      </c>
      <c r="C15">
        <v>42500</v>
      </c>
      <c r="D15">
        <v>23.16</v>
      </c>
    </row>
    <row r="16" spans="1:4" x14ac:dyDescent="0.25">
      <c r="A16" t="s">
        <v>6</v>
      </c>
      <c r="B16">
        <v>35700</v>
      </c>
      <c r="C16">
        <v>35700</v>
      </c>
      <c r="D16" t="s">
        <v>18</v>
      </c>
    </row>
    <row r="17" spans="1:4" x14ac:dyDescent="0.25">
      <c r="A17" t="s">
        <v>6</v>
      </c>
      <c r="B17">
        <v>35400</v>
      </c>
      <c r="C17">
        <v>35400</v>
      </c>
      <c r="D17">
        <v>23.12</v>
      </c>
    </row>
    <row r="18" spans="1:4" x14ac:dyDescent="0.25">
      <c r="A18" t="s">
        <v>6</v>
      </c>
      <c r="B18">
        <v>42300</v>
      </c>
      <c r="C18">
        <v>42300</v>
      </c>
      <c r="D18">
        <v>23</v>
      </c>
    </row>
    <row r="19" spans="1:4" x14ac:dyDescent="0.25">
      <c r="A19" t="s">
        <v>19</v>
      </c>
      <c r="B19">
        <v>16400</v>
      </c>
      <c r="C19">
        <v>16400</v>
      </c>
      <c r="D19">
        <v>23.18</v>
      </c>
    </row>
    <row r="20" spans="1:4" x14ac:dyDescent="0.25">
      <c r="A20" t="s">
        <v>7</v>
      </c>
      <c r="B20">
        <v>24800</v>
      </c>
      <c r="C20">
        <v>24800</v>
      </c>
      <c r="D20">
        <v>23</v>
      </c>
    </row>
    <row r="21" spans="1:4" x14ac:dyDescent="0.25">
      <c r="A21" t="s">
        <v>20</v>
      </c>
      <c r="B21">
        <v>8620</v>
      </c>
      <c r="C21">
        <v>8620</v>
      </c>
      <c r="D21">
        <v>23.18</v>
      </c>
    </row>
    <row r="22" spans="1:4" x14ac:dyDescent="0.25">
      <c r="A22" t="s">
        <v>21</v>
      </c>
      <c r="B22">
        <v>10000</v>
      </c>
      <c r="C22">
        <v>10000</v>
      </c>
      <c r="D22">
        <v>23.18</v>
      </c>
    </row>
    <row r="23" spans="1:4" x14ac:dyDescent="0.25">
      <c r="A23" t="s">
        <v>22</v>
      </c>
      <c r="B23">
        <v>10100</v>
      </c>
      <c r="C23">
        <v>10100</v>
      </c>
      <c r="D23">
        <v>23.31</v>
      </c>
    </row>
    <row r="24" spans="1:4" x14ac:dyDescent="0.25">
      <c r="A24" t="s">
        <v>23</v>
      </c>
      <c r="B24">
        <v>21700</v>
      </c>
      <c r="C24">
        <v>21700</v>
      </c>
      <c r="D24">
        <v>23.43</v>
      </c>
    </row>
    <row r="25" spans="1:4" x14ac:dyDescent="0.25">
      <c r="A25" t="s">
        <v>24</v>
      </c>
      <c r="B25">
        <v>34200</v>
      </c>
      <c r="C25">
        <v>34200</v>
      </c>
      <c r="D25">
        <v>23.43</v>
      </c>
    </row>
    <row r="26" spans="1:4" x14ac:dyDescent="0.25">
      <c r="A26" t="s">
        <v>24</v>
      </c>
      <c r="B26">
        <v>47000</v>
      </c>
      <c r="C26">
        <v>47000</v>
      </c>
      <c r="D26">
        <v>22.25</v>
      </c>
    </row>
    <row r="27" spans="1:4" x14ac:dyDescent="0.25">
      <c r="A27" t="s">
        <v>25</v>
      </c>
      <c r="B27">
        <v>41000</v>
      </c>
      <c r="C27">
        <v>41000</v>
      </c>
      <c r="D27">
        <v>22.68</v>
      </c>
    </row>
    <row r="28" spans="1:4" x14ac:dyDescent="0.25">
      <c r="A28" t="s">
        <v>25</v>
      </c>
      <c r="B28">
        <v>45100</v>
      </c>
      <c r="C28">
        <v>45100</v>
      </c>
      <c r="D28">
        <v>22.68</v>
      </c>
    </row>
    <row r="29" spans="1:4" x14ac:dyDescent="0.25">
      <c r="A29" t="s">
        <v>26</v>
      </c>
      <c r="B29">
        <v>38300</v>
      </c>
      <c r="C29">
        <v>38300</v>
      </c>
      <c r="D29">
        <v>22.68</v>
      </c>
    </row>
    <row r="30" spans="1:4" x14ac:dyDescent="0.25">
      <c r="A30" t="s">
        <v>27</v>
      </c>
      <c r="B30">
        <v>39500</v>
      </c>
      <c r="C30">
        <v>39500</v>
      </c>
      <c r="D30">
        <v>22.68</v>
      </c>
    </row>
    <row r="31" spans="1:4" x14ac:dyDescent="0.25">
      <c r="A31" t="s">
        <v>7</v>
      </c>
      <c r="B31">
        <v>42800</v>
      </c>
      <c r="C31">
        <v>42800</v>
      </c>
      <c r="D31">
        <v>22.25</v>
      </c>
    </row>
    <row r="32" spans="1:4" x14ac:dyDescent="0.25">
      <c r="A32" t="s">
        <v>28</v>
      </c>
      <c r="B32">
        <v>13600</v>
      </c>
      <c r="C32">
        <v>13600</v>
      </c>
      <c r="D32">
        <v>22.68</v>
      </c>
    </row>
    <row r="33" spans="1:4" x14ac:dyDescent="0.25">
      <c r="A33" t="s">
        <v>29</v>
      </c>
      <c r="B33">
        <v>17100</v>
      </c>
      <c r="C33">
        <v>17100</v>
      </c>
      <c r="D33">
        <v>22.68</v>
      </c>
    </row>
    <row r="34" spans="1:4" x14ac:dyDescent="0.25">
      <c r="A34" t="s">
        <v>30</v>
      </c>
      <c r="B34">
        <v>23000</v>
      </c>
      <c r="C34">
        <v>23000</v>
      </c>
      <c r="D34">
        <v>22.56</v>
      </c>
    </row>
    <row r="35" spans="1:4" x14ac:dyDescent="0.25">
      <c r="A35" t="s">
        <v>31</v>
      </c>
      <c r="B35">
        <v>10600</v>
      </c>
      <c r="C35">
        <v>10600</v>
      </c>
      <c r="D35">
        <v>22.43</v>
      </c>
    </row>
    <row r="36" spans="1:4" x14ac:dyDescent="0.25">
      <c r="A36" t="s">
        <v>32</v>
      </c>
      <c r="B36">
        <v>10900</v>
      </c>
      <c r="C36">
        <v>10900</v>
      </c>
      <c r="D36">
        <v>21.56</v>
      </c>
    </row>
    <row r="37" spans="1:4" x14ac:dyDescent="0.25">
      <c r="A37" t="s">
        <v>33</v>
      </c>
      <c r="B37">
        <v>12500</v>
      </c>
      <c r="C37">
        <v>12500</v>
      </c>
      <c r="D37">
        <v>21.56</v>
      </c>
    </row>
    <row r="38" spans="1:4" x14ac:dyDescent="0.25">
      <c r="A38" t="s">
        <v>34</v>
      </c>
      <c r="B38">
        <v>30200</v>
      </c>
      <c r="C38">
        <v>30200</v>
      </c>
      <c r="D38">
        <v>22.62</v>
      </c>
    </row>
    <row r="39" spans="1:4" x14ac:dyDescent="0.25">
      <c r="A39" t="s">
        <v>35</v>
      </c>
      <c r="B39">
        <v>19600</v>
      </c>
      <c r="C39">
        <v>19600</v>
      </c>
      <c r="D39">
        <v>22.56</v>
      </c>
    </row>
    <row r="40" spans="1:4" x14ac:dyDescent="0.25">
      <c r="A40" t="s">
        <v>36</v>
      </c>
      <c r="B40">
        <v>1984000</v>
      </c>
      <c r="C40">
        <v>1984000</v>
      </c>
      <c r="D40">
        <v>22.43</v>
      </c>
    </row>
    <row r="41" spans="1:4" x14ac:dyDescent="0.25">
      <c r="A41" t="s">
        <v>37</v>
      </c>
      <c r="B41">
        <v>1170000</v>
      </c>
      <c r="C41">
        <v>1170000</v>
      </c>
      <c r="D41">
        <v>22.81</v>
      </c>
    </row>
    <row r="42" spans="1:4" x14ac:dyDescent="0.25">
      <c r="A42" t="s">
        <v>38</v>
      </c>
      <c r="B42">
        <v>80800</v>
      </c>
      <c r="C42">
        <v>80800</v>
      </c>
      <c r="D42">
        <v>23.68</v>
      </c>
    </row>
    <row r="43" spans="1:4" x14ac:dyDescent="0.25">
      <c r="A43" t="s">
        <v>39</v>
      </c>
      <c r="B43">
        <v>18600</v>
      </c>
      <c r="C43">
        <v>18600</v>
      </c>
      <c r="D43">
        <v>23.81</v>
      </c>
    </row>
    <row r="44" spans="1:4" x14ac:dyDescent="0.25">
      <c r="A44" t="s">
        <v>40</v>
      </c>
      <c r="B44">
        <v>21400</v>
      </c>
      <c r="C44">
        <v>21400</v>
      </c>
      <c r="D44">
        <v>23.81</v>
      </c>
    </row>
    <row r="45" spans="1:4" x14ac:dyDescent="0.25">
      <c r="A45" t="s">
        <v>38</v>
      </c>
      <c r="B45">
        <v>19600</v>
      </c>
      <c r="C45">
        <v>19600</v>
      </c>
      <c r="D45">
        <v>22.62</v>
      </c>
    </row>
    <row r="46" spans="1:4" x14ac:dyDescent="0.25">
      <c r="A46" t="s">
        <v>41</v>
      </c>
      <c r="B46">
        <v>17000</v>
      </c>
      <c r="C46">
        <v>17000</v>
      </c>
      <c r="D46">
        <v>23.43</v>
      </c>
    </row>
    <row r="47" spans="1:4" x14ac:dyDescent="0.25">
      <c r="A47" t="s">
        <v>42</v>
      </c>
      <c r="B47">
        <v>23000</v>
      </c>
      <c r="C47">
        <v>23000</v>
      </c>
      <c r="D47">
        <v>23.37</v>
      </c>
    </row>
    <row r="48" spans="1:4" x14ac:dyDescent="0.25">
      <c r="A48" t="s">
        <v>43</v>
      </c>
      <c r="B48">
        <v>10200</v>
      </c>
      <c r="C48">
        <v>10200</v>
      </c>
      <c r="D48">
        <v>23.43</v>
      </c>
    </row>
    <row r="49" spans="1:4" x14ac:dyDescent="0.25">
      <c r="A49" t="s">
        <v>44</v>
      </c>
      <c r="B49">
        <v>14700</v>
      </c>
      <c r="C49">
        <v>14700</v>
      </c>
      <c r="D49">
        <v>23.37</v>
      </c>
    </row>
    <row r="50" spans="1:4" x14ac:dyDescent="0.25">
      <c r="A50" t="s">
        <v>45</v>
      </c>
      <c r="B50">
        <v>5620</v>
      </c>
      <c r="C50">
        <v>5620</v>
      </c>
      <c r="D50">
        <v>23.18</v>
      </c>
    </row>
    <row r="51" spans="1:4" x14ac:dyDescent="0.25">
      <c r="A51" t="s">
        <v>46</v>
      </c>
      <c r="B51">
        <v>30900</v>
      </c>
      <c r="C51">
        <v>30900</v>
      </c>
      <c r="D51">
        <v>23.75</v>
      </c>
    </row>
    <row r="52" spans="1:4" x14ac:dyDescent="0.25">
      <c r="A52" t="s">
        <v>47</v>
      </c>
      <c r="B52">
        <v>35800</v>
      </c>
      <c r="C52">
        <v>35800</v>
      </c>
      <c r="D52">
        <v>23.87</v>
      </c>
    </row>
    <row r="53" spans="1:4" x14ac:dyDescent="0.25">
      <c r="A53" t="s">
        <v>48</v>
      </c>
      <c r="B53">
        <v>0</v>
      </c>
      <c r="C53">
        <v>0</v>
      </c>
      <c r="D53">
        <v>24.12</v>
      </c>
    </row>
    <row r="54" spans="1:4" x14ac:dyDescent="0.25">
      <c r="A54" t="s">
        <v>49</v>
      </c>
      <c r="B54">
        <v>40200</v>
      </c>
      <c r="C54">
        <v>40200</v>
      </c>
      <c r="D54">
        <v>24.18</v>
      </c>
    </row>
    <row r="55" spans="1:4" x14ac:dyDescent="0.25">
      <c r="A55" t="s">
        <v>50</v>
      </c>
      <c r="B55">
        <v>3470</v>
      </c>
      <c r="C55">
        <v>3470</v>
      </c>
      <c r="D55">
        <v>24.25</v>
      </c>
    </row>
    <row r="56" spans="1:4" x14ac:dyDescent="0.25">
      <c r="A56" t="s">
        <v>51</v>
      </c>
      <c r="B56">
        <v>3390</v>
      </c>
      <c r="C56">
        <v>3390</v>
      </c>
      <c r="D56">
        <v>24.31</v>
      </c>
    </row>
    <row r="57" spans="1:4" x14ac:dyDescent="0.25">
      <c r="A57" t="s">
        <v>45</v>
      </c>
      <c r="B57">
        <v>37800</v>
      </c>
      <c r="C57">
        <v>37800</v>
      </c>
      <c r="D57">
        <v>24.18</v>
      </c>
    </row>
    <row r="58" spans="1:4" x14ac:dyDescent="0.25">
      <c r="A58" t="s">
        <v>45</v>
      </c>
      <c r="B58">
        <v>36000</v>
      </c>
      <c r="C58">
        <v>36000</v>
      </c>
      <c r="D58">
        <v>23.68</v>
      </c>
    </row>
    <row r="59" spans="1:4" x14ac:dyDescent="0.25">
      <c r="A59" t="s">
        <v>43</v>
      </c>
      <c r="B59">
        <v>8650</v>
      </c>
      <c r="C59">
        <v>8650</v>
      </c>
      <c r="D59">
        <v>23.68</v>
      </c>
    </row>
    <row r="60" spans="1:4" x14ac:dyDescent="0.25">
      <c r="A60" t="s">
        <v>44</v>
      </c>
      <c r="B60">
        <v>22800</v>
      </c>
      <c r="C60">
        <v>22800</v>
      </c>
      <c r="D60">
        <v>23.68</v>
      </c>
    </row>
    <row r="61" spans="1:4" x14ac:dyDescent="0.25">
      <c r="A61" t="s">
        <v>52</v>
      </c>
      <c r="B61">
        <v>36400</v>
      </c>
      <c r="C61">
        <v>36400</v>
      </c>
      <c r="D61">
        <v>22.68</v>
      </c>
    </row>
    <row r="62" spans="1:4" x14ac:dyDescent="0.25">
      <c r="A62" t="s">
        <v>53</v>
      </c>
      <c r="B62">
        <v>37400</v>
      </c>
      <c r="C62">
        <v>37400</v>
      </c>
      <c r="D62">
        <v>22.81</v>
      </c>
    </row>
    <row r="63" spans="1:4" x14ac:dyDescent="0.25">
      <c r="A63" t="s">
        <v>54</v>
      </c>
      <c r="B63">
        <v>37000</v>
      </c>
      <c r="C63">
        <v>37000</v>
      </c>
      <c r="D63">
        <v>23.37</v>
      </c>
    </row>
    <row r="64" spans="1:4" x14ac:dyDescent="0.25">
      <c r="A64" t="s">
        <v>55</v>
      </c>
      <c r="B64">
        <v>7000</v>
      </c>
      <c r="C64">
        <v>7000</v>
      </c>
      <c r="D64">
        <v>23.68</v>
      </c>
    </row>
    <row r="65" spans="1:4" x14ac:dyDescent="0.25">
      <c r="A65" t="s">
        <v>56</v>
      </c>
      <c r="B65">
        <v>7670</v>
      </c>
      <c r="C65">
        <v>7670</v>
      </c>
      <c r="D65">
        <v>23.75</v>
      </c>
    </row>
    <row r="66" spans="1:4" x14ac:dyDescent="0.25">
      <c r="A66" t="s">
        <v>57</v>
      </c>
      <c r="B66">
        <v>43400</v>
      </c>
      <c r="C66">
        <v>43400</v>
      </c>
      <c r="D66">
        <v>23.81</v>
      </c>
    </row>
    <row r="67" spans="1:4" x14ac:dyDescent="0.25">
      <c r="A67" t="s">
        <v>58</v>
      </c>
      <c r="B67">
        <v>50400</v>
      </c>
      <c r="C67">
        <v>50400</v>
      </c>
      <c r="D67">
        <v>23.87</v>
      </c>
    </row>
    <row r="68" spans="1:4" x14ac:dyDescent="0.25">
      <c r="A68" t="s">
        <v>59</v>
      </c>
      <c r="B68">
        <v>50400</v>
      </c>
      <c r="C68">
        <v>50400</v>
      </c>
      <c r="D68">
        <v>23.87</v>
      </c>
    </row>
    <row r="69" spans="1:4" x14ac:dyDescent="0.25">
      <c r="A69" t="s">
        <v>57</v>
      </c>
      <c r="B69">
        <v>44800</v>
      </c>
      <c r="C69">
        <v>44800</v>
      </c>
      <c r="D69">
        <v>23.37</v>
      </c>
    </row>
    <row r="70" spans="1:4" x14ac:dyDescent="0.25">
      <c r="A70" t="s">
        <v>57</v>
      </c>
      <c r="B70">
        <v>29300</v>
      </c>
      <c r="C70">
        <v>29300</v>
      </c>
      <c r="D70">
        <v>24.25</v>
      </c>
    </row>
    <row r="71" spans="1:4" x14ac:dyDescent="0.25">
      <c r="A71" t="s">
        <v>57</v>
      </c>
      <c r="B71">
        <v>41600</v>
      </c>
      <c r="C71">
        <v>41600</v>
      </c>
      <c r="D71">
        <v>23.87</v>
      </c>
    </row>
    <row r="72" spans="1:4" x14ac:dyDescent="0.25">
      <c r="A72" t="s">
        <v>57</v>
      </c>
      <c r="B72">
        <v>33400</v>
      </c>
      <c r="C72">
        <v>33400</v>
      </c>
      <c r="D72">
        <v>22.68</v>
      </c>
    </row>
    <row r="73" spans="1:4" x14ac:dyDescent="0.25">
      <c r="A73" t="s">
        <v>58</v>
      </c>
      <c r="B73">
        <v>2199000</v>
      </c>
      <c r="C73">
        <v>2199000</v>
      </c>
      <c r="D73">
        <v>23.37</v>
      </c>
    </row>
    <row r="74" spans="1:4" x14ac:dyDescent="0.25">
      <c r="A74" t="s">
        <v>59</v>
      </c>
      <c r="B74">
        <v>17500</v>
      </c>
      <c r="C74">
        <v>17500</v>
      </c>
      <c r="D74">
        <v>23.37</v>
      </c>
    </row>
    <row r="75" spans="1:4" x14ac:dyDescent="0.25">
      <c r="A75" t="s">
        <v>60</v>
      </c>
      <c r="B75">
        <v>161000</v>
      </c>
      <c r="C75">
        <v>161000</v>
      </c>
      <c r="D75">
        <v>23.56</v>
      </c>
    </row>
    <row r="76" spans="1:4" x14ac:dyDescent="0.25">
      <c r="A76" t="s">
        <v>61</v>
      </c>
      <c r="B76">
        <v>45200</v>
      </c>
      <c r="C76">
        <v>45200</v>
      </c>
      <c r="D76">
        <v>23.5</v>
      </c>
    </row>
    <row r="77" spans="1:4" x14ac:dyDescent="0.25">
      <c r="A77" t="s">
        <v>62</v>
      </c>
      <c r="B77">
        <v>32200</v>
      </c>
      <c r="C77">
        <v>32200</v>
      </c>
      <c r="D77">
        <v>23</v>
      </c>
    </row>
    <row r="78" spans="1:4" x14ac:dyDescent="0.25">
      <c r="A78" t="s">
        <v>63</v>
      </c>
      <c r="B78">
        <v>31400</v>
      </c>
      <c r="C78">
        <v>31400</v>
      </c>
      <c r="D78">
        <v>23.25</v>
      </c>
    </row>
    <row r="79" spans="1:4" x14ac:dyDescent="0.25">
      <c r="A79" t="s">
        <v>64</v>
      </c>
      <c r="B79">
        <v>30900</v>
      </c>
      <c r="C79">
        <v>30900</v>
      </c>
      <c r="D79">
        <v>23.5</v>
      </c>
    </row>
    <row r="80" spans="1:4" x14ac:dyDescent="0.25">
      <c r="A80" t="s">
        <v>65</v>
      </c>
      <c r="B80">
        <v>29200</v>
      </c>
      <c r="C80">
        <v>29200</v>
      </c>
      <c r="D80">
        <v>23.56</v>
      </c>
    </row>
    <row r="81" spans="1:4" x14ac:dyDescent="0.25">
      <c r="A81" t="s">
        <v>57</v>
      </c>
      <c r="B81">
        <v>32700</v>
      </c>
      <c r="C81">
        <v>32700</v>
      </c>
      <c r="D81">
        <v>23.56</v>
      </c>
    </row>
    <row r="82" spans="1:4" x14ac:dyDescent="0.25">
      <c r="A82" t="s">
        <v>58</v>
      </c>
      <c r="B82">
        <v>1333</v>
      </c>
      <c r="C82">
        <v>1333</v>
      </c>
      <c r="D82">
        <v>23.56</v>
      </c>
    </row>
    <row r="83" spans="1:4" x14ac:dyDescent="0.25">
      <c r="A83" t="s">
        <v>59</v>
      </c>
      <c r="B83">
        <v>38500</v>
      </c>
      <c r="C83">
        <v>38500</v>
      </c>
      <c r="D83">
        <v>23.62</v>
      </c>
    </row>
    <row r="84" spans="1:4" x14ac:dyDescent="0.25">
      <c r="A84" t="s">
        <v>60</v>
      </c>
      <c r="B84">
        <v>1361</v>
      </c>
      <c r="C84">
        <v>1361</v>
      </c>
      <c r="D84">
        <v>23.5</v>
      </c>
    </row>
    <row r="85" spans="1:4" x14ac:dyDescent="0.25">
      <c r="A85" t="s">
        <v>66</v>
      </c>
      <c r="B85">
        <v>38800</v>
      </c>
      <c r="C85">
        <v>38800</v>
      </c>
      <c r="D85">
        <v>23.62</v>
      </c>
    </row>
    <row r="86" spans="1:4" x14ac:dyDescent="0.25">
      <c r="A86" t="s">
        <v>67</v>
      </c>
      <c r="B86">
        <v>1364</v>
      </c>
      <c r="C86">
        <v>1364</v>
      </c>
      <c r="D86">
        <v>23.62</v>
      </c>
    </row>
    <row r="87" spans="1:4" x14ac:dyDescent="0.25">
      <c r="A87" t="s">
        <v>68</v>
      </c>
      <c r="B87">
        <v>28800</v>
      </c>
      <c r="C87">
        <v>28800</v>
      </c>
      <c r="D87">
        <v>23.75</v>
      </c>
    </row>
    <row r="88" spans="1:4" x14ac:dyDescent="0.25">
      <c r="A88" t="s">
        <v>69</v>
      </c>
      <c r="B88">
        <v>1351</v>
      </c>
      <c r="C88">
        <v>1351</v>
      </c>
      <c r="D88">
        <v>23.81</v>
      </c>
    </row>
    <row r="89" spans="1:4" x14ac:dyDescent="0.25">
      <c r="A89" t="s">
        <v>57</v>
      </c>
      <c r="B89">
        <v>37300</v>
      </c>
      <c r="C89">
        <v>37300</v>
      </c>
      <c r="D89">
        <v>23.31</v>
      </c>
    </row>
    <row r="90" spans="1:4" x14ac:dyDescent="0.25">
      <c r="A90" t="s">
        <v>58</v>
      </c>
      <c r="B90">
        <v>1230000</v>
      </c>
      <c r="C90">
        <v>1230000</v>
      </c>
      <c r="D90">
        <v>23.5</v>
      </c>
    </row>
    <row r="91" spans="1:4" x14ac:dyDescent="0.25">
      <c r="A91" t="s">
        <v>59</v>
      </c>
      <c r="B91">
        <v>111000</v>
      </c>
      <c r="C91">
        <v>111000</v>
      </c>
      <c r="D91">
        <v>23.5</v>
      </c>
    </row>
    <row r="92" spans="1:4" x14ac:dyDescent="0.25">
      <c r="A92" t="s">
        <v>60</v>
      </c>
      <c r="B92">
        <v>1219000</v>
      </c>
      <c r="C92">
        <v>1219000</v>
      </c>
      <c r="D92">
        <v>23.62</v>
      </c>
    </row>
    <row r="93" spans="1:4" x14ac:dyDescent="0.25">
      <c r="A93" t="s">
        <v>66</v>
      </c>
      <c r="B93">
        <v>37100</v>
      </c>
      <c r="C93">
        <v>37100</v>
      </c>
      <c r="D93">
        <v>23.56</v>
      </c>
    </row>
    <row r="94" spans="1:4" x14ac:dyDescent="0.25">
      <c r="A94" t="s">
        <v>67</v>
      </c>
      <c r="B94">
        <v>1224000</v>
      </c>
      <c r="C94">
        <v>1224000</v>
      </c>
      <c r="D94">
        <v>23.75</v>
      </c>
    </row>
    <row r="95" spans="1:4" x14ac:dyDescent="0.25">
      <c r="A95" t="s">
        <v>68</v>
      </c>
      <c r="B95">
        <v>39200</v>
      </c>
      <c r="C95">
        <v>39200</v>
      </c>
      <c r="D95">
        <v>23.75</v>
      </c>
    </row>
    <row r="96" spans="1:4" x14ac:dyDescent="0.25">
      <c r="A96" t="s">
        <v>69</v>
      </c>
      <c r="B96">
        <v>1222000</v>
      </c>
      <c r="C96">
        <v>1222000</v>
      </c>
      <c r="D96">
        <v>23.62</v>
      </c>
    </row>
    <row r="97" spans="1:4" x14ac:dyDescent="0.25">
      <c r="A97" t="s">
        <v>57</v>
      </c>
      <c r="B97">
        <v>30700</v>
      </c>
      <c r="C97">
        <v>30700</v>
      </c>
      <c r="D97">
        <v>23.68</v>
      </c>
    </row>
    <row r="98" spans="1:4" x14ac:dyDescent="0.25">
      <c r="A98" t="s">
        <v>58</v>
      </c>
      <c r="B98">
        <v>1196000</v>
      </c>
      <c r="C98">
        <v>1196000</v>
      </c>
      <c r="D98">
        <v>23.81</v>
      </c>
    </row>
    <row r="99" spans="1:4" x14ac:dyDescent="0.25">
      <c r="A99" t="s">
        <v>59</v>
      </c>
      <c r="B99">
        <v>29800</v>
      </c>
      <c r="C99">
        <v>29800</v>
      </c>
      <c r="D99">
        <v>23.68</v>
      </c>
    </row>
    <row r="100" spans="1:4" x14ac:dyDescent="0.25">
      <c r="A100" t="s">
        <v>60</v>
      </c>
      <c r="B100">
        <v>1319000</v>
      </c>
      <c r="C100">
        <v>1319000</v>
      </c>
      <c r="D100">
        <v>23.37</v>
      </c>
    </row>
    <row r="101" spans="1:4" x14ac:dyDescent="0.25">
      <c r="A101" t="s">
        <v>66</v>
      </c>
      <c r="B101">
        <v>32600</v>
      </c>
      <c r="C101">
        <v>32600</v>
      </c>
      <c r="D101">
        <v>23.43</v>
      </c>
    </row>
    <row r="102" spans="1:4" x14ac:dyDescent="0.25">
      <c r="A102" t="s">
        <v>67</v>
      </c>
      <c r="B102">
        <v>1239000</v>
      </c>
      <c r="C102">
        <v>1239000</v>
      </c>
      <c r="D102">
        <v>23.5</v>
      </c>
    </row>
    <row r="103" spans="1:4" x14ac:dyDescent="0.25">
      <c r="A103" t="s">
        <v>68</v>
      </c>
      <c r="B103">
        <v>32400</v>
      </c>
      <c r="C103">
        <v>32400</v>
      </c>
      <c r="D103">
        <v>23.43</v>
      </c>
    </row>
    <row r="104" spans="1:4" x14ac:dyDescent="0.25">
      <c r="A104" t="s">
        <v>69</v>
      </c>
      <c r="B104">
        <v>1247000</v>
      </c>
      <c r="C104">
        <v>1247000</v>
      </c>
      <c r="D104">
        <v>23.37</v>
      </c>
    </row>
    <row r="105" spans="1:4" x14ac:dyDescent="0.25">
      <c r="A105" t="s">
        <v>57</v>
      </c>
      <c r="B105">
        <v>101000</v>
      </c>
      <c r="C105">
        <v>101000</v>
      </c>
      <c r="D105">
        <v>23.25</v>
      </c>
    </row>
    <row r="106" spans="1:4" x14ac:dyDescent="0.25">
      <c r="A106" t="s">
        <v>58</v>
      </c>
      <c r="B106">
        <v>1090000</v>
      </c>
      <c r="C106">
        <v>1090000</v>
      </c>
      <c r="D106">
        <v>23.5</v>
      </c>
    </row>
    <row r="107" spans="1:4" x14ac:dyDescent="0.25">
      <c r="A107" t="s">
        <v>59</v>
      </c>
      <c r="B107">
        <v>102000</v>
      </c>
      <c r="C107">
        <v>102000</v>
      </c>
      <c r="D107">
        <v>23.5</v>
      </c>
    </row>
    <row r="108" spans="1:4" x14ac:dyDescent="0.25">
      <c r="A108" t="s">
        <v>60</v>
      </c>
      <c r="B108">
        <v>106000</v>
      </c>
      <c r="C108">
        <v>106000</v>
      </c>
      <c r="D108">
        <v>23.37</v>
      </c>
    </row>
    <row r="109" spans="1:4" x14ac:dyDescent="0.25">
      <c r="A109" t="s">
        <v>66</v>
      </c>
      <c r="B109">
        <v>109000</v>
      </c>
      <c r="C109">
        <v>109000</v>
      </c>
      <c r="D109">
        <v>23.37</v>
      </c>
    </row>
    <row r="110" spans="1:4" x14ac:dyDescent="0.25">
      <c r="A110" t="s">
        <v>67</v>
      </c>
      <c r="B110">
        <v>0</v>
      </c>
      <c r="C110">
        <v>0</v>
      </c>
      <c r="D110">
        <v>23.31</v>
      </c>
    </row>
    <row r="111" spans="1:4" x14ac:dyDescent="0.25">
      <c r="A111" t="s">
        <v>68</v>
      </c>
      <c r="B111">
        <v>6751000</v>
      </c>
      <c r="C111">
        <v>6751000</v>
      </c>
      <c r="D111">
        <v>23.5</v>
      </c>
    </row>
    <row r="112" spans="1:4" x14ac:dyDescent="0.25">
      <c r="A112" t="s">
        <v>69</v>
      </c>
      <c r="B112">
        <v>1109000</v>
      </c>
      <c r="C112">
        <v>1109000</v>
      </c>
      <c r="D112">
        <v>23.56</v>
      </c>
    </row>
    <row r="113" spans="1:4" x14ac:dyDescent="0.25">
      <c r="A113" t="s">
        <v>70</v>
      </c>
      <c r="B113">
        <v>15300</v>
      </c>
      <c r="C113">
        <v>15300</v>
      </c>
      <c r="D113">
        <v>23</v>
      </c>
    </row>
    <row r="114" spans="1:4" x14ac:dyDescent="0.25">
      <c r="A114" t="s">
        <v>70</v>
      </c>
      <c r="B114">
        <v>25500</v>
      </c>
      <c r="C114">
        <v>25500</v>
      </c>
      <c r="D114">
        <v>23.18</v>
      </c>
    </row>
    <row r="115" spans="1:4" x14ac:dyDescent="0.25">
      <c r="A115" t="s">
        <v>71</v>
      </c>
      <c r="B115">
        <v>24700</v>
      </c>
      <c r="C115">
        <v>24700</v>
      </c>
      <c r="D115">
        <v>23.18</v>
      </c>
    </row>
    <row r="116" spans="1:4" x14ac:dyDescent="0.25">
      <c r="A116" t="s">
        <v>72</v>
      </c>
      <c r="B116">
        <v>27900</v>
      </c>
      <c r="C116">
        <v>27900</v>
      </c>
      <c r="D116">
        <v>23.25</v>
      </c>
    </row>
    <row r="117" spans="1:4" x14ac:dyDescent="0.25">
      <c r="A117" t="s">
        <v>73</v>
      </c>
      <c r="B117">
        <v>28700</v>
      </c>
      <c r="C117">
        <v>28700</v>
      </c>
      <c r="D117">
        <v>23.31</v>
      </c>
    </row>
    <row r="118" spans="1:4" x14ac:dyDescent="0.25">
      <c r="A118" t="s">
        <v>74</v>
      </c>
      <c r="B118">
        <v>28600</v>
      </c>
      <c r="C118">
        <v>28600</v>
      </c>
      <c r="D118">
        <v>23.37</v>
      </c>
    </row>
    <row r="119" spans="1:4" x14ac:dyDescent="0.25">
      <c r="A119" t="s">
        <v>75</v>
      </c>
      <c r="B119">
        <v>29600</v>
      </c>
      <c r="C119">
        <v>29600</v>
      </c>
      <c r="D119">
        <v>23.43</v>
      </c>
    </row>
    <row r="120" spans="1:4" x14ac:dyDescent="0.25">
      <c r="A120" t="s">
        <v>70</v>
      </c>
      <c r="B120">
        <v>29840</v>
      </c>
      <c r="C120">
        <v>29840</v>
      </c>
      <c r="D120">
        <v>23.25</v>
      </c>
    </row>
    <row r="121" spans="1:4" x14ac:dyDescent="0.25">
      <c r="A121" t="s">
        <v>71</v>
      </c>
      <c r="B121">
        <v>29610</v>
      </c>
      <c r="C121">
        <v>29610</v>
      </c>
      <c r="D121">
        <v>23.25</v>
      </c>
    </row>
    <row r="122" spans="1:4" x14ac:dyDescent="0.25">
      <c r="A122" t="s">
        <v>72</v>
      </c>
      <c r="B122">
        <v>24140</v>
      </c>
      <c r="C122">
        <v>24140</v>
      </c>
      <c r="D122">
        <v>23.43</v>
      </c>
    </row>
    <row r="123" spans="1:4" x14ac:dyDescent="0.25">
      <c r="A123" t="s">
        <v>73</v>
      </c>
      <c r="B123">
        <v>24750</v>
      </c>
      <c r="C123">
        <v>24750</v>
      </c>
      <c r="D123">
        <v>23.43</v>
      </c>
    </row>
    <row r="124" spans="1:4" x14ac:dyDescent="0.25">
      <c r="A124" t="s">
        <v>74</v>
      </c>
      <c r="B124">
        <v>24460</v>
      </c>
      <c r="C124">
        <v>24460</v>
      </c>
      <c r="D124">
        <v>23.56</v>
      </c>
    </row>
    <row r="125" spans="1:4" x14ac:dyDescent="0.25">
      <c r="A125" t="s">
        <v>76</v>
      </c>
      <c r="B125">
        <v>23030</v>
      </c>
      <c r="C125">
        <v>23030</v>
      </c>
      <c r="D125">
        <v>23.62</v>
      </c>
    </row>
    <row r="126" spans="1:4" x14ac:dyDescent="0.25">
      <c r="A126" t="s">
        <v>77</v>
      </c>
      <c r="B126">
        <v>22590</v>
      </c>
      <c r="C126">
        <v>22590</v>
      </c>
      <c r="D126">
        <v>23.56</v>
      </c>
    </row>
    <row r="127" spans="1:4" x14ac:dyDescent="0.25">
      <c r="A127" t="s">
        <v>78</v>
      </c>
      <c r="B127">
        <v>848</v>
      </c>
      <c r="C127">
        <v>848</v>
      </c>
      <c r="D127">
        <v>23.87</v>
      </c>
    </row>
    <row r="128" spans="1:4" x14ac:dyDescent="0.25">
      <c r="A128" t="s">
        <v>79</v>
      </c>
      <c r="B128">
        <v>832</v>
      </c>
      <c r="C128">
        <v>832</v>
      </c>
      <c r="D128">
        <v>23.81</v>
      </c>
    </row>
    <row r="129" spans="1:4" x14ac:dyDescent="0.25">
      <c r="A129" t="s">
        <v>80</v>
      </c>
      <c r="B129">
        <v>20460</v>
      </c>
      <c r="C129">
        <v>20460</v>
      </c>
      <c r="D129">
        <v>23.87</v>
      </c>
    </row>
    <row r="130" spans="1:4" x14ac:dyDescent="0.25">
      <c r="A130" t="s">
        <v>81</v>
      </c>
      <c r="B130">
        <v>20160</v>
      </c>
      <c r="C130">
        <v>20160</v>
      </c>
      <c r="D130">
        <v>23.87</v>
      </c>
    </row>
    <row r="131" spans="1:4" x14ac:dyDescent="0.25">
      <c r="A131" t="s">
        <v>82</v>
      </c>
      <c r="B131">
        <v>747.4</v>
      </c>
      <c r="C131">
        <v>747.4</v>
      </c>
      <c r="D131">
        <v>23.87</v>
      </c>
    </row>
    <row r="132" spans="1:4" x14ac:dyDescent="0.25">
      <c r="A132" t="s">
        <v>83</v>
      </c>
      <c r="B132">
        <v>778.1</v>
      </c>
      <c r="C132">
        <v>778.1</v>
      </c>
      <c r="D132">
        <v>23.81</v>
      </c>
    </row>
    <row r="133" spans="1:4" x14ac:dyDescent="0.25">
      <c r="A133" t="s">
        <v>84</v>
      </c>
      <c r="B133">
        <v>18560</v>
      </c>
      <c r="C133">
        <v>18560</v>
      </c>
      <c r="D133">
        <v>23.75</v>
      </c>
    </row>
    <row r="134" spans="1:4" x14ac:dyDescent="0.25">
      <c r="A134" t="s">
        <v>85</v>
      </c>
      <c r="B134">
        <v>18960</v>
      </c>
      <c r="C134">
        <v>18960</v>
      </c>
      <c r="D134">
        <v>23.75</v>
      </c>
    </row>
    <row r="135" spans="1:4" x14ac:dyDescent="0.25">
      <c r="A135" t="s">
        <v>86</v>
      </c>
      <c r="B135">
        <v>731.1</v>
      </c>
      <c r="C135">
        <v>731.1</v>
      </c>
      <c r="D135">
        <v>23.56</v>
      </c>
    </row>
    <row r="136" spans="1:4" x14ac:dyDescent="0.25">
      <c r="A136" t="s">
        <v>87</v>
      </c>
      <c r="B136">
        <v>742.8</v>
      </c>
      <c r="C136">
        <v>742.8</v>
      </c>
      <c r="D136">
        <v>23.5</v>
      </c>
    </row>
    <row r="137" spans="1:4" x14ac:dyDescent="0.25">
      <c r="A137" t="s">
        <v>88</v>
      </c>
      <c r="B137">
        <v>17020</v>
      </c>
      <c r="C137">
        <v>17416.14453125</v>
      </c>
      <c r="D137">
        <v>22.25</v>
      </c>
    </row>
    <row r="138" spans="1:4" x14ac:dyDescent="0.25">
      <c r="A138" t="s">
        <v>76</v>
      </c>
      <c r="B138">
        <v>17460</v>
      </c>
      <c r="C138">
        <v>17907.533203125</v>
      </c>
      <c r="D138">
        <v>23.37</v>
      </c>
    </row>
    <row r="139" spans="1:4" x14ac:dyDescent="0.25">
      <c r="A139" t="s">
        <v>77</v>
      </c>
      <c r="B139">
        <v>16590</v>
      </c>
      <c r="C139">
        <v>16988.34765625</v>
      </c>
      <c r="D139">
        <v>23.37</v>
      </c>
    </row>
    <row r="140" spans="1:4" x14ac:dyDescent="0.25">
      <c r="A140" t="s">
        <v>78</v>
      </c>
      <c r="B140">
        <v>687.2</v>
      </c>
      <c r="C140">
        <v>566.84027099609295</v>
      </c>
      <c r="D140">
        <v>23.5</v>
      </c>
    </row>
    <row r="141" spans="1:4" x14ac:dyDescent="0.25">
      <c r="A141" t="s">
        <v>79</v>
      </c>
      <c r="B141">
        <v>645.70000000000005</v>
      </c>
      <c r="C141">
        <v>529.142333984375</v>
      </c>
      <c r="D141">
        <v>23.5</v>
      </c>
    </row>
    <row r="142" spans="1:4" x14ac:dyDescent="0.25">
      <c r="A142" t="s">
        <v>80</v>
      </c>
      <c r="B142">
        <v>15660</v>
      </c>
      <c r="C142">
        <v>15178.27734375</v>
      </c>
      <c r="D142">
        <v>23.43</v>
      </c>
    </row>
    <row r="143" spans="1:4" x14ac:dyDescent="0.25">
      <c r="A143" t="s">
        <v>81</v>
      </c>
      <c r="B143">
        <v>15490</v>
      </c>
      <c r="C143">
        <v>15866.8798828125</v>
      </c>
      <c r="D143">
        <v>23.37</v>
      </c>
    </row>
    <row r="144" spans="1:4" x14ac:dyDescent="0.25">
      <c r="A144" t="s">
        <v>82</v>
      </c>
      <c r="B144">
        <v>684.9</v>
      </c>
      <c r="C144">
        <v>557.43664550781205</v>
      </c>
      <c r="D144">
        <v>23.18</v>
      </c>
    </row>
    <row r="145" spans="1:4" x14ac:dyDescent="0.25">
      <c r="A145" t="s">
        <v>83</v>
      </c>
      <c r="B145">
        <v>574.4</v>
      </c>
      <c r="C145">
        <v>537.44934082031205</v>
      </c>
      <c r="D145">
        <v>23.12</v>
      </c>
    </row>
    <row r="146" spans="1:4" x14ac:dyDescent="0.25">
      <c r="A146" t="s">
        <v>84</v>
      </c>
      <c r="B146">
        <v>15530</v>
      </c>
      <c r="C146">
        <v>15205.3837890625</v>
      </c>
      <c r="D146">
        <v>23.18</v>
      </c>
    </row>
    <row r="147" spans="1:4" x14ac:dyDescent="0.25">
      <c r="A147" t="s">
        <v>85</v>
      </c>
      <c r="B147">
        <v>15470</v>
      </c>
      <c r="C147">
        <v>15083.103515625</v>
      </c>
      <c r="D147">
        <v>23.18</v>
      </c>
    </row>
    <row r="148" spans="1:4" x14ac:dyDescent="0.25">
      <c r="A148" t="s">
        <v>86</v>
      </c>
      <c r="B148">
        <v>613.1</v>
      </c>
      <c r="C148">
        <v>560.84393310546795</v>
      </c>
      <c r="D148">
        <v>23.37</v>
      </c>
    </row>
    <row r="149" spans="1:4" x14ac:dyDescent="0.25">
      <c r="A149" t="s">
        <v>87</v>
      </c>
      <c r="B149">
        <v>636</v>
      </c>
      <c r="C149">
        <v>529.09576416015602</v>
      </c>
      <c r="D149">
        <v>23.31</v>
      </c>
    </row>
    <row r="150" spans="1:4" x14ac:dyDescent="0.25">
      <c r="A150" t="s">
        <v>89</v>
      </c>
      <c r="B150">
        <v>9670</v>
      </c>
      <c r="C150">
        <v>9679.27734375</v>
      </c>
      <c r="D150">
        <v>23.56</v>
      </c>
    </row>
    <row r="151" spans="1:4" x14ac:dyDescent="0.25">
      <c r="A151" t="s">
        <v>90</v>
      </c>
      <c r="B151">
        <v>11930</v>
      </c>
      <c r="C151">
        <v>12133.6728515625</v>
      </c>
      <c r="D151">
        <v>23.56</v>
      </c>
    </row>
    <row r="152" spans="1:4" x14ac:dyDescent="0.25">
      <c r="A152" t="s">
        <v>91</v>
      </c>
      <c r="B152">
        <v>696.7</v>
      </c>
      <c r="C152">
        <v>576.46368408203102</v>
      </c>
      <c r="D152">
        <v>23.56</v>
      </c>
    </row>
    <row r="153" spans="1:4" x14ac:dyDescent="0.25">
      <c r="A153" t="s">
        <v>92</v>
      </c>
      <c r="B153">
        <v>632.9</v>
      </c>
      <c r="C153">
        <v>528.11444091796795</v>
      </c>
      <c r="D153">
        <v>23.5</v>
      </c>
    </row>
    <row r="154" spans="1:4" x14ac:dyDescent="0.25">
      <c r="A154" t="s">
        <v>93</v>
      </c>
      <c r="B154">
        <v>49290</v>
      </c>
      <c r="C154">
        <v>51467.3046875</v>
      </c>
      <c r="D154">
        <v>23.56</v>
      </c>
    </row>
    <row r="155" spans="1:4" x14ac:dyDescent="0.25">
      <c r="A155" t="s">
        <v>94</v>
      </c>
      <c r="B155">
        <v>47950</v>
      </c>
      <c r="C155">
        <v>50588.4296875</v>
      </c>
      <c r="D155">
        <v>23.5</v>
      </c>
    </row>
    <row r="156" spans="1:4" x14ac:dyDescent="0.25">
      <c r="A156" t="s">
        <v>95</v>
      </c>
      <c r="B156">
        <v>770.7</v>
      </c>
      <c r="C156">
        <v>636.780517578125</v>
      </c>
      <c r="D156">
        <v>23.37</v>
      </c>
    </row>
    <row r="157" spans="1:4" x14ac:dyDescent="0.25">
      <c r="A157" t="s">
        <v>96</v>
      </c>
      <c r="B157">
        <v>644.4</v>
      </c>
      <c r="C157">
        <v>542.25982666015602</v>
      </c>
      <c r="D157">
        <v>23.43</v>
      </c>
    </row>
    <row r="158" spans="1:4" x14ac:dyDescent="0.25">
      <c r="A158" t="s">
        <v>97</v>
      </c>
      <c r="B158">
        <v>2327</v>
      </c>
      <c r="C158">
        <v>2175.58227539062</v>
      </c>
      <c r="D158">
        <v>23.43</v>
      </c>
    </row>
    <row r="159" spans="1:4" x14ac:dyDescent="0.25">
      <c r="A159" t="s">
        <v>98</v>
      </c>
      <c r="B159">
        <v>4983</v>
      </c>
      <c r="C159">
        <v>4859.2919921875</v>
      </c>
      <c r="D159">
        <v>23.5</v>
      </c>
    </row>
    <row r="160" spans="1:4" x14ac:dyDescent="0.25">
      <c r="A160" t="s">
        <v>99</v>
      </c>
      <c r="B160">
        <v>634.9</v>
      </c>
      <c r="C160">
        <v>584.86944580078102</v>
      </c>
      <c r="D160">
        <v>23.5</v>
      </c>
    </row>
    <row r="161" spans="1:8" x14ac:dyDescent="0.25">
      <c r="A161" t="s">
        <v>100</v>
      </c>
      <c r="B161">
        <v>593.9</v>
      </c>
      <c r="C161">
        <v>530.13299560546795</v>
      </c>
      <c r="D161">
        <v>23.5</v>
      </c>
    </row>
    <row r="162" spans="1:8" x14ac:dyDescent="0.25">
      <c r="A162" t="s">
        <v>101</v>
      </c>
      <c r="B162">
        <v>4530</v>
      </c>
      <c r="C162">
        <v>4407.58837890625</v>
      </c>
      <c r="D162">
        <v>23.5</v>
      </c>
    </row>
    <row r="163" spans="1:8" x14ac:dyDescent="0.25">
      <c r="A163" t="s">
        <v>102</v>
      </c>
      <c r="B163">
        <v>7990</v>
      </c>
      <c r="C163">
        <v>7771.23046875</v>
      </c>
      <c r="D163">
        <v>23.37</v>
      </c>
    </row>
    <row r="164" spans="1:8" x14ac:dyDescent="0.25">
      <c r="A164" t="s">
        <v>103</v>
      </c>
      <c r="B164">
        <v>75920</v>
      </c>
      <c r="C164">
        <v>79697.375</v>
      </c>
      <c r="D164">
        <v>23.18</v>
      </c>
    </row>
    <row r="165" spans="1:8" x14ac:dyDescent="0.25">
      <c r="A165" t="s">
        <v>104</v>
      </c>
      <c r="B165">
        <v>70700</v>
      </c>
      <c r="C165">
        <v>74378.59375</v>
      </c>
      <c r="D165">
        <v>23.25</v>
      </c>
    </row>
    <row r="166" spans="1:8" x14ac:dyDescent="0.25">
      <c r="A166" t="s">
        <v>105</v>
      </c>
      <c r="B166">
        <v>61400</v>
      </c>
      <c r="C166">
        <v>64160.66015625</v>
      </c>
      <c r="D166">
        <v>23.5</v>
      </c>
    </row>
    <row r="167" spans="1:8" x14ac:dyDescent="0.25">
      <c r="A167" t="s">
        <v>106</v>
      </c>
      <c r="B167">
        <v>8845</v>
      </c>
      <c r="C167">
        <v>8854.6015625</v>
      </c>
      <c r="D167">
        <v>23.56</v>
      </c>
    </row>
    <row r="168" spans="1:8" x14ac:dyDescent="0.25">
      <c r="A168" t="s">
        <v>107</v>
      </c>
      <c r="B168">
        <v>114590</v>
      </c>
      <c r="C168">
        <v>120883.703125</v>
      </c>
      <c r="D168">
        <v>23.56</v>
      </c>
    </row>
    <row r="169" spans="1:8" x14ac:dyDescent="0.25">
      <c r="A169" t="s">
        <v>108</v>
      </c>
      <c r="B169">
        <v>111300</v>
      </c>
      <c r="C169">
        <v>117019.4921875</v>
      </c>
      <c r="D169">
        <v>23.5</v>
      </c>
    </row>
    <row r="170" spans="1:8" x14ac:dyDescent="0.25">
      <c r="A170" t="s">
        <v>109</v>
      </c>
      <c r="B170">
        <v>302700</v>
      </c>
      <c r="C170">
        <v>314644.6875</v>
      </c>
      <c r="D170">
        <v>23.68</v>
      </c>
    </row>
    <row r="171" spans="1:8" x14ac:dyDescent="0.25">
      <c r="A171" t="s">
        <v>109</v>
      </c>
      <c r="B171">
        <v>4702</v>
      </c>
      <c r="C171">
        <v>4433.880859375</v>
      </c>
      <c r="D171">
        <v>23.75</v>
      </c>
    </row>
    <row r="172" spans="1:8" x14ac:dyDescent="0.25">
      <c r="A172" t="s">
        <v>110</v>
      </c>
      <c r="B172">
        <v>4686</v>
      </c>
      <c r="C172">
        <v>4444.1845703125</v>
      </c>
      <c r="D172">
        <v>23.81</v>
      </c>
    </row>
    <row r="173" spans="1:8" x14ac:dyDescent="0.25">
      <c r="A173" t="s">
        <v>111</v>
      </c>
      <c r="B173">
        <v>4936</v>
      </c>
      <c r="C173">
        <v>4710.95654296875</v>
      </c>
      <c r="D173">
        <v>23.68</v>
      </c>
    </row>
    <row r="174" spans="1:8" x14ac:dyDescent="0.25">
      <c r="A174" t="s">
        <v>109</v>
      </c>
      <c r="B174">
        <v>4476</v>
      </c>
      <c r="C174">
        <v>4369.13427734375</v>
      </c>
      <c r="D174">
        <v>23.18</v>
      </c>
      <c r="G174">
        <f>AVERAGE($F$176:F191)</f>
        <v>7.3733370625000001</v>
      </c>
    </row>
    <row r="175" spans="1:8" x14ac:dyDescent="0.25">
      <c r="A175" t="s">
        <v>109</v>
      </c>
      <c r="B175">
        <v>160.69999999999999</v>
      </c>
      <c r="C175">
        <v>147.513748168945</v>
      </c>
      <c r="D175">
        <v>23.12</v>
      </c>
    </row>
    <row r="176" spans="1:8" x14ac:dyDescent="0.25">
      <c r="A176" t="s">
        <v>112</v>
      </c>
      <c r="B176">
        <v>4272</v>
      </c>
      <c r="C176">
        <v>4139.75048828125</v>
      </c>
      <c r="D176">
        <v>23.37</v>
      </c>
      <c r="E176">
        <v>1.413E-3</v>
      </c>
      <c r="F176">
        <f>B176*E176</f>
        <v>6.0363359999999995</v>
      </c>
      <c r="G176">
        <f>$G$174*1/B176</f>
        <v>1.7259684135065543E-3</v>
      </c>
      <c r="H176" s="1">
        <f>(G176-E176)/E176</f>
        <v>0.22149215393245178</v>
      </c>
    </row>
    <row r="177" spans="1:10" x14ac:dyDescent="0.25">
      <c r="A177" t="s">
        <v>113</v>
      </c>
      <c r="B177">
        <v>4340</v>
      </c>
      <c r="C177">
        <v>4100.78125</v>
      </c>
      <c r="D177">
        <v>23.37</v>
      </c>
      <c r="E177">
        <v>1.413E-3</v>
      </c>
      <c r="F177">
        <f t="shared" ref="F177:F240" si="0">B177*E177</f>
        <v>6.1324199999999998</v>
      </c>
      <c r="G177">
        <f>$G$174*1/B177</f>
        <v>1.6989255904377881E-3</v>
      </c>
      <c r="H177" s="1">
        <f>(G177-E177)/E177</f>
        <v>0.2023535671888097</v>
      </c>
    </row>
    <row r="178" spans="1:10" x14ac:dyDescent="0.25">
      <c r="A178" t="s">
        <v>114</v>
      </c>
      <c r="B178">
        <v>172.1</v>
      </c>
      <c r="C178">
        <v>147.45411682128901</v>
      </c>
      <c r="D178">
        <v>23.43</v>
      </c>
      <c r="E178">
        <v>0.05</v>
      </c>
      <c r="F178">
        <f t="shared" si="0"/>
        <v>8.6050000000000004</v>
      </c>
      <c r="G178">
        <f t="shared" ref="G178:G190" si="1">$G$174*1/B178</f>
        <v>4.2843329822777457E-2</v>
      </c>
      <c r="H178" s="1">
        <f t="shared" ref="H178:H241" si="2">(G178-E178)/E178</f>
        <v>-0.14313340354445092</v>
      </c>
    </row>
    <row r="179" spans="1:10" x14ac:dyDescent="0.25">
      <c r="A179" t="s">
        <v>115</v>
      </c>
      <c r="B179">
        <v>165.8</v>
      </c>
      <c r="C179">
        <v>140.88539123535099</v>
      </c>
      <c r="D179">
        <v>23.37</v>
      </c>
      <c r="E179">
        <v>0.05</v>
      </c>
      <c r="F179">
        <f t="shared" si="0"/>
        <v>8.2900000000000009</v>
      </c>
      <c r="G179">
        <f t="shared" si="1"/>
        <v>4.4471272994571771E-2</v>
      </c>
      <c r="H179" s="1">
        <f t="shared" si="2"/>
        <v>-0.11057454010856463</v>
      </c>
    </row>
    <row r="180" spans="1:10" x14ac:dyDescent="0.25">
      <c r="A180" t="s">
        <v>116</v>
      </c>
      <c r="B180">
        <v>4377</v>
      </c>
      <c r="C180">
        <v>4147.80029296875</v>
      </c>
      <c r="D180">
        <v>23.37</v>
      </c>
      <c r="E180">
        <v>1.413E-3</v>
      </c>
      <c r="F180">
        <f t="shared" si="0"/>
        <v>6.1847009999999996</v>
      </c>
      <c r="G180">
        <f t="shared" si="1"/>
        <v>1.6845640992689058E-3</v>
      </c>
      <c r="H180" s="1">
        <f t="shared" si="2"/>
        <v>0.19218973762838343</v>
      </c>
    </row>
    <row r="181" spans="1:10" x14ac:dyDescent="0.25">
      <c r="A181" t="s">
        <v>117</v>
      </c>
      <c r="B181">
        <v>4321</v>
      </c>
      <c r="C181">
        <v>4141.658203125</v>
      </c>
      <c r="D181">
        <v>23.43</v>
      </c>
      <c r="E181">
        <v>1.413E-3</v>
      </c>
      <c r="F181">
        <f t="shared" si="0"/>
        <v>6.1055729999999997</v>
      </c>
      <c r="G181">
        <f t="shared" si="1"/>
        <v>1.7063959876186068E-3</v>
      </c>
      <c r="H181" s="1">
        <f t="shared" si="2"/>
        <v>0.20764047248309045</v>
      </c>
    </row>
    <row r="182" spans="1:10" x14ac:dyDescent="0.25">
      <c r="A182" t="s">
        <v>118</v>
      </c>
      <c r="B182">
        <v>189.9</v>
      </c>
      <c r="C182">
        <v>148.00244140625</v>
      </c>
      <c r="D182">
        <v>23.43</v>
      </c>
      <c r="E182">
        <v>0.05</v>
      </c>
      <c r="F182">
        <f t="shared" si="0"/>
        <v>9.495000000000001</v>
      </c>
      <c r="G182">
        <f t="shared" si="1"/>
        <v>3.8827472682991047E-2</v>
      </c>
      <c r="H182" s="1">
        <f t="shared" si="2"/>
        <v>-0.22345054634017911</v>
      </c>
    </row>
    <row r="183" spans="1:10" x14ac:dyDescent="0.25">
      <c r="A183" t="s">
        <v>119</v>
      </c>
      <c r="B183">
        <v>182.1</v>
      </c>
      <c r="C183">
        <v>136.55516052246</v>
      </c>
      <c r="D183">
        <v>23.37</v>
      </c>
      <c r="E183">
        <v>0.05</v>
      </c>
      <c r="F183">
        <f t="shared" si="0"/>
        <v>9.1050000000000004</v>
      </c>
      <c r="G183">
        <f t="shared" si="1"/>
        <v>4.0490593423942893E-2</v>
      </c>
      <c r="H183" s="1">
        <f t="shared" si="2"/>
        <v>-0.1901881315211422</v>
      </c>
    </row>
    <row r="184" spans="1:10" x14ac:dyDescent="0.25">
      <c r="A184" t="s">
        <v>120</v>
      </c>
      <c r="B184">
        <v>4360</v>
      </c>
      <c r="C184">
        <v>4139.68408203125</v>
      </c>
      <c r="D184">
        <v>23.5</v>
      </c>
      <c r="E184">
        <v>1.413E-3</v>
      </c>
      <c r="F184">
        <f t="shared" si="0"/>
        <v>6.1606800000000002</v>
      </c>
      <c r="G184">
        <f t="shared" si="1"/>
        <v>1.6911323537844036E-3</v>
      </c>
      <c r="H184" s="1">
        <f t="shared" si="2"/>
        <v>0.19683818385308113</v>
      </c>
    </row>
    <row r="185" spans="1:10" x14ac:dyDescent="0.25">
      <c r="A185" t="s">
        <v>121</v>
      </c>
      <c r="B185">
        <v>4306</v>
      </c>
      <c r="C185">
        <v>3781.1962890625</v>
      </c>
      <c r="D185">
        <v>23.5</v>
      </c>
      <c r="E185">
        <v>1.413E-3</v>
      </c>
      <c r="F185">
        <f t="shared" si="0"/>
        <v>6.0843780000000001</v>
      </c>
      <c r="G185">
        <f t="shared" si="1"/>
        <v>1.7123402374593592E-3</v>
      </c>
      <c r="H185" s="1">
        <f t="shared" si="2"/>
        <v>0.21184730181129455</v>
      </c>
    </row>
    <row r="186" spans="1:10" x14ac:dyDescent="0.25">
      <c r="A186" t="s">
        <v>122</v>
      </c>
      <c r="B186">
        <v>165.4</v>
      </c>
      <c r="C186">
        <v>148.00494384765599</v>
      </c>
      <c r="D186">
        <v>23.43</v>
      </c>
      <c r="E186">
        <v>0.05</v>
      </c>
      <c r="F186">
        <f t="shared" si="0"/>
        <v>8.2700000000000014</v>
      </c>
      <c r="G186">
        <f t="shared" si="1"/>
        <v>4.457882141777509E-2</v>
      </c>
      <c r="H186" s="1">
        <f t="shared" si="2"/>
        <v>-0.10842357164449826</v>
      </c>
    </row>
    <row r="187" spans="1:10" x14ac:dyDescent="0.25">
      <c r="A187" t="s">
        <v>123</v>
      </c>
      <c r="B187">
        <v>157.4</v>
      </c>
      <c r="C187">
        <v>138.54156494140599</v>
      </c>
      <c r="D187">
        <v>23.43</v>
      </c>
      <c r="E187">
        <v>0.05</v>
      </c>
      <c r="F187">
        <f t="shared" si="0"/>
        <v>7.870000000000001</v>
      </c>
      <c r="G187">
        <f t="shared" si="1"/>
        <v>4.6844581083227442E-2</v>
      </c>
      <c r="H187" s="1">
        <f t="shared" si="2"/>
        <v>-6.3108378335451215E-2</v>
      </c>
    </row>
    <row r="188" spans="1:10" x14ac:dyDescent="0.25">
      <c r="A188" t="s">
        <v>124</v>
      </c>
      <c r="B188">
        <v>4243</v>
      </c>
      <c r="C188">
        <v>4073.11572265624</v>
      </c>
      <c r="D188">
        <v>23.5</v>
      </c>
      <c r="E188">
        <v>1.413E-3</v>
      </c>
      <c r="F188">
        <f t="shared" si="0"/>
        <v>5.9953589999999997</v>
      </c>
      <c r="G188">
        <f t="shared" si="1"/>
        <v>1.7377650394767854E-3</v>
      </c>
      <c r="H188" s="1">
        <f t="shared" si="2"/>
        <v>0.2298407922694872</v>
      </c>
    </row>
    <row r="189" spans="1:10" x14ac:dyDescent="0.25">
      <c r="A189" t="s">
        <v>125</v>
      </c>
      <c r="B189">
        <v>4242</v>
      </c>
      <c r="C189">
        <v>3970.82690429687</v>
      </c>
      <c r="D189">
        <v>23.43</v>
      </c>
      <c r="E189">
        <v>1.413E-3</v>
      </c>
      <c r="F189">
        <f t="shared" si="0"/>
        <v>5.9939460000000002</v>
      </c>
      <c r="G189">
        <f t="shared" si="1"/>
        <v>1.738174696487506E-3</v>
      </c>
      <c r="H189" s="1">
        <f t="shared" si="2"/>
        <v>0.2301307123053829</v>
      </c>
    </row>
    <row r="190" spans="1:10" x14ac:dyDescent="0.25">
      <c r="A190" t="s">
        <v>126</v>
      </c>
      <c r="B190">
        <v>172.7</v>
      </c>
      <c r="C190">
        <v>142.40614318847599</v>
      </c>
      <c r="D190">
        <v>23.37</v>
      </c>
      <c r="E190">
        <v>0.05</v>
      </c>
      <c r="F190">
        <f t="shared" si="0"/>
        <v>8.6349999999999998</v>
      </c>
      <c r="G190">
        <f t="shared" si="1"/>
        <v>4.2694482122177191E-2</v>
      </c>
      <c r="H190" s="1">
        <f t="shared" si="2"/>
        <v>-0.14611035755645624</v>
      </c>
    </row>
    <row r="191" spans="1:10" x14ac:dyDescent="0.25">
      <c r="A191" t="s">
        <v>127</v>
      </c>
      <c r="B191">
        <v>180.2</v>
      </c>
      <c r="C191">
        <v>131.42739868164</v>
      </c>
      <c r="D191">
        <v>23.37</v>
      </c>
      <c r="E191">
        <v>0.05</v>
      </c>
      <c r="F191">
        <f t="shared" si="0"/>
        <v>9.01</v>
      </c>
      <c r="G191">
        <f>$J$192*1/B191</f>
        <v>4.2794058684794675E-2</v>
      </c>
      <c r="H191" s="1">
        <f t="shared" si="2"/>
        <v>-0.14411882630410655</v>
      </c>
    </row>
    <row r="192" spans="1:10" x14ac:dyDescent="0.25">
      <c r="A192" t="s">
        <v>128</v>
      </c>
      <c r="B192">
        <v>4589</v>
      </c>
      <c r="C192">
        <v>4368.39013671875</v>
      </c>
      <c r="D192">
        <v>23.5</v>
      </c>
      <c r="E192">
        <v>1.413E-3</v>
      </c>
      <c r="F192">
        <f t="shared" si="0"/>
        <v>6.4842569999999995</v>
      </c>
      <c r="G192">
        <f t="shared" ref="G192:G255" si="3">$J$192*1/B192</f>
        <v>1.6804291512312051E-3</v>
      </c>
      <c r="H192" s="1">
        <f t="shared" si="2"/>
        <v>0.18926337666751952</v>
      </c>
      <c r="J192">
        <f>AVERAGE(F192:F207)</f>
        <v>7.7114893750000002</v>
      </c>
    </row>
    <row r="193" spans="1:10" x14ac:dyDescent="0.25">
      <c r="A193" t="s">
        <v>129</v>
      </c>
      <c r="B193">
        <v>4656</v>
      </c>
      <c r="C193">
        <v>4398.77001953125</v>
      </c>
      <c r="D193">
        <v>23.56</v>
      </c>
      <c r="E193">
        <v>1.413E-3</v>
      </c>
      <c r="F193">
        <f t="shared" si="0"/>
        <v>6.5789280000000003</v>
      </c>
      <c r="G193">
        <f t="shared" si="3"/>
        <v>1.6562477179982819E-3</v>
      </c>
      <c r="H193" s="1">
        <f t="shared" si="2"/>
        <v>0.17214983580911675</v>
      </c>
    </row>
    <row r="194" spans="1:10" x14ac:dyDescent="0.25">
      <c r="A194" t="s">
        <v>130</v>
      </c>
      <c r="B194">
        <v>194.1</v>
      </c>
      <c r="C194">
        <v>150.99385070800699</v>
      </c>
      <c r="D194">
        <v>23.56</v>
      </c>
      <c r="E194">
        <v>0.05</v>
      </c>
      <c r="F194">
        <f t="shared" si="0"/>
        <v>9.7050000000000001</v>
      </c>
      <c r="G194">
        <f t="shared" si="3"/>
        <v>3.97294661257084E-2</v>
      </c>
      <c r="H194" s="1">
        <f t="shared" si="2"/>
        <v>-0.20541067748583205</v>
      </c>
    </row>
    <row r="195" spans="1:10" x14ac:dyDescent="0.25">
      <c r="A195" t="s">
        <v>131</v>
      </c>
      <c r="B195">
        <v>181.6</v>
      </c>
      <c r="C195">
        <v>146.879135131835</v>
      </c>
      <c r="D195">
        <v>23.68</v>
      </c>
      <c r="E195">
        <v>0.05</v>
      </c>
      <c r="F195">
        <f t="shared" si="0"/>
        <v>9.08</v>
      </c>
      <c r="G195">
        <f t="shared" si="3"/>
        <v>4.2464148540748904E-2</v>
      </c>
      <c r="H195" s="1">
        <f t="shared" si="2"/>
        <v>-0.15071702918502197</v>
      </c>
    </row>
    <row r="196" spans="1:10" x14ac:dyDescent="0.25">
      <c r="A196" t="s">
        <v>132</v>
      </c>
      <c r="B196">
        <v>4683</v>
      </c>
      <c r="C196">
        <v>4458.7880859375</v>
      </c>
      <c r="D196">
        <v>23.75</v>
      </c>
      <c r="E196">
        <v>1.413E-3</v>
      </c>
      <c r="F196">
        <f t="shared" si="0"/>
        <v>6.6170789999999995</v>
      </c>
      <c r="G196">
        <f t="shared" si="3"/>
        <v>1.64669856395473E-3</v>
      </c>
      <c r="H196" s="1">
        <f t="shared" si="2"/>
        <v>0.16539176500688604</v>
      </c>
    </row>
    <row r="197" spans="1:10" x14ac:dyDescent="0.25">
      <c r="A197" t="s">
        <v>133</v>
      </c>
      <c r="B197">
        <v>4533</v>
      </c>
      <c r="C197">
        <v>4384.4189453125</v>
      </c>
      <c r="D197">
        <v>23.75</v>
      </c>
      <c r="E197">
        <v>1.413E-3</v>
      </c>
      <c r="F197">
        <f t="shared" si="0"/>
        <v>6.4051289999999996</v>
      </c>
      <c r="G197">
        <f t="shared" si="3"/>
        <v>1.7011889201411869E-3</v>
      </c>
      <c r="H197" s="1">
        <f t="shared" si="2"/>
        <v>0.20395535749553217</v>
      </c>
    </row>
    <row r="198" spans="1:10" x14ac:dyDescent="0.25">
      <c r="A198" t="s">
        <v>134</v>
      </c>
      <c r="B198">
        <v>190.7</v>
      </c>
      <c r="C198">
        <v>152.22024536132801</v>
      </c>
      <c r="D198">
        <v>23.68</v>
      </c>
      <c r="E198">
        <v>0.05</v>
      </c>
      <c r="F198">
        <f t="shared" si="0"/>
        <v>9.5350000000000001</v>
      </c>
      <c r="G198">
        <f t="shared" si="3"/>
        <v>4.0437804798112223E-2</v>
      </c>
      <c r="H198" s="1">
        <f t="shared" si="2"/>
        <v>-0.1912439040377556</v>
      </c>
    </row>
    <row r="199" spans="1:10" x14ac:dyDescent="0.25">
      <c r="A199" t="s">
        <v>135</v>
      </c>
      <c r="B199">
        <v>160.9</v>
      </c>
      <c r="C199">
        <v>139.10951232910099</v>
      </c>
      <c r="D199">
        <v>23.68</v>
      </c>
      <c r="E199">
        <v>0.05</v>
      </c>
      <c r="F199">
        <f t="shared" si="0"/>
        <v>8.0449999999999999</v>
      </c>
      <c r="G199">
        <f t="shared" si="3"/>
        <v>4.7927217992541953E-2</v>
      </c>
      <c r="H199" s="1">
        <f t="shared" si="2"/>
        <v>-4.1455640149161005E-2</v>
      </c>
    </row>
    <row r="200" spans="1:10" x14ac:dyDescent="0.25">
      <c r="A200" t="s">
        <v>136</v>
      </c>
      <c r="B200">
        <v>4602</v>
      </c>
      <c r="C200">
        <v>4468.15478515625</v>
      </c>
      <c r="D200">
        <v>23.62</v>
      </c>
      <c r="E200">
        <v>1.413E-3</v>
      </c>
      <c r="F200">
        <f t="shared" si="0"/>
        <v>6.5026260000000002</v>
      </c>
      <c r="G200">
        <f t="shared" si="3"/>
        <v>1.675682176227727E-3</v>
      </c>
      <c r="H200" s="1">
        <f t="shared" si="2"/>
        <v>0.18590387560348695</v>
      </c>
    </row>
    <row r="201" spans="1:10" x14ac:dyDescent="0.25">
      <c r="A201" t="s">
        <v>137</v>
      </c>
      <c r="B201">
        <v>4600</v>
      </c>
      <c r="C201">
        <v>4431.10986328125</v>
      </c>
      <c r="D201">
        <v>23.62</v>
      </c>
      <c r="E201">
        <v>1.413E-3</v>
      </c>
      <c r="F201">
        <f t="shared" si="0"/>
        <v>6.4997999999999996</v>
      </c>
      <c r="G201">
        <f t="shared" si="3"/>
        <v>1.6764107336956521E-3</v>
      </c>
      <c r="H201" s="1">
        <f t="shared" si="2"/>
        <v>0.18641948598418412</v>
      </c>
    </row>
    <row r="202" spans="1:10" x14ac:dyDescent="0.25">
      <c r="A202" t="s">
        <v>138</v>
      </c>
      <c r="B202">
        <v>167.5</v>
      </c>
      <c r="C202">
        <v>144.107666015625</v>
      </c>
      <c r="D202">
        <v>23.5</v>
      </c>
      <c r="E202">
        <v>0.05</v>
      </c>
      <c r="F202">
        <f t="shared" si="0"/>
        <v>8.375</v>
      </c>
      <c r="G202">
        <f t="shared" si="3"/>
        <v>4.6038742537313437E-2</v>
      </c>
      <c r="H202" s="1">
        <f t="shared" si="2"/>
        <v>-7.9225149253731308E-2</v>
      </c>
    </row>
    <row r="203" spans="1:10" x14ac:dyDescent="0.25">
      <c r="A203" t="s">
        <v>139</v>
      </c>
      <c r="B203">
        <v>170.5</v>
      </c>
      <c r="C203">
        <v>143.16209411621</v>
      </c>
      <c r="D203">
        <v>23.43</v>
      </c>
      <c r="E203">
        <v>0.05</v>
      </c>
      <c r="F203">
        <f t="shared" si="0"/>
        <v>8.5250000000000004</v>
      </c>
      <c r="G203">
        <f t="shared" si="3"/>
        <v>4.5228676686217009E-2</v>
      </c>
      <c r="H203" s="1">
        <f t="shared" si="2"/>
        <v>-9.5426466275659871E-2</v>
      </c>
    </row>
    <row r="204" spans="1:10" x14ac:dyDescent="0.25">
      <c r="A204" t="s">
        <v>140</v>
      </c>
      <c r="B204">
        <v>4623</v>
      </c>
      <c r="C204">
        <v>4466.703125</v>
      </c>
      <c r="D204">
        <v>23.37</v>
      </c>
      <c r="E204">
        <v>1.413E-3</v>
      </c>
      <c r="F204">
        <f t="shared" si="0"/>
        <v>6.5322990000000001</v>
      </c>
      <c r="G204">
        <f t="shared" si="3"/>
        <v>1.6680703817867186E-3</v>
      </c>
      <c r="H204" s="1">
        <f t="shared" si="2"/>
        <v>0.18051690147680013</v>
      </c>
    </row>
    <row r="205" spans="1:10" x14ac:dyDescent="0.25">
      <c r="A205" t="s">
        <v>141</v>
      </c>
      <c r="B205">
        <v>4624</v>
      </c>
      <c r="C205">
        <v>4441.33251953125</v>
      </c>
      <c r="D205">
        <v>23.43</v>
      </c>
      <c r="E205">
        <v>1.413E-3</v>
      </c>
      <c r="F205">
        <f t="shared" si="0"/>
        <v>6.5337119999999995</v>
      </c>
      <c r="G205">
        <f t="shared" si="3"/>
        <v>1.6677096399221453E-3</v>
      </c>
      <c r="H205" s="1">
        <f t="shared" si="2"/>
        <v>0.18026159937872988</v>
      </c>
    </row>
    <row r="206" spans="1:10" x14ac:dyDescent="0.25">
      <c r="A206" t="s">
        <v>142</v>
      </c>
      <c r="B206">
        <v>186.5</v>
      </c>
      <c r="C206">
        <v>145.93525695800699</v>
      </c>
      <c r="D206">
        <v>23.43</v>
      </c>
      <c r="E206">
        <v>0.05</v>
      </c>
      <c r="F206">
        <f t="shared" si="0"/>
        <v>9.3250000000000011</v>
      </c>
      <c r="G206">
        <f t="shared" si="3"/>
        <v>4.1348468498659516E-2</v>
      </c>
      <c r="H206" s="1">
        <f t="shared" si="2"/>
        <v>-0.17303063002680974</v>
      </c>
    </row>
    <row r="207" spans="1:10" x14ac:dyDescent="0.25">
      <c r="A207" t="s">
        <v>143</v>
      </c>
      <c r="B207">
        <v>172.8</v>
      </c>
      <c r="C207">
        <v>138.39253234863199</v>
      </c>
      <c r="D207">
        <v>23.43</v>
      </c>
      <c r="E207">
        <v>0.05</v>
      </c>
      <c r="F207">
        <f t="shared" si="0"/>
        <v>8.64</v>
      </c>
      <c r="G207">
        <f t="shared" si="3"/>
        <v>4.4626674623842594E-2</v>
      </c>
      <c r="H207" s="1">
        <f t="shared" si="2"/>
        <v>-0.10746650752314818</v>
      </c>
    </row>
    <row r="208" spans="1:10" x14ac:dyDescent="0.25">
      <c r="A208" t="s">
        <v>186</v>
      </c>
      <c r="B208">
        <v>4665</v>
      </c>
      <c r="C208">
        <v>4536.982421875</v>
      </c>
      <c r="D208">
        <v>23.25</v>
      </c>
      <c r="E208">
        <v>1.413E-3</v>
      </c>
      <c r="F208" s="2">
        <f t="shared" si="0"/>
        <v>6.5916449999999998</v>
      </c>
      <c r="G208">
        <f t="shared" si="3"/>
        <v>1.6530523847802787E-3</v>
      </c>
      <c r="H208" s="1">
        <f t="shared" si="2"/>
        <v>0.16988845348922771</v>
      </c>
      <c r="J208" s="2">
        <f>AVERAGE(F208:F255)</f>
        <v>7.5227180000000011</v>
      </c>
    </row>
    <row r="209" spans="1:8" x14ac:dyDescent="0.25">
      <c r="A209" t="s">
        <v>187</v>
      </c>
      <c r="B209">
        <v>4647</v>
      </c>
      <c r="C209">
        <v>4440.0146484375</v>
      </c>
      <c r="D209">
        <v>23.31</v>
      </c>
      <c r="E209">
        <v>1.413E-3</v>
      </c>
      <c r="F209" s="2">
        <f t="shared" si="0"/>
        <v>6.566211</v>
      </c>
      <c r="G209">
        <f t="shared" si="3"/>
        <v>1.6594554282332687E-3</v>
      </c>
      <c r="H209" s="1">
        <f t="shared" si="2"/>
        <v>0.1744199775182369</v>
      </c>
    </row>
    <row r="210" spans="1:8" x14ac:dyDescent="0.25">
      <c r="A210" t="s">
        <v>188</v>
      </c>
      <c r="B210">
        <v>4570</v>
      </c>
      <c r="C210">
        <v>4413.85400390625</v>
      </c>
      <c r="D210">
        <v>23.18</v>
      </c>
      <c r="E210">
        <v>1.413E-3</v>
      </c>
      <c r="F210" s="2">
        <f t="shared" si="0"/>
        <v>6.4574100000000003</v>
      </c>
      <c r="G210">
        <f t="shared" si="3"/>
        <v>1.6874156181619256E-3</v>
      </c>
      <c r="H210" s="1">
        <f t="shared" si="2"/>
        <v>0.19420779770836913</v>
      </c>
    </row>
    <row r="211" spans="1:8" x14ac:dyDescent="0.25">
      <c r="A211" t="s">
        <v>189</v>
      </c>
      <c r="B211">
        <v>4556</v>
      </c>
      <c r="C211">
        <v>4386.16552734375</v>
      </c>
      <c r="D211">
        <v>23.18</v>
      </c>
      <c r="E211">
        <v>1.413E-3</v>
      </c>
      <c r="F211" s="2">
        <f t="shared" si="0"/>
        <v>6.4376280000000001</v>
      </c>
      <c r="G211">
        <f t="shared" si="3"/>
        <v>1.6926008285776998E-3</v>
      </c>
      <c r="H211" s="1">
        <f t="shared" si="2"/>
        <v>0.19787744414557665</v>
      </c>
    </row>
    <row r="212" spans="1:8" x14ac:dyDescent="0.25">
      <c r="A212" t="s">
        <v>190</v>
      </c>
      <c r="B212">
        <v>4583</v>
      </c>
      <c r="C212">
        <v>4397.71142578125</v>
      </c>
      <c r="D212">
        <v>23.18</v>
      </c>
      <c r="E212">
        <v>1.413E-3</v>
      </c>
      <c r="F212" s="2">
        <f t="shared" si="0"/>
        <v>6.4757790000000002</v>
      </c>
      <c r="G212">
        <f t="shared" si="3"/>
        <v>1.682629145756055E-3</v>
      </c>
      <c r="H212" s="1">
        <f t="shared" si="2"/>
        <v>0.19082034377640125</v>
      </c>
    </row>
    <row r="213" spans="1:8" x14ac:dyDescent="0.25">
      <c r="A213" t="s">
        <v>191</v>
      </c>
      <c r="B213">
        <v>4569</v>
      </c>
      <c r="C213">
        <v>4407.4130859375</v>
      </c>
      <c r="D213">
        <v>23.18</v>
      </c>
      <c r="E213">
        <v>1.413E-3</v>
      </c>
      <c r="F213" s="2">
        <f t="shared" si="0"/>
        <v>6.455997</v>
      </c>
      <c r="G213">
        <f t="shared" si="3"/>
        <v>1.6877849365287809E-3</v>
      </c>
      <c r="H213" s="1">
        <f t="shared" si="2"/>
        <v>0.19446916951789164</v>
      </c>
    </row>
    <row r="214" spans="1:8" x14ac:dyDescent="0.25">
      <c r="A214" t="s">
        <v>144</v>
      </c>
      <c r="B214">
        <v>176</v>
      </c>
      <c r="C214">
        <v>149.61282348632801</v>
      </c>
      <c r="D214">
        <v>23.25</v>
      </c>
      <c r="E214">
        <v>0.05</v>
      </c>
      <c r="F214" s="2">
        <f t="shared" si="0"/>
        <v>8.8000000000000007</v>
      </c>
      <c r="G214">
        <f t="shared" si="3"/>
        <v>4.3815280539772732E-2</v>
      </c>
      <c r="H214" s="1">
        <f t="shared" si="2"/>
        <v>-0.12369438920454542</v>
      </c>
    </row>
    <row r="215" spans="1:8" x14ac:dyDescent="0.25">
      <c r="A215" t="s">
        <v>145</v>
      </c>
      <c r="B215">
        <v>168.6</v>
      </c>
      <c r="C215">
        <v>148.47932434082</v>
      </c>
      <c r="D215">
        <v>23.31</v>
      </c>
      <c r="E215">
        <v>0.05</v>
      </c>
      <c r="F215" s="2">
        <f t="shared" si="0"/>
        <v>8.43</v>
      </c>
      <c r="G215">
        <f t="shared" si="3"/>
        <v>4.5738371144721235E-2</v>
      </c>
      <c r="H215" s="1">
        <f t="shared" si="2"/>
        <v>-8.5232577105575358E-2</v>
      </c>
    </row>
    <row r="216" spans="1:8" x14ac:dyDescent="0.25">
      <c r="A216" t="s">
        <v>146</v>
      </c>
      <c r="B216">
        <v>179.6</v>
      </c>
      <c r="C216">
        <v>133.142333984375</v>
      </c>
      <c r="D216">
        <v>23.37</v>
      </c>
      <c r="E216">
        <v>0.05</v>
      </c>
      <c r="F216" s="2">
        <f t="shared" si="0"/>
        <v>8.98</v>
      </c>
      <c r="G216">
        <f t="shared" si="3"/>
        <v>4.2937023246102456E-2</v>
      </c>
      <c r="H216" s="1">
        <f t="shared" si="2"/>
        <v>-0.14125953507795094</v>
      </c>
    </row>
    <row r="217" spans="1:8" x14ac:dyDescent="0.25">
      <c r="A217" t="s">
        <v>147</v>
      </c>
      <c r="B217">
        <v>179.5</v>
      </c>
      <c r="C217">
        <v>141.84873962402301</v>
      </c>
      <c r="D217">
        <v>23.31</v>
      </c>
      <c r="E217">
        <v>0.05</v>
      </c>
      <c r="F217" s="2">
        <f t="shared" si="0"/>
        <v>8.9749999999999996</v>
      </c>
      <c r="G217">
        <f t="shared" si="3"/>
        <v>4.2960943593314767E-2</v>
      </c>
      <c r="H217" s="1">
        <f t="shared" si="2"/>
        <v>-0.14078112813370472</v>
      </c>
    </row>
    <row r="218" spans="1:8" x14ac:dyDescent="0.25">
      <c r="A218" t="s">
        <v>148</v>
      </c>
      <c r="B218">
        <v>166.5</v>
      </c>
      <c r="C218">
        <v>145.812896728515</v>
      </c>
      <c r="D218">
        <v>23.25</v>
      </c>
      <c r="E218">
        <v>0.05</v>
      </c>
      <c r="F218" s="2">
        <f t="shared" si="0"/>
        <v>8.3250000000000011</v>
      </c>
      <c r="G218">
        <f t="shared" si="3"/>
        <v>4.6315251501501502E-2</v>
      </c>
      <c r="H218" s="1">
        <f t="shared" si="2"/>
        <v>-7.369496996997002E-2</v>
      </c>
    </row>
    <row r="219" spans="1:8" x14ac:dyDescent="0.25">
      <c r="A219" t="s">
        <v>149</v>
      </c>
      <c r="B219">
        <v>169.5</v>
      </c>
      <c r="C219">
        <v>147.66523742675699</v>
      </c>
      <c r="D219">
        <v>23.25</v>
      </c>
      <c r="E219">
        <v>0.05</v>
      </c>
      <c r="F219" s="2">
        <f t="shared" si="0"/>
        <v>8.4749999999999996</v>
      </c>
      <c r="G219">
        <f t="shared" si="3"/>
        <v>4.5495512536873159E-2</v>
      </c>
      <c r="H219" s="1">
        <f t="shared" si="2"/>
        <v>-9.0089749262536878E-2</v>
      </c>
    </row>
    <row r="220" spans="1:8" x14ac:dyDescent="0.25">
      <c r="A220" t="s">
        <v>150</v>
      </c>
      <c r="B220">
        <v>4628</v>
      </c>
      <c r="C220">
        <v>4468.751953125</v>
      </c>
      <c r="D220">
        <v>23.31</v>
      </c>
      <c r="E220">
        <v>1.413E-3</v>
      </c>
      <c r="F220" s="2">
        <f t="shared" si="0"/>
        <v>6.539364</v>
      </c>
      <c r="G220">
        <f t="shared" si="3"/>
        <v>1.666268231417459E-3</v>
      </c>
      <c r="H220" s="1">
        <f t="shared" si="2"/>
        <v>0.17924149427987193</v>
      </c>
    </row>
    <row r="221" spans="1:8" x14ac:dyDescent="0.25">
      <c r="A221" t="s">
        <v>151</v>
      </c>
      <c r="B221">
        <v>4582</v>
      </c>
      <c r="C221">
        <v>4438.74072265625</v>
      </c>
      <c r="D221">
        <v>23.25</v>
      </c>
      <c r="E221">
        <v>1.413E-3</v>
      </c>
      <c r="F221" s="2">
        <f t="shared" si="0"/>
        <v>6.4743659999999998</v>
      </c>
      <c r="G221">
        <f t="shared" si="3"/>
        <v>1.6829963716717591E-3</v>
      </c>
      <c r="H221" s="1">
        <f t="shared" si="2"/>
        <v>0.19108023472877503</v>
      </c>
    </row>
    <row r="222" spans="1:8" x14ac:dyDescent="0.25">
      <c r="A222" t="s">
        <v>152</v>
      </c>
      <c r="B222">
        <v>4533</v>
      </c>
      <c r="C222">
        <v>4379.58154296875</v>
      </c>
      <c r="D222">
        <v>23.18</v>
      </c>
      <c r="E222">
        <v>1.413E-3</v>
      </c>
      <c r="F222" s="2">
        <f t="shared" si="0"/>
        <v>6.4051289999999996</v>
      </c>
      <c r="G222">
        <f t="shared" si="3"/>
        <v>1.7011889201411869E-3</v>
      </c>
      <c r="H222" s="1">
        <f t="shared" si="2"/>
        <v>0.20395535749553217</v>
      </c>
    </row>
    <row r="223" spans="1:8" x14ac:dyDescent="0.25">
      <c r="A223" t="s">
        <v>153</v>
      </c>
      <c r="B223">
        <v>4550</v>
      </c>
      <c r="C223">
        <v>4423.3857421875</v>
      </c>
      <c r="D223">
        <v>23.25</v>
      </c>
      <c r="E223">
        <v>1.413E-3</v>
      </c>
      <c r="F223" s="2">
        <f t="shared" si="0"/>
        <v>6.4291499999999999</v>
      </c>
      <c r="G223">
        <f t="shared" si="3"/>
        <v>1.6948328296703297E-3</v>
      </c>
      <c r="H223" s="1">
        <f t="shared" si="2"/>
        <v>0.19945706275324113</v>
      </c>
    </row>
    <row r="224" spans="1:8" x14ac:dyDescent="0.25">
      <c r="A224" t="s">
        <v>154</v>
      </c>
      <c r="B224">
        <v>4527</v>
      </c>
      <c r="C224">
        <v>4396.099609375</v>
      </c>
      <c r="D224">
        <v>23.31</v>
      </c>
      <c r="E224">
        <v>1.413E-3</v>
      </c>
      <c r="F224" s="2">
        <f t="shared" si="0"/>
        <v>6.3966510000000003</v>
      </c>
      <c r="G224">
        <f t="shared" si="3"/>
        <v>1.7034436436933953E-3</v>
      </c>
      <c r="H224" s="1">
        <f t="shared" si="2"/>
        <v>0.20555105710785229</v>
      </c>
    </row>
    <row r="225" spans="1:8" x14ac:dyDescent="0.25">
      <c r="A225" t="s">
        <v>155</v>
      </c>
      <c r="B225">
        <v>4526</v>
      </c>
      <c r="C225">
        <v>4422.109375</v>
      </c>
      <c r="D225">
        <v>23.37</v>
      </c>
      <c r="E225">
        <v>1.413E-3</v>
      </c>
      <c r="F225" s="2">
        <f t="shared" si="0"/>
        <v>6.395238</v>
      </c>
      <c r="G225">
        <f t="shared" si="3"/>
        <v>1.7038200121520107E-3</v>
      </c>
      <c r="H225" s="1">
        <f t="shared" si="2"/>
        <v>0.2058174183666035</v>
      </c>
    </row>
    <row r="226" spans="1:8" x14ac:dyDescent="0.25">
      <c r="A226" t="s">
        <v>156</v>
      </c>
      <c r="B226">
        <v>171.6</v>
      </c>
      <c r="C226">
        <v>151.37396240234301</v>
      </c>
      <c r="D226">
        <v>23.5</v>
      </c>
      <c r="E226">
        <v>0.05</v>
      </c>
      <c r="F226" s="2">
        <f t="shared" si="0"/>
        <v>8.58</v>
      </c>
      <c r="G226">
        <f t="shared" si="3"/>
        <v>4.4938749271561773E-2</v>
      </c>
      <c r="H226" s="1">
        <f t="shared" si="2"/>
        <v>-0.10122501456876459</v>
      </c>
    </row>
    <row r="227" spans="1:8" x14ac:dyDescent="0.25">
      <c r="A227" t="s">
        <v>157</v>
      </c>
      <c r="B227">
        <v>169.1</v>
      </c>
      <c r="C227">
        <v>140.91255187988199</v>
      </c>
      <c r="D227">
        <v>23.5</v>
      </c>
      <c r="E227">
        <v>0.05</v>
      </c>
      <c r="F227" s="2">
        <f t="shared" si="0"/>
        <v>8.4550000000000001</v>
      </c>
      <c r="G227">
        <f t="shared" si="3"/>
        <v>4.5603130544056771E-2</v>
      </c>
      <c r="H227" s="1">
        <f t="shared" si="2"/>
        <v>-8.7937389118864645E-2</v>
      </c>
    </row>
    <row r="228" spans="1:8" x14ac:dyDescent="0.25">
      <c r="A228" t="s">
        <v>158</v>
      </c>
      <c r="B228">
        <v>165.4</v>
      </c>
      <c r="C228">
        <v>139.79693603515599</v>
      </c>
      <c r="D228">
        <v>23.56</v>
      </c>
      <c r="E228">
        <v>0.05</v>
      </c>
      <c r="F228" s="2">
        <f t="shared" si="0"/>
        <v>8.2700000000000014</v>
      </c>
      <c r="G228">
        <f t="shared" si="3"/>
        <v>4.6623273125755746E-2</v>
      </c>
      <c r="H228" s="1">
        <f t="shared" si="2"/>
        <v>-6.7534537484885138E-2</v>
      </c>
    </row>
    <row r="229" spans="1:8" x14ac:dyDescent="0.25">
      <c r="A229" t="s">
        <v>159</v>
      </c>
      <c r="B229">
        <v>168.8</v>
      </c>
      <c r="C229">
        <v>141.44224548339801</v>
      </c>
      <c r="D229">
        <v>23.56</v>
      </c>
      <c r="E229">
        <v>0.05</v>
      </c>
      <c r="F229" s="2">
        <f t="shared" si="0"/>
        <v>8.4400000000000013</v>
      </c>
      <c r="G229">
        <f t="shared" si="3"/>
        <v>4.568417876184834E-2</v>
      </c>
      <c r="H229" s="1">
        <f t="shared" si="2"/>
        <v>-8.631642476303325E-2</v>
      </c>
    </row>
    <row r="230" spans="1:8" x14ac:dyDescent="0.25">
      <c r="A230" t="s">
        <v>160</v>
      </c>
      <c r="B230">
        <v>164.2</v>
      </c>
      <c r="C230">
        <v>133.58491516113199</v>
      </c>
      <c r="D230">
        <v>23.5</v>
      </c>
      <c r="E230">
        <v>0.05</v>
      </c>
      <c r="F230" s="2">
        <f t="shared" si="0"/>
        <v>8.2099999999999991</v>
      </c>
      <c r="G230">
        <f t="shared" si="3"/>
        <v>4.6964003501827042E-2</v>
      </c>
      <c r="H230" s="1">
        <f t="shared" si="2"/>
        <v>-6.0719929963459207E-2</v>
      </c>
    </row>
    <row r="231" spans="1:8" x14ac:dyDescent="0.25">
      <c r="A231" t="s">
        <v>161</v>
      </c>
      <c r="B231">
        <v>155.1</v>
      </c>
      <c r="C231">
        <v>136.428939819335</v>
      </c>
      <c r="D231">
        <v>23.5</v>
      </c>
      <c r="E231">
        <v>0.05</v>
      </c>
      <c r="F231" s="2">
        <f t="shared" si="0"/>
        <v>7.7549999999999999</v>
      </c>
      <c r="G231">
        <f t="shared" si="3"/>
        <v>4.9719467279174728E-2</v>
      </c>
      <c r="H231" s="1">
        <f t="shared" si="2"/>
        <v>-5.6106544165054895E-3</v>
      </c>
    </row>
    <row r="232" spans="1:8" x14ac:dyDescent="0.25">
      <c r="A232" t="s">
        <v>162</v>
      </c>
      <c r="B232">
        <v>4590</v>
      </c>
      <c r="C232">
        <v>4427.07958984375</v>
      </c>
      <c r="D232">
        <v>23.56</v>
      </c>
      <c r="E232">
        <v>1.413E-3</v>
      </c>
      <c r="F232" s="2">
        <f t="shared" si="0"/>
        <v>6.4856699999999998</v>
      </c>
      <c r="G232">
        <f t="shared" si="3"/>
        <v>1.6800630446623093E-3</v>
      </c>
      <c r="H232" s="1">
        <f t="shared" si="2"/>
        <v>0.18900427789264637</v>
      </c>
    </row>
    <row r="233" spans="1:8" x14ac:dyDescent="0.25">
      <c r="A233" t="s">
        <v>163</v>
      </c>
      <c r="B233">
        <v>4552</v>
      </c>
      <c r="C233">
        <v>4411.25830078125</v>
      </c>
      <c r="D233">
        <v>23.62</v>
      </c>
      <c r="E233">
        <v>1.413E-3</v>
      </c>
      <c r="F233" s="2">
        <f t="shared" si="0"/>
        <v>6.4319759999999997</v>
      </c>
      <c r="G233">
        <f t="shared" si="3"/>
        <v>1.6940881755272408E-3</v>
      </c>
      <c r="H233" s="1">
        <f t="shared" si="2"/>
        <v>0.19893006052883286</v>
      </c>
    </row>
    <row r="234" spans="1:8" x14ac:dyDescent="0.25">
      <c r="A234" t="s">
        <v>164</v>
      </c>
      <c r="B234">
        <v>4481</v>
      </c>
      <c r="C234">
        <v>4358.8427734375</v>
      </c>
      <c r="D234">
        <v>23.62</v>
      </c>
      <c r="E234">
        <v>1.413E-3</v>
      </c>
      <c r="F234" s="2">
        <f t="shared" si="0"/>
        <v>6.3316530000000002</v>
      </c>
      <c r="G234">
        <f t="shared" si="3"/>
        <v>1.7209304563713457E-3</v>
      </c>
      <c r="H234" s="1">
        <f t="shared" si="2"/>
        <v>0.21792672071574365</v>
      </c>
    </row>
    <row r="235" spans="1:8" x14ac:dyDescent="0.25">
      <c r="A235" t="s">
        <v>165</v>
      </c>
      <c r="B235">
        <v>4505</v>
      </c>
      <c r="C235">
        <v>4367.9150390625</v>
      </c>
      <c r="D235">
        <v>23.56</v>
      </c>
      <c r="E235">
        <v>1.413E-3</v>
      </c>
      <c r="F235" s="2">
        <f t="shared" si="0"/>
        <v>6.3655650000000001</v>
      </c>
      <c r="G235">
        <f t="shared" si="3"/>
        <v>1.7117623473917869E-3</v>
      </c>
      <c r="H235" s="1">
        <f t="shared" si="2"/>
        <v>0.21143832087175296</v>
      </c>
    </row>
    <row r="236" spans="1:8" x14ac:dyDescent="0.25">
      <c r="A236" t="s">
        <v>166</v>
      </c>
      <c r="B236">
        <v>4488</v>
      </c>
      <c r="C236">
        <v>4330.93505859375</v>
      </c>
      <c r="D236">
        <v>23.5</v>
      </c>
      <c r="E236">
        <v>1.413E-3</v>
      </c>
      <c r="F236" s="2">
        <f t="shared" si="0"/>
        <v>6.3415439999999998</v>
      </c>
      <c r="G236">
        <f t="shared" si="3"/>
        <v>1.7182462956773618E-3</v>
      </c>
      <c r="H236" s="1">
        <f t="shared" si="2"/>
        <v>0.21602710239020653</v>
      </c>
    </row>
    <row r="237" spans="1:8" x14ac:dyDescent="0.25">
      <c r="A237" t="s">
        <v>167</v>
      </c>
      <c r="B237">
        <v>4501</v>
      </c>
      <c r="C237">
        <v>4358.01318359375</v>
      </c>
      <c r="D237">
        <v>23.43</v>
      </c>
      <c r="E237">
        <v>1.413E-3</v>
      </c>
      <c r="F237" s="2">
        <f t="shared" si="0"/>
        <v>6.3599129999999997</v>
      </c>
      <c r="G237">
        <f t="shared" si="3"/>
        <v>1.7132835758720286E-3</v>
      </c>
      <c r="H237" s="1">
        <f t="shared" si="2"/>
        <v>0.21251491569145689</v>
      </c>
    </row>
    <row r="238" spans="1:8" x14ac:dyDescent="0.25">
      <c r="A238" t="s">
        <v>168</v>
      </c>
      <c r="B238">
        <v>177.4</v>
      </c>
      <c r="C238">
        <v>142.311599731445</v>
      </c>
      <c r="D238">
        <v>23.43</v>
      </c>
      <c r="E238">
        <v>0.05</v>
      </c>
      <c r="F238" s="2">
        <f t="shared" si="0"/>
        <v>8.870000000000001</v>
      </c>
      <c r="G238">
        <f t="shared" si="3"/>
        <v>4.3469500422773394E-2</v>
      </c>
      <c r="H238" s="1">
        <f t="shared" si="2"/>
        <v>-0.13060999154453218</v>
      </c>
    </row>
    <row r="239" spans="1:8" x14ac:dyDescent="0.25">
      <c r="A239" t="s">
        <v>169</v>
      </c>
      <c r="B239">
        <v>174.2</v>
      </c>
      <c r="C239">
        <v>143.22000122070301</v>
      </c>
      <c r="D239">
        <v>23.43</v>
      </c>
      <c r="E239">
        <v>0.05</v>
      </c>
      <c r="F239" s="2">
        <f t="shared" si="0"/>
        <v>8.7099999999999991</v>
      </c>
      <c r="G239">
        <f t="shared" si="3"/>
        <v>4.4268021670493686E-2</v>
      </c>
      <c r="H239" s="1">
        <f t="shared" si="2"/>
        <v>-0.11463956659012633</v>
      </c>
    </row>
    <row r="240" spans="1:8" x14ac:dyDescent="0.25">
      <c r="A240" t="s">
        <v>170</v>
      </c>
      <c r="B240">
        <v>174</v>
      </c>
      <c r="C240">
        <v>138.86656188964801</v>
      </c>
      <c r="D240">
        <v>23.5</v>
      </c>
      <c r="E240">
        <v>0.05</v>
      </c>
      <c r="F240" s="2">
        <f t="shared" si="0"/>
        <v>8.7000000000000011</v>
      </c>
      <c r="G240">
        <f t="shared" si="3"/>
        <v>4.4318904454022992E-2</v>
      </c>
      <c r="H240" s="1">
        <f t="shared" si="2"/>
        <v>-0.11362191091954021</v>
      </c>
    </row>
    <row r="241" spans="1:10" x14ac:dyDescent="0.25">
      <c r="A241" t="s">
        <v>171</v>
      </c>
      <c r="B241">
        <v>169.7</v>
      </c>
      <c r="C241">
        <v>140.48110961914</v>
      </c>
      <c r="D241">
        <v>23.43</v>
      </c>
      <c r="E241">
        <v>0.05</v>
      </c>
      <c r="F241" s="2">
        <f t="shared" ref="F241:F255" si="4">B241*E241</f>
        <v>8.4849999999999994</v>
      </c>
      <c r="G241">
        <f t="shared" si="3"/>
        <v>4.5441893783146732E-2</v>
      </c>
      <c r="H241" s="1">
        <f t="shared" si="2"/>
        <v>-9.1162124337065414E-2</v>
      </c>
    </row>
    <row r="242" spans="1:10" x14ac:dyDescent="0.25">
      <c r="A242" t="s">
        <v>172</v>
      </c>
      <c r="B242">
        <v>172.5</v>
      </c>
      <c r="C242">
        <v>140.30667114257801</v>
      </c>
      <c r="D242">
        <v>23.31</v>
      </c>
      <c r="E242">
        <v>0.05</v>
      </c>
      <c r="F242" s="2">
        <f t="shared" si="4"/>
        <v>8.625</v>
      </c>
      <c r="G242">
        <f t="shared" si="3"/>
        <v>4.4704286231884056E-2</v>
      </c>
      <c r="H242" s="1">
        <f t="shared" ref="H242:H301" si="5">(G242-E242)/E242</f>
        <v>-0.10591427536231893</v>
      </c>
    </row>
    <row r="243" spans="1:10" x14ac:dyDescent="0.25">
      <c r="A243" t="s">
        <v>173</v>
      </c>
      <c r="B243">
        <v>176.5</v>
      </c>
      <c r="C243">
        <v>142.37025451660099</v>
      </c>
      <c r="D243">
        <v>23.37</v>
      </c>
      <c r="E243">
        <v>0.05</v>
      </c>
      <c r="F243" s="2">
        <f t="shared" si="4"/>
        <v>8.8250000000000011</v>
      </c>
      <c r="G243">
        <f t="shared" si="3"/>
        <v>4.3691157932011331E-2</v>
      </c>
      <c r="H243" s="1">
        <f t="shared" si="5"/>
        <v>-0.12617684135977345</v>
      </c>
    </row>
    <row r="244" spans="1:10" x14ac:dyDescent="0.25">
      <c r="A244" t="s">
        <v>174</v>
      </c>
      <c r="B244">
        <v>4608</v>
      </c>
      <c r="C244">
        <v>4445.76513671875</v>
      </c>
      <c r="D244">
        <v>23.25</v>
      </c>
      <c r="E244">
        <v>1.413E-3</v>
      </c>
      <c r="F244" s="2">
        <f t="shared" si="4"/>
        <v>6.5111039999999996</v>
      </c>
      <c r="G244">
        <f t="shared" si="3"/>
        <v>1.6735002983940973E-3</v>
      </c>
      <c r="H244" s="1">
        <f t="shared" si="5"/>
        <v>0.18435972993212829</v>
      </c>
    </row>
    <row r="245" spans="1:10" x14ac:dyDescent="0.25">
      <c r="A245" t="s">
        <v>175</v>
      </c>
      <c r="B245">
        <v>4569</v>
      </c>
      <c r="C245">
        <v>4425.98388671875</v>
      </c>
      <c r="D245">
        <v>23.18</v>
      </c>
      <c r="E245">
        <v>1.413E-3</v>
      </c>
      <c r="F245" s="2">
        <f t="shared" si="4"/>
        <v>6.455997</v>
      </c>
      <c r="G245">
        <f t="shared" si="3"/>
        <v>1.6877849365287809E-3</v>
      </c>
      <c r="H245" s="1">
        <f t="shared" si="5"/>
        <v>0.19446916951789164</v>
      </c>
    </row>
    <row r="246" spans="1:10" x14ac:dyDescent="0.25">
      <c r="A246" t="s">
        <v>176</v>
      </c>
      <c r="B246">
        <v>4518</v>
      </c>
      <c r="C246">
        <v>4388.076171875</v>
      </c>
      <c r="D246">
        <v>23.25</v>
      </c>
      <c r="E246">
        <v>1.413E-3</v>
      </c>
      <c r="F246" s="2">
        <f t="shared" si="4"/>
        <v>6.383934</v>
      </c>
      <c r="G246">
        <f t="shared" si="3"/>
        <v>1.7068369577246569E-3</v>
      </c>
      <c r="H246" s="1">
        <f t="shared" si="5"/>
        <v>0.20795255323754916</v>
      </c>
    </row>
    <row r="247" spans="1:10" x14ac:dyDescent="0.25">
      <c r="A247" t="s">
        <v>177</v>
      </c>
      <c r="B247">
        <v>4523</v>
      </c>
      <c r="C247">
        <v>4381.52685546875</v>
      </c>
      <c r="D247">
        <v>23.18</v>
      </c>
      <c r="E247">
        <v>1.413E-3</v>
      </c>
      <c r="F247" s="2">
        <f t="shared" si="4"/>
        <v>6.3909989999999999</v>
      </c>
      <c r="G247">
        <f t="shared" si="3"/>
        <v>1.7049501160734026E-3</v>
      </c>
      <c r="H247" s="1">
        <f t="shared" si="5"/>
        <v>0.20661720882760273</v>
      </c>
    </row>
    <row r="248" spans="1:10" x14ac:dyDescent="0.25">
      <c r="A248" t="s">
        <v>178</v>
      </c>
      <c r="B248">
        <v>4527</v>
      </c>
      <c r="C248">
        <v>4387.28955078125</v>
      </c>
      <c r="D248">
        <v>23.18</v>
      </c>
      <c r="E248">
        <v>1.413E-3</v>
      </c>
      <c r="F248" s="2">
        <f t="shared" si="4"/>
        <v>6.3966510000000003</v>
      </c>
      <c r="G248">
        <f t="shared" si="3"/>
        <v>1.7034436436933953E-3</v>
      </c>
      <c r="H248" s="1">
        <f t="shared" si="5"/>
        <v>0.20555105710785229</v>
      </c>
    </row>
    <row r="249" spans="1:10" x14ac:dyDescent="0.25">
      <c r="A249" t="s">
        <v>179</v>
      </c>
      <c r="B249">
        <v>4530</v>
      </c>
      <c r="C249">
        <v>4401.86328125</v>
      </c>
      <c r="D249">
        <v>23.12</v>
      </c>
      <c r="E249">
        <v>1.413E-3</v>
      </c>
      <c r="F249" s="2">
        <f t="shared" si="4"/>
        <v>6.4008899999999995</v>
      </c>
      <c r="G249">
        <f t="shared" si="3"/>
        <v>1.7023155353200884E-3</v>
      </c>
      <c r="H249" s="1">
        <f t="shared" si="5"/>
        <v>0.20475267892433718</v>
      </c>
    </row>
    <row r="250" spans="1:10" x14ac:dyDescent="0.25">
      <c r="A250" t="s">
        <v>180</v>
      </c>
      <c r="B250">
        <v>173.7</v>
      </c>
      <c r="C250">
        <v>142.83895874023401</v>
      </c>
      <c r="D250">
        <v>23.06</v>
      </c>
      <c r="E250">
        <v>0.05</v>
      </c>
      <c r="F250" s="2">
        <f t="shared" si="4"/>
        <v>8.6850000000000005</v>
      </c>
      <c r="G250">
        <f t="shared" si="3"/>
        <v>4.4395448330454813E-2</v>
      </c>
      <c r="H250" s="1">
        <f t="shared" si="5"/>
        <v>-0.11209103339090379</v>
      </c>
    </row>
    <row r="251" spans="1:10" x14ac:dyDescent="0.25">
      <c r="A251" t="s">
        <v>181</v>
      </c>
      <c r="B251">
        <v>170.3</v>
      </c>
      <c r="C251">
        <v>145.23353576660099</v>
      </c>
      <c r="D251">
        <v>23.06</v>
      </c>
      <c r="E251">
        <v>0.05</v>
      </c>
      <c r="F251" s="2">
        <f t="shared" si="4"/>
        <v>8.5150000000000006</v>
      </c>
      <c r="G251">
        <f t="shared" si="3"/>
        <v>4.5281793159130945E-2</v>
      </c>
      <c r="H251" s="1">
        <f t="shared" si="5"/>
        <v>-9.436413681738115E-2</v>
      </c>
    </row>
    <row r="252" spans="1:10" x14ac:dyDescent="0.25">
      <c r="A252" t="s">
        <v>182</v>
      </c>
      <c r="B252">
        <v>178.7</v>
      </c>
      <c r="C252">
        <v>141.53503417968699</v>
      </c>
      <c r="D252">
        <v>23.06</v>
      </c>
      <c r="E252">
        <v>0.05</v>
      </c>
      <c r="F252" s="2">
        <f t="shared" si="4"/>
        <v>8.9350000000000005</v>
      </c>
      <c r="G252">
        <f t="shared" si="3"/>
        <v>4.3153270145495248E-2</v>
      </c>
      <c r="H252" s="1">
        <f t="shared" si="5"/>
        <v>-0.13693459709009509</v>
      </c>
    </row>
    <row r="253" spans="1:10" x14ac:dyDescent="0.25">
      <c r="A253" t="s">
        <v>183</v>
      </c>
      <c r="B253">
        <v>169.9</v>
      </c>
      <c r="C253">
        <v>139.60704040527301</v>
      </c>
      <c r="D253">
        <v>23</v>
      </c>
      <c r="E253">
        <v>0.05</v>
      </c>
      <c r="F253" s="2">
        <f t="shared" si="4"/>
        <v>8.495000000000001</v>
      </c>
      <c r="G253">
        <f t="shared" si="3"/>
        <v>4.5388401265450268E-2</v>
      </c>
      <c r="H253" s="1">
        <f t="shared" si="5"/>
        <v>-9.22319746909947E-2</v>
      </c>
      <c r="J253">
        <f>AVERAGE(C256:C257,C260:C261,C264:C265,C268:C269)</f>
        <v>4363.6376342773438</v>
      </c>
    </row>
    <row r="254" spans="1:10" x14ac:dyDescent="0.25">
      <c r="A254" t="s">
        <v>184</v>
      </c>
      <c r="B254">
        <v>181.7</v>
      </c>
      <c r="C254">
        <v>139.39302062988199</v>
      </c>
      <c r="D254">
        <v>23</v>
      </c>
      <c r="E254">
        <v>0.05</v>
      </c>
      <c r="F254" s="2">
        <f t="shared" si="4"/>
        <v>9.0849999999999991</v>
      </c>
      <c r="G254">
        <f t="shared" si="3"/>
        <v>4.244077806824436E-2</v>
      </c>
      <c r="H254" s="1">
        <f t="shared" si="5"/>
        <v>-0.15118443863511286</v>
      </c>
      <c r="J254">
        <f>AVERAGE(C258:C259,C262:C263,C266:C267,C270:C271)</f>
        <v>141.75517845153774</v>
      </c>
    </row>
    <row r="255" spans="1:10" x14ac:dyDescent="0.25">
      <c r="A255" t="s">
        <v>185</v>
      </c>
      <c r="B255">
        <v>179.7</v>
      </c>
      <c r="C255">
        <v>140.35040283203099</v>
      </c>
      <c r="D255">
        <v>23</v>
      </c>
      <c r="E255">
        <v>0.05</v>
      </c>
      <c r="F255" s="2">
        <f t="shared" si="4"/>
        <v>8.9849999999999994</v>
      </c>
      <c r="G255">
        <f t="shared" si="3"/>
        <v>4.2913129521424599E-2</v>
      </c>
      <c r="H255" s="1">
        <f t="shared" si="5"/>
        <v>-0.14173740957150807</v>
      </c>
    </row>
    <row r="256" spans="1:10" x14ac:dyDescent="0.25">
      <c r="A256" t="s">
        <v>192</v>
      </c>
      <c r="B256">
        <v>4583</v>
      </c>
      <c r="C256">
        <v>4375.0390625</v>
      </c>
      <c r="D256">
        <v>24.56</v>
      </c>
      <c r="E256">
        <v>1.4610000000000001E-3</v>
      </c>
      <c r="F256" s="2">
        <f>C256*E256</f>
        <v>6.3919320703125004</v>
      </c>
      <c r="G256">
        <f>$J$256*1/C256</f>
        <v>1.507837813413599E-3</v>
      </c>
      <c r="H256" s="1">
        <f t="shared" si="5"/>
        <v>3.205873608049209E-2</v>
      </c>
      <c r="I256" s="1">
        <f>(B256-$J$253)/$J$253</f>
        <v>5.027052750657298E-2</v>
      </c>
      <c r="J256" s="2">
        <f>AVERAGE(F256:F271)</f>
        <v>6.5968493335990823</v>
      </c>
    </row>
    <row r="257" spans="1:9" x14ac:dyDescent="0.25">
      <c r="A257" t="s">
        <v>193</v>
      </c>
      <c r="B257">
        <v>4506</v>
      </c>
      <c r="C257">
        <v>4431.05615234375</v>
      </c>
      <c r="D257">
        <v>24.56</v>
      </c>
      <c r="E257">
        <v>1.4610000000000001E-3</v>
      </c>
      <c r="F257" s="2">
        <f t="shared" ref="F257:F301" si="6">C257*E257</f>
        <v>6.4737730385742189</v>
      </c>
      <c r="G257">
        <f t="shared" ref="G257:G301" si="7">$J$256*1/C257</f>
        <v>1.4887758373609786E-3</v>
      </c>
      <c r="H257" s="1">
        <f t="shared" si="5"/>
        <v>1.9011524545502107E-2</v>
      </c>
      <c r="I257" s="1">
        <f t="shared" ref="I257:I269" si="8">(B257-$J$253)/$J$253</f>
        <v>3.2624699311502914E-2</v>
      </c>
    </row>
    <row r="258" spans="1:9" x14ac:dyDescent="0.25">
      <c r="A258" t="s">
        <v>194</v>
      </c>
      <c r="B258">
        <v>181.8</v>
      </c>
      <c r="C258">
        <v>136.69767761230401</v>
      </c>
      <c r="D258">
        <v>24.56</v>
      </c>
      <c r="E258">
        <v>4.8099999999999997E-2</v>
      </c>
      <c r="F258" s="2">
        <f t="shared" si="6"/>
        <v>6.575158293151822</v>
      </c>
      <c r="G258">
        <f t="shared" si="7"/>
        <v>4.825867892436899E-2</v>
      </c>
      <c r="H258" s="1">
        <f t="shared" si="5"/>
        <v>3.2989381365695104E-3</v>
      </c>
      <c r="I258" s="1">
        <f>(B258-$J$254)/$J$254</f>
        <v>0.28249283014484372</v>
      </c>
    </row>
    <row r="259" spans="1:9" x14ac:dyDescent="0.25">
      <c r="A259" t="s">
        <v>195</v>
      </c>
      <c r="B259">
        <v>164.2</v>
      </c>
      <c r="C259">
        <v>138.16334533691401</v>
      </c>
      <c r="D259">
        <v>24.56</v>
      </c>
      <c r="E259">
        <v>4.8099999999999997E-2</v>
      </c>
      <c r="F259" s="2">
        <f t="shared" si="6"/>
        <v>6.6456569107055632</v>
      </c>
      <c r="G259">
        <f t="shared" si="7"/>
        <v>4.7746740045361065E-2</v>
      </c>
      <c r="H259" s="1">
        <f t="shared" si="5"/>
        <v>-7.3442818012251984E-3</v>
      </c>
      <c r="I259" s="1">
        <f>(B259-$J$254)/$J$254</f>
        <v>0.15833510841464971</v>
      </c>
    </row>
    <row r="260" spans="1:9" x14ac:dyDescent="0.25">
      <c r="A260" t="s">
        <v>196</v>
      </c>
      <c r="B260">
        <v>4525</v>
      </c>
      <c r="C260">
        <v>4371.0654296875</v>
      </c>
      <c r="D260">
        <v>24.56</v>
      </c>
      <c r="E260">
        <v>1.4610000000000001E-3</v>
      </c>
      <c r="F260" s="2">
        <f t="shared" si="6"/>
        <v>6.3861265927734374</v>
      </c>
      <c r="G260">
        <f t="shared" si="7"/>
        <v>1.5092085533184778E-3</v>
      </c>
      <c r="H260" s="1">
        <f t="shared" si="5"/>
        <v>3.2996956412373532E-2</v>
      </c>
      <c r="I260" s="1">
        <f t="shared" si="8"/>
        <v>3.6978864710286434E-2</v>
      </c>
    </row>
    <row r="261" spans="1:9" x14ac:dyDescent="0.25">
      <c r="A261" t="s">
        <v>197</v>
      </c>
      <c r="B261">
        <v>4465</v>
      </c>
      <c r="C261">
        <v>4314.7939453125</v>
      </c>
      <c r="D261">
        <v>24.56</v>
      </c>
      <c r="E261">
        <v>1.4610000000000001E-3</v>
      </c>
      <c r="F261" s="2">
        <f t="shared" si="6"/>
        <v>6.3039139541015627</v>
      </c>
      <c r="G261">
        <f t="shared" si="7"/>
        <v>1.5288909313423318E-3</v>
      </c>
      <c r="H261" s="1">
        <f t="shared" si="5"/>
        <v>4.6468809953683597E-2</v>
      </c>
      <c r="I261" s="1">
        <f t="shared" si="8"/>
        <v>2.3228868714127941E-2</v>
      </c>
    </row>
    <row r="262" spans="1:9" x14ac:dyDescent="0.25">
      <c r="A262" t="s">
        <v>198</v>
      </c>
      <c r="B262">
        <v>142.5</v>
      </c>
      <c r="C262">
        <v>134.94319152832</v>
      </c>
      <c r="D262">
        <v>24.43</v>
      </c>
      <c r="E262">
        <v>4.8099999999999997E-2</v>
      </c>
      <c r="F262" s="2">
        <f t="shared" si="6"/>
        <v>6.4907675125121918</v>
      </c>
      <c r="G262">
        <f t="shared" si="7"/>
        <v>4.8886122070224101E-2</v>
      </c>
      <c r="H262" s="1">
        <f t="shared" si="5"/>
        <v>1.6343494183453319E-2</v>
      </c>
      <c r="I262" s="1"/>
    </row>
    <row r="263" spans="1:9" x14ac:dyDescent="0.25">
      <c r="A263" t="s">
        <v>199</v>
      </c>
      <c r="B263">
        <v>173.2</v>
      </c>
      <c r="C263">
        <v>145.33816528320301</v>
      </c>
      <c r="D263">
        <v>24.5</v>
      </c>
      <c r="E263">
        <v>4.8099999999999997E-2</v>
      </c>
      <c r="F263" s="2">
        <f t="shared" si="6"/>
        <v>6.9907657501220646</v>
      </c>
      <c r="G263">
        <f t="shared" si="7"/>
        <v>4.5389656053140583E-2</v>
      </c>
      <c r="H263" s="1">
        <f t="shared" si="5"/>
        <v>-5.6348107003314232E-2</v>
      </c>
      <c r="I263" s="1"/>
    </row>
    <row r="264" spans="1:9" x14ac:dyDescent="0.25">
      <c r="A264" t="s">
        <v>200</v>
      </c>
      <c r="B264">
        <v>4522</v>
      </c>
      <c r="C264">
        <v>4354.71142578125</v>
      </c>
      <c r="D264">
        <v>24.56</v>
      </c>
      <c r="E264">
        <v>1.4610000000000001E-3</v>
      </c>
      <c r="F264" s="2">
        <f t="shared" si="6"/>
        <v>6.3622333930664068</v>
      </c>
      <c r="G264">
        <f t="shared" si="7"/>
        <v>1.5148763462358669E-3</v>
      </c>
      <c r="H264" s="1">
        <f t="shared" si="5"/>
        <v>3.6876349237417394E-2</v>
      </c>
      <c r="I264" s="1">
        <f t="shared" si="8"/>
        <v>3.6291364910478512E-2</v>
      </c>
    </row>
    <row r="265" spans="1:9" x14ac:dyDescent="0.25">
      <c r="A265" t="s">
        <v>201</v>
      </c>
      <c r="B265">
        <v>4452</v>
      </c>
      <c r="C265">
        <v>4350.80224609375</v>
      </c>
      <c r="D265">
        <v>24.56</v>
      </c>
      <c r="E265">
        <v>1.4610000000000001E-3</v>
      </c>
      <c r="F265" s="2">
        <f t="shared" si="6"/>
        <v>6.3565220815429688</v>
      </c>
      <c r="G265">
        <f t="shared" si="7"/>
        <v>1.5162374570165502E-3</v>
      </c>
      <c r="H265" s="1">
        <f t="shared" si="5"/>
        <v>3.7807978792984337E-2</v>
      </c>
      <c r="I265" s="1">
        <f t="shared" si="8"/>
        <v>2.0249702914960265E-2</v>
      </c>
    </row>
    <row r="266" spans="1:9" x14ac:dyDescent="0.25">
      <c r="A266" t="s">
        <v>202</v>
      </c>
      <c r="B266">
        <v>182</v>
      </c>
      <c r="C266">
        <v>146.703521728515</v>
      </c>
      <c r="D266">
        <v>24.56</v>
      </c>
      <c r="E266">
        <v>4.8099999999999997E-2</v>
      </c>
      <c r="F266" s="2">
        <f t="shared" si="6"/>
        <v>7.0564393951415711</v>
      </c>
      <c r="G266">
        <f t="shared" si="7"/>
        <v>4.4967218618016599E-2</v>
      </c>
      <c r="H266" s="1">
        <f t="shared" si="5"/>
        <v>-6.5130590062024901E-2</v>
      </c>
      <c r="I266" s="1"/>
    </row>
    <row r="267" spans="1:9" x14ac:dyDescent="0.25">
      <c r="A267" t="s">
        <v>203</v>
      </c>
      <c r="B267">
        <v>144.80000000000001</v>
      </c>
      <c r="C267">
        <v>143.96710205078099</v>
      </c>
      <c r="D267">
        <v>24.31</v>
      </c>
      <c r="E267">
        <v>4.8099999999999997E-2</v>
      </c>
      <c r="F267" s="2">
        <f t="shared" si="6"/>
        <v>6.9248176086425657</v>
      </c>
      <c r="G267">
        <f t="shared" si="7"/>
        <v>4.5821922089340938E-2</v>
      </c>
      <c r="H267" s="1">
        <f t="shared" si="5"/>
        <v>-4.736128712388895E-2</v>
      </c>
      <c r="I267" s="1"/>
    </row>
    <row r="268" spans="1:9" x14ac:dyDescent="0.25">
      <c r="A268" t="s">
        <v>204</v>
      </c>
      <c r="B268">
        <v>4529</v>
      </c>
      <c r="C268">
        <v>4372.2080078125</v>
      </c>
      <c r="D268">
        <v>24.12</v>
      </c>
      <c r="E268">
        <v>1.4610000000000001E-3</v>
      </c>
      <c r="F268" s="2">
        <f t="shared" si="6"/>
        <v>6.3877958994140629</v>
      </c>
      <c r="G268">
        <f t="shared" si="7"/>
        <v>1.5088141556420626E-3</v>
      </c>
      <c r="H268" s="1">
        <f t="shared" si="5"/>
        <v>3.2727005915169458E-2</v>
      </c>
      <c r="I268" s="1">
        <f t="shared" si="8"/>
        <v>3.7895531110030335E-2</v>
      </c>
    </row>
    <row r="269" spans="1:9" x14ac:dyDescent="0.25">
      <c r="A269" t="s">
        <v>205</v>
      </c>
      <c r="B269">
        <v>4493</v>
      </c>
      <c r="C269">
        <v>4339.4248046875</v>
      </c>
      <c r="D269">
        <v>24.12</v>
      </c>
      <c r="E269">
        <v>1.4610000000000001E-3</v>
      </c>
      <c r="F269" s="2">
        <f t="shared" si="6"/>
        <v>6.3398996396484382</v>
      </c>
      <c r="G269">
        <f t="shared" si="7"/>
        <v>1.5202128462908459E-3</v>
      </c>
      <c r="H269" s="1">
        <f t="shared" si="5"/>
        <v>4.0528984456431133E-2</v>
      </c>
      <c r="I269" s="1">
        <f t="shared" si="8"/>
        <v>2.9645533512335238E-2</v>
      </c>
    </row>
    <row r="270" spans="1:9" x14ac:dyDescent="0.25">
      <c r="A270" t="s">
        <v>206</v>
      </c>
      <c r="B270">
        <v>181.6</v>
      </c>
      <c r="C270">
        <v>146.69030761718699</v>
      </c>
      <c r="D270">
        <v>23.87</v>
      </c>
      <c r="E270">
        <v>4.8099999999999997E-2</v>
      </c>
      <c r="F270" s="2">
        <f t="shared" si="6"/>
        <v>7.0558037963866935</v>
      </c>
      <c r="G270">
        <f t="shared" si="7"/>
        <v>4.4971269341221025E-2</v>
      </c>
      <c r="H270" s="1">
        <f t="shared" si="5"/>
        <v>-6.5046375442390281E-2</v>
      </c>
    </row>
    <row r="271" spans="1:9" x14ac:dyDescent="0.25">
      <c r="A271" t="s">
        <v>207</v>
      </c>
      <c r="B271">
        <v>165.7</v>
      </c>
      <c r="C271">
        <v>141.53811645507801</v>
      </c>
      <c r="D271">
        <v>23.93</v>
      </c>
      <c r="E271">
        <v>4.8099999999999997E-2</v>
      </c>
      <c r="F271" s="2">
        <f t="shared" si="6"/>
        <v>6.8079834014892517</v>
      </c>
      <c r="G271">
        <f t="shared" si="7"/>
        <v>4.6608288274719405E-2</v>
      </c>
      <c r="H271" s="1">
        <f t="shared" si="5"/>
        <v>-3.1012717781301297E-2</v>
      </c>
    </row>
    <row r="272" spans="1:9" x14ac:dyDescent="0.25">
      <c r="A272" t="s">
        <v>208</v>
      </c>
      <c r="B272">
        <v>4514</v>
      </c>
      <c r="C272">
        <v>4263.22802734375</v>
      </c>
      <c r="D272">
        <v>23.43</v>
      </c>
      <c r="F272" s="2"/>
      <c r="H272" s="1"/>
      <c r="I272" s="3">
        <v>45593.873055555552</v>
      </c>
    </row>
    <row r="273" spans="1:10" x14ac:dyDescent="0.25">
      <c r="A273" t="s">
        <v>209</v>
      </c>
      <c r="B273">
        <v>4586</v>
      </c>
      <c r="C273">
        <v>4318.45703125</v>
      </c>
      <c r="D273">
        <v>23.43</v>
      </c>
      <c r="F273" s="2"/>
      <c r="H273" s="1"/>
      <c r="I273" s="3">
        <v>45593.879803240743</v>
      </c>
    </row>
    <row r="274" spans="1:10" x14ac:dyDescent="0.25">
      <c r="A274" t="s">
        <v>210</v>
      </c>
      <c r="B274">
        <v>4604</v>
      </c>
      <c r="C274">
        <v>4336.203125</v>
      </c>
      <c r="D274">
        <v>23.43</v>
      </c>
      <c r="F274" s="2"/>
      <c r="H274" s="1"/>
      <c r="I274" s="3">
        <v>45593.88653935185</v>
      </c>
    </row>
    <row r="275" spans="1:10" x14ac:dyDescent="0.25">
      <c r="A275" t="s">
        <v>211</v>
      </c>
      <c r="B275">
        <v>185.4</v>
      </c>
      <c r="C275">
        <v>138.90705871582</v>
      </c>
      <c r="D275">
        <v>23.62</v>
      </c>
      <c r="F275" s="2"/>
      <c r="H275" s="1"/>
      <c r="I275" s="3">
        <v>45593.913391203707</v>
      </c>
      <c r="J275">
        <v>40</v>
      </c>
    </row>
    <row r="276" spans="1:10" x14ac:dyDescent="0.25">
      <c r="A276" t="s">
        <v>212</v>
      </c>
      <c r="B276">
        <v>165.4</v>
      </c>
      <c r="C276">
        <v>141.806381225585</v>
      </c>
      <c r="D276">
        <v>23.56</v>
      </c>
      <c r="F276" s="2"/>
      <c r="H276" s="1"/>
      <c r="I276" s="3">
        <v>45593.920185185183</v>
      </c>
    </row>
    <row r="277" spans="1:10" x14ac:dyDescent="0.25">
      <c r="A277" t="s">
        <v>213</v>
      </c>
      <c r="B277">
        <v>166.7</v>
      </c>
      <c r="C277">
        <v>140.28796386718699</v>
      </c>
      <c r="D277">
        <v>23.5</v>
      </c>
      <c r="F277" s="2"/>
      <c r="H277" s="1"/>
      <c r="I277" s="3">
        <v>45593.926979166667</v>
      </c>
    </row>
    <row r="278" spans="1:10" x14ac:dyDescent="0.25">
      <c r="A278" t="s">
        <v>214</v>
      </c>
      <c r="B278">
        <v>4579</v>
      </c>
      <c r="C278">
        <v>4346.302734375</v>
      </c>
      <c r="D278">
        <v>23.43</v>
      </c>
      <c r="F278" s="2"/>
      <c r="H278" s="1"/>
      <c r="I278" s="3">
        <v>45593.943113425928</v>
      </c>
      <c r="J278">
        <v>24</v>
      </c>
    </row>
    <row r="279" spans="1:10" x14ac:dyDescent="0.25">
      <c r="A279" t="s">
        <v>215</v>
      </c>
      <c r="B279">
        <v>4553</v>
      </c>
      <c r="C279">
        <v>4312.6572265625</v>
      </c>
      <c r="D279">
        <v>23.43</v>
      </c>
      <c r="F279" s="2"/>
      <c r="H279" s="1"/>
      <c r="I279" s="3">
        <v>45593.949849537035</v>
      </c>
    </row>
    <row r="280" spans="1:10" x14ac:dyDescent="0.25">
      <c r="A280" t="s">
        <v>216</v>
      </c>
      <c r="B280">
        <v>4570</v>
      </c>
      <c r="C280">
        <v>4330.5</v>
      </c>
      <c r="D280">
        <v>23.31</v>
      </c>
      <c r="F280" s="2"/>
      <c r="H280" s="1"/>
      <c r="I280" s="3">
        <v>45593.956597222219</v>
      </c>
    </row>
    <row r="281" spans="1:10" x14ac:dyDescent="0.25">
      <c r="A281" t="s">
        <v>217</v>
      </c>
      <c r="B281">
        <v>169.8</v>
      </c>
      <c r="C281">
        <v>145.37551879882801</v>
      </c>
      <c r="D281">
        <v>23.31</v>
      </c>
      <c r="F281" s="2"/>
      <c r="H281" s="1"/>
      <c r="I281" s="3">
        <v>45593.972800925927</v>
      </c>
      <c r="J281">
        <v>24</v>
      </c>
    </row>
    <row r="282" spans="1:10" x14ac:dyDescent="0.25">
      <c r="A282" t="s">
        <v>218</v>
      </c>
      <c r="B282">
        <v>159.69999999999999</v>
      </c>
      <c r="C282">
        <v>141.851318359375</v>
      </c>
      <c r="D282">
        <v>23.31</v>
      </c>
      <c r="F282" s="2"/>
      <c r="H282" s="1"/>
      <c r="I282" s="3">
        <v>45593.97960648148</v>
      </c>
    </row>
    <row r="283" spans="1:10" x14ac:dyDescent="0.25">
      <c r="A283" t="s">
        <v>219</v>
      </c>
      <c r="B283">
        <v>179.4</v>
      </c>
      <c r="C283">
        <v>145.06268310546801</v>
      </c>
      <c r="D283">
        <v>23.31</v>
      </c>
      <c r="F283" s="2"/>
      <c r="H283" s="1"/>
      <c r="I283" s="3">
        <v>45593.98642361111</v>
      </c>
    </row>
    <row r="284" spans="1:10" x14ac:dyDescent="0.25">
      <c r="A284" t="s">
        <v>220</v>
      </c>
      <c r="B284">
        <v>4502</v>
      </c>
      <c r="C284">
        <v>4281.7724609375</v>
      </c>
      <c r="D284">
        <v>23.31</v>
      </c>
      <c r="F284" s="2"/>
      <c r="H284" s="1"/>
      <c r="I284" s="3">
        <v>45593.999641203707</v>
      </c>
      <c r="J284">
        <v>19</v>
      </c>
    </row>
    <row r="285" spans="1:10" x14ac:dyDescent="0.25">
      <c r="A285" t="s">
        <v>221</v>
      </c>
      <c r="B285">
        <v>4531</v>
      </c>
      <c r="C285">
        <v>4312.35693359375</v>
      </c>
      <c r="D285">
        <v>23.37</v>
      </c>
      <c r="F285" s="2"/>
      <c r="H285" s="1"/>
      <c r="I285" s="3">
        <v>45594.006412037037</v>
      </c>
    </row>
    <row r="286" spans="1:10" x14ac:dyDescent="0.25">
      <c r="A286" t="s">
        <v>222</v>
      </c>
      <c r="B286">
        <v>4553</v>
      </c>
      <c r="C286">
        <v>4331.4052734375</v>
      </c>
      <c r="D286">
        <v>23.31</v>
      </c>
      <c r="F286" s="2"/>
      <c r="H286" s="1"/>
      <c r="I286" s="3">
        <v>45594.013182870367</v>
      </c>
    </row>
    <row r="287" spans="1:10" x14ac:dyDescent="0.25">
      <c r="A287" t="s">
        <v>223</v>
      </c>
      <c r="B287">
        <v>172.7</v>
      </c>
      <c r="C287">
        <v>143.56219482421801</v>
      </c>
      <c r="D287">
        <v>23.25</v>
      </c>
      <c r="F287" s="2"/>
      <c r="H287" s="1"/>
      <c r="I287" s="3">
        <v>45594.026458333334</v>
      </c>
      <c r="J287">
        <v>19</v>
      </c>
    </row>
    <row r="288" spans="1:10" x14ac:dyDescent="0.25">
      <c r="A288" t="s">
        <v>224</v>
      </c>
      <c r="B288">
        <v>179.1</v>
      </c>
      <c r="C288">
        <v>134.18351745605401</v>
      </c>
      <c r="D288">
        <v>23.25</v>
      </c>
      <c r="F288" s="2"/>
      <c r="H288" s="1"/>
      <c r="I288" s="3">
        <v>45594.033252314817</v>
      </c>
    </row>
    <row r="289" spans="1:10" x14ac:dyDescent="0.25">
      <c r="A289" t="s">
        <v>225</v>
      </c>
      <c r="B289">
        <v>177.9</v>
      </c>
      <c r="C289">
        <v>140.07521057128901</v>
      </c>
      <c r="D289">
        <v>23.18</v>
      </c>
      <c r="F289" s="2"/>
      <c r="H289" s="1"/>
      <c r="I289" s="3">
        <v>45594.040081018517</v>
      </c>
    </row>
    <row r="290" spans="1:10" x14ac:dyDescent="0.25">
      <c r="A290" t="s">
        <v>226</v>
      </c>
      <c r="B290">
        <v>4551</v>
      </c>
      <c r="C290">
        <v>4373.6748046875</v>
      </c>
      <c r="D290">
        <v>23.18</v>
      </c>
      <c r="F290" s="2"/>
      <c r="H290" s="1"/>
      <c r="I290" s="3">
        <v>45594.052002314813</v>
      </c>
      <c r="J290">
        <v>17</v>
      </c>
    </row>
    <row r="291" spans="1:10" x14ac:dyDescent="0.25">
      <c r="A291" t="s">
        <v>227</v>
      </c>
      <c r="B291">
        <v>4524</v>
      </c>
      <c r="C291">
        <v>4314.73779296875</v>
      </c>
      <c r="D291">
        <v>23.18</v>
      </c>
      <c r="F291" s="2"/>
      <c r="H291" s="1"/>
      <c r="I291" s="3">
        <v>45594.05877314815</v>
      </c>
    </row>
    <row r="292" spans="1:10" x14ac:dyDescent="0.25">
      <c r="A292" t="s">
        <v>228</v>
      </c>
      <c r="B292">
        <v>4541</v>
      </c>
      <c r="C292">
        <v>4334.61376953125</v>
      </c>
      <c r="D292">
        <v>23.18</v>
      </c>
      <c r="F292" s="2"/>
      <c r="H292" s="1"/>
      <c r="I292" s="3">
        <v>45594.06554398148</v>
      </c>
    </row>
    <row r="293" spans="1:10" x14ac:dyDescent="0.25">
      <c r="A293" t="s">
        <v>229</v>
      </c>
      <c r="B293">
        <v>168</v>
      </c>
      <c r="C293">
        <v>143.24456787109301</v>
      </c>
      <c r="D293">
        <v>23.18</v>
      </c>
      <c r="F293" s="2"/>
      <c r="H293" s="1"/>
      <c r="I293" s="3">
        <v>45594.077546296299</v>
      </c>
      <c r="J293">
        <v>17</v>
      </c>
    </row>
    <row r="294" spans="1:10" x14ac:dyDescent="0.25">
      <c r="A294" t="s">
        <v>230</v>
      </c>
      <c r="B294">
        <v>165.7</v>
      </c>
      <c r="C294">
        <v>141.877197265625</v>
      </c>
      <c r="D294">
        <v>23.18</v>
      </c>
      <c r="F294" s="2"/>
      <c r="H294" s="1"/>
      <c r="I294" s="3">
        <v>45594.084386574075</v>
      </c>
    </row>
    <row r="295" spans="1:10" x14ac:dyDescent="0.25">
      <c r="A295" t="s">
        <v>231</v>
      </c>
      <c r="B295">
        <v>170.9</v>
      </c>
      <c r="C295">
        <v>142.27395629882801</v>
      </c>
      <c r="D295">
        <v>23.18</v>
      </c>
      <c r="F295" s="2"/>
      <c r="H295" s="1"/>
      <c r="I295" s="3">
        <v>45594.091215277775</v>
      </c>
    </row>
    <row r="296" spans="1:10" x14ac:dyDescent="0.25">
      <c r="A296" t="s">
        <v>232</v>
      </c>
      <c r="B296">
        <v>4524</v>
      </c>
      <c r="C296">
        <v>3995.6865234375</v>
      </c>
      <c r="D296">
        <v>22.81</v>
      </c>
      <c r="E296">
        <v>1.4610000000000001E-3</v>
      </c>
      <c r="F296" s="2">
        <f t="shared" si="6"/>
        <v>5.8376980107421881</v>
      </c>
      <c r="G296">
        <f>$J$256*1/C296</f>
        <v>1.6509927129928588E-3</v>
      </c>
      <c r="H296" s="1">
        <f>(G296-E296)/E296</f>
        <v>0.13004292470421538</v>
      </c>
      <c r="I296" s="3">
        <v>45596.453946759262</v>
      </c>
    </row>
    <row r="297" spans="1:10" x14ac:dyDescent="0.25">
      <c r="A297" t="s">
        <v>232</v>
      </c>
      <c r="B297">
        <v>3495</v>
      </c>
      <c r="C297">
        <v>3362.35107421875</v>
      </c>
      <c r="D297">
        <v>23.68</v>
      </c>
      <c r="E297">
        <v>1.4610000000000001E-3</v>
      </c>
      <c r="F297" s="2">
        <f t="shared" si="6"/>
        <v>4.9123949194335941</v>
      </c>
      <c r="G297">
        <f>$J$256*1/C297</f>
        <v>1.9619751739136508E-3</v>
      </c>
      <c r="H297" s="1">
        <f t="shared" si="5"/>
        <v>0.34289881855828247</v>
      </c>
      <c r="I297" s="3">
        <v>45596.4925</v>
      </c>
    </row>
    <row r="298" spans="1:10" x14ac:dyDescent="0.25">
      <c r="A298" t="s">
        <v>233</v>
      </c>
      <c r="B298">
        <v>3848</v>
      </c>
      <c r="C298">
        <v>3634.23876953124</v>
      </c>
      <c r="D298">
        <v>23.68</v>
      </c>
      <c r="E298">
        <v>1.4610000000000001E-3</v>
      </c>
      <c r="F298" s="2">
        <f t="shared" si="6"/>
        <v>5.3096228422851421</v>
      </c>
      <c r="G298">
        <f t="shared" si="7"/>
        <v>1.8151942544077733E-3</v>
      </c>
      <c r="H298" s="1">
        <f t="shared" si="5"/>
        <v>0.24243275455699742</v>
      </c>
      <c r="I298" s="3">
        <v>45596.500243055554</v>
      </c>
    </row>
    <row r="299" spans="1:10" x14ac:dyDescent="0.25">
      <c r="A299" t="s">
        <v>232</v>
      </c>
      <c r="B299">
        <v>4302</v>
      </c>
      <c r="C299">
        <v>4078.67602539062</v>
      </c>
      <c r="D299">
        <v>23.56</v>
      </c>
      <c r="E299">
        <v>1.4610000000000001E-3</v>
      </c>
      <c r="F299" s="2">
        <f t="shared" si="6"/>
        <v>5.9589456730956964</v>
      </c>
      <c r="G299">
        <f t="shared" si="7"/>
        <v>1.6173996886568831E-3</v>
      </c>
      <c r="H299" s="1">
        <f t="shared" si="5"/>
        <v>0.10704975267411569</v>
      </c>
      <c r="I299" s="3">
        <v>45596.535266203704</v>
      </c>
    </row>
    <row r="300" spans="1:10" x14ac:dyDescent="0.25">
      <c r="A300" t="s">
        <v>233</v>
      </c>
      <c r="B300">
        <v>4279</v>
      </c>
      <c r="C300">
        <v>4057.98974609375</v>
      </c>
      <c r="D300">
        <v>23.68</v>
      </c>
      <c r="E300">
        <v>1.4610000000000001E-3</v>
      </c>
      <c r="F300" s="2">
        <f t="shared" si="6"/>
        <v>5.9287230190429687</v>
      </c>
      <c r="G300">
        <f t="shared" si="7"/>
        <v>1.6256446532299045E-3</v>
      </c>
      <c r="H300" s="1">
        <f t="shared" si="5"/>
        <v>0.11269312336064644</v>
      </c>
      <c r="I300" s="3">
        <v>45596.541979166665</v>
      </c>
    </row>
    <row r="301" spans="1:10" x14ac:dyDescent="0.25">
      <c r="A301" t="s">
        <v>234</v>
      </c>
      <c r="B301">
        <v>4276</v>
      </c>
      <c r="C301">
        <v>4059.56958007812</v>
      </c>
      <c r="D301">
        <v>23.75</v>
      </c>
      <c r="E301">
        <v>1.4610000000000001E-3</v>
      </c>
      <c r="F301" s="2">
        <f t="shared" si="6"/>
        <v>5.9310311564941331</v>
      </c>
      <c r="G301">
        <f t="shared" si="7"/>
        <v>1.625012012596699E-3</v>
      </c>
      <c r="H301" s="1">
        <f t="shared" si="5"/>
        <v>0.11226010444674805</v>
      </c>
      <c r="I301" s="3">
        <v>45596.548703703702</v>
      </c>
    </row>
    <row r="302" spans="1:10" x14ac:dyDescent="0.25">
      <c r="A302" t="s">
        <v>235</v>
      </c>
      <c r="B302">
        <v>4346</v>
      </c>
      <c r="C302">
        <v>4131.2119140625</v>
      </c>
      <c r="D302">
        <v>23.81</v>
      </c>
      <c r="E302">
        <v>1.4610000000000001E-3</v>
      </c>
      <c r="F302" s="2">
        <f t="shared" ref="F302:F313" si="9">C302*E302</f>
        <v>6.0357006064453129</v>
      </c>
      <c r="G302">
        <f t="shared" ref="G302:G313" si="10">$J$256*1/C302</f>
        <v>1.5968315038847655E-3</v>
      </c>
      <c r="H302" s="1">
        <f t="shared" ref="H302:H313" si="11">(G302-E302)/E302</f>
        <v>9.2971597457060504E-2</v>
      </c>
      <c r="I302" s="3">
        <v>45596.597442129627</v>
      </c>
    </row>
    <row r="303" spans="1:10" x14ac:dyDescent="0.25">
      <c r="A303" t="s">
        <v>236</v>
      </c>
      <c r="B303">
        <v>4327</v>
      </c>
      <c r="C303">
        <v>4108.16455078125</v>
      </c>
      <c r="D303">
        <v>23.75</v>
      </c>
      <c r="E303">
        <v>1.4610000000000001E-3</v>
      </c>
      <c r="F303" s="2">
        <f t="shared" si="9"/>
        <v>6.0020284086914062</v>
      </c>
      <c r="G303">
        <f t="shared" si="10"/>
        <v>1.6057899463507515E-3</v>
      </c>
      <c r="H303" s="1">
        <f t="shared" si="11"/>
        <v>9.9103317146304881E-2</v>
      </c>
      <c r="I303" s="3">
        <v>45596.604178240741</v>
      </c>
    </row>
    <row r="304" spans="1:10" x14ac:dyDescent="0.25">
      <c r="A304" t="s">
        <v>237</v>
      </c>
      <c r="B304">
        <v>4324</v>
      </c>
      <c r="C304">
        <v>4113.5986328125</v>
      </c>
      <c r="D304">
        <v>23.75</v>
      </c>
      <c r="E304">
        <v>1.4610000000000001E-3</v>
      </c>
      <c r="F304" s="2">
        <f t="shared" si="9"/>
        <v>6.0099676025390627</v>
      </c>
      <c r="G304">
        <f t="shared" si="10"/>
        <v>1.603668690712483E-3</v>
      </c>
      <c r="H304" s="1">
        <f t="shared" si="11"/>
        <v>9.7651396791569436E-2</v>
      </c>
      <c r="I304" s="3">
        <v>45596.610902777778</v>
      </c>
    </row>
    <row r="305" spans="1:9" x14ac:dyDescent="0.25">
      <c r="A305" t="s">
        <v>238</v>
      </c>
      <c r="B305">
        <v>3889</v>
      </c>
      <c r="C305">
        <v>3696.76196289062</v>
      </c>
      <c r="D305">
        <v>23.68</v>
      </c>
      <c r="E305">
        <v>1.4610000000000001E-3</v>
      </c>
      <c r="F305" s="2">
        <f t="shared" si="9"/>
        <v>5.4009692277831958</v>
      </c>
      <c r="G305">
        <f t="shared" si="10"/>
        <v>1.7844939435702233E-3</v>
      </c>
      <c r="H305" s="1">
        <f t="shared" si="11"/>
        <v>0.22141953700905082</v>
      </c>
      <c r="I305" s="3">
        <v>45596.682060185187</v>
      </c>
    </row>
    <row r="306" spans="1:9" x14ac:dyDescent="0.25">
      <c r="A306" t="s">
        <v>239</v>
      </c>
      <c r="B306">
        <v>4105</v>
      </c>
      <c r="C306">
        <v>3906.1298828125</v>
      </c>
      <c r="D306">
        <v>23.62</v>
      </c>
      <c r="E306">
        <v>1.4610000000000001E-3</v>
      </c>
      <c r="F306" s="2">
        <f t="shared" si="9"/>
        <v>5.7068557587890627</v>
      </c>
      <c r="G306">
        <f t="shared" si="10"/>
        <v>1.6888453613962281E-3</v>
      </c>
      <c r="H306" s="1">
        <f t="shared" si="11"/>
        <v>0.15595165051076523</v>
      </c>
      <c r="I306" s="3">
        <v>45596.688773148147</v>
      </c>
    </row>
    <row r="307" spans="1:9" x14ac:dyDescent="0.25">
      <c r="A307" t="s">
        <v>240</v>
      </c>
      <c r="B307">
        <v>4183</v>
      </c>
      <c r="C307">
        <v>3980.20336914062</v>
      </c>
      <c r="D307">
        <v>23.5</v>
      </c>
      <c r="E307">
        <v>1.4610000000000001E-3</v>
      </c>
      <c r="F307" s="2">
        <f t="shared" si="9"/>
        <v>5.8150771223144462</v>
      </c>
      <c r="G307">
        <f t="shared" si="10"/>
        <v>1.6574151423381744E-3</v>
      </c>
      <c r="H307" s="1">
        <f t="shared" si="11"/>
        <v>0.1344388380138086</v>
      </c>
      <c r="I307" s="3">
        <v>45596.695509259262</v>
      </c>
    </row>
    <row r="308" spans="1:9" x14ac:dyDescent="0.25">
      <c r="A308" t="s">
        <v>241</v>
      </c>
      <c r="B308">
        <v>3855</v>
      </c>
      <c r="C308">
        <v>3661.4833984375</v>
      </c>
      <c r="D308">
        <v>23.75</v>
      </c>
      <c r="E308">
        <v>1.4610000000000001E-3</v>
      </c>
      <c r="F308" s="2">
        <f t="shared" si="9"/>
        <v>5.3494272451171874</v>
      </c>
      <c r="G308">
        <f t="shared" si="10"/>
        <v>1.8016876264997457E-3</v>
      </c>
      <c r="H308" s="1">
        <f t="shared" si="11"/>
        <v>0.23318797159462398</v>
      </c>
      <c r="I308" s="3">
        <v>45596.766759259262</v>
      </c>
    </row>
    <row r="309" spans="1:9" x14ac:dyDescent="0.25">
      <c r="A309" t="s">
        <v>242</v>
      </c>
      <c r="B309">
        <v>258900</v>
      </c>
      <c r="D309">
        <v>23.81</v>
      </c>
      <c r="E309">
        <v>1.4610000000000001E-3</v>
      </c>
      <c r="F309" s="2">
        <f t="shared" si="9"/>
        <v>0</v>
      </c>
      <c r="G309" t="e">
        <f t="shared" si="10"/>
        <v>#DIV/0!</v>
      </c>
      <c r="H309" s="1" t="e">
        <f t="shared" si="11"/>
        <v>#DIV/0!</v>
      </c>
      <c r="I309" s="3">
        <v>45596.773622685185</v>
      </c>
    </row>
    <row r="310" spans="1:9" x14ac:dyDescent="0.25">
      <c r="A310" t="s">
        <v>243</v>
      </c>
      <c r="B310">
        <v>4089</v>
      </c>
      <c r="D310">
        <v>23.81</v>
      </c>
      <c r="E310">
        <v>1.4610000000000001E-3</v>
      </c>
      <c r="F310" s="2">
        <f t="shared" si="9"/>
        <v>0</v>
      </c>
      <c r="G310" t="e">
        <f t="shared" si="10"/>
        <v>#DIV/0!</v>
      </c>
      <c r="H310" s="1" t="e">
        <f t="shared" si="11"/>
        <v>#DIV/0!</v>
      </c>
      <c r="I310" s="3">
        <v>45596.780370370368</v>
      </c>
    </row>
    <row r="311" spans="1:9" x14ac:dyDescent="0.25">
      <c r="A311" t="s">
        <v>244</v>
      </c>
      <c r="B311">
        <v>3802</v>
      </c>
      <c r="C311">
        <v>3640.85180664062</v>
      </c>
      <c r="D311">
        <v>23.81</v>
      </c>
      <c r="E311">
        <v>1.4610000000000001E-3</v>
      </c>
      <c r="F311" s="2">
        <f t="shared" si="9"/>
        <v>5.3192844895019462</v>
      </c>
      <c r="G311">
        <f t="shared" si="10"/>
        <v>1.8118972383239992E-3</v>
      </c>
      <c r="H311" s="1">
        <f t="shared" si="11"/>
        <v>0.24017607003696043</v>
      </c>
      <c r="I311" s="3">
        <v>45596.851631944446</v>
      </c>
    </row>
    <row r="312" spans="1:9" x14ac:dyDescent="0.25">
      <c r="A312" t="s">
        <v>245</v>
      </c>
      <c r="B312">
        <v>4050</v>
      </c>
      <c r="C312">
        <v>3858.6611328125</v>
      </c>
      <c r="D312">
        <v>23.75</v>
      </c>
      <c r="E312">
        <v>1.4610000000000001E-3</v>
      </c>
      <c r="F312" s="2">
        <f t="shared" si="9"/>
        <v>5.6375039150390629</v>
      </c>
      <c r="G312">
        <f t="shared" si="10"/>
        <v>1.7096213185195592E-3</v>
      </c>
      <c r="H312" s="1">
        <f t="shared" si="11"/>
        <v>0.17017201815164895</v>
      </c>
      <c r="I312" s="3">
        <v>45596.858368055553</v>
      </c>
    </row>
    <row r="313" spans="1:9" x14ac:dyDescent="0.25">
      <c r="A313" t="s">
        <v>246</v>
      </c>
      <c r="B313">
        <v>4131</v>
      </c>
      <c r="C313">
        <v>3937.12890625</v>
      </c>
      <c r="D313">
        <v>23.68</v>
      </c>
      <c r="E313">
        <v>1.4610000000000001E-3</v>
      </c>
      <c r="F313" s="2">
        <f t="shared" si="9"/>
        <v>5.7521453320312501</v>
      </c>
      <c r="G313">
        <f t="shared" si="10"/>
        <v>1.6755482207166004E-3</v>
      </c>
      <c r="H313" s="1">
        <f t="shared" si="11"/>
        <v>0.14685025374168401</v>
      </c>
      <c r="I313" s="3">
        <v>45596.865104166667</v>
      </c>
    </row>
    <row r="314" spans="1:9" x14ac:dyDescent="0.25">
      <c r="A314" t="s">
        <v>247</v>
      </c>
      <c r="B314">
        <v>3839</v>
      </c>
      <c r="C314">
        <v>3656.50390625</v>
      </c>
      <c r="D314">
        <v>24.56</v>
      </c>
      <c r="E314">
        <v>1.4610000000000001E-3</v>
      </c>
      <c r="F314" s="2">
        <f t="shared" ref="F314:F331" si="12">C314*E314</f>
        <v>5.3421522070312504</v>
      </c>
      <c r="G314">
        <f t="shared" ref="G314:G331" si="13">$J$256*1/C314</f>
        <v>1.8041411968200553E-3</v>
      </c>
      <c r="H314" s="1">
        <f t="shared" ref="H314:H340" si="14">(G314-E314)/E314</f>
        <v>0.23486734895280983</v>
      </c>
      <c r="I314" s="3">
        <v>45597.865104166667</v>
      </c>
    </row>
    <row r="315" spans="1:9" x14ac:dyDescent="0.25">
      <c r="A315" t="s">
        <v>248</v>
      </c>
      <c r="B315">
        <v>3669</v>
      </c>
      <c r="C315">
        <v>3525.57275390625</v>
      </c>
      <c r="D315">
        <v>24.56</v>
      </c>
      <c r="E315">
        <v>1.4610000000000001E-3</v>
      </c>
      <c r="F315" s="2">
        <f t="shared" si="12"/>
        <v>5.1508617934570315</v>
      </c>
      <c r="G315">
        <f t="shared" si="13"/>
        <v>1.8711425898926442E-3</v>
      </c>
      <c r="H315" s="1">
        <f t="shared" si="14"/>
        <v>0.28072730314349359</v>
      </c>
      <c r="I315" s="3">
        <v>45598.865104166667</v>
      </c>
    </row>
    <row r="316" spans="1:9" x14ac:dyDescent="0.25">
      <c r="A316" t="s">
        <v>249</v>
      </c>
      <c r="B316">
        <v>3931</v>
      </c>
      <c r="C316">
        <v>3730.21264648437</v>
      </c>
      <c r="D316">
        <v>24.56</v>
      </c>
      <c r="E316">
        <v>1.4610000000000001E-3</v>
      </c>
      <c r="F316" s="2">
        <f t="shared" si="12"/>
        <v>5.4498406765136647</v>
      </c>
      <c r="G316">
        <f t="shared" si="13"/>
        <v>1.7684914933245009E-3</v>
      </c>
      <c r="H316" s="1">
        <f t="shared" si="14"/>
        <v>0.21046645675872747</v>
      </c>
      <c r="I316" s="3">
        <v>45599.865104166667</v>
      </c>
    </row>
    <row r="317" spans="1:9" x14ac:dyDescent="0.25">
      <c r="A317" t="s">
        <v>247</v>
      </c>
      <c r="B317">
        <v>3839</v>
      </c>
      <c r="C317">
        <v>3656.50390625</v>
      </c>
      <c r="D317">
        <v>24.56</v>
      </c>
      <c r="E317">
        <v>1.4610000000000001E-3</v>
      </c>
      <c r="F317" s="2">
        <f t="shared" si="12"/>
        <v>5.3421522070312504</v>
      </c>
      <c r="G317">
        <f t="shared" si="13"/>
        <v>1.8041411968200553E-3</v>
      </c>
      <c r="H317" s="1">
        <f t="shared" si="14"/>
        <v>0.23486734895280983</v>
      </c>
      <c r="I317" s="3">
        <v>45600.865104166667</v>
      </c>
    </row>
    <row r="318" spans="1:9" x14ac:dyDescent="0.25">
      <c r="A318" t="s">
        <v>248</v>
      </c>
      <c r="B318">
        <v>3669</v>
      </c>
      <c r="C318">
        <v>3525.57275390625</v>
      </c>
      <c r="D318">
        <v>24.56</v>
      </c>
      <c r="E318">
        <v>1.4610000000000001E-3</v>
      </c>
      <c r="F318" s="2">
        <f t="shared" si="12"/>
        <v>5.1508617934570315</v>
      </c>
      <c r="G318">
        <f t="shared" si="13"/>
        <v>1.8711425898926442E-3</v>
      </c>
      <c r="H318" s="1">
        <f t="shared" si="14"/>
        <v>0.28072730314349359</v>
      </c>
      <c r="I318" s="3">
        <v>45601.865104166667</v>
      </c>
    </row>
    <row r="319" spans="1:9" x14ac:dyDescent="0.25">
      <c r="A319" t="s">
        <v>249</v>
      </c>
      <c r="B319">
        <v>3931</v>
      </c>
      <c r="C319">
        <v>3730.21264648437</v>
      </c>
      <c r="D319">
        <v>24.56</v>
      </c>
      <c r="E319">
        <v>1.4610000000000001E-3</v>
      </c>
      <c r="F319" s="2">
        <f t="shared" si="12"/>
        <v>5.4498406765136647</v>
      </c>
      <c r="G319">
        <f t="shared" si="13"/>
        <v>1.7684914933245009E-3</v>
      </c>
      <c r="H319" s="1">
        <f t="shared" si="14"/>
        <v>0.21046645675872747</v>
      </c>
      <c r="I319" s="3">
        <v>45602.865104166667</v>
      </c>
    </row>
    <row r="320" spans="1:9" x14ac:dyDescent="0.25">
      <c r="A320" t="s">
        <v>250</v>
      </c>
      <c r="B320">
        <v>3810</v>
      </c>
      <c r="C320">
        <v>3653.8427734375</v>
      </c>
      <c r="D320">
        <v>23.12</v>
      </c>
      <c r="E320">
        <v>1.4610000000000001E-3</v>
      </c>
      <c r="F320" s="2">
        <f t="shared" si="12"/>
        <v>5.3382642919921874</v>
      </c>
      <c r="G320">
        <f t="shared" si="13"/>
        <v>1.8054551721701014E-3</v>
      </c>
      <c r="H320" s="1">
        <f t="shared" si="14"/>
        <v>0.23576671606440885</v>
      </c>
      <c r="I320" s="3">
        <v>45603.865104166667</v>
      </c>
    </row>
    <row r="321" spans="1:9" x14ac:dyDescent="0.25">
      <c r="A321" t="s">
        <v>251</v>
      </c>
      <c r="B321">
        <v>184100</v>
      </c>
      <c r="D321">
        <v>22.75</v>
      </c>
      <c r="E321">
        <v>1.4610000000000001E-3</v>
      </c>
      <c r="F321" s="2">
        <f t="shared" si="12"/>
        <v>0</v>
      </c>
      <c r="G321" t="e">
        <f t="shared" si="13"/>
        <v>#DIV/0!</v>
      </c>
      <c r="H321" s="1" t="e">
        <f t="shared" si="14"/>
        <v>#DIV/0!</v>
      </c>
      <c r="I321" s="3">
        <v>45604.865104166667</v>
      </c>
    </row>
    <row r="322" spans="1:9" x14ac:dyDescent="0.25">
      <c r="A322" t="s">
        <v>252</v>
      </c>
      <c r="B322">
        <v>109650</v>
      </c>
      <c r="D322">
        <v>22.93</v>
      </c>
      <c r="E322">
        <v>1.4610000000000001E-3</v>
      </c>
      <c r="F322" s="2">
        <f t="shared" si="12"/>
        <v>0</v>
      </c>
      <c r="G322" t="e">
        <f t="shared" si="13"/>
        <v>#DIV/0!</v>
      </c>
      <c r="H322" s="1" t="e">
        <f t="shared" si="14"/>
        <v>#DIV/0!</v>
      </c>
      <c r="I322" s="3">
        <v>45605.865104166667</v>
      </c>
    </row>
    <row r="323" spans="1:9" x14ac:dyDescent="0.25">
      <c r="A323" t="s">
        <v>253</v>
      </c>
      <c r="B323">
        <v>4368</v>
      </c>
      <c r="C323">
        <v>4195.81982421875</v>
      </c>
      <c r="D323">
        <v>23.25</v>
      </c>
      <c r="E323">
        <v>1.4610000000000001E-3</v>
      </c>
      <c r="F323" s="2">
        <f>C323*E323</f>
        <v>6.130092763183594</v>
      </c>
      <c r="G323">
        <f t="shared" si="13"/>
        <v>1.5722432349266563E-3</v>
      </c>
      <c r="H323" s="1">
        <f t="shared" si="14"/>
        <v>7.6141844576766787E-2</v>
      </c>
      <c r="I323" s="3">
        <v>45606.865104166667</v>
      </c>
    </row>
    <row r="324" spans="1:9" x14ac:dyDescent="0.25">
      <c r="A324" t="s">
        <v>254</v>
      </c>
      <c r="B324">
        <v>4376</v>
      </c>
      <c r="C324">
        <v>4207.60498046875</v>
      </c>
      <c r="D324">
        <v>23.25</v>
      </c>
      <c r="E324">
        <v>1.4610000000000001E-3</v>
      </c>
      <c r="F324" s="2">
        <f t="shared" si="12"/>
        <v>6.1473108764648439</v>
      </c>
      <c r="G324">
        <f t="shared" si="13"/>
        <v>1.5678395106529599E-3</v>
      </c>
      <c r="H324" s="1">
        <f t="shared" si="14"/>
        <v>7.3127659584503679E-2</v>
      </c>
      <c r="I324" s="3">
        <v>45607.865104166667</v>
      </c>
    </row>
    <row r="325" spans="1:9" x14ac:dyDescent="0.25">
      <c r="A325" t="s">
        <v>255</v>
      </c>
      <c r="B325">
        <v>4442</v>
      </c>
      <c r="C325">
        <v>4223.32080078125</v>
      </c>
      <c r="D325">
        <v>23.18</v>
      </c>
      <c r="E325">
        <v>1.4610000000000001E-3</v>
      </c>
      <c r="F325" s="2">
        <f t="shared" si="12"/>
        <v>6.1702716899414067</v>
      </c>
      <c r="G325">
        <f t="shared" si="13"/>
        <v>1.5620052666562212E-3</v>
      </c>
      <c r="H325" s="1">
        <f t="shared" si="14"/>
        <v>6.913433720480569E-2</v>
      </c>
      <c r="I325" s="3">
        <v>45608.865104166667</v>
      </c>
    </row>
    <row r="326" spans="1:9" x14ac:dyDescent="0.25">
      <c r="A326" t="s">
        <v>256</v>
      </c>
      <c r="B326">
        <v>4143</v>
      </c>
      <c r="C326">
        <v>3981.8515625</v>
      </c>
      <c r="D326">
        <v>23.37</v>
      </c>
      <c r="E326">
        <v>1.4610000000000001E-3</v>
      </c>
      <c r="F326" s="2">
        <f t="shared" si="12"/>
        <v>5.8174851328125001</v>
      </c>
      <c r="G326">
        <f t="shared" si="13"/>
        <v>1.6567290945062904E-3</v>
      </c>
      <c r="H326" s="1">
        <f t="shared" si="14"/>
        <v>0.13396926386467511</v>
      </c>
      <c r="I326" s="3">
        <v>45609.865104166667</v>
      </c>
    </row>
    <row r="327" spans="1:9" x14ac:dyDescent="0.25">
      <c r="A327" t="s">
        <v>257</v>
      </c>
      <c r="B327">
        <v>4232</v>
      </c>
      <c r="C327">
        <v>4072.78125</v>
      </c>
      <c r="D327">
        <v>23.25</v>
      </c>
      <c r="E327">
        <v>1.4610000000000001E-3</v>
      </c>
      <c r="F327" s="2">
        <f t="shared" si="12"/>
        <v>5.9503334062500004</v>
      </c>
      <c r="G327">
        <f t="shared" si="13"/>
        <v>1.6197406461736885E-3</v>
      </c>
      <c r="H327" s="1">
        <f t="shared" si="14"/>
        <v>0.10865205076912282</v>
      </c>
      <c r="I327" s="3">
        <v>45610.865104166667</v>
      </c>
    </row>
    <row r="328" spans="1:9" x14ac:dyDescent="0.25">
      <c r="A328" t="s">
        <v>258</v>
      </c>
      <c r="B328">
        <v>4272</v>
      </c>
      <c r="C328">
        <v>4116.5302734375</v>
      </c>
      <c r="D328">
        <v>23.25</v>
      </c>
      <c r="E328">
        <v>1.4610000000000001E-3</v>
      </c>
      <c r="F328" s="2">
        <f t="shared" si="12"/>
        <v>6.0142507294921881</v>
      </c>
      <c r="G328">
        <f t="shared" si="13"/>
        <v>1.6025266171771396E-3</v>
      </c>
      <c r="H328" s="1">
        <f t="shared" si="14"/>
        <v>9.6869690059643784E-2</v>
      </c>
      <c r="I328" s="3">
        <v>45611.865104166667</v>
      </c>
    </row>
    <row r="329" spans="1:9" x14ac:dyDescent="0.25">
      <c r="A329" t="s">
        <v>259</v>
      </c>
      <c r="B329">
        <v>4312</v>
      </c>
      <c r="C329">
        <v>4143.279296875</v>
      </c>
      <c r="D329">
        <v>23.37</v>
      </c>
      <c r="E329">
        <v>1.4610000000000001E-3</v>
      </c>
      <c r="F329" s="2">
        <f t="shared" si="12"/>
        <v>6.0533310527343751</v>
      </c>
      <c r="G329">
        <f t="shared" si="13"/>
        <v>1.5921807005804911E-3</v>
      </c>
      <c r="H329" s="1">
        <f t="shared" si="14"/>
        <v>8.9788296085209454E-2</v>
      </c>
      <c r="I329" s="3">
        <v>45612.865104166667</v>
      </c>
    </row>
    <row r="330" spans="1:9" x14ac:dyDescent="0.25">
      <c r="A330" t="s">
        <v>260</v>
      </c>
      <c r="B330">
        <v>4242</v>
      </c>
      <c r="C330">
        <v>4084.46459960937</v>
      </c>
      <c r="D330">
        <v>23.37</v>
      </c>
      <c r="E330">
        <v>1.4610000000000001E-3</v>
      </c>
      <c r="F330" s="2">
        <f t="shared" si="12"/>
        <v>5.9674027800292899</v>
      </c>
      <c r="G330">
        <f t="shared" si="13"/>
        <v>1.6151074817076373E-3</v>
      </c>
      <c r="H330" s="1">
        <f t="shared" si="14"/>
        <v>0.10548082252405011</v>
      </c>
      <c r="I330" s="3">
        <v>45613.865104166667</v>
      </c>
    </row>
    <row r="331" spans="1:9" x14ac:dyDescent="0.25">
      <c r="A331" t="s">
        <v>261</v>
      </c>
      <c r="B331">
        <v>4275</v>
      </c>
      <c r="C331">
        <v>4118.15576171875</v>
      </c>
      <c r="D331">
        <v>23.25</v>
      </c>
      <c r="E331">
        <v>1.4610000000000001E-3</v>
      </c>
      <c r="F331" s="2">
        <f t="shared" si="12"/>
        <v>6.0166255678710936</v>
      </c>
      <c r="G331">
        <f t="shared" si="13"/>
        <v>1.6018940796075733E-3</v>
      </c>
      <c r="H331" s="1">
        <f t="shared" si="14"/>
        <v>9.6436741688961852E-2</v>
      </c>
      <c r="I331" s="3">
        <v>45614.865104166667</v>
      </c>
    </row>
    <row r="332" spans="1:9" x14ac:dyDescent="0.25">
      <c r="A332" t="s">
        <v>262</v>
      </c>
      <c r="B332">
        <v>4329</v>
      </c>
      <c r="C332">
        <v>4329</v>
      </c>
      <c r="E332">
        <v>1.0014609999999999</v>
      </c>
      <c r="F332" s="2">
        <f t="shared" ref="F332:F340" si="15">C332*E332</f>
        <v>4335.3246689999996</v>
      </c>
      <c r="G332">
        <f t="shared" ref="G332:G340" si="16">$J$256*1/C332</f>
        <v>1.5238737199351079E-3</v>
      </c>
      <c r="H332" s="1"/>
    </row>
    <row r="333" spans="1:9" x14ac:dyDescent="0.25">
      <c r="A333" t="s">
        <v>263</v>
      </c>
      <c r="B333">
        <v>1901</v>
      </c>
      <c r="C333">
        <v>1759.4521480000001</v>
      </c>
      <c r="D333">
        <v>22.93</v>
      </c>
      <c r="F333" s="2"/>
      <c r="H333" s="1"/>
      <c r="I333" s="3">
        <v>45600.57708333333</v>
      </c>
    </row>
    <row r="334" spans="1:9" x14ac:dyDescent="0.25">
      <c r="A334" t="s">
        <v>264</v>
      </c>
      <c r="B334">
        <v>4329</v>
      </c>
      <c r="C334">
        <v>4147.8842770000001</v>
      </c>
      <c r="D334">
        <v>22.93</v>
      </c>
      <c r="F334" s="2"/>
      <c r="H334" s="1"/>
      <c r="I334" s="3">
        <v>45600.585416666669</v>
      </c>
    </row>
    <row r="335" spans="1:9" x14ac:dyDescent="0.25">
      <c r="A335" t="s">
        <v>264</v>
      </c>
      <c r="B335">
        <v>4445</v>
      </c>
      <c r="C335">
        <v>4257.2958984375</v>
      </c>
      <c r="D335">
        <v>23.18</v>
      </c>
      <c r="F335" s="2"/>
      <c r="H335" s="1"/>
      <c r="I335" s="3">
        <v>45600.596180555556</v>
      </c>
    </row>
    <row r="336" spans="1:9" x14ac:dyDescent="0.25">
      <c r="A336" t="s">
        <v>265</v>
      </c>
      <c r="B336">
        <v>4400</v>
      </c>
      <c r="C336">
        <v>4222.18115234375</v>
      </c>
      <c r="D336">
        <v>23.31</v>
      </c>
      <c r="F336" s="2"/>
      <c r="H336" s="1"/>
      <c r="I336" s="3">
        <v>45600.60434027778</v>
      </c>
    </row>
    <row r="337" spans="1:9" x14ac:dyDescent="0.25">
      <c r="A337" t="s">
        <v>266</v>
      </c>
      <c r="B337">
        <v>4393</v>
      </c>
      <c r="C337">
        <v>4220.54443359375</v>
      </c>
      <c r="D337">
        <v>23.31</v>
      </c>
      <c r="F337" s="2"/>
      <c r="H337" s="1"/>
      <c r="I337" s="3">
        <v>45600.612500000003</v>
      </c>
    </row>
    <row r="338" spans="1:9" x14ac:dyDescent="0.25">
      <c r="A338" t="s">
        <v>267</v>
      </c>
      <c r="B338">
        <v>4396</v>
      </c>
      <c r="C338">
        <v>4224.72998046875</v>
      </c>
      <c r="D338">
        <v>23.37</v>
      </c>
      <c r="F338" s="2"/>
      <c r="H338" s="1"/>
      <c r="I338" s="3">
        <v>45600.620532407411</v>
      </c>
    </row>
    <row r="339" spans="1:9" x14ac:dyDescent="0.25">
      <c r="A339" t="s">
        <v>268</v>
      </c>
      <c r="B339">
        <v>4412</v>
      </c>
      <c r="C339">
        <v>4236.8115234375</v>
      </c>
      <c r="D339">
        <v>23.37</v>
      </c>
      <c r="F339" s="2"/>
      <c r="H339" s="1"/>
      <c r="I339" s="3">
        <v>45600.628657407404</v>
      </c>
    </row>
    <row r="340" spans="1:9" x14ac:dyDescent="0.25">
      <c r="A340" t="s">
        <v>269</v>
      </c>
      <c r="B340">
        <v>4400</v>
      </c>
      <c r="C340">
        <v>4228.94775390625</v>
      </c>
      <c r="D340">
        <v>23.37</v>
      </c>
      <c r="F340" s="2"/>
      <c r="H340" s="1"/>
      <c r="I340" s="3">
        <v>45600.635706018518</v>
      </c>
    </row>
    <row r="341" spans="1:9" x14ac:dyDescent="0.25">
      <c r="A341" t="s">
        <v>270</v>
      </c>
      <c r="B341">
        <v>3910</v>
      </c>
      <c r="C341">
        <v>3775.26831054687</v>
      </c>
      <c r="D341">
        <v>22.68</v>
      </c>
      <c r="E341" s="3">
        <v>45601.501111111109</v>
      </c>
    </row>
    <row r="342" spans="1:9" x14ac:dyDescent="0.25">
      <c r="A342" t="s">
        <v>271</v>
      </c>
      <c r="B342">
        <v>4109</v>
      </c>
      <c r="C342">
        <v>3946.30078125</v>
      </c>
      <c r="D342">
        <v>23</v>
      </c>
      <c r="E342" s="3">
        <v>45601.509259259263</v>
      </c>
    </row>
    <row r="343" spans="1:9" x14ac:dyDescent="0.25">
      <c r="A343" t="s">
        <v>272</v>
      </c>
      <c r="B343">
        <v>4271</v>
      </c>
      <c r="C343">
        <v>4095.1083984375</v>
      </c>
      <c r="D343">
        <v>23</v>
      </c>
      <c r="E343" s="3">
        <v>45601.51734953704</v>
      </c>
    </row>
    <row r="344" spans="1:9" x14ac:dyDescent="0.25">
      <c r="A344" t="s">
        <v>273</v>
      </c>
      <c r="B344">
        <v>4352</v>
      </c>
      <c r="C344">
        <v>4172.09326171875</v>
      </c>
      <c r="D344">
        <v>23.18</v>
      </c>
      <c r="E344" s="3">
        <v>45601.52547453704</v>
      </c>
    </row>
    <row r="345" spans="1:9" x14ac:dyDescent="0.25">
      <c r="A345" t="s">
        <v>274</v>
      </c>
      <c r="B345">
        <v>4399</v>
      </c>
      <c r="C345">
        <v>4220.9765625</v>
      </c>
      <c r="D345">
        <v>23.18</v>
      </c>
      <c r="E345" s="3">
        <v>45601.533553240741</v>
      </c>
    </row>
    <row r="346" spans="1:9" x14ac:dyDescent="0.25">
      <c r="A346" t="s">
        <v>275</v>
      </c>
      <c r="B346">
        <v>4444</v>
      </c>
      <c r="C346">
        <v>4264.412109375</v>
      </c>
      <c r="D346">
        <v>23.25</v>
      </c>
      <c r="E346" s="3">
        <v>45601.541655092595</v>
      </c>
    </row>
    <row r="347" spans="1:9" x14ac:dyDescent="0.25">
      <c r="A347" t="s">
        <v>276</v>
      </c>
      <c r="B347">
        <v>4468</v>
      </c>
      <c r="C347">
        <v>4287.09716796875</v>
      </c>
      <c r="D347">
        <v>23.31</v>
      </c>
      <c r="E347" s="3">
        <v>45601.549756944441</v>
      </c>
    </row>
    <row r="348" spans="1:9" x14ac:dyDescent="0.25">
      <c r="A348" t="s">
        <v>277</v>
      </c>
      <c r="D348">
        <v>23.25</v>
      </c>
      <c r="E348" s="3">
        <v>45601.558113425926</v>
      </c>
    </row>
    <row r="349" spans="1:9" x14ac:dyDescent="0.25">
      <c r="A349" t="s">
        <v>278</v>
      </c>
      <c r="B349">
        <v>4440</v>
      </c>
      <c r="C349">
        <v>4265.05322265625</v>
      </c>
      <c r="D349">
        <v>23.37</v>
      </c>
      <c r="E349" s="3">
        <v>45601.566238425927</v>
      </c>
    </row>
    <row r="350" spans="1:9" x14ac:dyDescent="0.25">
      <c r="A350" t="s">
        <v>270</v>
      </c>
      <c r="B350">
        <v>3793</v>
      </c>
      <c r="C350">
        <v>3651.22631835937</v>
      </c>
      <c r="D350">
        <v>24.18</v>
      </c>
      <c r="E350" s="3">
        <v>45602.434675925928</v>
      </c>
    </row>
    <row r="351" spans="1:9" x14ac:dyDescent="0.25">
      <c r="A351" t="s">
        <v>271</v>
      </c>
      <c r="B351">
        <v>3799</v>
      </c>
      <c r="C351">
        <v>3635.03149414062</v>
      </c>
      <c r="D351">
        <v>24.56</v>
      </c>
      <c r="E351" s="3">
        <v>45602.441678240742</v>
      </c>
    </row>
    <row r="352" spans="1:9" x14ac:dyDescent="0.25">
      <c r="A352" t="s">
        <v>272</v>
      </c>
      <c r="B352">
        <v>4063</v>
      </c>
      <c r="C352">
        <v>3901.36889648437</v>
      </c>
      <c r="D352">
        <v>24.56</v>
      </c>
      <c r="E352" s="3">
        <v>45602.448657407411</v>
      </c>
    </row>
    <row r="353" spans="1:5" x14ac:dyDescent="0.25">
      <c r="A353" t="s">
        <v>273</v>
      </c>
      <c r="B353">
        <v>4155</v>
      </c>
      <c r="C353">
        <v>3993.83129882812</v>
      </c>
      <c r="D353">
        <v>24.56</v>
      </c>
      <c r="E353" s="3">
        <v>45602.456064814818</v>
      </c>
    </row>
    <row r="354" spans="1:5" x14ac:dyDescent="0.25">
      <c r="A354" t="s">
        <v>274</v>
      </c>
      <c r="B354">
        <v>4226</v>
      </c>
      <c r="C354">
        <v>4068.962890625</v>
      </c>
      <c r="D354">
        <v>24.25</v>
      </c>
      <c r="E354" s="3">
        <v>45602.464131944442</v>
      </c>
    </row>
    <row r="355" spans="1:5" x14ac:dyDescent="0.25">
      <c r="A355" t="s">
        <v>275</v>
      </c>
      <c r="B355">
        <v>4285</v>
      </c>
      <c r="C355">
        <v>4125.0380859375</v>
      </c>
      <c r="D355">
        <v>23.93</v>
      </c>
      <c r="E355" s="3">
        <v>45602.472326388888</v>
      </c>
    </row>
    <row r="356" spans="1:5" x14ac:dyDescent="0.25">
      <c r="A356" t="s">
        <v>276</v>
      </c>
      <c r="B356">
        <v>4315</v>
      </c>
      <c r="C356">
        <v>4154.689453125</v>
      </c>
      <c r="D356">
        <v>23.75</v>
      </c>
      <c r="E356" s="3">
        <v>45602.479907407411</v>
      </c>
    </row>
    <row r="357" spans="1:5" x14ac:dyDescent="0.25">
      <c r="A357" t="s">
        <v>277</v>
      </c>
      <c r="B357">
        <v>243600</v>
      </c>
      <c r="D357">
        <v>23.62</v>
      </c>
      <c r="E357" s="3">
        <v>45602.487060185187</v>
      </c>
    </row>
    <row r="358" spans="1:5" x14ac:dyDescent="0.25">
      <c r="A358" t="s">
        <v>278</v>
      </c>
      <c r="B358">
        <v>4313</v>
      </c>
      <c r="C358">
        <v>4152.3505859375</v>
      </c>
      <c r="D358">
        <v>23.62</v>
      </c>
      <c r="E358" s="3">
        <v>45602.494120370371</v>
      </c>
    </row>
    <row r="359" spans="1:5" x14ac:dyDescent="0.25">
      <c r="A359" t="s">
        <v>279</v>
      </c>
      <c r="B359">
        <v>4349</v>
      </c>
      <c r="C359">
        <v>4187.826171875</v>
      </c>
      <c r="D359">
        <v>23.56</v>
      </c>
      <c r="E359" s="3">
        <v>45602.501168981478</v>
      </c>
    </row>
    <row r="360" spans="1:5" x14ac:dyDescent="0.25">
      <c r="A360" t="s">
        <v>280</v>
      </c>
      <c r="B360">
        <v>4348</v>
      </c>
      <c r="C360">
        <v>4186.58056640625</v>
      </c>
      <c r="D360">
        <v>23.62</v>
      </c>
      <c r="E360" s="3">
        <v>45602.508194444446</v>
      </c>
    </row>
    <row r="361" spans="1:5" x14ac:dyDescent="0.25">
      <c r="A361" t="s">
        <v>281</v>
      </c>
      <c r="B361">
        <v>4357</v>
      </c>
      <c r="C361">
        <v>4198.59326171875</v>
      </c>
      <c r="D361">
        <v>23.56</v>
      </c>
      <c r="E361" s="3">
        <v>45602.515243055554</v>
      </c>
    </row>
    <row r="362" spans="1:5" x14ac:dyDescent="0.25">
      <c r="A362" t="s">
        <v>270</v>
      </c>
      <c r="B362">
        <v>3793</v>
      </c>
      <c r="C362">
        <v>3651.22631835937</v>
      </c>
      <c r="D362">
        <v>24.18</v>
      </c>
      <c r="E362" s="3">
        <v>45602.434675925928</v>
      </c>
    </row>
    <row r="363" spans="1:5" x14ac:dyDescent="0.25">
      <c r="A363" t="s">
        <v>271</v>
      </c>
      <c r="B363">
        <v>3799</v>
      </c>
      <c r="C363">
        <v>3635.03149414062</v>
      </c>
      <c r="D363">
        <v>24.56</v>
      </c>
      <c r="E363" s="3">
        <v>45602.441678240742</v>
      </c>
    </row>
    <row r="364" spans="1:5" x14ac:dyDescent="0.25">
      <c r="A364" t="s">
        <v>272</v>
      </c>
      <c r="B364">
        <v>4063</v>
      </c>
      <c r="C364">
        <v>3901.36889648437</v>
      </c>
      <c r="D364">
        <v>24.56</v>
      </c>
      <c r="E364" s="3">
        <v>45602.448657407411</v>
      </c>
    </row>
    <row r="365" spans="1:5" x14ac:dyDescent="0.25">
      <c r="A365" t="s">
        <v>273</v>
      </c>
      <c r="B365">
        <v>4155</v>
      </c>
      <c r="C365">
        <v>3993.83129882812</v>
      </c>
      <c r="D365">
        <v>24.56</v>
      </c>
      <c r="E365" s="3">
        <v>45602.456064814818</v>
      </c>
    </row>
    <row r="366" spans="1:5" x14ac:dyDescent="0.25">
      <c r="A366" t="s">
        <v>274</v>
      </c>
      <c r="B366">
        <v>4226</v>
      </c>
      <c r="C366">
        <v>4068.962890625</v>
      </c>
      <c r="D366">
        <v>24.25</v>
      </c>
      <c r="E366" s="3">
        <v>45602.464131944442</v>
      </c>
    </row>
    <row r="367" spans="1:5" x14ac:dyDescent="0.25">
      <c r="A367" t="s">
        <v>275</v>
      </c>
      <c r="B367">
        <v>4285</v>
      </c>
      <c r="C367">
        <v>4125.0380859375</v>
      </c>
      <c r="D367">
        <v>23.93</v>
      </c>
      <c r="E367" s="3">
        <v>45602.472326388888</v>
      </c>
    </row>
    <row r="368" spans="1:5" x14ac:dyDescent="0.25">
      <c r="A368" t="s">
        <v>276</v>
      </c>
      <c r="B368">
        <v>4315</v>
      </c>
      <c r="C368">
        <v>4154.689453125</v>
      </c>
      <c r="D368">
        <v>23.75</v>
      </c>
      <c r="E368" s="3">
        <v>45602.479907407411</v>
      </c>
    </row>
    <row r="369" spans="1:5" x14ac:dyDescent="0.25">
      <c r="A369" t="s">
        <v>277</v>
      </c>
      <c r="B369">
        <v>243600</v>
      </c>
      <c r="D369">
        <v>23.62</v>
      </c>
      <c r="E369" s="3">
        <v>45602.487060185187</v>
      </c>
    </row>
    <row r="370" spans="1:5" x14ac:dyDescent="0.25">
      <c r="A370" t="s">
        <v>278</v>
      </c>
      <c r="B370">
        <v>4313</v>
      </c>
      <c r="C370">
        <v>4152.3505859375</v>
      </c>
      <c r="D370">
        <v>23.62</v>
      </c>
      <c r="E370" s="3">
        <v>45602.494120370371</v>
      </c>
    </row>
    <row r="371" spans="1:5" x14ac:dyDescent="0.25">
      <c r="A371" t="s">
        <v>279</v>
      </c>
      <c r="B371">
        <v>4349</v>
      </c>
      <c r="C371">
        <v>4187.826171875</v>
      </c>
      <c r="D371">
        <v>23.56</v>
      </c>
      <c r="E371" s="3">
        <v>45602.501168981478</v>
      </c>
    </row>
    <row r="372" spans="1:5" x14ac:dyDescent="0.25">
      <c r="A372" t="s">
        <v>280</v>
      </c>
      <c r="B372">
        <v>4348</v>
      </c>
      <c r="C372">
        <v>4186.58056640625</v>
      </c>
      <c r="D372">
        <v>23.62</v>
      </c>
      <c r="E372" s="3">
        <v>45602.508194444446</v>
      </c>
    </row>
    <row r="373" spans="1:5" x14ac:dyDescent="0.25">
      <c r="A373" t="s">
        <v>281</v>
      </c>
      <c r="B373">
        <v>4357</v>
      </c>
      <c r="C373">
        <v>4198.59326171875</v>
      </c>
      <c r="D373">
        <v>23.56</v>
      </c>
      <c r="E373" s="3">
        <v>45602.515243055554</v>
      </c>
    </row>
    <row r="374" spans="1:5" x14ac:dyDescent="0.25">
      <c r="A374" t="s">
        <v>282</v>
      </c>
      <c r="B374">
        <v>4380</v>
      </c>
      <c r="C374">
        <v>4213.53369140625</v>
      </c>
      <c r="D374">
        <v>22.87</v>
      </c>
      <c r="E374" s="3">
        <v>45603.507094907407</v>
      </c>
    </row>
    <row r="375" spans="1:5" x14ac:dyDescent="0.25">
      <c r="A375" t="s">
        <v>283</v>
      </c>
      <c r="B375">
        <v>4311</v>
      </c>
      <c r="C375">
        <v>4142.5439453125</v>
      </c>
      <c r="D375">
        <v>23</v>
      </c>
      <c r="E375" s="3">
        <v>45603.514062499999</v>
      </c>
    </row>
    <row r="376" spans="1:5" x14ac:dyDescent="0.25">
      <c r="A376" t="s">
        <v>284</v>
      </c>
      <c r="B376">
        <v>4344</v>
      </c>
      <c r="C376">
        <v>4172.07373046875</v>
      </c>
      <c r="D376">
        <v>23.18</v>
      </c>
      <c r="E376" s="3">
        <v>45603.521018518521</v>
      </c>
    </row>
    <row r="377" spans="1:5" x14ac:dyDescent="0.25">
      <c r="A377" t="s">
        <v>285</v>
      </c>
      <c r="B377">
        <v>4372</v>
      </c>
      <c r="C377">
        <v>4208.341796875</v>
      </c>
      <c r="D377">
        <v>23.06</v>
      </c>
      <c r="E377" s="3">
        <v>45603.527986111112</v>
      </c>
    </row>
    <row r="378" spans="1:5" x14ac:dyDescent="0.25">
      <c r="A378" t="s">
        <v>286</v>
      </c>
      <c r="B378">
        <v>4380</v>
      </c>
      <c r="C378">
        <v>4215.94140625</v>
      </c>
      <c r="D378">
        <v>23.18</v>
      </c>
      <c r="E378" s="3">
        <v>45603.53497685185</v>
      </c>
    </row>
    <row r="379" spans="1:5" x14ac:dyDescent="0.25">
      <c r="A379" t="s">
        <v>287</v>
      </c>
      <c r="B379">
        <v>4404</v>
      </c>
      <c r="C379">
        <v>4234.2001953125</v>
      </c>
      <c r="D379">
        <v>23.18</v>
      </c>
      <c r="E379" s="3">
        <v>45603.541944444441</v>
      </c>
    </row>
    <row r="380" spans="1:5" x14ac:dyDescent="0.25">
      <c r="A380" t="s">
        <v>288</v>
      </c>
      <c r="B380">
        <v>4402</v>
      </c>
      <c r="C380">
        <v>4246.28466796875</v>
      </c>
      <c r="D380">
        <v>23.18</v>
      </c>
      <c r="E380" s="3">
        <v>45603.54891203704</v>
      </c>
    </row>
    <row r="381" spans="1:5" x14ac:dyDescent="0.25">
      <c r="A381" t="s">
        <v>289</v>
      </c>
      <c r="B381">
        <v>4419</v>
      </c>
      <c r="C381">
        <v>4255.81201171875</v>
      </c>
      <c r="D381">
        <v>22.93</v>
      </c>
      <c r="E381" s="3">
        <v>45603.555879629632</v>
      </c>
    </row>
    <row r="382" spans="1:5" x14ac:dyDescent="0.25">
      <c r="A382" t="s">
        <v>290</v>
      </c>
      <c r="B382">
        <v>4426</v>
      </c>
      <c r="C382">
        <v>4268.83642578125</v>
      </c>
      <c r="D382">
        <v>22.93</v>
      </c>
      <c r="E382" s="3">
        <v>45603.562858796293</v>
      </c>
    </row>
    <row r="383" spans="1:5" x14ac:dyDescent="0.25">
      <c r="A383" t="s">
        <v>291</v>
      </c>
      <c r="B383">
        <v>4339</v>
      </c>
      <c r="C383">
        <v>4172.5185546875</v>
      </c>
      <c r="D383">
        <v>23.12</v>
      </c>
      <c r="E383" s="3">
        <v>45603.609918981485</v>
      </c>
    </row>
    <row r="384" spans="1:5" x14ac:dyDescent="0.25">
      <c r="A384" t="s">
        <v>292</v>
      </c>
      <c r="B384">
        <v>4274</v>
      </c>
      <c r="C384">
        <v>4122.37060546875</v>
      </c>
      <c r="D384">
        <v>23.12</v>
      </c>
      <c r="E384" s="3">
        <v>45603.617858796293</v>
      </c>
    </row>
    <row r="385" spans="1:5" x14ac:dyDescent="0.25">
      <c r="A385" t="s">
        <v>293</v>
      </c>
      <c r="B385">
        <v>4311</v>
      </c>
      <c r="C385">
        <v>4157.06982421875</v>
      </c>
      <c r="D385">
        <v>23.18</v>
      </c>
      <c r="E385" s="3">
        <v>45603.625462962962</v>
      </c>
    </row>
    <row r="386" spans="1:5" x14ac:dyDescent="0.25">
      <c r="A386" t="s">
        <v>291</v>
      </c>
      <c r="B386">
        <v>4339</v>
      </c>
      <c r="C386">
        <v>4172.5185546875</v>
      </c>
      <c r="D386">
        <v>23.12</v>
      </c>
      <c r="E386" s="3">
        <v>45603.609918981485</v>
      </c>
    </row>
    <row r="387" spans="1:5" x14ac:dyDescent="0.25">
      <c r="A387" t="s">
        <v>292</v>
      </c>
      <c r="B387">
        <v>4274</v>
      </c>
      <c r="C387">
        <v>4122.37060546875</v>
      </c>
      <c r="D387">
        <v>23.12</v>
      </c>
      <c r="E387" s="3">
        <v>45603.617858796293</v>
      </c>
    </row>
    <row r="388" spans="1:5" x14ac:dyDescent="0.25">
      <c r="A388" t="s">
        <v>293</v>
      </c>
      <c r="B388">
        <v>4311</v>
      </c>
      <c r="C388">
        <v>4157.06982421875</v>
      </c>
      <c r="D388">
        <v>23.18</v>
      </c>
      <c r="E388" s="3">
        <v>45603.625462962962</v>
      </c>
    </row>
    <row r="389" spans="1:5" x14ac:dyDescent="0.25">
      <c r="A389" t="s">
        <v>294</v>
      </c>
      <c r="B389">
        <v>4336</v>
      </c>
      <c r="C389">
        <v>4179.9189453125</v>
      </c>
      <c r="D389">
        <v>23.25</v>
      </c>
      <c r="E389" s="3">
        <v>45603.632430555554</v>
      </c>
    </row>
    <row r="390" spans="1:5" x14ac:dyDescent="0.25">
      <c r="A390" t="s">
        <v>295</v>
      </c>
      <c r="B390">
        <v>4335</v>
      </c>
      <c r="C390">
        <v>4183.76904296875</v>
      </c>
      <c r="D390">
        <v>23.31</v>
      </c>
      <c r="E390" s="3">
        <v>45603.639398148145</v>
      </c>
    </row>
    <row r="391" spans="1:5" x14ac:dyDescent="0.25">
      <c r="A391" t="s">
        <v>296</v>
      </c>
      <c r="B391">
        <v>4336</v>
      </c>
      <c r="C391">
        <v>4188.7861328125</v>
      </c>
      <c r="D391">
        <v>23.43</v>
      </c>
      <c r="E391" s="3">
        <v>45603.646365740744</v>
      </c>
    </row>
    <row r="392" spans="1:5" x14ac:dyDescent="0.25">
      <c r="A392" t="s">
        <v>297</v>
      </c>
      <c r="B392">
        <v>4350</v>
      </c>
      <c r="C392">
        <v>4197.44482421875</v>
      </c>
      <c r="D392">
        <v>23.5</v>
      </c>
      <c r="E392" s="3">
        <v>45603.653333333335</v>
      </c>
    </row>
    <row r="393" spans="1:5" x14ac:dyDescent="0.25">
      <c r="A393" t="s">
        <v>298</v>
      </c>
      <c r="B393">
        <v>4361</v>
      </c>
      <c r="C393">
        <v>4210.04052734375</v>
      </c>
      <c r="D393">
        <v>23.5</v>
      </c>
      <c r="E393" s="3">
        <v>45603.660312499997</v>
      </c>
    </row>
    <row r="394" spans="1:5" x14ac:dyDescent="0.25">
      <c r="A394" t="s">
        <v>299</v>
      </c>
      <c r="B394">
        <v>4358</v>
      </c>
      <c r="C394">
        <v>4202.49267578125</v>
      </c>
      <c r="D394">
        <v>23.5</v>
      </c>
      <c r="E394" s="3">
        <v>45603.667326388888</v>
      </c>
    </row>
    <row r="395" spans="1:5" x14ac:dyDescent="0.25">
      <c r="A395" t="s">
        <v>300</v>
      </c>
      <c r="B395">
        <v>4364</v>
      </c>
      <c r="C395">
        <v>4216.53662109375</v>
      </c>
      <c r="D395">
        <v>23.5</v>
      </c>
      <c r="E395" s="3">
        <v>45603.674328703702</v>
      </c>
    </row>
    <row r="396" spans="1:5" x14ac:dyDescent="0.25">
      <c r="A396" t="s">
        <v>301</v>
      </c>
      <c r="B396">
        <v>4368</v>
      </c>
      <c r="C396">
        <v>4217.671875</v>
      </c>
      <c r="D396">
        <v>23.43</v>
      </c>
      <c r="E396" s="3">
        <v>45603.681331018517</v>
      </c>
    </row>
    <row r="397" spans="1:5" x14ac:dyDescent="0.25">
      <c r="A397" t="s">
        <v>302</v>
      </c>
      <c r="B397">
        <v>4367</v>
      </c>
      <c r="C397">
        <v>4214.154296875</v>
      </c>
      <c r="D397">
        <v>23.37</v>
      </c>
      <c r="E397" s="3">
        <v>45603.688333333332</v>
      </c>
    </row>
    <row r="398" spans="1:5" x14ac:dyDescent="0.25">
      <c r="A398" t="s">
        <v>303</v>
      </c>
      <c r="B398">
        <v>4332</v>
      </c>
      <c r="C398">
        <v>4185.8276370000003</v>
      </c>
      <c r="D398">
        <v>23.18</v>
      </c>
      <c r="E398" s="3">
        <v>45604.452777777777</v>
      </c>
    </row>
    <row r="399" spans="1:5" x14ac:dyDescent="0.25">
      <c r="A399" t="s">
        <v>304</v>
      </c>
      <c r="B399">
        <v>4367</v>
      </c>
      <c r="C399">
        <v>4196.7915039999998</v>
      </c>
      <c r="D399">
        <v>23.5</v>
      </c>
      <c r="E399" s="3">
        <v>45604.459722222222</v>
      </c>
    </row>
    <row r="400" spans="1:5" x14ac:dyDescent="0.25">
      <c r="A400" t="s">
        <v>305</v>
      </c>
      <c r="B400">
        <v>4394</v>
      </c>
      <c r="C400">
        <v>4232.841797</v>
      </c>
      <c r="D400">
        <v>23.56</v>
      </c>
      <c r="E400" s="3">
        <v>45604.466666666667</v>
      </c>
    </row>
    <row r="401" spans="1:5" x14ac:dyDescent="0.25">
      <c r="A401" t="s">
        <v>306</v>
      </c>
      <c r="B401">
        <v>4408</v>
      </c>
      <c r="C401">
        <v>4247.1474609999996</v>
      </c>
      <c r="D401">
        <v>23.68</v>
      </c>
      <c r="E401" s="3">
        <v>45604.473611111112</v>
      </c>
    </row>
    <row r="402" spans="1:5" x14ac:dyDescent="0.25">
      <c r="A402" t="s">
        <v>307</v>
      </c>
      <c r="B402">
        <v>4419</v>
      </c>
      <c r="C402">
        <v>4258.216797</v>
      </c>
      <c r="D402">
        <v>23.75</v>
      </c>
      <c r="E402" s="3">
        <v>45604.480555555558</v>
      </c>
    </row>
    <row r="403" spans="1:5" x14ac:dyDescent="0.25">
      <c r="A403" t="s">
        <v>308</v>
      </c>
      <c r="B403">
        <v>4432</v>
      </c>
      <c r="C403">
        <v>4270.2851559999999</v>
      </c>
      <c r="D403">
        <v>23.56</v>
      </c>
      <c r="E403" s="3">
        <v>45604.487500000003</v>
      </c>
    </row>
    <row r="404" spans="1:5" x14ac:dyDescent="0.25">
      <c r="A404" t="s">
        <v>309</v>
      </c>
      <c r="B404">
        <v>4441</v>
      </c>
      <c r="C404">
        <v>4286.2900390000004</v>
      </c>
      <c r="D404">
        <v>23.37</v>
      </c>
      <c r="E404" s="3">
        <v>45604.494444444441</v>
      </c>
    </row>
    <row r="405" spans="1:5" x14ac:dyDescent="0.25">
      <c r="A405" t="s">
        <v>310</v>
      </c>
      <c r="E405" s="3">
        <v>45604.501388888886</v>
      </c>
    </row>
    <row r="406" spans="1:5" x14ac:dyDescent="0.25">
      <c r="A406" t="s">
        <v>311</v>
      </c>
      <c r="B406">
        <v>4485</v>
      </c>
      <c r="C406">
        <v>4327.7841796875</v>
      </c>
      <c r="D406">
        <v>23</v>
      </c>
      <c r="E406" s="3">
        <v>45604.509976851848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Vieira Da Motta Missaka</cp:lastModifiedBy>
  <dcterms:created xsi:type="dcterms:W3CDTF">2024-10-22T16:33:18Z</dcterms:created>
  <dcterms:modified xsi:type="dcterms:W3CDTF">2024-11-08T23:31:47Z</dcterms:modified>
</cp:coreProperties>
</file>