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flopez\Desktop\"/>
    </mc:Choice>
  </mc:AlternateContent>
  <bookViews>
    <workbookView xWindow="0" yWindow="0" windowWidth="21600" windowHeight="97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2" i="1"/>
  <c r="E2" i="1"/>
  <c r="D2" i="1"/>
  <c r="E3" i="1"/>
  <c r="D3" i="1"/>
  <c r="E4" i="1"/>
  <c r="D4" i="1"/>
  <c r="E5" i="1"/>
  <c r="D5" i="1"/>
  <c r="E8" i="1"/>
  <c r="D8" i="1"/>
  <c r="D6" i="1" l="1"/>
  <c r="E6" i="1"/>
  <c r="E12" i="1"/>
  <c r="D12" i="1"/>
  <c r="E10" i="1"/>
  <c r="D10" i="1"/>
  <c r="E11" i="1"/>
  <c r="D11" i="1"/>
  <c r="E9" i="1"/>
  <c r="D9" i="1"/>
  <c r="E13" i="1"/>
  <c r="D13" i="1"/>
  <c r="E7" i="1"/>
  <c r="D7" i="1"/>
  <c r="E14" i="1"/>
  <c r="D14" i="1"/>
</calcChain>
</file>

<file path=xl/sharedStrings.xml><?xml version="1.0" encoding="utf-8"?>
<sst xmlns="http://schemas.openxmlformats.org/spreadsheetml/2006/main" count="21" uniqueCount="10">
  <si>
    <t>MesesAtras</t>
  </si>
  <si>
    <t>mse_losses_cv</t>
  </si>
  <si>
    <t>mse_losses_val</t>
  </si>
  <si>
    <t>lstm</t>
  </si>
  <si>
    <t>mlp</t>
  </si>
  <si>
    <t>tipo</t>
  </si>
  <si>
    <t>error promedio mensual val (ton)</t>
  </si>
  <si>
    <t>incluye_fact</t>
  </si>
  <si>
    <t>error promedio mensual cross val (ton)</t>
  </si>
  <si>
    <t>% del promedio mensual (en 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</si>
</sst>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2" sqref="F2"/>
    </sheetView>
  </sheetViews>
  <sheetFormatPr baseColWidth="10" defaultColWidth="8.88671875" defaultRowHeight="14.4" x14ac:dyDescent="0.3"/>
  <cols>
    <col min="1" max="1" width="10.6640625" bestFit="1" customWidth="1"/>
    <col min="2" max="2" width="13.21875" bestFit="1" customWidth="1"/>
    <col min="3" max="3" width="13.77734375" bestFit="1" customWidth="1"/>
    <col min="4" max="4" width="20.44140625" bestFit="1" customWidth="1"/>
    <col min="5" max="5" width="15.6640625" bestFit="1" customWidth="1"/>
    <col min="6" max="6" width="15.6640625" customWidth="1"/>
    <col min="7" max="7" width="4.88671875" customWidth="1"/>
    <col min="8" max="8" width="11" customWidth="1"/>
  </cols>
  <sheetData>
    <row r="1" spans="1:8" ht="34.799999999999997" customHeight="1" x14ac:dyDescent="0.3">
      <c r="A1" s="3" t="s">
        <v>0</v>
      </c>
      <c r="B1" s="3" t="s">
        <v>1</v>
      </c>
      <c r="C1" s="3" t="s">
        <v>2</v>
      </c>
      <c r="D1" s="4" t="s">
        <v>8</v>
      </c>
      <c r="E1" s="4" t="s">
        <v>6</v>
      </c>
      <c r="F1" s="4" t="s">
        <v>9</v>
      </c>
      <c r="G1" s="4" t="s">
        <v>5</v>
      </c>
      <c r="H1" s="4" t="s">
        <v>7</v>
      </c>
    </row>
    <row r="2" spans="1:8" x14ac:dyDescent="0.3">
      <c r="A2">
        <v>9</v>
      </c>
      <c r="B2">
        <v>70777</v>
      </c>
      <c r="C2">
        <v>59212</v>
      </c>
      <c r="D2" s="1">
        <f>+SQRT(B2/(164/5))</f>
        <v>46.452506561580279</v>
      </c>
      <c r="E2" s="1">
        <f>+SQRT(C2/41)</f>
        <v>38.002567307370427</v>
      </c>
      <c r="F2" s="2">
        <f>+E2/1130</f>
        <v>3.3630590537495952E-2</v>
      </c>
      <c r="G2" t="s">
        <v>3</v>
      </c>
      <c r="H2">
        <v>1</v>
      </c>
    </row>
    <row r="3" spans="1:8" x14ac:dyDescent="0.3">
      <c r="A3">
        <v>12</v>
      </c>
      <c r="B3" s="1">
        <v>84899</v>
      </c>
      <c r="C3" s="1">
        <v>79973</v>
      </c>
      <c r="D3" s="1">
        <f>+SQRT(B3/(164/5))</f>
        <v>50.876164815574136</v>
      </c>
      <c r="E3" s="1">
        <f>+SQRT(C3/41)</f>
        <v>44.16515567288036</v>
      </c>
      <c r="F3" s="2">
        <f t="shared" ref="F3:F14" si="0">+E3/1130</f>
        <v>3.9084208560071117E-2</v>
      </c>
      <c r="G3" t="s">
        <v>3</v>
      </c>
      <c r="H3">
        <v>1</v>
      </c>
    </row>
    <row r="4" spans="1:8" x14ac:dyDescent="0.3">
      <c r="A4">
        <v>9</v>
      </c>
      <c r="B4" s="1">
        <v>76158</v>
      </c>
      <c r="C4" s="1">
        <v>84105</v>
      </c>
      <c r="D4" s="1">
        <f>+SQRT(B4/(164/5))</f>
        <v>48.185996346474347</v>
      </c>
      <c r="E4" s="1">
        <f>+SQRT(C4/41)</f>
        <v>45.291737253219097</v>
      </c>
      <c r="F4" s="2">
        <f t="shared" si="0"/>
        <v>4.0081183409928403E-2</v>
      </c>
      <c r="G4" t="s">
        <v>3</v>
      </c>
      <c r="H4">
        <v>1</v>
      </c>
    </row>
    <row r="5" spans="1:8" x14ac:dyDescent="0.3">
      <c r="A5">
        <v>9</v>
      </c>
      <c r="B5" s="1">
        <v>87489</v>
      </c>
      <c r="C5" s="1">
        <v>87716</v>
      </c>
      <c r="D5" s="1">
        <f>+SQRT(B5/(164/5))</f>
        <v>51.646370259444275</v>
      </c>
      <c r="E5" s="1">
        <f>+SQRT(C5/41)</f>
        <v>46.253806698977129</v>
      </c>
      <c r="F5" s="2">
        <f t="shared" si="0"/>
        <v>4.0932572299979764E-2</v>
      </c>
      <c r="G5" t="s">
        <v>3</v>
      </c>
      <c r="H5">
        <v>0</v>
      </c>
    </row>
    <row r="6" spans="1:8" x14ac:dyDescent="0.3">
      <c r="A6">
        <v>12</v>
      </c>
      <c r="B6" s="1">
        <v>105824</v>
      </c>
      <c r="C6" s="1">
        <v>91857</v>
      </c>
      <c r="D6" s="1">
        <f>+SQRT(B6/(164/5))</f>
        <v>56.800893156838953</v>
      </c>
      <c r="E6" s="1">
        <f>+SQRT(C6/41)</f>
        <v>47.333018434770686</v>
      </c>
      <c r="F6" s="2">
        <f t="shared" si="0"/>
        <v>4.1887626933425383E-2</v>
      </c>
      <c r="G6" t="s">
        <v>3</v>
      </c>
      <c r="H6">
        <v>0</v>
      </c>
    </row>
    <row r="7" spans="1:8" x14ac:dyDescent="0.3">
      <c r="A7">
        <v>9</v>
      </c>
      <c r="B7" s="1">
        <v>127361.903125</v>
      </c>
      <c r="C7" s="1">
        <v>100202.0546875</v>
      </c>
      <c r="D7" s="1">
        <f>+SQRT(B7/(164/5))</f>
        <v>62.313600853842104</v>
      </c>
      <c r="E7" s="1">
        <f>+SQRT(C7/41)</f>
        <v>49.436348503440854</v>
      </c>
      <c r="F7" s="2">
        <f t="shared" si="0"/>
        <v>4.3748980976496328E-2</v>
      </c>
      <c r="G7" t="s">
        <v>4</v>
      </c>
      <c r="H7">
        <v>0</v>
      </c>
    </row>
    <row r="8" spans="1:8" x14ac:dyDescent="0.3">
      <c r="A8">
        <v>9</v>
      </c>
      <c r="B8" s="1">
        <v>96564.571874999994</v>
      </c>
      <c r="C8" s="1">
        <v>100811.6328125</v>
      </c>
      <c r="D8" s="1">
        <f>+SQRT(B8/(164/5))</f>
        <v>54.259025290335963</v>
      </c>
      <c r="E8" s="1">
        <f>+SQRT(C8/41)</f>
        <v>49.586493246649333</v>
      </c>
      <c r="F8" s="2">
        <f t="shared" si="0"/>
        <v>4.3881852430663129E-2</v>
      </c>
      <c r="G8" t="s">
        <v>3</v>
      </c>
      <c r="H8">
        <v>0</v>
      </c>
    </row>
    <row r="9" spans="1:8" x14ac:dyDescent="0.3">
      <c r="A9">
        <v>15</v>
      </c>
      <c r="B9" s="1">
        <v>123302.74765624999</v>
      </c>
      <c r="C9" s="1">
        <v>104074.3515625</v>
      </c>
      <c r="D9" s="1">
        <f>+SQRT(B9/(164/5))</f>
        <v>61.312560796879431</v>
      </c>
      <c r="E9" s="1">
        <f>+SQRT(C9/41)</f>
        <v>50.382524932733979</v>
      </c>
      <c r="F9" s="2">
        <f t="shared" si="0"/>
        <v>4.4586305250207063E-2</v>
      </c>
      <c r="G9" t="s">
        <v>4</v>
      </c>
      <c r="H9">
        <v>0</v>
      </c>
    </row>
    <row r="10" spans="1:8" x14ac:dyDescent="0.3">
      <c r="A10">
        <v>9</v>
      </c>
      <c r="B10" s="1">
        <v>141677</v>
      </c>
      <c r="C10" s="1">
        <v>108134</v>
      </c>
      <c r="D10" s="1">
        <f>+SQRT(B10/(164/5))</f>
        <v>65.722300109683601</v>
      </c>
      <c r="E10" s="1">
        <f>+SQRT(C10/41)</f>
        <v>51.355765344762816</v>
      </c>
      <c r="F10" s="2">
        <f t="shared" si="0"/>
        <v>4.5447579951117534E-2</v>
      </c>
      <c r="G10" t="s">
        <v>4</v>
      </c>
      <c r="H10">
        <v>0</v>
      </c>
    </row>
    <row r="11" spans="1:8" x14ac:dyDescent="0.3">
      <c r="A11">
        <v>18</v>
      </c>
      <c r="B11" s="1">
        <v>117389.76718749999</v>
      </c>
      <c r="C11" s="1">
        <v>115091.984375</v>
      </c>
      <c r="D11" s="1">
        <f>+SQRT(B11/(164/5))</f>
        <v>59.824378949489088</v>
      </c>
      <c r="E11" s="1">
        <f>+SQRT(C11/41)</f>
        <v>52.982275999828012</v>
      </c>
      <c r="F11" s="2">
        <f t="shared" si="0"/>
        <v>4.6886969911352223E-2</v>
      </c>
      <c r="G11" t="s">
        <v>4</v>
      </c>
      <c r="H11">
        <v>0</v>
      </c>
    </row>
    <row r="12" spans="1:8" x14ac:dyDescent="0.3">
      <c r="A12">
        <v>9</v>
      </c>
      <c r="B12" s="1">
        <v>124586</v>
      </c>
      <c r="C12" s="1">
        <v>125955</v>
      </c>
      <c r="D12" s="1">
        <f>+SQRT(B12/(164/5))</f>
        <v>61.630784990429788</v>
      </c>
      <c r="E12" s="1">
        <f>+SQRT(C12/41)</f>
        <v>55.426285918611825</v>
      </c>
      <c r="F12" s="2">
        <f t="shared" si="0"/>
        <v>4.9049810547444096E-2</v>
      </c>
      <c r="G12" t="s">
        <v>3</v>
      </c>
      <c r="H12">
        <v>0</v>
      </c>
    </row>
    <row r="13" spans="1:8" x14ac:dyDescent="0.3">
      <c r="A13">
        <v>12</v>
      </c>
      <c r="B13" s="1">
        <v>128610.3046875</v>
      </c>
      <c r="C13" s="1">
        <v>128399.5</v>
      </c>
      <c r="D13" s="1">
        <f>+SQRT(B13/(164/5))</f>
        <v>62.618255122758754</v>
      </c>
      <c r="E13" s="1">
        <f>+SQRT(C13/41)</f>
        <v>55.961550389095002</v>
      </c>
      <c r="F13" s="2">
        <f t="shared" si="0"/>
        <v>4.9523495919553101E-2</v>
      </c>
      <c r="G13" t="s">
        <v>4</v>
      </c>
      <c r="H13">
        <v>0</v>
      </c>
    </row>
    <row r="14" spans="1:8" x14ac:dyDescent="0.3">
      <c r="A14">
        <v>6</v>
      </c>
      <c r="B14" s="1">
        <v>135972.46875</v>
      </c>
      <c r="C14" s="1">
        <v>178959.578125</v>
      </c>
      <c r="D14" s="1">
        <f>+SQRT(B14/(164/5))</f>
        <v>64.385573663955071</v>
      </c>
      <c r="E14" s="1">
        <f>+SQRT(C14/41)</f>
        <v>66.067145837748598</v>
      </c>
      <c r="F14" s="2">
        <f t="shared" si="0"/>
        <v>5.8466500741370442E-2</v>
      </c>
      <c r="G14" t="s">
        <v>4</v>
      </c>
      <c r="H14">
        <v>0</v>
      </c>
    </row>
  </sheetData>
  <sortState ref="A2:G14">
    <sortCondition ref="E1"/>
  </sortState>
  <conditionalFormatting sqref="D2:D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Lopez</dc:creator>
  <cp:lastModifiedBy>Jose Francisco Lopez</cp:lastModifiedBy>
  <dcterms:created xsi:type="dcterms:W3CDTF">2023-01-09T23:36:23Z</dcterms:created>
  <dcterms:modified xsi:type="dcterms:W3CDTF">2023-01-12T04:36:55Z</dcterms:modified>
</cp:coreProperties>
</file>