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mc:AlternateContent xmlns:mc="http://schemas.openxmlformats.org/markup-compatibility/2006">
    <mc:Choice Requires="x15">
      <x15ac:absPath xmlns:x15ac="http://schemas.microsoft.com/office/spreadsheetml/2010/11/ac" url="S:\Manufacturing\1 Production\1 Line Down Time\"/>
    </mc:Choice>
  </mc:AlternateContent>
  <bookViews>
    <workbookView xWindow="0" yWindow="0" windowWidth="20736" windowHeight="9408" tabRatio="454" activeTab="3"/>
  </bookViews>
  <sheets>
    <sheet name="xxxx" sheetId="18" r:id="rId1"/>
    <sheet name="Sep MTD 2016 Total Graph" sheetId="13" r:id="rId2"/>
    <sheet name="Data" sheetId="2" r:id="rId3"/>
    <sheet name="CAPTURA AQUI" sheetId="1" r:id="rId4"/>
  </sheets>
  <externalReferences>
    <externalReference r:id="rId5"/>
  </externalReferences>
  <definedNames>
    <definedName name="_xlnm._FilterDatabase" localSheetId="3" hidden="1">'CAPTURA AQUI'!$A$277:$M$532</definedName>
  </definedNames>
  <calcPr calcId="152511"/>
  <pivotCaches>
    <pivotCache cacheId="0" r:id="rId6"/>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49" i="1" l="1"/>
  <c r="J548" i="1" l="1"/>
  <c r="J547" i="1"/>
  <c r="J546" i="1"/>
  <c r="J545" i="1"/>
  <c r="J544" i="1"/>
  <c r="J543" i="1"/>
  <c r="J538" i="1" l="1"/>
  <c r="J516" i="1" l="1"/>
  <c r="J515" i="1"/>
  <c r="J542" i="1"/>
  <c r="J532" i="1" l="1"/>
  <c r="J531" i="1"/>
  <c r="J530" i="1"/>
  <c r="J541" i="1" l="1"/>
  <c r="J540" i="1"/>
  <c r="J539" i="1"/>
  <c r="J537" i="1" l="1"/>
  <c r="J536" i="1"/>
  <c r="J535" i="1"/>
  <c r="J534" i="1"/>
  <c r="J529" i="1" l="1"/>
  <c r="J528" i="1" l="1"/>
  <c r="J527" i="1"/>
  <c r="J526" i="1"/>
  <c r="J525" i="1"/>
  <c r="J524" i="1"/>
  <c r="J523" i="1"/>
  <c r="J522" i="1"/>
  <c r="J521" i="1" l="1"/>
  <c r="J520" i="1"/>
  <c r="J519" i="1"/>
  <c r="J518" i="1"/>
  <c r="J517" i="1"/>
  <c r="J510" i="1"/>
  <c r="J509" i="1"/>
  <c r="J508" i="1"/>
  <c r="J507" i="1" l="1"/>
  <c r="J514" i="1" l="1"/>
  <c r="J511" i="1" l="1"/>
  <c r="J513" i="1" l="1"/>
  <c r="J512" i="1"/>
  <c r="J492" i="1" l="1"/>
  <c r="J491" i="1"/>
  <c r="J490" i="1"/>
  <c r="J489" i="1" l="1"/>
  <c r="J488" i="1"/>
  <c r="J487" i="1"/>
  <c r="J486" i="1"/>
  <c r="J485" i="1"/>
  <c r="J484" i="1"/>
  <c r="J483" i="1"/>
  <c r="J482" i="1"/>
  <c r="J478" i="1"/>
  <c r="J479" i="1"/>
  <c r="J480" i="1"/>
  <c r="J481" i="1"/>
  <c r="J477" i="1" l="1"/>
  <c r="J476" i="1"/>
  <c r="J475" i="1"/>
  <c r="J506" i="1" l="1"/>
  <c r="J505" i="1"/>
  <c r="J503" i="1"/>
  <c r="J502" i="1"/>
  <c r="J41" i="18" l="1"/>
  <c r="J42" i="18"/>
  <c r="J43" i="18"/>
  <c r="J44" i="18"/>
  <c r="J45" i="18"/>
  <c r="J46" i="18"/>
  <c r="J47" i="18"/>
  <c r="J48" i="18"/>
  <c r="H49" i="18"/>
  <c r="J49" i="18" s="1"/>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3"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3" i="18"/>
  <c r="J162" i="18"/>
  <c r="J161" i="18"/>
  <c r="J500" i="1" l="1"/>
  <c r="J499" i="1"/>
  <c r="J498" i="1"/>
  <c r="J497" i="1"/>
  <c r="J496" i="1"/>
  <c r="J495" i="1"/>
  <c r="J494" i="1"/>
  <c r="J493" i="1"/>
  <c r="J430" i="1" l="1"/>
  <c r="J429" i="1"/>
  <c r="J428" i="1"/>
  <c r="J427" i="1"/>
  <c r="J417" i="1" l="1"/>
  <c r="J416" i="1"/>
  <c r="J415" i="1"/>
  <c r="J414" i="1"/>
  <c r="J413" i="1"/>
  <c r="J412" i="1"/>
  <c r="J411" i="1"/>
  <c r="J410" i="1"/>
  <c r="J409" i="1"/>
  <c r="J408" i="1"/>
  <c r="J397" i="1"/>
  <c r="J406" i="1"/>
  <c r="J405" i="1"/>
  <c r="J404" i="1"/>
  <c r="J459" i="1" l="1"/>
  <c r="J464" i="1"/>
  <c r="J449" i="1"/>
  <c r="J450" i="1"/>
  <c r="J451" i="1"/>
  <c r="J458" i="1"/>
  <c r="J462" i="1"/>
  <c r="J463" i="1"/>
  <c r="J447" i="1"/>
  <c r="J446" i="1"/>
  <c r="J426" i="1"/>
  <c r="J407" i="1"/>
  <c r="J403" i="1"/>
  <c r="J445" i="1"/>
  <c r="J444" i="1"/>
  <c r="J443" i="1"/>
  <c r="J442" i="1"/>
  <c r="J448" i="1" l="1"/>
  <c r="J437" i="1"/>
  <c r="J438" i="1"/>
  <c r="J439" i="1"/>
  <c r="J440" i="1"/>
  <c r="J441" i="1"/>
  <c r="J402" i="1"/>
  <c r="J425" i="1"/>
  <c r="J424" i="1"/>
  <c r="J423" i="1"/>
  <c r="J422" i="1"/>
  <c r="J419" i="1"/>
  <c r="J420" i="1"/>
  <c r="J421" i="1"/>
  <c r="J418" i="1"/>
  <c r="J401" i="1" l="1"/>
  <c r="J278" i="1"/>
  <c r="J384" i="1" l="1"/>
  <c r="J400" i="1" l="1"/>
  <c r="J399" i="1" l="1"/>
  <c r="J398" i="1"/>
  <c r="J396" i="1" l="1"/>
  <c r="J383" i="1" l="1"/>
  <c r="J395" i="1"/>
  <c r="J394" i="1"/>
  <c r="J393" i="1" l="1"/>
  <c r="J392" i="1"/>
  <c r="J391" i="1"/>
  <c r="J390" i="1"/>
  <c r="J389" i="1"/>
  <c r="J388" i="1"/>
  <c r="J387" i="1"/>
  <c r="J386" i="1"/>
  <c r="J385" i="1"/>
  <c r="J460" i="1" l="1"/>
  <c r="J381" i="1" l="1"/>
  <c r="J380" i="1" l="1"/>
  <c r="J379" i="1" l="1"/>
  <c r="J378" i="1" l="1"/>
  <c r="J465" i="1" l="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H339" i="1"/>
  <c r="J339" i="1" s="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H274" i="1" l="1"/>
  <c r="I274" i="1"/>
  <c r="J183" i="1"/>
  <c r="J182" i="1"/>
  <c r="J181" i="1"/>
  <c r="J180" i="1"/>
  <c r="J179" i="1"/>
  <c r="J178" i="1"/>
  <c r="J177" i="1"/>
  <c r="J176" i="1"/>
  <c r="J175" i="1"/>
  <c r="J174" i="1"/>
  <c r="J173" i="1"/>
  <c r="J172" i="1"/>
  <c r="J273" i="1" l="1"/>
  <c r="J272" i="1"/>
  <c r="J271" i="1"/>
  <c r="J270" i="1"/>
  <c r="J269" i="1"/>
  <c r="J250" i="1" l="1"/>
  <c r="J268" i="1" l="1"/>
  <c r="J267" i="1"/>
  <c r="J266" i="1"/>
  <c r="J265" i="1"/>
  <c r="J264" i="1"/>
  <c r="J263" i="1"/>
  <c r="J261" i="1"/>
  <c r="J262" i="1"/>
  <c r="J260" i="1"/>
  <c r="J259" i="1"/>
  <c r="J258" i="1"/>
  <c r="J257" i="1" l="1"/>
  <c r="J256" i="1" l="1"/>
  <c r="J255" i="1"/>
  <c r="J254" i="1"/>
  <c r="J253" i="1"/>
  <c r="J252" i="1"/>
  <c r="J251" i="1" l="1"/>
  <c r="J248" i="1" l="1"/>
  <c r="J247" i="1"/>
  <c r="J249" i="1"/>
  <c r="J246" i="1"/>
  <c r="J244" i="1" l="1"/>
  <c r="J245" i="1"/>
  <c r="J242" i="1"/>
  <c r="J243" i="1"/>
  <c r="J241" i="1"/>
  <c r="J240" i="1"/>
  <c r="J232" i="1" l="1"/>
  <c r="J239" i="1" l="1"/>
  <c r="J238" i="1"/>
  <c r="J237" i="1"/>
  <c r="J236" i="1"/>
  <c r="J235" i="1"/>
  <c r="J234" i="1" l="1"/>
  <c r="J186" i="1" l="1"/>
  <c r="J214" i="1" l="1"/>
  <c r="J213" i="1"/>
  <c r="J233" i="1" l="1"/>
  <c r="J155" i="1" l="1"/>
  <c r="J154" i="1"/>
  <c r="J161"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60" i="1"/>
  <c r="J211" i="1"/>
  <c r="J210" i="1"/>
  <c r="J209" i="1"/>
  <c r="J208" i="1"/>
  <c r="J207" i="1"/>
  <c r="J206" i="1"/>
  <c r="J205" i="1"/>
  <c r="J204" i="1"/>
  <c r="J203" i="1"/>
  <c r="J202" i="1"/>
  <c r="J201" i="1"/>
  <c r="J200" i="1"/>
  <c r="J199" i="1"/>
  <c r="J198" i="1"/>
  <c r="J197" i="1"/>
  <c r="J196" i="1"/>
  <c r="J195" i="1"/>
  <c r="J194" i="1"/>
  <c r="J193" i="1"/>
  <c r="J192" i="1"/>
  <c r="J191" i="1"/>
  <c r="J190" i="1"/>
  <c r="J189" i="1"/>
  <c r="J188" i="1"/>
  <c r="J148" i="1"/>
  <c r="J218" i="1" l="1"/>
  <c r="J231" i="1" l="1"/>
  <c r="J230" i="1"/>
  <c r="J229" i="1"/>
  <c r="J228" i="1"/>
  <c r="J227" i="1"/>
  <c r="J226" i="1"/>
  <c r="J225" i="1"/>
  <c r="J224" i="1"/>
  <c r="J223" i="1"/>
  <c r="J222" i="1"/>
  <c r="J217" i="1" l="1"/>
  <c r="J216" i="1" l="1"/>
  <c r="J212" i="1" l="1"/>
  <c r="J170" i="1" l="1"/>
  <c r="J171" i="1"/>
  <c r="J166" i="1"/>
  <c r="J167" i="1"/>
  <c r="J168" i="1"/>
  <c r="J169" i="1"/>
  <c r="J187" i="1" l="1"/>
  <c r="J185" i="1" l="1"/>
  <c r="J184" i="1"/>
  <c r="J164" i="1" l="1"/>
  <c r="J165" i="1"/>
  <c r="J163" i="1" l="1"/>
  <c r="J159" i="1" l="1"/>
  <c r="J157" i="1" l="1"/>
  <c r="J162" i="1" l="1"/>
  <c r="J158" i="1"/>
  <c r="J156" i="1"/>
  <c r="J152" i="1" l="1"/>
  <c r="J151" i="1"/>
  <c r="J146" i="1"/>
  <c r="J149" i="1" l="1"/>
  <c r="J153" i="1"/>
  <c r="J150" i="1" l="1"/>
  <c r="J140" i="1"/>
  <c r="J147" i="1"/>
  <c r="J145" i="1" l="1"/>
  <c r="J144" i="1" l="1"/>
  <c r="J139" i="1" l="1"/>
  <c r="J127" i="1"/>
  <c r="J143" i="1" l="1"/>
  <c r="J142" i="1"/>
  <c r="J138" i="1"/>
  <c r="J141" i="1"/>
  <c r="J137" i="1"/>
  <c r="J136" i="1"/>
  <c r="J135" i="1"/>
  <c r="J134" i="1"/>
  <c r="J133" i="1"/>
  <c r="J131" i="1"/>
  <c r="J132" i="1"/>
  <c r="J129" i="1" l="1"/>
  <c r="J130" i="1" l="1"/>
  <c r="J128" i="1"/>
  <c r="J126" i="1"/>
  <c r="J6" i="1" l="1"/>
  <c r="J274" i="1" s="1"/>
</calcChain>
</file>

<file path=xl/comments1.xml><?xml version="1.0" encoding="utf-8"?>
<comments xmlns="http://schemas.openxmlformats.org/spreadsheetml/2006/main">
  <authors>
    <author>Raquel Lopez</author>
    <author>Pedro Montano</author>
  </authors>
  <commentList>
    <comment ref="K41" authorId="0" shapeId="0">
      <text>
        <r>
          <rPr>
            <b/>
            <sz val="9"/>
            <color indexed="81"/>
            <rFont val="Tahoma"/>
            <family val="2"/>
          </rPr>
          <t>Raquel Lopez:</t>
        </r>
        <r>
          <rPr>
            <sz val="9"/>
            <color indexed="81"/>
            <rFont val="Tahoma"/>
            <family val="2"/>
          </rPr>
          <t xml:space="preserve">
Devolucion de fecha de manufactura, para poder continuar con la siguiente w/o</t>
        </r>
      </text>
    </comment>
    <comment ref="K42" authorId="0" shapeId="0">
      <text>
        <r>
          <rPr>
            <b/>
            <sz val="9"/>
            <color indexed="81"/>
            <rFont val="Tahoma"/>
            <family val="2"/>
          </rPr>
          <t>Raquel Lopez:</t>
        </r>
        <r>
          <rPr>
            <sz val="9"/>
            <color indexed="81"/>
            <rFont val="Tahoma"/>
            <family val="2"/>
          </rPr>
          <t xml:space="preserve">
Se realiza la sanitizacion</t>
        </r>
      </text>
    </comment>
    <comment ref="K43" authorId="0" shapeId="0">
      <text>
        <r>
          <rPr>
            <b/>
            <sz val="9"/>
            <color indexed="81"/>
            <rFont val="Tahoma"/>
            <family val="2"/>
          </rPr>
          <t>Raquel Lopez:</t>
        </r>
        <r>
          <rPr>
            <sz val="9"/>
            <color indexed="81"/>
            <rFont val="Tahoma"/>
            <family val="2"/>
          </rPr>
          <t xml:space="preserve">
Se realiza la sanitizacion</t>
        </r>
      </text>
    </comment>
    <comment ref="K44" authorId="0" shapeId="0">
      <text>
        <r>
          <rPr>
            <b/>
            <sz val="9"/>
            <color indexed="81"/>
            <rFont val="Tahoma"/>
            <family val="2"/>
          </rPr>
          <t>Raquel Lopez:</t>
        </r>
        <r>
          <rPr>
            <sz val="9"/>
            <color indexed="81"/>
            <rFont val="Tahoma"/>
            <family val="2"/>
          </rPr>
          <t xml:space="preserve">
Falta de manifold y 10 personas se pasan al   ATP</t>
        </r>
      </text>
    </comment>
    <comment ref="K71" authorId="0" shapeId="0">
      <text>
        <r>
          <rPr>
            <b/>
            <sz val="9"/>
            <color indexed="81"/>
            <rFont val="Tahoma"/>
            <family val="2"/>
          </rPr>
          <t>Raquel Lopez:</t>
        </r>
        <r>
          <rPr>
            <sz val="9"/>
            <color indexed="81"/>
            <rFont val="Tahoma"/>
            <family val="2"/>
          </rPr>
          <t xml:space="preserve">
Cambio de modelo se corre un AT-P54</t>
        </r>
      </text>
    </comment>
    <comment ref="K72" authorId="0" shapeId="0">
      <text>
        <r>
          <rPr>
            <b/>
            <sz val="9"/>
            <color indexed="81"/>
            <rFont val="Tahoma"/>
            <family val="2"/>
          </rPr>
          <t>Raquel Lopez:</t>
        </r>
        <r>
          <rPr>
            <sz val="9"/>
            <color indexed="81"/>
            <rFont val="Tahoma"/>
            <family val="2"/>
          </rPr>
          <t xml:space="preserve">
Cambio de fecha de manufactura, IT se mueve de ubicacion</t>
        </r>
      </text>
    </comment>
    <comment ref="K73" authorId="0" shapeId="0">
      <text>
        <r>
          <rPr>
            <b/>
            <sz val="9"/>
            <color indexed="81"/>
            <rFont val="Tahoma"/>
            <family val="2"/>
          </rPr>
          <t>Raquel Lopez:</t>
        </r>
        <r>
          <rPr>
            <sz val="9"/>
            <color indexed="81"/>
            <rFont val="Tahoma"/>
            <family val="2"/>
          </rPr>
          <t xml:space="preserve">
Falta de manifold  10 personas de vacaciones
10 se pasan al AT-P54
y 5 se prestan ARIZAN</t>
        </r>
      </text>
    </comment>
    <comment ref="K104" authorId="0" shapeId="0">
      <text>
        <r>
          <rPr>
            <b/>
            <sz val="9"/>
            <color indexed="81"/>
            <rFont val="Tahoma"/>
            <family val="2"/>
          </rPr>
          <t>Raquel Lopez:</t>
        </r>
        <r>
          <rPr>
            <sz val="9"/>
            <color indexed="81"/>
            <rFont val="Tahoma"/>
            <family val="2"/>
          </rPr>
          <t xml:space="preserve">
Arranque de linea y entrenamiento</t>
        </r>
      </text>
    </comment>
    <comment ref="K105" authorId="0" shapeId="0">
      <text>
        <r>
          <rPr>
            <b/>
            <sz val="9"/>
            <color indexed="81"/>
            <rFont val="Tahoma"/>
            <family val="2"/>
          </rPr>
          <t>Raquel Lopez:</t>
        </r>
        <r>
          <rPr>
            <sz val="9"/>
            <color indexed="81"/>
            <rFont val="Tahoma"/>
            <family val="2"/>
          </rPr>
          <t xml:space="preserve">
Validacion de 11 cajas</t>
        </r>
      </text>
    </comment>
    <comment ref="K106" authorId="0" shapeId="0">
      <text>
        <r>
          <rPr>
            <b/>
            <sz val="9"/>
            <color indexed="81"/>
            <rFont val="Tahoma"/>
            <family val="2"/>
          </rPr>
          <t>Raquel Lopez:</t>
        </r>
        <r>
          <rPr>
            <sz val="9"/>
            <color indexed="81"/>
            <rFont val="Tahoma"/>
            <family val="2"/>
          </rPr>
          <t xml:space="preserve">
Jeringa danada</t>
        </r>
      </text>
    </comment>
    <comment ref="K107" authorId="0" shapeId="0">
      <text>
        <r>
          <rPr>
            <b/>
            <sz val="9"/>
            <color indexed="81"/>
            <rFont val="Tahoma"/>
            <family val="2"/>
          </rPr>
          <t>Raquel Lopez:</t>
        </r>
        <r>
          <rPr>
            <sz val="9"/>
            <color indexed="81"/>
            <rFont val="Tahoma"/>
            <family val="2"/>
          </rPr>
          <t xml:space="preserve">
Falta de manifold, 10 personas se pasan al AT-P54  Y 15 de vacaciones el resto se presta ARIZAN</t>
        </r>
      </text>
    </comment>
    <comment ref="K108" authorId="0" shapeId="0">
      <text>
        <r>
          <rPr>
            <b/>
            <sz val="9"/>
            <color indexed="81"/>
            <rFont val="Tahoma"/>
            <family val="2"/>
          </rPr>
          <t>Raquel Lopez:</t>
        </r>
        <r>
          <rPr>
            <sz val="9"/>
            <color indexed="81"/>
            <rFont val="Tahoma"/>
            <family val="2"/>
          </rPr>
          <t xml:space="preserve">
Falta de orden para produccion de parte del cliente, el cual se esta valiando la implementacion del adhesivo en el reservoir plug, y el reporte esta en firmas.</t>
        </r>
      </text>
    </comment>
    <comment ref="K109" authorId="0" shapeId="0">
      <text>
        <r>
          <rPr>
            <b/>
            <sz val="9"/>
            <color indexed="81"/>
            <rFont val="Tahoma"/>
            <family val="2"/>
          </rPr>
          <t>Raquel Lopez:
se esta trabajando con dos fixtura de 4, el cual dos se cada vez que se dimencionas salen fuera de dimencion las piezas en la altura las dos tienen el mismo problema</t>
        </r>
      </text>
    </comment>
    <comment ref="K111" authorId="0" shapeId="0">
      <text>
        <r>
          <rPr>
            <b/>
            <sz val="9"/>
            <color indexed="81"/>
            <rFont val="Tahoma"/>
            <family val="2"/>
          </rPr>
          <t>Raquel Lopez:</t>
        </r>
        <r>
          <rPr>
            <sz val="9"/>
            <color indexed="81"/>
            <rFont val="Tahoma"/>
            <family val="2"/>
          </rPr>
          <t xml:space="preserve">
Se realiza un re-trabajo por valvula equivocada</t>
        </r>
      </text>
    </comment>
    <comment ref="K112" authorId="0" shapeId="0">
      <text>
        <r>
          <rPr>
            <b/>
            <sz val="9"/>
            <color indexed="81"/>
            <rFont val="Tahoma"/>
            <family val="2"/>
          </rPr>
          <t>Raquel Lopez:</t>
        </r>
        <r>
          <rPr>
            <sz val="9"/>
            <color indexed="81"/>
            <rFont val="Tahoma"/>
            <family val="2"/>
          </rPr>
          <t xml:space="preserve">
Jeringa danada</t>
        </r>
      </text>
    </comment>
    <comment ref="K113" authorId="0" shapeId="0">
      <text>
        <r>
          <rPr>
            <b/>
            <sz val="9"/>
            <color indexed="81"/>
            <rFont val="Tahoma"/>
            <family val="2"/>
          </rPr>
          <t>Raquel Lopez:</t>
        </r>
        <r>
          <rPr>
            <sz val="9"/>
            <color indexed="81"/>
            <rFont val="Tahoma"/>
            <family val="2"/>
          </rPr>
          <t xml:space="preserve">
Falta de manifold, 10 personas se pasan al AT-P54  Y 15 de vacaciones el resto se presta ARIZAN</t>
        </r>
      </text>
    </comment>
    <comment ref="K123" authorId="1" shapeId="0">
      <text>
        <r>
          <rPr>
            <b/>
            <sz val="9"/>
            <color indexed="81"/>
            <rFont val="Tahoma"/>
            <family val="2"/>
          </rPr>
          <t>Pedro Montano:</t>
        </r>
        <r>
          <rPr>
            <sz val="9"/>
            <color indexed="81"/>
            <rFont val="Tahoma"/>
            <family val="2"/>
          </rPr>
          <t xml:space="preserve">
sellado debil en funel</t>
        </r>
      </text>
    </comment>
    <comment ref="K164" authorId="0" shapeId="0">
      <text>
        <r>
          <rPr>
            <b/>
            <sz val="9"/>
            <color indexed="81"/>
            <rFont val="Tahoma"/>
            <family val="2"/>
          </rPr>
          <t>Raquel Lopez:</t>
        </r>
        <r>
          <rPr>
            <sz val="9"/>
            <color indexed="81"/>
            <rFont val="Tahoma"/>
            <family val="2"/>
          </rPr>
          <t xml:space="preserve">
Falta de manifold</t>
        </r>
      </text>
    </comment>
  </commentList>
</comments>
</file>

<file path=xl/comments2.xml><?xml version="1.0" encoding="utf-8"?>
<comments xmlns="http://schemas.openxmlformats.org/spreadsheetml/2006/main">
  <authors>
    <author>Claudia Morineau</author>
    <author>Silvia Garcia 1</author>
    <author>Raquel Lopez</author>
    <author>Montaño, Pedro</author>
    <author>Ventura, Rolando</author>
    <author>Pedro Montano</author>
    <author>Yadira Guerra</author>
  </authors>
  <commentList>
    <comment ref="K27" authorId="0" shapeId="0">
      <text>
        <r>
          <rPr>
            <b/>
            <sz val="9"/>
            <color indexed="81"/>
            <rFont val="Tahoma"/>
            <family val="2"/>
          </rPr>
          <t>Claudia Morineau:</t>
        </r>
        <r>
          <rPr>
            <sz val="9"/>
            <color indexed="81"/>
            <rFont val="Tahoma"/>
            <family val="2"/>
          </rPr>
          <t xml:space="preserve">
housing</t>
        </r>
      </text>
    </comment>
    <comment ref="K29" authorId="0" shapeId="0">
      <text>
        <r>
          <rPr>
            <b/>
            <sz val="9"/>
            <color indexed="81"/>
            <rFont val="Tahoma"/>
            <family val="2"/>
          </rPr>
          <t>Claudia Morineau:</t>
        </r>
        <r>
          <rPr>
            <sz val="9"/>
            <color indexed="81"/>
            <rFont val="Tahoma"/>
            <family val="2"/>
          </rPr>
          <t xml:space="preserve">
Falta en colorante en moldeo</t>
        </r>
      </text>
    </comment>
    <comment ref="K30" authorId="0" shapeId="0">
      <text>
        <r>
          <rPr>
            <b/>
            <sz val="9"/>
            <color indexed="81"/>
            <rFont val="Tahoma"/>
            <family val="2"/>
          </rPr>
          <t>Claudia Morineau:</t>
        </r>
        <r>
          <rPr>
            <sz val="9"/>
            <color indexed="81"/>
            <rFont val="Tahoma"/>
            <family val="2"/>
          </rPr>
          <t xml:space="preserve">
Seal plunger</t>
        </r>
      </text>
    </comment>
    <comment ref="K32" authorId="0" shapeId="0">
      <text>
        <r>
          <rPr>
            <b/>
            <sz val="9"/>
            <color indexed="81"/>
            <rFont val="Tahoma"/>
            <family val="2"/>
          </rPr>
          <t>Claudia Morineau:</t>
        </r>
        <r>
          <rPr>
            <sz val="9"/>
            <color indexed="81"/>
            <rFont val="Tahoma"/>
            <family val="2"/>
          </rPr>
          <t xml:space="preserve">
Manifold mold damaged Cav 1</t>
        </r>
      </text>
    </comment>
    <comment ref="K33" authorId="0" shapeId="0">
      <text>
        <r>
          <rPr>
            <b/>
            <sz val="9"/>
            <color indexed="81"/>
            <rFont val="Tahoma"/>
            <family val="2"/>
          </rPr>
          <t>Claudia Morineau:</t>
        </r>
        <r>
          <rPr>
            <sz val="9"/>
            <color indexed="81"/>
            <rFont val="Tahoma"/>
            <family val="2"/>
          </rPr>
          <t xml:space="preserve">
Syringe defective form molding</t>
        </r>
      </text>
    </comment>
    <comment ref="K35" authorId="0" shapeId="0">
      <text>
        <r>
          <rPr>
            <b/>
            <sz val="9"/>
            <color indexed="81"/>
            <rFont val="Tahoma"/>
            <family val="2"/>
          </rPr>
          <t>Claudia Morineau:</t>
        </r>
        <r>
          <rPr>
            <sz val="9"/>
            <color indexed="81"/>
            <rFont val="Tahoma"/>
            <family val="2"/>
          </rPr>
          <t xml:space="preserve">
Falta en colorante en moldeo</t>
        </r>
      </text>
    </comment>
    <comment ref="K36" authorId="0" shapeId="0">
      <text>
        <r>
          <rPr>
            <b/>
            <sz val="9"/>
            <color indexed="81"/>
            <rFont val="Tahoma"/>
            <family val="2"/>
          </rPr>
          <t>Claudia Morineau:</t>
        </r>
        <r>
          <rPr>
            <sz val="9"/>
            <color indexed="81"/>
            <rFont val="Tahoma"/>
            <family val="2"/>
          </rPr>
          <t xml:space="preserve">
Pump adapter
</t>
        </r>
      </text>
    </comment>
    <comment ref="K39" authorId="0" shapeId="0">
      <text>
        <r>
          <rPr>
            <b/>
            <sz val="9"/>
            <color indexed="81"/>
            <rFont val="Tahoma"/>
            <family val="2"/>
          </rPr>
          <t>Claudia Morineau:</t>
        </r>
        <r>
          <rPr>
            <sz val="9"/>
            <color indexed="81"/>
            <rFont val="Tahoma"/>
            <family val="2"/>
          </rPr>
          <t xml:space="preserve">
Manifold mold damaged Cav 1</t>
        </r>
      </text>
    </comment>
    <comment ref="K40" authorId="0" shapeId="0">
      <text>
        <r>
          <rPr>
            <b/>
            <sz val="9"/>
            <color indexed="81"/>
            <rFont val="Tahoma"/>
            <family val="2"/>
          </rPr>
          <t>Claudia Morineau:</t>
        </r>
        <r>
          <rPr>
            <sz val="9"/>
            <color indexed="81"/>
            <rFont val="Tahoma"/>
            <family val="2"/>
          </rPr>
          <t xml:space="preserve">
Manifold mold damaged Cav 1</t>
        </r>
      </text>
    </comment>
    <comment ref="K41" authorId="0" shapeId="0">
      <text>
        <r>
          <rPr>
            <b/>
            <sz val="9"/>
            <color indexed="81"/>
            <rFont val="Tahoma"/>
            <family val="2"/>
          </rPr>
          <t>Claudia Morineau:</t>
        </r>
        <r>
          <rPr>
            <sz val="9"/>
            <color indexed="81"/>
            <rFont val="Tahoma"/>
            <family val="2"/>
          </rPr>
          <t xml:space="preserve">
Manifold mold damaged Cav 1</t>
        </r>
      </text>
    </comment>
    <comment ref="K44" authorId="0" shapeId="0">
      <text>
        <r>
          <rPr>
            <b/>
            <sz val="9"/>
            <color indexed="81"/>
            <rFont val="Tahoma"/>
            <family val="2"/>
          </rPr>
          <t>Claudia Morineau:</t>
        </r>
        <r>
          <rPr>
            <sz val="9"/>
            <color indexed="81"/>
            <rFont val="Tahoma"/>
            <family val="2"/>
          </rPr>
          <t xml:space="preserve">
Piston cap</t>
        </r>
      </text>
    </comment>
    <comment ref="K45" authorId="0" shapeId="0">
      <text>
        <r>
          <rPr>
            <b/>
            <sz val="9"/>
            <color indexed="81"/>
            <rFont val="Tahoma"/>
            <family val="2"/>
          </rPr>
          <t>Claudia Morineau:</t>
        </r>
        <r>
          <rPr>
            <sz val="9"/>
            <color indexed="81"/>
            <rFont val="Tahoma"/>
            <family val="2"/>
          </rPr>
          <t xml:space="preserve">
Falta en colorante en moldeo</t>
        </r>
      </text>
    </comment>
    <comment ref="K46" authorId="0" shapeId="0">
      <text>
        <r>
          <rPr>
            <b/>
            <sz val="9"/>
            <color indexed="81"/>
            <rFont val="Tahoma"/>
            <family val="2"/>
          </rPr>
          <t>Claudia Morineau:</t>
        </r>
        <r>
          <rPr>
            <sz val="9"/>
            <color indexed="81"/>
            <rFont val="Tahoma"/>
            <family val="2"/>
          </rPr>
          <t xml:space="preserve">
Pump adapter
</t>
        </r>
      </text>
    </comment>
    <comment ref="K47" authorId="0" shapeId="0">
      <text>
        <r>
          <rPr>
            <b/>
            <sz val="9"/>
            <color indexed="81"/>
            <rFont val="Tahoma"/>
            <family val="2"/>
          </rPr>
          <t>Claudia Morineau:</t>
        </r>
        <r>
          <rPr>
            <sz val="9"/>
            <color indexed="81"/>
            <rFont val="Tahoma"/>
            <family val="2"/>
          </rPr>
          <t xml:space="preserve">
Manifold mold damaged Cav 1</t>
        </r>
      </text>
    </comment>
    <comment ref="K48" authorId="0" shapeId="0">
      <text>
        <r>
          <rPr>
            <b/>
            <sz val="9"/>
            <color indexed="81"/>
            <rFont val="Tahoma"/>
            <family val="2"/>
          </rPr>
          <t>Claudia Morineau:</t>
        </r>
        <r>
          <rPr>
            <sz val="9"/>
            <color indexed="81"/>
            <rFont val="Tahoma"/>
            <family val="2"/>
          </rPr>
          <t xml:space="preserve">
Manifold mold damaged Cav 1</t>
        </r>
      </text>
    </comment>
    <comment ref="K50" authorId="0" shapeId="0">
      <text>
        <r>
          <rPr>
            <b/>
            <sz val="9"/>
            <color indexed="81"/>
            <rFont val="Tahoma"/>
            <family val="2"/>
          </rPr>
          <t>Claudia Morineau:</t>
        </r>
        <r>
          <rPr>
            <sz val="9"/>
            <color indexed="81"/>
            <rFont val="Tahoma"/>
            <family val="2"/>
          </rPr>
          <t xml:space="preserve">
Piston cap</t>
        </r>
      </text>
    </comment>
    <comment ref="K51" authorId="0" shapeId="0">
      <text>
        <r>
          <rPr>
            <b/>
            <sz val="9"/>
            <color indexed="81"/>
            <rFont val="Tahoma"/>
            <family val="2"/>
          </rPr>
          <t>Claudia Morineau:</t>
        </r>
        <r>
          <rPr>
            <sz val="9"/>
            <color indexed="81"/>
            <rFont val="Tahoma"/>
            <family val="2"/>
          </rPr>
          <t xml:space="preserve">
Pump adapter
</t>
        </r>
      </text>
    </comment>
    <comment ref="K52" authorId="0" shapeId="0">
      <text>
        <r>
          <rPr>
            <b/>
            <sz val="9"/>
            <color indexed="81"/>
            <rFont val="Tahoma"/>
            <family val="2"/>
          </rPr>
          <t>Claudia Morineau:</t>
        </r>
        <r>
          <rPr>
            <sz val="9"/>
            <color indexed="81"/>
            <rFont val="Tahoma"/>
            <family val="2"/>
          </rPr>
          <t xml:space="preserve">
Manifold mold damaged Cav 1</t>
        </r>
      </text>
    </comment>
    <comment ref="K54" authorId="0" shapeId="0">
      <text>
        <r>
          <rPr>
            <b/>
            <sz val="9"/>
            <color indexed="81"/>
            <rFont val="Tahoma"/>
            <family val="2"/>
          </rPr>
          <t>Claudia Morineau:</t>
        </r>
        <r>
          <rPr>
            <sz val="9"/>
            <color indexed="81"/>
            <rFont val="Tahoma"/>
            <family val="2"/>
          </rPr>
          <t xml:space="preserve">
Chicote de Mahafy</t>
        </r>
      </text>
    </comment>
    <comment ref="K55" authorId="0" shapeId="0">
      <text>
        <r>
          <rPr>
            <b/>
            <sz val="9"/>
            <color indexed="81"/>
            <rFont val="Tahoma"/>
            <family val="2"/>
          </rPr>
          <t>Claudia Morineau:</t>
        </r>
        <r>
          <rPr>
            <sz val="9"/>
            <color indexed="81"/>
            <rFont val="Tahoma"/>
            <family val="2"/>
          </rPr>
          <t xml:space="preserve">
Falta de cap se bajo molde prioridad canister
</t>
        </r>
      </text>
    </comment>
    <comment ref="K56" authorId="0" shapeId="0">
      <text>
        <r>
          <rPr>
            <b/>
            <sz val="9"/>
            <color indexed="81"/>
            <rFont val="Tahoma"/>
            <family val="2"/>
          </rPr>
          <t>Claudia Morineau:</t>
        </r>
        <r>
          <rPr>
            <sz val="9"/>
            <color indexed="81"/>
            <rFont val="Tahoma"/>
            <family val="2"/>
          </rPr>
          <t xml:space="preserve">
Manifold mold damaged Cav 1</t>
        </r>
      </text>
    </comment>
    <comment ref="K58" authorId="0" shapeId="0">
      <text>
        <r>
          <rPr>
            <b/>
            <sz val="9"/>
            <color indexed="81"/>
            <rFont val="Tahoma"/>
            <family val="2"/>
          </rPr>
          <t>Claudia Morineau:</t>
        </r>
        <r>
          <rPr>
            <sz val="9"/>
            <color indexed="81"/>
            <rFont val="Tahoma"/>
            <family val="2"/>
          </rPr>
          <t xml:space="preserve">
Falta de cap se bajo molde prioridad canister
</t>
        </r>
      </text>
    </comment>
    <comment ref="K59" authorId="0" shapeId="0">
      <text>
        <r>
          <rPr>
            <b/>
            <sz val="9"/>
            <color indexed="81"/>
            <rFont val="Tahoma"/>
            <family val="2"/>
          </rPr>
          <t>Claudia Morineau:</t>
        </r>
        <r>
          <rPr>
            <sz val="9"/>
            <color indexed="81"/>
            <rFont val="Tahoma"/>
            <family val="2"/>
          </rPr>
          <t xml:space="preserve">
Manifold mold damaged Cav 1</t>
        </r>
      </text>
    </comment>
    <comment ref="K62" authorId="0" shapeId="0">
      <text>
        <r>
          <rPr>
            <b/>
            <sz val="9"/>
            <color indexed="81"/>
            <rFont val="Tahoma"/>
            <family val="2"/>
          </rPr>
          <t>Claudia Morineau:</t>
        </r>
        <r>
          <rPr>
            <sz val="9"/>
            <color indexed="81"/>
            <rFont val="Tahoma"/>
            <family val="2"/>
          </rPr>
          <t xml:space="preserve">
bateria inflada</t>
        </r>
      </text>
    </comment>
    <comment ref="K63" authorId="0" shapeId="0">
      <text>
        <r>
          <rPr>
            <b/>
            <sz val="9"/>
            <color indexed="81"/>
            <rFont val="Tahoma"/>
            <family val="2"/>
          </rPr>
          <t>Claudia Morineau:</t>
        </r>
        <r>
          <rPr>
            <sz val="9"/>
            <color indexed="81"/>
            <rFont val="Tahoma"/>
            <family val="2"/>
          </rPr>
          <t xml:space="preserve">
Tubo retrabajado no fue liberado correctamente</t>
        </r>
      </text>
    </comment>
    <comment ref="K64" authorId="0" shapeId="0">
      <text>
        <r>
          <rPr>
            <b/>
            <sz val="9"/>
            <color indexed="81"/>
            <rFont val="Tahoma"/>
            <family val="2"/>
          </rPr>
          <t>Claudia Morineau:</t>
        </r>
        <r>
          <rPr>
            <sz val="9"/>
            <color indexed="81"/>
            <rFont val="Tahoma"/>
            <family val="2"/>
          </rPr>
          <t xml:space="preserve">
Inlet cap</t>
        </r>
      </text>
    </comment>
    <comment ref="K65" authorId="0" shapeId="0">
      <text>
        <r>
          <rPr>
            <b/>
            <sz val="9"/>
            <color indexed="81"/>
            <rFont val="Tahoma"/>
            <family val="2"/>
          </rPr>
          <t>Claudia Morineau:</t>
        </r>
        <r>
          <rPr>
            <sz val="9"/>
            <color indexed="81"/>
            <rFont val="Tahoma"/>
            <family val="2"/>
          </rPr>
          <t xml:space="preserve">
Housing, molde danado 4 cav</t>
        </r>
      </text>
    </comment>
    <comment ref="K67" authorId="0" shapeId="0">
      <text>
        <r>
          <rPr>
            <b/>
            <sz val="9"/>
            <color indexed="81"/>
            <rFont val="Tahoma"/>
            <family val="2"/>
          </rPr>
          <t>Claudia Morineau:</t>
        </r>
        <r>
          <rPr>
            <sz val="9"/>
            <color indexed="81"/>
            <rFont val="Tahoma"/>
            <family val="2"/>
          </rPr>
          <t xml:space="preserve">
Cap con burbuja</t>
        </r>
      </text>
    </comment>
    <comment ref="K68" authorId="0" shapeId="0">
      <text>
        <r>
          <rPr>
            <b/>
            <sz val="9"/>
            <color indexed="81"/>
            <rFont val="Tahoma"/>
            <family val="2"/>
          </rPr>
          <t>Claudia Morineau:</t>
        </r>
        <r>
          <rPr>
            <sz val="9"/>
            <color indexed="81"/>
            <rFont val="Tahoma"/>
            <family val="2"/>
          </rPr>
          <t xml:space="preserve">
B-200 tiene discrepancias en Bom (Uretano, Luer y Pouch) se tuvo que regresar al BT 2000</t>
        </r>
      </text>
    </comment>
    <comment ref="K69" authorId="0" shapeId="0">
      <text>
        <r>
          <rPr>
            <b/>
            <sz val="9"/>
            <color indexed="81"/>
            <rFont val="Tahoma"/>
            <family val="2"/>
          </rPr>
          <t>Claudia Morineau:</t>
        </r>
        <r>
          <rPr>
            <sz val="9"/>
            <color indexed="81"/>
            <rFont val="Tahoma"/>
            <family val="2"/>
          </rPr>
          <t xml:space="preserve">
Canister se dio prioridad a tapa de Nestle</t>
        </r>
      </text>
    </comment>
    <comment ref="K70" authorId="0" shapeId="0">
      <text>
        <r>
          <rPr>
            <b/>
            <sz val="9"/>
            <color indexed="81"/>
            <rFont val="Tahoma"/>
            <family val="2"/>
          </rPr>
          <t>Claudia Morineau:</t>
        </r>
        <r>
          <rPr>
            <sz val="9"/>
            <color indexed="81"/>
            <rFont val="Tahoma"/>
            <family val="2"/>
          </rPr>
          <t xml:space="preserve">
Housing</t>
        </r>
      </text>
    </comment>
    <comment ref="K71" authorId="0" shapeId="0">
      <text>
        <r>
          <rPr>
            <b/>
            <sz val="9"/>
            <color indexed="81"/>
            <rFont val="Tahoma"/>
            <family val="2"/>
          </rPr>
          <t>Claudia Morineau:</t>
        </r>
        <r>
          <rPr>
            <sz val="9"/>
            <color indexed="81"/>
            <rFont val="Tahoma"/>
            <family val="2"/>
          </rPr>
          <t xml:space="preserve">
Canister se dio prioridad a tapa de Nestle</t>
        </r>
      </text>
    </comment>
    <comment ref="K75" authorId="0" shapeId="0">
      <text>
        <r>
          <rPr>
            <b/>
            <sz val="9"/>
            <color indexed="81"/>
            <rFont val="Tahoma"/>
            <family val="2"/>
          </rPr>
          <t>Claudia Morineau:</t>
        </r>
        <r>
          <rPr>
            <sz val="9"/>
            <color indexed="81"/>
            <rFont val="Tahoma"/>
            <family val="2"/>
          </rPr>
          <t xml:space="preserve">
Manifold mold damaged Cav 1</t>
        </r>
      </text>
    </comment>
    <comment ref="K76" authorId="0" shapeId="0">
      <text>
        <r>
          <rPr>
            <b/>
            <sz val="9"/>
            <color indexed="81"/>
            <rFont val="Tahoma"/>
            <family val="2"/>
          </rPr>
          <t>Claudia Morineau:</t>
        </r>
        <r>
          <rPr>
            <sz val="9"/>
            <color indexed="81"/>
            <rFont val="Tahoma"/>
            <family val="2"/>
          </rPr>
          <t xml:space="preserve">
Manifold mold damaged Cav 1</t>
        </r>
      </text>
    </comment>
    <comment ref="K77" authorId="0" shapeId="0">
      <text>
        <r>
          <rPr>
            <b/>
            <sz val="9"/>
            <color indexed="81"/>
            <rFont val="Tahoma"/>
            <family val="2"/>
          </rPr>
          <t>Claudia Morineau:</t>
        </r>
        <r>
          <rPr>
            <sz val="9"/>
            <color indexed="81"/>
            <rFont val="Tahoma"/>
            <family val="2"/>
          </rPr>
          <t xml:space="preserve">
Snap</t>
        </r>
      </text>
    </comment>
    <comment ref="K78" authorId="0" shapeId="0">
      <text>
        <r>
          <rPr>
            <b/>
            <sz val="9"/>
            <color indexed="81"/>
            <rFont val="Tahoma"/>
            <family val="2"/>
          </rPr>
          <t>Claudia Morineau:</t>
        </r>
        <r>
          <rPr>
            <sz val="9"/>
            <color indexed="81"/>
            <rFont val="Tahoma"/>
            <family val="2"/>
          </rPr>
          <t xml:space="preserve">
Mahafy</t>
        </r>
      </text>
    </comment>
    <comment ref="K79" authorId="0" shapeId="0">
      <text>
        <r>
          <rPr>
            <b/>
            <sz val="9"/>
            <color indexed="81"/>
            <rFont val="Tahoma"/>
            <family val="2"/>
          </rPr>
          <t>Claudia Morineau:</t>
        </r>
        <r>
          <rPr>
            <sz val="9"/>
            <color indexed="81"/>
            <rFont val="Tahoma"/>
            <family val="2"/>
          </rPr>
          <t xml:space="preserve">
Falta d eentrenamiento en cambio de etiqueta UDI</t>
        </r>
      </text>
    </comment>
    <comment ref="K80" authorId="0" shapeId="0">
      <text>
        <r>
          <rPr>
            <b/>
            <sz val="9"/>
            <color indexed="81"/>
            <rFont val="Tahoma"/>
            <family val="2"/>
          </rPr>
          <t>Claudia Morineau:</t>
        </r>
        <r>
          <rPr>
            <sz val="9"/>
            <color indexed="81"/>
            <rFont val="Tahoma"/>
            <family val="2"/>
          </rPr>
          <t xml:space="preserve">
Sin lugar para acomodar pallets exceso de material por Nmrs, ya retrabajado falta de liberacion</t>
        </r>
      </text>
    </comment>
    <comment ref="K81" authorId="0" shapeId="0">
      <text>
        <r>
          <rPr>
            <b/>
            <sz val="9"/>
            <color indexed="81"/>
            <rFont val="Tahoma"/>
            <family val="2"/>
          </rPr>
          <t>Claudia Morineau:</t>
        </r>
        <r>
          <rPr>
            <sz val="9"/>
            <color indexed="81"/>
            <rFont val="Tahoma"/>
            <family val="2"/>
          </rPr>
          <t xml:space="preserve">
probando nueva herramienta</t>
        </r>
      </text>
    </comment>
    <comment ref="K82" authorId="0" shapeId="0">
      <text>
        <r>
          <rPr>
            <b/>
            <sz val="9"/>
            <color indexed="81"/>
            <rFont val="Tahoma"/>
            <family val="2"/>
          </rPr>
          <t>Claudia Morineau:</t>
        </r>
        <r>
          <rPr>
            <sz val="9"/>
            <color indexed="81"/>
            <rFont val="Tahoma"/>
            <family val="2"/>
          </rPr>
          <t xml:space="preserve">
No se pueden cargar materiales</t>
        </r>
      </text>
    </comment>
    <comment ref="K84" authorId="0" shapeId="0">
      <text>
        <r>
          <rPr>
            <b/>
            <sz val="9"/>
            <color indexed="81"/>
            <rFont val="Tahoma"/>
            <family val="2"/>
          </rPr>
          <t>Claudia Morineau:</t>
        </r>
        <r>
          <rPr>
            <sz val="9"/>
            <color indexed="81"/>
            <rFont val="Tahoma"/>
            <family val="2"/>
          </rPr>
          <t xml:space="preserve">
pump adapter con rebaba</t>
        </r>
      </text>
    </comment>
    <comment ref="K90" authorId="0" shapeId="0">
      <text>
        <r>
          <rPr>
            <b/>
            <sz val="9"/>
            <color indexed="81"/>
            <rFont val="Tahoma"/>
            <family val="2"/>
          </rPr>
          <t>Claudia Morineau:</t>
        </r>
        <r>
          <rPr>
            <sz val="9"/>
            <color indexed="81"/>
            <rFont val="Tahoma"/>
            <family val="2"/>
          </rPr>
          <t xml:space="preserve">
etiqueta</t>
        </r>
      </text>
    </comment>
    <comment ref="K94" authorId="0" shapeId="0">
      <text>
        <r>
          <rPr>
            <b/>
            <sz val="9"/>
            <color indexed="81"/>
            <rFont val="Tahoma"/>
            <family val="2"/>
          </rPr>
          <t>Claudia Morineau:</t>
        </r>
        <r>
          <rPr>
            <sz val="9"/>
            <color indexed="81"/>
            <rFont val="Tahoma"/>
            <family val="2"/>
          </rPr>
          <t xml:space="preserve">
New tool</t>
        </r>
      </text>
    </comment>
    <comment ref="K97" authorId="0" shapeId="0">
      <text>
        <r>
          <rPr>
            <b/>
            <sz val="9"/>
            <color indexed="81"/>
            <rFont val="Tahoma"/>
            <family val="2"/>
          </rPr>
          <t>Claudia Morineau:</t>
        </r>
        <r>
          <rPr>
            <sz val="9"/>
            <color indexed="81"/>
            <rFont val="Tahoma"/>
            <family val="2"/>
          </rPr>
          <t xml:space="preserve">
cover, molding validation with customer approval</t>
        </r>
      </text>
    </comment>
    <comment ref="K98" authorId="0" shapeId="0">
      <text>
        <r>
          <rPr>
            <b/>
            <sz val="9"/>
            <color indexed="81"/>
            <rFont val="Tahoma"/>
            <family val="2"/>
          </rPr>
          <t>Claudia Morineau:</t>
        </r>
        <r>
          <rPr>
            <sz val="9"/>
            <color indexed="81"/>
            <rFont val="Tahoma"/>
            <family val="2"/>
          </rPr>
          <t xml:space="preserve">
cover Nozzle</t>
        </r>
      </text>
    </comment>
    <comment ref="K99" authorId="0" shapeId="0">
      <text>
        <r>
          <rPr>
            <b/>
            <sz val="9"/>
            <color indexed="81"/>
            <rFont val="Tahoma"/>
            <family val="2"/>
          </rPr>
          <t>Claudia Morineau:</t>
        </r>
        <r>
          <rPr>
            <sz val="9"/>
            <color indexed="81"/>
            <rFont val="Tahoma"/>
            <family val="2"/>
          </rPr>
          <t xml:space="preserve">
Etiqueta</t>
        </r>
      </text>
    </comment>
    <comment ref="K101" authorId="0" shapeId="0">
      <text>
        <r>
          <rPr>
            <b/>
            <sz val="9"/>
            <color indexed="81"/>
            <rFont val="Tahoma"/>
            <family val="2"/>
          </rPr>
          <t>Claudia Morineau:</t>
        </r>
        <r>
          <rPr>
            <sz val="9"/>
            <color indexed="81"/>
            <rFont val="Tahoma"/>
            <family val="2"/>
          </rPr>
          <t xml:space="preserve">
Valvula</t>
        </r>
      </text>
    </comment>
    <comment ref="E102" authorId="0" shapeId="0">
      <text>
        <r>
          <rPr>
            <b/>
            <sz val="9"/>
            <color indexed="81"/>
            <rFont val="Tahoma"/>
            <family val="2"/>
          </rPr>
          <t>Claudia Morineau:</t>
        </r>
        <r>
          <rPr>
            <sz val="9"/>
            <color indexed="81"/>
            <rFont val="Tahoma"/>
            <family val="2"/>
          </rPr>
          <t xml:space="preserve">
UV</t>
        </r>
      </text>
    </comment>
    <comment ref="K103" authorId="0" shapeId="0">
      <text>
        <r>
          <rPr>
            <b/>
            <sz val="9"/>
            <color indexed="81"/>
            <rFont val="Tahoma"/>
            <family val="2"/>
          </rPr>
          <t>Claudia Morineau:</t>
        </r>
        <r>
          <rPr>
            <sz val="9"/>
            <color indexed="81"/>
            <rFont val="Tahoma"/>
            <family val="2"/>
          </rPr>
          <t xml:space="preserve">
cover, molding validation with customer approval</t>
        </r>
      </text>
    </comment>
    <comment ref="K104" authorId="0" shapeId="0">
      <text>
        <r>
          <rPr>
            <b/>
            <sz val="9"/>
            <color indexed="81"/>
            <rFont val="Tahoma"/>
            <family val="2"/>
          </rPr>
          <t>Claudia Morineau:</t>
        </r>
        <r>
          <rPr>
            <sz val="9"/>
            <color indexed="81"/>
            <rFont val="Tahoma"/>
            <family val="2"/>
          </rPr>
          <t xml:space="preserve">
Jeringa</t>
        </r>
      </text>
    </comment>
    <comment ref="K105" authorId="0" shapeId="0">
      <text>
        <r>
          <rPr>
            <b/>
            <sz val="9"/>
            <color indexed="81"/>
            <rFont val="Tahoma"/>
            <family val="2"/>
          </rPr>
          <t>claudia Morineau:</t>
        </r>
        <r>
          <rPr>
            <sz val="9"/>
            <color indexed="81"/>
            <rFont val="Tahoma"/>
            <family val="2"/>
          </rPr>
          <t xml:space="preserve">
Manifold</t>
        </r>
      </text>
    </comment>
    <comment ref="K106" authorId="0" shapeId="0">
      <text>
        <r>
          <rPr>
            <b/>
            <sz val="9"/>
            <color indexed="81"/>
            <rFont val="Tahoma"/>
            <family val="2"/>
          </rPr>
          <t>Claudia Morineau:</t>
        </r>
        <r>
          <rPr>
            <sz val="9"/>
            <color indexed="81"/>
            <rFont val="Tahoma"/>
            <family val="2"/>
          </rPr>
          <t xml:space="preserve">
Basket</t>
        </r>
      </text>
    </comment>
    <comment ref="K108" authorId="0" shapeId="0">
      <text>
        <r>
          <rPr>
            <b/>
            <sz val="9"/>
            <color indexed="81"/>
            <rFont val="Tahoma"/>
            <family val="2"/>
          </rPr>
          <t>Claudia Morineau:</t>
        </r>
        <r>
          <rPr>
            <sz val="9"/>
            <color indexed="81"/>
            <rFont val="Tahoma"/>
            <family val="2"/>
          </rPr>
          <t xml:space="preserve">
cover, molding validation with customer approval</t>
        </r>
      </text>
    </comment>
    <comment ref="K110" authorId="0" shapeId="0">
      <text>
        <r>
          <rPr>
            <b/>
            <sz val="9"/>
            <color indexed="81"/>
            <rFont val="Tahoma"/>
            <family val="2"/>
          </rPr>
          <t>Claudia Morineau:</t>
        </r>
        <r>
          <rPr>
            <sz val="9"/>
            <color indexed="81"/>
            <rFont val="Tahoma"/>
            <family val="2"/>
          </rPr>
          <t xml:space="preserve">
per manifold mixed cav 1 y 2</t>
        </r>
      </text>
    </comment>
    <comment ref="K112" authorId="0" shapeId="0">
      <text>
        <r>
          <rPr>
            <b/>
            <sz val="9"/>
            <color indexed="81"/>
            <rFont val="Tahoma"/>
            <family val="2"/>
          </rPr>
          <t>Claudia Morineau:</t>
        </r>
        <r>
          <rPr>
            <sz val="9"/>
            <color indexed="81"/>
            <rFont val="Tahoma"/>
            <family val="2"/>
          </rPr>
          <t xml:space="preserve">
planning change BT-2000 for ATP</t>
        </r>
      </text>
    </comment>
    <comment ref="K114" authorId="0" shapeId="0">
      <text>
        <r>
          <rPr>
            <b/>
            <sz val="9"/>
            <color indexed="81"/>
            <rFont val="Tahoma"/>
            <family val="2"/>
          </rPr>
          <t>Claudia Morineau:</t>
        </r>
        <r>
          <rPr>
            <sz val="9"/>
            <color indexed="81"/>
            <rFont val="Tahoma"/>
            <family val="2"/>
          </rPr>
          <t xml:space="preserve">
System Maintenance</t>
        </r>
      </text>
    </comment>
    <comment ref="K127" authorId="0" shapeId="0">
      <text>
        <r>
          <rPr>
            <b/>
            <sz val="9"/>
            <color indexed="81"/>
            <rFont val="Tahoma"/>
            <family val="2"/>
          </rPr>
          <t>Claudia Morineau:</t>
        </r>
        <r>
          <rPr>
            <sz val="9"/>
            <color indexed="81"/>
            <rFont val="Tahoma"/>
            <family val="2"/>
          </rPr>
          <t xml:space="preserve">
cover, molding validation with customer approval</t>
        </r>
      </text>
    </comment>
    <comment ref="K131" authorId="0" shapeId="0">
      <text>
        <r>
          <rPr>
            <b/>
            <sz val="9"/>
            <color indexed="81"/>
            <rFont val="Tahoma"/>
            <family val="2"/>
          </rPr>
          <t>Claudia Morineau:</t>
        </r>
        <r>
          <rPr>
            <sz val="9"/>
            <color indexed="81"/>
            <rFont val="Tahoma"/>
            <family val="2"/>
          </rPr>
          <t xml:space="preserve">
Personal de movio a 2da linea de ATP </t>
        </r>
      </text>
    </comment>
    <comment ref="K139" authorId="0" shapeId="0">
      <text>
        <r>
          <rPr>
            <b/>
            <sz val="9"/>
            <color indexed="81"/>
            <rFont val="Tahoma"/>
            <family val="2"/>
          </rPr>
          <t>Claudia Morineau:</t>
        </r>
        <r>
          <rPr>
            <sz val="9"/>
            <color indexed="81"/>
            <rFont val="Tahoma"/>
            <family val="2"/>
          </rPr>
          <t xml:space="preserve">
cover, molding validation with customer approval</t>
        </r>
      </text>
    </comment>
    <comment ref="K144" authorId="0" shapeId="0">
      <text>
        <r>
          <rPr>
            <b/>
            <sz val="9"/>
            <color indexed="81"/>
            <rFont val="Tahoma"/>
            <family val="2"/>
          </rPr>
          <t>Claudia Morineau:</t>
        </r>
        <r>
          <rPr>
            <sz val="9"/>
            <color indexed="81"/>
            <rFont val="Tahoma"/>
            <family val="2"/>
          </rPr>
          <t xml:space="preserve">
cover, molding validation with customer approval</t>
        </r>
      </text>
    </comment>
    <comment ref="I147" authorId="0" shapeId="0">
      <text>
        <r>
          <rPr>
            <b/>
            <sz val="9"/>
            <color indexed="81"/>
            <rFont val="Tahoma"/>
            <family val="2"/>
          </rPr>
          <t>Claudia Morineau:</t>
        </r>
        <r>
          <rPr>
            <sz val="9"/>
            <color indexed="81"/>
            <rFont val="Tahoma"/>
            <family val="2"/>
          </rPr>
          <t xml:space="preserve">
se corrieron validaciones de Ing</t>
        </r>
      </text>
    </comment>
    <comment ref="K148" authorId="1" shapeId="0">
      <text>
        <r>
          <rPr>
            <b/>
            <sz val="9"/>
            <color indexed="81"/>
            <rFont val="Tahoma"/>
            <family val="2"/>
          </rPr>
          <t>Silvia Garcia 1:</t>
        </r>
        <r>
          <rPr>
            <sz val="9"/>
            <color indexed="81"/>
            <rFont val="Tahoma"/>
            <family val="2"/>
          </rPr>
          <t xml:space="preserve">
Proceso lento por falta de material , 
habia paradas continuas en las maquinas</t>
        </r>
      </text>
    </comment>
    <comment ref="I150" authorId="0" shapeId="0">
      <text>
        <r>
          <rPr>
            <b/>
            <sz val="9"/>
            <color indexed="81"/>
            <rFont val="Tahoma"/>
            <family val="2"/>
          </rPr>
          <t>Claudia Morineau:</t>
        </r>
        <r>
          <rPr>
            <sz val="9"/>
            <color indexed="81"/>
            <rFont val="Tahoma"/>
            <family val="2"/>
          </rPr>
          <t xml:space="preserve">
10 personas se movieron a ATP</t>
        </r>
      </text>
    </comment>
    <comment ref="K150" authorId="0" shapeId="0">
      <text>
        <r>
          <rPr>
            <b/>
            <sz val="9"/>
            <color indexed="81"/>
            <rFont val="Tahoma"/>
            <family val="2"/>
          </rPr>
          <t>Claudia Morineau:</t>
        </r>
        <r>
          <rPr>
            <sz val="9"/>
            <color indexed="81"/>
            <rFont val="Tahoma"/>
            <family val="2"/>
          </rPr>
          <t xml:space="preserve">
cambio a ATP aunque hubiera manifold</t>
        </r>
      </text>
    </comment>
    <comment ref="I152" authorId="0" shapeId="0">
      <text>
        <r>
          <rPr>
            <b/>
            <sz val="9"/>
            <color indexed="81"/>
            <rFont val="Tahoma"/>
            <family val="2"/>
          </rPr>
          <t>Claudia Morineau:</t>
        </r>
        <r>
          <rPr>
            <sz val="9"/>
            <color indexed="81"/>
            <rFont val="Tahoma"/>
            <family val="2"/>
          </rPr>
          <t xml:space="preserve">
8 Personas prestadas a Acist</t>
        </r>
      </text>
    </comment>
    <comment ref="J154" authorId="0" shapeId="0">
      <text>
        <r>
          <rPr>
            <b/>
            <sz val="9"/>
            <color indexed="81"/>
            <rFont val="Tahoma"/>
            <family val="2"/>
          </rPr>
          <t>Claudia Morineau:</t>
        </r>
        <r>
          <rPr>
            <sz val="9"/>
            <color indexed="81"/>
            <rFont val="Tahoma"/>
            <family val="2"/>
          </rPr>
          <t xml:space="preserve">
se absorbieron en Hi flow</t>
        </r>
      </text>
    </comment>
    <comment ref="L154" authorId="0" shapeId="0">
      <text>
        <r>
          <rPr>
            <b/>
            <sz val="9"/>
            <color indexed="81"/>
            <rFont val="Tahoma"/>
            <family val="2"/>
          </rPr>
          <t>Claudia Morineau:</t>
        </r>
        <r>
          <rPr>
            <sz val="9"/>
            <color indexed="81"/>
            <rFont val="Tahoma"/>
            <family val="2"/>
          </rPr>
          <t xml:space="preserve">
falta documentacion para liberar material moldeado</t>
        </r>
      </text>
    </comment>
    <comment ref="J155" authorId="0" shapeId="0">
      <text>
        <r>
          <rPr>
            <b/>
            <sz val="9"/>
            <color indexed="81"/>
            <rFont val="Tahoma"/>
            <family val="2"/>
          </rPr>
          <t>Claudia Morineau:</t>
        </r>
        <r>
          <rPr>
            <sz val="9"/>
            <color indexed="81"/>
            <rFont val="Tahoma"/>
            <family val="2"/>
          </rPr>
          <t xml:space="preserve">
Se absorbieron en Irrigacion</t>
        </r>
      </text>
    </comment>
    <comment ref="L155" authorId="0" shapeId="0">
      <text>
        <r>
          <rPr>
            <b/>
            <sz val="9"/>
            <color indexed="81"/>
            <rFont val="Tahoma"/>
            <family val="2"/>
          </rPr>
          <t>Claudia Morineau:</t>
        </r>
        <r>
          <rPr>
            <sz val="9"/>
            <color indexed="81"/>
            <rFont val="Tahoma"/>
            <family val="2"/>
          </rPr>
          <t xml:space="preserve">
se dio prioridad en moldeo a Philips, stryker y Baxa maq 18</t>
        </r>
      </text>
    </comment>
    <comment ref="K156" authorId="0" shapeId="0">
      <text>
        <r>
          <rPr>
            <b/>
            <sz val="9"/>
            <color indexed="81"/>
            <rFont val="Tahoma"/>
            <family val="2"/>
          </rPr>
          <t>Claudia Morineau:</t>
        </r>
        <r>
          <rPr>
            <sz val="9"/>
            <color indexed="81"/>
            <rFont val="Tahoma"/>
            <family val="2"/>
          </rPr>
          <t xml:space="preserve">
Falta PO del cliente</t>
        </r>
      </text>
    </comment>
    <comment ref="K157" authorId="0" shapeId="0">
      <text>
        <r>
          <rPr>
            <b/>
            <sz val="9"/>
            <color indexed="81"/>
            <rFont val="Tahoma"/>
            <family val="2"/>
          </rPr>
          <t>Claudia Morineau:</t>
        </r>
        <r>
          <rPr>
            <sz val="9"/>
            <color indexed="81"/>
            <rFont val="Tahoma"/>
            <family val="2"/>
          </rPr>
          <t xml:space="preserve">
sobreproduccion</t>
        </r>
      </text>
    </comment>
    <comment ref="K159" authorId="0" shapeId="0">
      <text>
        <r>
          <rPr>
            <b/>
            <sz val="9"/>
            <color indexed="81"/>
            <rFont val="Tahoma"/>
            <family val="2"/>
          </rPr>
          <t>Claudia Morineau:</t>
        </r>
        <r>
          <rPr>
            <sz val="9"/>
            <color indexed="81"/>
            <rFont val="Tahoma"/>
            <family val="2"/>
          </rPr>
          <t xml:space="preserve">
sobreproduccion</t>
        </r>
      </text>
    </comment>
    <comment ref="L161" authorId="1" shapeId="0">
      <text>
        <r>
          <rPr>
            <b/>
            <sz val="9"/>
            <color indexed="81"/>
            <rFont val="Tahoma"/>
            <family val="2"/>
          </rPr>
          <t>Silvia Garcia 1:</t>
        </r>
        <r>
          <rPr>
            <sz val="9"/>
            <color indexed="81"/>
            <rFont val="Tahoma"/>
            <family val="2"/>
          </rPr>
          <t xml:space="preserve">
Paradas continuas por falta de Snap </t>
        </r>
      </text>
    </comment>
    <comment ref="K162" authorId="0" shapeId="0">
      <text>
        <r>
          <rPr>
            <b/>
            <sz val="9"/>
            <color indexed="81"/>
            <rFont val="Tahoma"/>
            <family val="2"/>
          </rPr>
          <t>Claudia Morineau:</t>
        </r>
        <r>
          <rPr>
            <sz val="9"/>
            <color indexed="81"/>
            <rFont val="Tahoma"/>
            <family val="2"/>
          </rPr>
          <t xml:space="preserve">
cover, molding validation with customer approval</t>
        </r>
      </text>
    </comment>
    <comment ref="K164" authorId="2" shapeId="0">
      <text>
        <r>
          <rPr>
            <b/>
            <sz val="9"/>
            <color indexed="81"/>
            <rFont val="Tahoma"/>
            <family val="2"/>
          </rPr>
          <t>Raquel Lopez:</t>
        </r>
        <r>
          <rPr>
            <sz val="9"/>
            <color indexed="81"/>
            <rFont val="Tahoma"/>
            <family val="2"/>
          </rPr>
          <t xml:space="preserve">
Cts danada falta programacion para realizar pruebas</t>
        </r>
      </text>
    </comment>
    <comment ref="K165" authorId="2" shapeId="0">
      <text>
        <r>
          <rPr>
            <b/>
            <sz val="9"/>
            <color indexed="81"/>
            <rFont val="Tahoma"/>
            <family val="2"/>
          </rPr>
          <t>Raquel Lopez:</t>
        </r>
        <r>
          <rPr>
            <sz val="9"/>
            <color indexed="81"/>
            <rFont val="Tahoma"/>
            <family val="2"/>
          </rPr>
          <t xml:space="preserve">
JERINGA DANADA</t>
        </r>
      </text>
    </comment>
    <comment ref="K166" authorId="0" shapeId="0">
      <text>
        <r>
          <rPr>
            <b/>
            <sz val="9"/>
            <color indexed="81"/>
            <rFont val="Tahoma"/>
            <family val="2"/>
          </rPr>
          <t>Claudia Morineau:</t>
        </r>
        <r>
          <rPr>
            <sz val="9"/>
            <color indexed="81"/>
            <rFont val="Tahoma"/>
            <family val="2"/>
          </rPr>
          <t xml:space="preserve">
Falta PO del cliente</t>
        </r>
      </text>
    </comment>
    <comment ref="K167" authorId="0" shapeId="0">
      <text>
        <r>
          <rPr>
            <b/>
            <sz val="9"/>
            <color indexed="81"/>
            <rFont val="Tahoma"/>
            <family val="2"/>
          </rPr>
          <t>Claudia Morineau:</t>
        </r>
        <r>
          <rPr>
            <sz val="9"/>
            <color indexed="81"/>
            <rFont val="Tahoma"/>
            <family val="2"/>
          </rPr>
          <t xml:space="preserve">
sobreproduccion</t>
        </r>
      </text>
    </comment>
    <comment ref="I168" authorId="0" shapeId="0">
      <text>
        <r>
          <rPr>
            <b/>
            <sz val="9"/>
            <color indexed="81"/>
            <rFont val="Tahoma"/>
            <family val="2"/>
          </rPr>
          <t>Claudia Morineau:</t>
        </r>
        <r>
          <rPr>
            <sz val="9"/>
            <color indexed="81"/>
            <rFont val="Tahoma"/>
            <family val="2"/>
          </rPr>
          <t xml:space="preserve">
8 Personas prestadas a Acist</t>
        </r>
      </text>
    </comment>
    <comment ref="I169" authorId="3" shapeId="0">
      <text>
        <r>
          <rPr>
            <b/>
            <sz val="9"/>
            <color indexed="81"/>
            <rFont val="Tahoma"/>
            <family val="2"/>
          </rPr>
          <t>Montaño, Pedro:</t>
        </r>
        <r>
          <rPr>
            <sz val="9"/>
            <color indexed="81"/>
            <rFont val="Tahoma"/>
            <family val="2"/>
          </rPr>
          <t xml:space="preserve">
16 personas trabajando standart flow</t>
        </r>
      </text>
    </comment>
    <comment ref="L169" authorId="0" shapeId="0">
      <text>
        <r>
          <rPr>
            <b/>
            <sz val="9"/>
            <color indexed="81"/>
            <rFont val="Tahoma"/>
            <family val="2"/>
          </rPr>
          <t>Claudia Morineau:</t>
        </r>
        <r>
          <rPr>
            <sz val="9"/>
            <color indexed="81"/>
            <rFont val="Tahoma"/>
            <family val="2"/>
          </rPr>
          <t xml:space="preserve">
falta documentacion para liberar material moldeado</t>
        </r>
      </text>
    </comment>
    <comment ref="K171" authorId="0" shapeId="0">
      <text>
        <r>
          <rPr>
            <b/>
            <sz val="9"/>
            <color indexed="81"/>
            <rFont val="Tahoma"/>
            <family val="2"/>
          </rPr>
          <t>Claudia Morineau:</t>
        </r>
        <r>
          <rPr>
            <sz val="9"/>
            <color indexed="81"/>
            <rFont val="Tahoma"/>
            <family val="2"/>
          </rPr>
          <t xml:space="preserve">
cover, molding validation with customer approval</t>
        </r>
      </text>
    </comment>
    <comment ref="I172" authorId="0" shapeId="0">
      <text>
        <r>
          <rPr>
            <b/>
            <sz val="9"/>
            <color indexed="81"/>
            <rFont val="Tahoma"/>
            <family val="2"/>
          </rPr>
          <t>Claudia Morineau:</t>
        </r>
        <r>
          <rPr>
            <sz val="9"/>
            <color indexed="81"/>
            <rFont val="Tahoma"/>
            <family val="2"/>
          </rPr>
          <t xml:space="preserve">
8 Personas prestadas a Acist</t>
        </r>
      </text>
    </comment>
    <comment ref="I173" authorId="0" shapeId="0">
      <text>
        <r>
          <rPr>
            <b/>
            <sz val="9"/>
            <color indexed="81"/>
            <rFont val="Tahoma"/>
            <family val="2"/>
          </rPr>
          <t>Claudia Morineau:</t>
        </r>
        <r>
          <rPr>
            <sz val="9"/>
            <color indexed="81"/>
            <rFont val="Tahoma"/>
            <family val="2"/>
          </rPr>
          <t xml:space="preserve">
personal trabajo Hi flow</t>
        </r>
      </text>
    </comment>
    <comment ref="K174" authorId="1" shapeId="0">
      <text>
        <r>
          <rPr>
            <b/>
            <sz val="9"/>
            <color indexed="81"/>
            <rFont val="Tahoma"/>
            <family val="2"/>
          </rPr>
          <t>Silvia Garcia 1:</t>
        </r>
        <r>
          <rPr>
            <sz val="9"/>
            <color indexed="81"/>
            <rFont val="Tahoma"/>
            <family val="2"/>
          </rPr>
          <t xml:space="preserve">
Liberacion por parte del auditor de empaque</t>
        </r>
      </text>
    </comment>
    <comment ref="K175" authorId="1" shapeId="0">
      <text>
        <r>
          <rPr>
            <b/>
            <sz val="9"/>
            <color indexed="81"/>
            <rFont val="Tahoma"/>
            <family val="2"/>
          </rPr>
          <t>Silvia Garcia 1:</t>
        </r>
        <r>
          <rPr>
            <sz val="9"/>
            <color indexed="81"/>
            <rFont val="Tahoma"/>
            <family val="2"/>
          </rPr>
          <t xml:space="preserve">
Proceso lento por falta de material 
</t>
        </r>
      </text>
    </comment>
    <comment ref="K178" authorId="2" shapeId="0">
      <text>
        <r>
          <rPr>
            <b/>
            <sz val="9"/>
            <color indexed="81"/>
            <rFont val="Tahoma"/>
            <family val="2"/>
          </rPr>
          <t>Raquel Lopez:</t>
        </r>
        <r>
          <rPr>
            <sz val="9"/>
            <color indexed="81"/>
            <rFont val="Tahoma"/>
            <family val="2"/>
          </rPr>
          <t xml:space="preserve">
JERINGA DANADA</t>
        </r>
      </text>
    </comment>
    <comment ref="K179" authorId="2" shapeId="0">
      <text>
        <r>
          <rPr>
            <b/>
            <sz val="9"/>
            <color indexed="81"/>
            <rFont val="Tahoma"/>
            <family val="2"/>
          </rPr>
          <t>Raquel Lopez:</t>
        </r>
        <r>
          <rPr>
            <sz val="9"/>
            <color indexed="81"/>
            <rFont val="Tahoma"/>
            <family val="2"/>
          </rPr>
          <t xml:space="preserve">
Cts falta programacion para pruebas de fuga</t>
        </r>
      </text>
    </comment>
    <comment ref="K212" authorId="1" shapeId="0">
      <text>
        <r>
          <rPr>
            <b/>
            <sz val="9"/>
            <color indexed="81"/>
            <rFont val="Tahoma"/>
            <family val="2"/>
          </rPr>
          <t>Silvia Garcia 1:</t>
        </r>
        <r>
          <rPr>
            <sz val="9"/>
            <color indexed="81"/>
            <rFont val="Tahoma"/>
            <family val="2"/>
          </rPr>
          <t xml:space="preserve">
En espera de la firma de calidad  para la cuarentena , y asi nos asignaran la tarjetita amarilla
La cuarentena se abrio por espera de certificacion del Flapper 513888</t>
        </r>
      </text>
    </comment>
    <comment ref="K213" authorId="1" shapeId="0">
      <text>
        <r>
          <rPr>
            <b/>
            <sz val="9"/>
            <color indexed="81"/>
            <rFont val="Tahoma"/>
            <family val="2"/>
          </rPr>
          <t>Silvia Garcia 1:</t>
        </r>
        <r>
          <rPr>
            <sz val="9"/>
            <color indexed="81"/>
            <rFont val="Tahoma"/>
            <family val="2"/>
          </rPr>
          <t xml:space="preserve">
No se podria cuadrar  las etiquetas del Turno .D  de fin de semana</t>
        </r>
      </text>
    </comment>
    <comment ref="K214" authorId="1" shapeId="0">
      <text>
        <r>
          <rPr>
            <b/>
            <sz val="9"/>
            <color indexed="81"/>
            <rFont val="Tahoma"/>
            <family val="2"/>
          </rPr>
          <t>Silvia Garcia 1:</t>
        </r>
        <r>
          <rPr>
            <sz val="9"/>
            <color indexed="81"/>
            <rFont val="Tahoma"/>
            <family val="2"/>
          </rPr>
          <t xml:space="preserve">
Problema con el llenado del formato de  etiquetas , el Ing. De calidad y el auditor de calidad recibieron el entrenamiento para el llenado </t>
        </r>
      </text>
    </comment>
    <comment ref="K215" authorId="2" shapeId="0">
      <text>
        <r>
          <rPr>
            <b/>
            <sz val="9"/>
            <color indexed="81"/>
            <rFont val="Tahoma"/>
            <family val="2"/>
          </rPr>
          <t>Raquel Lopez
Devolucion de fecha de ,manufactura</t>
        </r>
      </text>
    </comment>
    <comment ref="K216" authorId="2" shapeId="0">
      <text>
        <r>
          <rPr>
            <b/>
            <sz val="9"/>
            <color indexed="81"/>
            <rFont val="Tahoma"/>
            <family val="2"/>
          </rPr>
          <t>Raquel Lopez:</t>
        </r>
        <r>
          <rPr>
            <sz val="9"/>
            <color indexed="81"/>
            <rFont val="Tahoma"/>
            <family val="2"/>
          </rPr>
          <t xml:space="preserve">
Falta de asignacion de cuarentena de incoming</t>
        </r>
      </text>
    </comment>
    <comment ref="K217" authorId="2" shapeId="0">
      <text>
        <r>
          <rPr>
            <b/>
            <sz val="9"/>
            <color indexed="81"/>
            <rFont val="Tahoma"/>
            <family val="2"/>
          </rPr>
          <t>Raquel Lopez:</t>
        </r>
        <r>
          <rPr>
            <sz val="9"/>
            <color indexed="81"/>
            <rFont val="Tahoma"/>
            <family val="2"/>
          </rPr>
          <t xml:space="preserve">
Falta de cuarentena por parte de incomig</t>
        </r>
      </text>
    </comment>
    <comment ref="K218" authorId="2" shapeId="0">
      <text>
        <r>
          <rPr>
            <b/>
            <sz val="9"/>
            <color indexed="81"/>
            <rFont val="Tahoma"/>
            <family val="2"/>
          </rPr>
          <t>Raquel Lopez:</t>
        </r>
        <r>
          <rPr>
            <sz val="9"/>
            <color indexed="81"/>
            <rFont val="Tahoma"/>
            <family val="2"/>
          </rPr>
          <t xml:space="preserve">
Falta de manifold de moldeo</t>
        </r>
      </text>
    </comment>
    <comment ref="K232" authorId="2" shapeId="0">
      <text>
        <r>
          <rPr>
            <b/>
            <sz val="9"/>
            <color indexed="81"/>
            <rFont val="Tahoma"/>
            <family val="2"/>
          </rPr>
          <t>Raquel Lopez:</t>
        </r>
        <r>
          <rPr>
            <sz val="9"/>
            <color indexed="81"/>
            <rFont val="Tahoma"/>
            <family val="2"/>
          </rPr>
          <t xml:space="preserve">
A-2000 jeringa danada</t>
        </r>
      </text>
    </comment>
    <comment ref="K233" authorId="2" shapeId="0">
      <text>
        <r>
          <rPr>
            <b/>
            <sz val="9"/>
            <color indexed="81"/>
            <rFont val="Tahoma"/>
            <family val="2"/>
          </rPr>
          <t>Raquel Lopez:</t>
        </r>
        <r>
          <rPr>
            <sz val="9"/>
            <color indexed="81"/>
            <rFont val="Tahoma"/>
            <family val="2"/>
          </rPr>
          <t xml:space="preserve">
BT-2000 Falta de manifold</t>
        </r>
      </text>
    </comment>
    <comment ref="K234" authorId="2" shapeId="0">
      <text>
        <r>
          <rPr>
            <b/>
            <sz val="9"/>
            <color indexed="81"/>
            <rFont val="Tahoma"/>
            <family val="2"/>
          </rPr>
          <t>Raquel Lopez:</t>
        </r>
        <r>
          <rPr>
            <sz val="9"/>
            <color indexed="81"/>
            <rFont val="Tahoma"/>
            <family val="2"/>
          </rPr>
          <t xml:space="preserve">
BT-2000 Se realiza PM en la maquina de manifold</t>
        </r>
      </text>
    </comment>
    <comment ref="K236" authorId="0" shapeId="0">
      <text>
        <r>
          <rPr>
            <sz val="9"/>
            <color indexed="81"/>
            <rFont val="Tahoma"/>
            <family val="2"/>
          </rPr>
          <t xml:space="preserve">
Falta PO del cliente</t>
        </r>
      </text>
    </comment>
    <comment ref="K246" authorId="4" shapeId="0">
      <text>
        <r>
          <rPr>
            <b/>
            <sz val="9"/>
            <color indexed="81"/>
            <rFont val="Tahoma"/>
            <family val="2"/>
          </rPr>
          <t>Ventura, Rolando:</t>
        </r>
        <r>
          <rPr>
            <sz val="9"/>
            <color indexed="81"/>
            <rFont val="Tahoma"/>
            <family val="2"/>
          </rPr>
          <t xml:space="preserve">
falta de orden del c;liente por problemas de que le entra agua a las piezas, y se esta validando la colocacion de adhesivo en el sellado de de la pieza.</t>
        </r>
      </text>
    </comment>
    <comment ref="K247" authorId="4" shapeId="0">
      <text>
        <r>
          <rPr>
            <b/>
            <sz val="9"/>
            <color indexed="81"/>
            <rFont val="Tahoma"/>
            <family val="2"/>
          </rPr>
          <t>Ventura, Rolando:</t>
        </r>
        <r>
          <rPr>
            <sz val="9"/>
            <color indexed="81"/>
            <rFont val="Tahoma"/>
            <family val="2"/>
          </rPr>
          <t xml:space="preserve">
316233 verde 
316232  Azul
</t>
        </r>
      </text>
    </comment>
    <comment ref="K248" authorId="4" shapeId="0">
      <text>
        <r>
          <rPr>
            <b/>
            <sz val="9"/>
            <color indexed="81"/>
            <rFont val="Tahoma"/>
            <family val="2"/>
          </rPr>
          <t>Ventura, Rolando:</t>
        </r>
        <r>
          <rPr>
            <sz val="9"/>
            <color indexed="81"/>
            <rFont val="Tahoma"/>
            <family val="2"/>
          </rPr>
          <t xml:space="preserve">
317329 nozzle cover cyclone</t>
        </r>
      </text>
    </comment>
    <comment ref="K249" authorId="4" shapeId="0">
      <text>
        <r>
          <rPr>
            <b/>
            <sz val="9"/>
            <color indexed="81"/>
            <rFont val="Tahoma"/>
            <family val="2"/>
          </rPr>
          <t>Ventura, Rolando:</t>
        </r>
        <r>
          <rPr>
            <sz val="9"/>
            <color indexed="81"/>
            <rFont val="Tahoma"/>
            <family val="2"/>
          </rPr>
          <t xml:space="preserve">
falta de clip, por que el inventario lo rechazaron por que moldeo corrio con un parametro fuera de especificacion (en el turno de mla noche)</t>
        </r>
      </text>
    </comment>
    <comment ref="K250" authorId="2" shapeId="0">
      <text>
        <r>
          <rPr>
            <b/>
            <sz val="9"/>
            <color indexed="81"/>
            <rFont val="Tahoma"/>
            <family val="2"/>
          </rPr>
          <t>Raquel Lopez:</t>
        </r>
        <r>
          <rPr>
            <sz val="9"/>
            <color indexed="81"/>
            <rFont val="Tahoma"/>
            <family val="2"/>
          </rPr>
          <t xml:space="preserve">
Jeringa danada</t>
        </r>
      </text>
    </comment>
    <comment ref="K251" authorId="2" shapeId="0">
      <text>
        <r>
          <rPr>
            <b/>
            <sz val="9"/>
            <color indexed="81"/>
            <rFont val="Tahoma"/>
            <family val="2"/>
          </rPr>
          <t>Cmorineau
Molde de manifold cambio de core pins</t>
        </r>
      </text>
    </comment>
    <comment ref="K252" authorId="4" shapeId="0">
      <text>
        <r>
          <rPr>
            <sz val="9"/>
            <color indexed="81"/>
            <rFont val="Tahoma"/>
            <family val="2"/>
          </rPr>
          <t xml:space="preserve">
316233 verde 
316232  Azul
</t>
        </r>
      </text>
    </comment>
    <comment ref="K253" authorId="4" shapeId="0">
      <text>
        <r>
          <rPr>
            <sz val="9"/>
            <color indexed="81"/>
            <rFont val="Tahoma"/>
            <family val="2"/>
          </rPr>
          <t xml:space="preserve">
316233 verde 
316232  Azul
</t>
        </r>
      </text>
    </comment>
    <comment ref="K269" authorId="4" shapeId="0">
      <text>
        <r>
          <rPr>
            <b/>
            <sz val="9"/>
            <color indexed="81"/>
            <rFont val="Tahoma"/>
            <family val="2"/>
          </rPr>
          <t>Ventura, Rolando:</t>
        </r>
        <r>
          <rPr>
            <sz val="9"/>
            <color indexed="81"/>
            <rFont val="Tahoma"/>
            <family val="2"/>
          </rPr>
          <t xml:space="preserve">
falta de orden del cliente por P.O, por problemas de la pieza por filtracion de agua al interior de la pieza, se esta validando la colocacion de adhesivo para sellado </t>
        </r>
      </text>
    </comment>
    <comment ref="K270" authorId="4" shapeId="0">
      <text>
        <r>
          <rPr>
            <b/>
            <sz val="9"/>
            <color indexed="81"/>
            <rFont val="Tahoma"/>
            <family val="2"/>
          </rPr>
          <t>Ventura, Rolando:</t>
        </r>
        <r>
          <rPr>
            <sz val="9"/>
            <color indexed="81"/>
            <rFont val="Tahoma"/>
            <family val="2"/>
          </rPr>
          <t xml:space="preserve">
Problemas con la cover nozzle cyclone 317329</t>
        </r>
      </text>
    </comment>
    <comment ref="K271" authorId="4" shapeId="0">
      <text>
        <r>
          <rPr>
            <b/>
            <sz val="9"/>
            <color indexed="81"/>
            <rFont val="Tahoma"/>
            <family val="2"/>
          </rPr>
          <t>Ventura, Rolando:</t>
        </r>
        <r>
          <rPr>
            <sz val="9"/>
            <color indexed="81"/>
            <rFont val="Tahoma"/>
            <family val="2"/>
          </rPr>
          <t xml:space="preserve">
Set up etiquetas, por corte de energia electrica ( Apagon), se conciliaron todas las impresoras de todos los clientes </t>
        </r>
      </text>
    </comment>
    <comment ref="K272" authorId="4" shapeId="0">
      <text>
        <r>
          <rPr>
            <b/>
            <sz val="9"/>
            <color indexed="81"/>
            <rFont val="Tahoma"/>
            <family val="2"/>
          </rPr>
          <t>Ventura, Rolando:</t>
        </r>
        <r>
          <rPr>
            <sz val="9"/>
            <color indexed="81"/>
            <rFont val="Tahoma"/>
            <family val="2"/>
          </rPr>
          <t xml:space="preserve">
La branson de ensamble de electrodos no funcionaba los botones. Mantenimiento cambio un suich</t>
        </r>
      </text>
    </comment>
    <comment ref="K273" authorId="4" shapeId="0">
      <text>
        <r>
          <rPr>
            <b/>
            <sz val="9"/>
            <color indexed="81"/>
            <rFont val="Tahoma"/>
            <family val="2"/>
          </rPr>
          <t>Ventura, Rolando:</t>
        </r>
        <r>
          <rPr>
            <sz val="9"/>
            <color indexed="81"/>
            <rFont val="Tahoma"/>
            <family val="2"/>
          </rPr>
          <t xml:space="preserve">
La linea de alcon esta en introduccion y la linea esta en espera de validacion. El persoanal ya esta cargado a la cuenta. </t>
        </r>
      </text>
    </comment>
    <comment ref="K276" authorId="2" shapeId="0">
      <text>
        <r>
          <rPr>
            <b/>
            <sz val="9"/>
            <color indexed="81"/>
            <rFont val="Tahoma"/>
            <family val="2"/>
          </rPr>
          <t>Raquel Lopez:</t>
        </r>
        <r>
          <rPr>
            <sz val="9"/>
            <color indexed="81"/>
            <rFont val="Tahoma"/>
            <family val="2"/>
          </rPr>
          <t xml:space="preserve">
Molde de manifold
cambio de core pins</t>
        </r>
      </text>
    </comment>
    <comment ref="K278" authorId="2" shapeId="0">
      <text>
        <r>
          <rPr>
            <b/>
            <sz val="9"/>
            <color indexed="81"/>
            <rFont val="Tahoma"/>
            <family val="2"/>
          </rPr>
          <t>Raquel Lopez:</t>
        </r>
        <r>
          <rPr>
            <sz val="9"/>
            <color indexed="81"/>
            <rFont val="Tahoma"/>
            <family val="2"/>
          </rPr>
          <t xml:space="preserve">
Jeringa danada</t>
        </r>
      </text>
    </comment>
    <comment ref="K279" authorId="2" shapeId="0">
      <text>
        <r>
          <rPr>
            <b/>
            <sz val="9"/>
            <color indexed="81"/>
            <rFont val="Tahoma"/>
            <family val="2"/>
          </rPr>
          <t>Raquel Lopez:</t>
        </r>
        <r>
          <rPr>
            <sz val="9"/>
            <color indexed="81"/>
            <rFont val="Tahoma"/>
            <family val="2"/>
          </rPr>
          <t xml:space="preserve">
jeringa danada</t>
        </r>
      </text>
    </comment>
    <comment ref="E289" authorId="4" shapeId="0">
      <text>
        <r>
          <rPr>
            <b/>
            <sz val="9"/>
            <color indexed="81"/>
            <rFont val="Tahoma"/>
            <family val="2"/>
          </rPr>
          <t>Ventura, Rolando:</t>
        </r>
        <r>
          <rPr>
            <sz val="9"/>
            <color indexed="81"/>
            <rFont val="Tahoma"/>
            <family val="2"/>
          </rPr>
          <t xml:space="preserve">
no da las dimenciones (la altura del Laser)</t>
        </r>
      </text>
    </comment>
    <comment ref="I311" authorId="2" shapeId="0">
      <text>
        <r>
          <rPr>
            <b/>
            <sz val="9"/>
            <color indexed="81"/>
            <rFont val="Tahoma"/>
            <family val="2"/>
          </rPr>
          <t>m.medina 32 personas  trabajando en ATP</t>
        </r>
        <r>
          <rPr>
            <sz val="9"/>
            <color indexed="81"/>
            <rFont val="Tahoma"/>
            <family val="2"/>
          </rPr>
          <t xml:space="preserve">
</t>
        </r>
      </text>
    </comment>
    <comment ref="I318" authorId="2" shapeId="0">
      <text>
        <r>
          <rPr>
            <b/>
            <sz val="9"/>
            <color indexed="81"/>
            <rFont val="Tahoma"/>
            <family val="2"/>
          </rPr>
          <t>Raquel Lopez:</t>
        </r>
        <r>
          <rPr>
            <sz val="9"/>
            <color indexed="81"/>
            <rFont val="Tahoma"/>
            <family val="2"/>
          </rPr>
          <t xml:space="preserve">
21  persona en ATP el sto 23 de permiso y vacaciones</t>
        </r>
      </text>
    </comment>
    <comment ref="K331" authorId="2" shapeId="0">
      <text>
        <r>
          <rPr>
            <b/>
            <sz val="9"/>
            <color indexed="81"/>
            <rFont val="Tahoma"/>
            <family val="2"/>
          </rPr>
          <t>Raquel Lopez:</t>
        </r>
        <r>
          <rPr>
            <sz val="9"/>
            <color indexed="81"/>
            <rFont val="Tahoma"/>
            <family val="2"/>
          </rPr>
          <t xml:space="preserve">
Devolucion de fecha de manufactura, para poder continuar con la siguiente w/o</t>
        </r>
      </text>
    </comment>
    <comment ref="K332" authorId="2" shapeId="0">
      <text>
        <r>
          <rPr>
            <b/>
            <sz val="9"/>
            <color indexed="81"/>
            <rFont val="Tahoma"/>
            <family val="2"/>
          </rPr>
          <t>Raquel Lopez:</t>
        </r>
        <r>
          <rPr>
            <sz val="9"/>
            <color indexed="81"/>
            <rFont val="Tahoma"/>
            <family val="2"/>
          </rPr>
          <t xml:space="preserve">
Se realiza la sanitizacion</t>
        </r>
      </text>
    </comment>
    <comment ref="K333" authorId="2" shapeId="0">
      <text>
        <r>
          <rPr>
            <b/>
            <sz val="9"/>
            <color indexed="81"/>
            <rFont val="Tahoma"/>
            <family val="2"/>
          </rPr>
          <t>Raquel Lopez:</t>
        </r>
        <r>
          <rPr>
            <sz val="9"/>
            <color indexed="81"/>
            <rFont val="Tahoma"/>
            <family val="2"/>
          </rPr>
          <t xml:space="preserve">
Se realiza la sanitizacion</t>
        </r>
      </text>
    </comment>
    <comment ref="K361" authorId="2" shapeId="0">
      <text>
        <r>
          <rPr>
            <b/>
            <sz val="9"/>
            <color indexed="81"/>
            <rFont val="Tahoma"/>
            <family val="2"/>
          </rPr>
          <t>Raquel Lopez:</t>
        </r>
        <r>
          <rPr>
            <sz val="9"/>
            <color indexed="81"/>
            <rFont val="Tahoma"/>
            <family val="2"/>
          </rPr>
          <t xml:space="preserve">
Cambio de modelo se corre un AT-P54</t>
        </r>
      </text>
    </comment>
    <comment ref="K362" authorId="2" shapeId="0">
      <text>
        <r>
          <rPr>
            <b/>
            <sz val="9"/>
            <color indexed="81"/>
            <rFont val="Tahoma"/>
            <family val="2"/>
          </rPr>
          <t>Raquel Lopez:</t>
        </r>
        <r>
          <rPr>
            <sz val="9"/>
            <color indexed="81"/>
            <rFont val="Tahoma"/>
            <family val="2"/>
          </rPr>
          <t xml:space="preserve">
Cambio de fecha de manufactura, IT se mueve de ubicacion</t>
        </r>
      </text>
    </comment>
    <comment ref="K383" authorId="2" shapeId="0">
      <text>
        <r>
          <rPr>
            <b/>
            <sz val="9"/>
            <color indexed="81"/>
            <rFont val="Tahoma"/>
            <family val="2"/>
          </rPr>
          <t>Raquel Lopez:</t>
        </r>
        <r>
          <rPr>
            <sz val="9"/>
            <color indexed="81"/>
            <rFont val="Tahoma"/>
            <family val="2"/>
          </rPr>
          <t xml:space="preserve">
Falta de manifold, 10 personas se pasan al AT-P54  Y 15 de vacaciones el resto se presta ARIZAN</t>
        </r>
      </text>
    </comment>
    <comment ref="K384" authorId="2" shapeId="0">
      <text>
        <r>
          <rPr>
            <b/>
            <sz val="9"/>
            <color indexed="81"/>
            <rFont val="Tahoma"/>
            <family val="2"/>
          </rPr>
          <t>Raquel Lopez:</t>
        </r>
        <r>
          <rPr>
            <sz val="9"/>
            <color indexed="81"/>
            <rFont val="Tahoma"/>
            <family val="2"/>
          </rPr>
          <t xml:space="preserve">
Falta de manifold, 10 personas se pasan al AT-P54  Y 15 de vacaciones el resto se presta ARIZAN</t>
        </r>
      </text>
    </comment>
    <comment ref="K394" authorId="2" shapeId="0">
      <text>
        <r>
          <rPr>
            <b/>
            <sz val="9"/>
            <color indexed="81"/>
            <rFont val="Tahoma"/>
            <family val="2"/>
          </rPr>
          <t>Raquel Lopez:</t>
        </r>
        <r>
          <rPr>
            <sz val="9"/>
            <color indexed="81"/>
            <rFont val="Tahoma"/>
            <family val="2"/>
          </rPr>
          <t xml:space="preserve">
Arranque de linea y entrenamiento</t>
        </r>
      </text>
    </comment>
    <comment ref="K395" authorId="2" shapeId="0">
      <text>
        <r>
          <rPr>
            <b/>
            <sz val="9"/>
            <color indexed="81"/>
            <rFont val="Tahoma"/>
            <family val="2"/>
          </rPr>
          <t>Raquel Lopez:</t>
        </r>
        <r>
          <rPr>
            <sz val="9"/>
            <color indexed="81"/>
            <rFont val="Tahoma"/>
            <family val="2"/>
          </rPr>
          <t xml:space="preserve">
Validacion de 11 cajas</t>
        </r>
      </text>
    </comment>
    <comment ref="K396" authorId="2" shapeId="0">
      <text>
        <r>
          <rPr>
            <b/>
            <sz val="9"/>
            <color indexed="81"/>
            <rFont val="Tahoma"/>
            <family val="2"/>
          </rPr>
          <t>Raquel Lopez:</t>
        </r>
        <r>
          <rPr>
            <sz val="9"/>
            <color indexed="81"/>
            <rFont val="Tahoma"/>
            <family val="2"/>
          </rPr>
          <t xml:space="preserve">
Jeringa danada</t>
        </r>
      </text>
    </comment>
    <comment ref="K398" authorId="2" shapeId="0">
      <text>
        <r>
          <rPr>
            <b/>
            <sz val="9"/>
            <color indexed="81"/>
            <rFont val="Tahoma"/>
            <family val="2"/>
          </rPr>
          <t>Raquel Lopez:</t>
        </r>
        <r>
          <rPr>
            <sz val="9"/>
            <color indexed="81"/>
            <rFont val="Tahoma"/>
            <family val="2"/>
          </rPr>
          <t xml:space="preserve">
Falta de orden para produccion de parte del cliente, el cual se esta valiando la implementacion del adhesivo en el reservoir plug, y el reporte esta en firmas.</t>
        </r>
      </text>
    </comment>
    <comment ref="K399" authorId="2" shapeId="0">
      <text>
        <r>
          <rPr>
            <b/>
            <sz val="9"/>
            <color indexed="81"/>
            <rFont val="Tahoma"/>
            <family val="2"/>
          </rPr>
          <t>Raquel Lopez:
se esta trabajando con dos fixtura de 4, el cual dos se cada vez que se dimencionas salen fuera de dimencion las piezas en la altura las dos tienen el mismo problema</t>
        </r>
      </text>
    </comment>
    <comment ref="K401" authorId="2" shapeId="0">
      <text>
        <r>
          <rPr>
            <b/>
            <sz val="9"/>
            <color indexed="81"/>
            <rFont val="Tahoma"/>
            <family val="2"/>
          </rPr>
          <t>Raquel Lopez:</t>
        </r>
        <r>
          <rPr>
            <sz val="9"/>
            <color indexed="81"/>
            <rFont val="Tahoma"/>
            <family val="2"/>
          </rPr>
          <t xml:space="preserve">
Se realiza un re-trabajo por valvula equivocada</t>
        </r>
      </text>
    </comment>
    <comment ref="K413" authorId="5" shapeId="0">
      <text>
        <r>
          <rPr>
            <b/>
            <sz val="9"/>
            <color indexed="81"/>
            <rFont val="Tahoma"/>
            <family val="2"/>
          </rPr>
          <t>Pedro Montano:</t>
        </r>
        <r>
          <rPr>
            <sz val="9"/>
            <color indexed="81"/>
            <rFont val="Tahoma"/>
            <family val="2"/>
          </rPr>
          <t xml:space="preserve">
sellado debil en funel</t>
        </r>
      </text>
    </comment>
    <comment ref="K431" authorId="2" shapeId="0">
      <text>
        <r>
          <rPr>
            <b/>
            <sz val="9"/>
            <color indexed="81"/>
            <rFont val="Tahoma"/>
            <family val="2"/>
          </rPr>
          <t>Raquel Lopez:</t>
        </r>
        <r>
          <rPr>
            <sz val="9"/>
            <color indexed="81"/>
            <rFont val="Tahoma"/>
            <family val="2"/>
          </rPr>
          <t xml:space="preserve">
Falta de manifold</t>
        </r>
      </text>
    </comment>
    <comment ref="K465" authorId="2" shapeId="0">
      <text>
        <r>
          <rPr>
            <b/>
            <sz val="9"/>
            <color indexed="81"/>
            <rFont val="Tahoma"/>
            <family val="2"/>
          </rPr>
          <t>Raquel Lopez:</t>
        </r>
        <r>
          <rPr>
            <sz val="9"/>
            <color indexed="81"/>
            <rFont val="Tahoma"/>
            <family val="2"/>
          </rPr>
          <t xml:space="preserve">
Molde de manifold
cambio de core pins</t>
        </r>
      </text>
    </comment>
    <comment ref="K475" authorId="2" shapeId="0">
      <text>
        <r>
          <rPr>
            <b/>
            <sz val="9"/>
            <color indexed="81"/>
            <rFont val="Tahoma"/>
            <family val="2"/>
          </rPr>
          <t>Raquel Lopez:</t>
        </r>
        <r>
          <rPr>
            <sz val="9"/>
            <color indexed="81"/>
            <rFont val="Tahoma"/>
            <family val="2"/>
          </rPr>
          <t xml:space="preserve">
Maquina selladora , sobre sella la bolsa</t>
        </r>
      </text>
    </comment>
    <comment ref="K476" authorId="2" shapeId="0">
      <text>
        <r>
          <rPr>
            <b/>
            <sz val="9"/>
            <color indexed="81"/>
            <rFont val="Tahoma"/>
            <family val="2"/>
          </rPr>
          <t>Raquel Lopez:</t>
        </r>
        <r>
          <rPr>
            <sz val="9"/>
            <color indexed="81"/>
            <rFont val="Tahoma"/>
            <family val="2"/>
          </rPr>
          <t xml:space="preserve">
Jeringa danada</t>
        </r>
      </text>
    </comment>
    <comment ref="K477" authorId="2" shapeId="0">
      <text>
        <r>
          <rPr>
            <b/>
            <sz val="9"/>
            <color indexed="81"/>
            <rFont val="Tahoma"/>
            <family val="2"/>
          </rPr>
          <t>Raquel Lopez:</t>
        </r>
        <r>
          <rPr>
            <sz val="9"/>
            <color indexed="81"/>
            <rFont val="Tahoma"/>
            <family val="2"/>
          </rPr>
          <t xml:space="preserve">
Falta de manifold</t>
        </r>
      </text>
    </comment>
    <comment ref="K486" authorId="6" shapeId="0">
      <text>
        <r>
          <rPr>
            <b/>
            <sz val="9"/>
            <color indexed="81"/>
            <rFont val="Tahoma"/>
            <family val="2"/>
          </rPr>
          <t>Yadira Guerra:</t>
        </r>
        <r>
          <rPr>
            <sz val="9"/>
            <color indexed="81"/>
            <rFont val="Tahoma"/>
            <family val="2"/>
          </rPr>
          <t xml:space="preserve">
Ajuste por sobresellado</t>
        </r>
      </text>
    </comment>
    <comment ref="K489" authorId="6" shapeId="0">
      <text>
        <r>
          <rPr>
            <b/>
            <sz val="9"/>
            <color indexed="81"/>
            <rFont val="Tahoma"/>
            <family val="2"/>
          </rPr>
          <t>Yadira Guerra:</t>
        </r>
        <r>
          <rPr>
            <sz val="9"/>
            <color indexed="81"/>
            <rFont val="Tahoma"/>
            <family val="2"/>
          </rPr>
          <t xml:space="preserve">
Ajuste por perforacion en puerto</t>
        </r>
      </text>
    </comment>
    <comment ref="K490" authorId="6" shapeId="0">
      <text>
        <r>
          <rPr>
            <b/>
            <sz val="9"/>
            <color indexed="81"/>
            <rFont val="Tahoma"/>
            <family val="2"/>
          </rPr>
          <t>Yadira Guerra:</t>
        </r>
        <r>
          <rPr>
            <sz val="9"/>
            <color indexed="81"/>
            <rFont val="Tahoma"/>
            <family val="2"/>
          </rPr>
          <t xml:space="preserve">
Codigo imcompleto</t>
        </r>
      </text>
    </comment>
    <comment ref="K493" authorId="4" shapeId="0">
      <text>
        <r>
          <rPr>
            <b/>
            <sz val="9"/>
            <color indexed="81"/>
            <rFont val="Tahoma"/>
            <family val="2"/>
          </rPr>
          <t>Ventura, Rolando:</t>
        </r>
        <r>
          <rPr>
            <sz val="9"/>
            <color indexed="81"/>
            <rFont val="Tahoma"/>
            <family val="2"/>
          </rPr>
          <t xml:space="preserve">
falta de ordenes por parte del cliente, por problemas de validacion  de implementacion de adhesivo para evitar fuga de agua en la areas de reservoir plug, y power bottom,</t>
        </r>
      </text>
    </comment>
    <comment ref="K495" authorId="4" shapeId="0">
      <text>
        <r>
          <rPr>
            <b/>
            <sz val="9"/>
            <color indexed="81"/>
            <rFont val="Tahoma"/>
            <family val="2"/>
          </rPr>
          <t>Ventura, Rolando:</t>
        </r>
        <r>
          <rPr>
            <sz val="9"/>
            <color indexed="81"/>
            <rFont val="Tahoma"/>
            <family val="2"/>
          </rPr>
          <t xml:space="preserve">
la fixtura esta dañada, se esta corriendo con 2 de 4, el cual la dos cada vez ciclo, salen piezas fuera de especificacion en la dimencion de altura. Ingeniera esta busacando solucuion.
</t>
        </r>
      </text>
    </comment>
    <comment ref="K500" authorId="4" shapeId="0">
      <text>
        <r>
          <rPr>
            <b/>
            <sz val="9"/>
            <color indexed="81"/>
            <rFont val="Tahoma"/>
            <family val="2"/>
          </rPr>
          <t>Ventura, Rolando:</t>
        </r>
        <r>
          <rPr>
            <sz val="9"/>
            <color indexed="81"/>
            <rFont val="Tahoma"/>
            <family val="2"/>
          </rPr>
          <t xml:space="preserve">
el dibujo del cliente menciona, que se paletize, con 30 cs por pallets pero no caben el pallet y se le hablo al cliente y confirmo que que se empaquen de la configuracion normal. (21 cs por nivle, en lugar de 30 cs por nivle), se arreglara el dibujo para actualizarce..</t>
        </r>
      </text>
    </comment>
    <comment ref="K511" authorId="2" shapeId="0">
      <text>
        <r>
          <rPr>
            <b/>
            <sz val="9"/>
            <color indexed="81"/>
            <rFont val="Tahoma"/>
            <family val="2"/>
          </rPr>
          <t>Raquel Lopez:</t>
        </r>
        <r>
          <rPr>
            <sz val="9"/>
            <color indexed="81"/>
            <rFont val="Tahoma"/>
            <family val="2"/>
          </rPr>
          <t xml:space="preserve">
Arranque de linea</t>
        </r>
      </text>
    </comment>
    <comment ref="K512" authorId="2" shapeId="0">
      <text>
        <r>
          <rPr>
            <b/>
            <sz val="9"/>
            <color indexed="81"/>
            <rFont val="Tahoma"/>
            <family val="2"/>
          </rPr>
          <t>Raquel Lopez:</t>
        </r>
        <r>
          <rPr>
            <sz val="9"/>
            <color indexed="81"/>
            <rFont val="Tahoma"/>
            <family val="2"/>
          </rPr>
          <t xml:space="preserve">
Jeringa danada</t>
        </r>
      </text>
    </comment>
    <comment ref="K513" authorId="2" shapeId="0">
      <text>
        <r>
          <rPr>
            <b/>
            <sz val="9"/>
            <color indexed="81"/>
            <rFont val="Tahoma"/>
            <family val="2"/>
          </rPr>
          <t>Raquel Lopez:</t>
        </r>
        <r>
          <rPr>
            <sz val="9"/>
            <color indexed="81"/>
            <rFont val="Tahoma"/>
            <family val="2"/>
          </rPr>
          <t xml:space="preserve">
Falta de manifold</t>
        </r>
      </text>
    </comment>
    <comment ref="K514" authorId="4" shapeId="0">
      <text>
        <r>
          <rPr>
            <b/>
            <sz val="9"/>
            <color indexed="81"/>
            <rFont val="Tahoma"/>
            <family val="2"/>
          </rPr>
          <t>Ventura, Rolando:</t>
        </r>
        <r>
          <rPr>
            <sz val="9"/>
            <color indexed="81"/>
            <rFont val="Tahoma"/>
            <family val="2"/>
          </rPr>
          <t xml:space="preserve">
se encuntra la documentcion en proceso de liberacion del reporte de validacion para agregarle el adendum para el m=nuevo numero de parte de handle.
</t>
        </r>
      </text>
    </comment>
    <comment ref="K516" authorId="4" shapeId="0">
      <text>
        <r>
          <rPr>
            <b/>
            <sz val="9"/>
            <color indexed="81"/>
            <rFont val="Tahoma"/>
            <family val="2"/>
          </rPr>
          <t>Ventura, Rolando:</t>
        </r>
        <r>
          <rPr>
            <sz val="9"/>
            <color indexed="81"/>
            <rFont val="Tahoma"/>
            <family val="2"/>
          </rPr>
          <t xml:space="preserve">
impresion incompleta den la etiqueta de empaque, it estubo trabajando en la tarde y parte de la noche</t>
        </r>
      </text>
    </comment>
    <comment ref="K518" authorId="4" shapeId="0">
      <text>
        <r>
          <rPr>
            <sz val="9"/>
            <color indexed="81"/>
            <rFont val="Tahoma"/>
            <family val="2"/>
          </rPr>
          <t xml:space="preserve">
se encuntra la documentcion en proceso de liberacion del reporte de validacion para agregarle el adendum para el m=nuevo numero de parte de handle.
</t>
        </r>
      </text>
    </comment>
    <comment ref="K525" authorId="5" shapeId="0">
      <text>
        <r>
          <rPr>
            <b/>
            <sz val="9"/>
            <color indexed="81"/>
            <rFont val="Tahoma"/>
            <family val="2"/>
          </rPr>
          <t xml:space="preserve">Pedro Montano:
</t>
        </r>
        <r>
          <rPr>
            <sz val="9"/>
            <color indexed="81"/>
            <rFont val="Tahoma"/>
            <family val="2"/>
          </rPr>
          <t xml:space="preserve">Ajuste por fugas.
</t>
        </r>
      </text>
    </comment>
    <comment ref="K526" authorId="5" shapeId="0">
      <text>
        <r>
          <rPr>
            <b/>
            <sz val="9"/>
            <color indexed="81"/>
            <rFont val="Tahoma"/>
            <family val="2"/>
          </rPr>
          <t>Pedro Montano:</t>
        </r>
        <r>
          <rPr>
            <sz val="9"/>
            <color indexed="81"/>
            <rFont val="Tahoma"/>
            <family val="2"/>
          </rPr>
          <t xml:space="preserve">
Arqueo, cambio de buffer</t>
        </r>
      </text>
    </comment>
    <comment ref="K528" authorId="5" shapeId="0">
      <text>
        <r>
          <rPr>
            <b/>
            <sz val="9"/>
            <color indexed="81"/>
            <rFont val="Tahoma"/>
            <family val="2"/>
          </rPr>
          <t>Pedro Montano:</t>
        </r>
        <r>
          <rPr>
            <sz val="9"/>
            <color indexed="81"/>
            <rFont val="Tahoma"/>
            <family val="2"/>
          </rPr>
          <t xml:space="preserve">
Sellado debil en funnel</t>
        </r>
      </text>
    </comment>
    <comment ref="K534" authorId="2" shapeId="0">
      <text>
        <r>
          <rPr>
            <b/>
            <sz val="9"/>
            <color indexed="81"/>
            <rFont val="Tahoma"/>
            <family val="2"/>
          </rPr>
          <t>Raquel Lopez:</t>
        </r>
        <r>
          <rPr>
            <sz val="9"/>
            <color indexed="81"/>
            <rFont val="Tahoma"/>
            <family val="2"/>
          </rPr>
          <t xml:space="preserve">
.5 hras reconsiliacion de etiquetas y 1 hra cambio de w/o, se modifico el documento de solicitud de etiquetas</t>
        </r>
      </text>
    </comment>
    <comment ref="K535" authorId="2" shapeId="0">
      <text>
        <r>
          <rPr>
            <b/>
            <sz val="9"/>
            <color indexed="81"/>
            <rFont val="Tahoma"/>
            <family val="2"/>
          </rPr>
          <t>Raquel Lopez:</t>
        </r>
        <r>
          <rPr>
            <sz val="9"/>
            <color indexed="81"/>
            <rFont val="Tahoma"/>
            <family val="2"/>
          </rPr>
          <t xml:space="preserve">
Jeringa danada</t>
        </r>
      </text>
    </comment>
    <comment ref="K536" authorId="2" shapeId="0">
      <text>
        <r>
          <rPr>
            <b/>
            <sz val="9"/>
            <color indexed="81"/>
            <rFont val="Tahoma"/>
            <family val="2"/>
          </rPr>
          <t>Raquel Lopez:</t>
        </r>
        <r>
          <rPr>
            <sz val="9"/>
            <color indexed="81"/>
            <rFont val="Tahoma"/>
            <family val="2"/>
          </rPr>
          <t xml:space="preserve">
Falta de manifold</t>
        </r>
      </text>
    </comment>
    <comment ref="K537" authorId="2" shapeId="0">
      <text>
        <r>
          <rPr>
            <b/>
            <sz val="9"/>
            <color indexed="81"/>
            <rFont val="Tahoma"/>
            <family val="2"/>
          </rPr>
          <t>Raquel Lopez:</t>
        </r>
        <r>
          <rPr>
            <sz val="9"/>
            <color indexed="81"/>
            <rFont val="Tahoma"/>
            <family val="2"/>
          </rPr>
          <t xml:space="preserve">
inicio de modelo</t>
        </r>
      </text>
    </comment>
    <comment ref="K538" authorId="2" shapeId="0">
      <text>
        <r>
          <rPr>
            <b/>
            <sz val="9"/>
            <color indexed="81"/>
            <rFont val="Tahoma"/>
            <family val="2"/>
          </rPr>
          <t>rolando ven.
Se extravio el despeje de linea y no mse podia iniciar hasta q se encontrara el documento, se encontro porque el materialista lo encontro y lo  guardo en su escritorio.</t>
        </r>
      </text>
    </comment>
    <comment ref="K539" authorId="4" shapeId="0">
      <text>
        <r>
          <rPr>
            <b/>
            <sz val="9"/>
            <color indexed="81"/>
            <rFont val="Tahoma"/>
            <family val="2"/>
          </rPr>
          <t>Ventura, Rolando:</t>
        </r>
        <r>
          <rPr>
            <sz val="9"/>
            <color indexed="81"/>
            <rFont val="Tahoma"/>
            <family val="2"/>
          </rPr>
          <t xml:space="preserve">
selaldo devil del pouch</t>
        </r>
      </text>
    </comment>
    <comment ref="K540" authorId="4" shapeId="0">
      <text>
        <r>
          <rPr>
            <b/>
            <sz val="9"/>
            <color indexed="81"/>
            <rFont val="Tahoma"/>
            <family val="2"/>
          </rPr>
          <t>Ventura, Rolando:</t>
        </r>
        <r>
          <rPr>
            <sz val="9"/>
            <color indexed="81"/>
            <rFont val="Tahoma"/>
            <family val="2"/>
          </rPr>
          <t xml:space="preserve">
sellado devil del pouch</t>
        </r>
      </text>
    </comment>
    <comment ref="K541" authorId="4" shapeId="0">
      <text>
        <r>
          <rPr>
            <b/>
            <sz val="9"/>
            <color indexed="81"/>
            <rFont val="Tahoma"/>
            <family val="2"/>
          </rPr>
          <t>Ventura, Rolando:</t>
        </r>
        <r>
          <rPr>
            <sz val="9"/>
            <color indexed="81"/>
            <rFont val="Tahoma"/>
            <family val="2"/>
          </rPr>
          <t xml:space="preserve">
La linea no se libero por problemas  funcionales en la linea de versajet, no esta pasando la prubea de plus, se esta verificando son son las consolas que no sean las adecuadas.</t>
        </r>
      </text>
    </comment>
    <comment ref="K542" authorId="4" shapeId="0">
      <text>
        <r>
          <rPr>
            <b/>
            <sz val="9"/>
            <color indexed="81"/>
            <rFont val="Tahoma"/>
            <family val="2"/>
          </rPr>
          <t>Ventura, Rolando:</t>
        </r>
        <r>
          <rPr>
            <sz val="9"/>
            <color indexed="81"/>
            <rFont val="Tahoma"/>
            <family val="2"/>
          </rPr>
          <t xml:space="preserve">
personal parado por falta de ordenes para producion, por problemas  de fugas en la pieza.
(status, el reporte de validacion con la implementacion del adhesivo esta en ruteo de firmas internas y los cambios para la creacion del nuevo  numero  de parte.</t>
        </r>
      </text>
    </comment>
  </commentList>
</comments>
</file>

<file path=xl/sharedStrings.xml><?xml version="1.0" encoding="utf-8"?>
<sst xmlns="http://schemas.openxmlformats.org/spreadsheetml/2006/main" count="4806" uniqueCount="298">
  <si>
    <t>DOWN TIME REPORT</t>
  </si>
  <si>
    <t>Customer</t>
  </si>
  <si>
    <t>Line</t>
  </si>
  <si>
    <t># DL affected</t>
  </si>
  <si>
    <t>Total DL hr</t>
  </si>
  <si>
    <t>Rason</t>
  </si>
  <si>
    <t xml:space="preserve">Department </t>
  </si>
  <si>
    <t>Date</t>
  </si>
  <si>
    <t>Machine</t>
  </si>
  <si>
    <t>Philips</t>
  </si>
  <si>
    <t>Smith &amp; Nephew</t>
  </si>
  <si>
    <t>Stryker</t>
  </si>
  <si>
    <t>Arizant</t>
  </si>
  <si>
    <t>Alcon</t>
  </si>
  <si>
    <t>Nestle</t>
  </si>
  <si>
    <t>Acist</t>
  </si>
  <si>
    <t>Moog</t>
  </si>
  <si>
    <t>Medtronic</t>
  </si>
  <si>
    <t>Nozzle Squamish</t>
  </si>
  <si>
    <t>Neptune</t>
  </si>
  <si>
    <t>Nozzle cyclone</t>
  </si>
  <si>
    <t>Handle cyclone</t>
  </si>
  <si>
    <t>UV dispenser</t>
  </si>
  <si>
    <t>Oven</t>
  </si>
  <si>
    <t>Leak tester</t>
  </si>
  <si>
    <t>Rofin</t>
  </si>
  <si>
    <t>Pouch sealer</t>
  </si>
  <si>
    <t>Fixture</t>
  </si>
  <si>
    <t>RF</t>
  </si>
  <si>
    <t>Renasys C go</t>
  </si>
  <si>
    <t>Versajet</t>
  </si>
  <si>
    <t>NPWT</t>
  </si>
  <si>
    <t>Ultrasonic seal Branson</t>
  </si>
  <si>
    <t>Uv Cure</t>
  </si>
  <si>
    <t>Label printer</t>
  </si>
  <si>
    <t>Crimper</t>
  </si>
  <si>
    <t>DT started</t>
  </si>
  <si>
    <t>Blister press</t>
  </si>
  <si>
    <t>RASON</t>
  </si>
  <si>
    <t>Lack material</t>
  </si>
  <si>
    <t>Lack WO</t>
  </si>
  <si>
    <t>Training</t>
  </si>
  <si>
    <t>Material defective</t>
  </si>
  <si>
    <t>Lack people</t>
  </si>
  <si>
    <t>Lack techinician</t>
  </si>
  <si>
    <t>Calibration</t>
  </si>
  <si>
    <t>Maintenance</t>
  </si>
  <si>
    <t>HR</t>
  </si>
  <si>
    <t>QC</t>
  </si>
  <si>
    <t>Warehouse</t>
  </si>
  <si>
    <t>Engineering</t>
  </si>
  <si>
    <t>Documentation</t>
  </si>
  <si>
    <t>Production</t>
  </si>
  <si>
    <t>Planning</t>
  </si>
  <si>
    <t>Baxa</t>
  </si>
  <si>
    <t>BT-2000</t>
  </si>
  <si>
    <t>A-2000</t>
  </si>
  <si>
    <t>ATP</t>
  </si>
  <si>
    <t>Siliconizer</t>
  </si>
  <si>
    <t>Solvent Dispenser</t>
  </si>
  <si>
    <t>Facilities</t>
  </si>
  <si>
    <t>Radiometer</t>
  </si>
  <si>
    <t>Machine cleaner</t>
  </si>
  <si>
    <t>Washing machine</t>
  </si>
  <si>
    <t>Vaccum machine</t>
  </si>
  <si>
    <t>Meetings</t>
  </si>
  <si>
    <t>Cycle count</t>
  </si>
  <si>
    <t xml:space="preserve">Lot change </t>
  </si>
  <si>
    <t>Parameter check</t>
  </si>
  <si>
    <t>Line Clearance</t>
  </si>
  <si>
    <t xml:space="preserve">Lack auditor </t>
  </si>
  <si>
    <t>Purchasing</t>
  </si>
  <si>
    <t>Accident</t>
  </si>
  <si>
    <t>Rework</t>
  </si>
  <si>
    <t>Engineering trials</t>
  </si>
  <si>
    <t>Enviromental</t>
  </si>
  <si>
    <t>Change demand</t>
  </si>
  <si>
    <t>Line 2</t>
  </si>
  <si>
    <t>Line3</t>
  </si>
  <si>
    <t>Line 4</t>
  </si>
  <si>
    <t>Hot Stamping</t>
  </si>
  <si>
    <t>Set up</t>
  </si>
  <si>
    <t>IT Support</t>
  </si>
  <si>
    <t>IT</t>
  </si>
  <si>
    <t>Trasportation late</t>
  </si>
  <si>
    <t>Std Flow</t>
  </si>
  <si>
    <t>Hi Flow</t>
  </si>
  <si>
    <t>Dispenser Label</t>
  </si>
  <si>
    <t>Film cutter</t>
  </si>
  <si>
    <t xml:space="preserve">Tool damage </t>
  </si>
  <si>
    <t>Cutter damage</t>
  </si>
  <si>
    <t>Lack subassembly</t>
  </si>
  <si>
    <t>Mandril damage</t>
  </si>
  <si>
    <t>Leaks</t>
  </si>
  <si>
    <t>Arcs</t>
  </si>
  <si>
    <t>DT finish</t>
  </si>
  <si>
    <t>Line 1</t>
  </si>
  <si>
    <t>Lines 1-4</t>
  </si>
  <si>
    <t>Scale</t>
  </si>
  <si>
    <t>Mustang</t>
  </si>
  <si>
    <t>Aquamantis</t>
  </si>
  <si>
    <t>Shift</t>
  </si>
  <si>
    <t>Saac 1</t>
  </si>
  <si>
    <t>Saac 3</t>
  </si>
  <si>
    <t>Saac 4</t>
  </si>
  <si>
    <t>Saac 2</t>
  </si>
  <si>
    <t>RF ID problems</t>
  </si>
  <si>
    <t>A</t>
  </si>
  <si>
    <t>B</t>
  </si>
  <si>
    <t>C</t>
  </si>
  <si>
    <t>D</t>
  </si>
  <si>
    <t>Saac</t>
  </si>
  <si>
    <t>QC Criteria</t>
  </si>
  <si>
    <t>Pad printer</t>
  </si>
  <si>
    <t>N/A</t>
  </si>
  <si>
    <t>Lack Inspector</t>
  </si>
  <si>
    <t>Label reconciliation</t>
  </si>
  <si>
    <t>PM</t>
  </si>
  <si>
    <t>8:00AM</t>
  </si>
  <si>
    <t>AB</t>
  </si>
  <si>
    <t>CD</t>
  </si>
  <si>
    <t>Handle squamish</t>
  </si>
  <si>
    <t>Irrigation</t>
  </si>
  <si>
    <t>Black Out</t>
  </si>
  <si>
    <t>Molding</t>
  </si>
  <si>
    <t>Delamination</t>
  </si>
  <si>
    <t>SAP issues</t>
  </si>
  <si>
    <t>6:00AM</t>
  </si>
  <si>
    <t>ALL</t>
  </si>
  <si>
    <t>Press</t>
  </si>
  <si>
    <t>Priority change</t>
  </si>
  <si>
    <t>Row Labels</t>
  </si>
  <si>
    <t>Grand Total</t>
  </si>
  <si>
    <t>Sum of Total DL hr</t>
  </si>
  <si>
    <t>Mat Revision Change</t>
  </si>
  <si>
    <t>Defective Material</t>
  </si>
  <si>
    <t>Process NMR</t>
  </si>
  <si>
    <t>Label printing</t>
  </si>
  <si>
    <t>Roll Change</t>
  </si>
  <si>
    <t>Housing</t>
  </si>
  <si>
    <t>Manifold</t>
  </si>
  <si>
    <t>Colorante</t>
  </si>
  <si>
    <t>Syringe</t>
  </si>
  <si>
    <t>Colorant</t>
  </si>
  <si>
    <t>Pump Adapter</t>
  </si>
  <si>
    <t>Cap</t>
  </si>
  <si>
    <t>Inlet cap</t>
  </si>
  <si>
    <t>Canister</t>
  </si>
  <si>
    <t>Snap</t>
  </si>
  <si>
    <t>Basket</t>
  </si>
  <si>
    <t>Pump adapter</t>
  </si>
  <si>
    <t>Distal</t>
  </si>
  <si>
    <t>Label</t>
  </si>
  <si>
    <t>Cap Spike</t>
  </si>
  <si>
    <t>Raw Material</t>
  </si>
  <si>
    <t>Validation</t>
  </si>
  <si>
    <t>Cover</t>
  </si>
  <si>
    <t>Frame</t>
  </si>
  <si>
    <t>Tornillos</t>
  </si>
  <si>
    <t>Tornillo</t>
  </si>
  <si>
    <t>Separador</t>
  </si>
  <si>
    <t>Line Hr</t>
  </si>
  <si>
    <t>Extrusion</t>
  </si>
  <si>
    <t>Tubing 6"</t>
  </si>
  <si>
    <t>Info 100</t>
  </si>
  <si>
    <t>Funel</t>
  </si>
  <si>
    <t>Cap spike</t>
  </si>
  <si>
    <t>Cleaning FM</t>
  </si>
  <si>
    <t>6:45PM</t>
  </si>
  <si>
    <t>5:45AM</t>
  </si>
  <si>
    <t>6:00pm</t>
  </si>
  <si>
    <t>6:30am</t>
  </si>
  <si>
    <t>6:45pm</t>
  </si>
  <si>
    <t>5:45am</t>
  </si>
  <si>
    <t>9:30PM</t>
  </si>
  <si>
    <t>aspiradora de mahaffy</t>
  </si>
  <si>
    <t>2:30am</t>
  </si>
  <si>
    <t>n/a</t>
  </si>
  <si>
    <t> (514734 &amp; 516633 Vinil</t>
  </si>
  <si>
    <t>N/P: 31576 film horneado</t>
  </si>
  <si>
    <t>N/P: 514734 y 516633 Vinil</t>
  </si>
  <si>
    <t>Radiometro no funciono</t>
  </si>
  <si>
    <t> Divisores, se implemento cambio pero no habia material ni documentacion completa</t>
  </si>
  <si>
    <t>514734 &amp; 516633 vinil</t>
  </si>
  <si>
    <t>frame</t>
  </si>
  <si>
    <t>Falta Luer</t>
  </si>
  <si>
    <t>Sum of Line Hr</t>
  </si>
  <si>
    <t>6:00PM</t>
  </si>
  <si>
    <t>snap</t>
  </si>
  <si>
    <t>Incoming</t>
  </si>
  <si>
    <t>12.15AM</t>
  </si>
  <si>
    <t>5.45AM</t>
  </si>
  <si>
    <t>11:00PM</t>
  </si>
  <si>
    <t>2:00AM</t>
  </si>
  <si>
    <t>(blank)</t>
  </si>
  <si>
    <t>3:30PM</t>
  </si>
  <si>
    <t xml:space="preserve">Irrigation </t>
  </si>
  <si>
    <t>PHILIPS</t>
  </si>
  <si>
    <t>NOZZLE</t>
  </si>
  <si>
    <t>CANISTER GO</t>
  </si>
  <si>
    <t>11:45AM</t>
  </si>
  <si>
    <t>Film horneado</t>
  </si>
  <si>
    <t>Base</t>
  </si>
  <si>
    <t>Clip</t>
  </si>
  <si>
    <t>11:45PM</t>
  </si>
  <si>
    <t>Luer</t>
  </si>
  <si>
    <t>ARIZANT</t>
  </si>
  <si>
    <t>1:00AM</t>
  </si>
  <si>
    <t>3:00AM</t>
  </si>
  <si>
    <t>6:15AM</t>
  </si>
  <si>
    <t>10:00AM</t>
  </si>
  <si>
    <t>11:00AM</t>
  </si>
  <si>
    <t>7:00AM</t>
  </si>
  <si>
    <t>7:30AM</t>
  </si>
  <si>
    <t>7:45AM</t>
  </si>
  <si>
    <t>6:30AM</t>
  </si>
  <si>
    <t>4:30PM</t>
  </si>
  <si>
    <t>5:00PM</t>
  </si>
  <si>
    <t>10:15AM</t>
  </si>
  <si>
    <t>6:30PM</t>
  </si>
  <si>
    <t>Jeringa</t>
  </si>
  <si>
    <t>12:00PM</t>
  </si>
  <si>
    <t>6:45AM</t>
  </si>
  <si>
    <t>7:35PM</t>
  </si>
  <si>
    <t>18:45 PM</t>
  </si>
  <si>
    <t>7:15pm</t>
  </si>
  <si>
    <t>8:00pm</t>
  </si>
  <si>
    <t>9:30pm</t>
  </si>
  <si>
    <t>12:00am</t>
  </si>
  <si>
    <t>1:30am</t>
  </si>
  <si>
    <t>Sanitization</t>
  </si>
  <si>
    <t>Torque</t>
  </si>
  <si>
    <t>LUER</t>
  </si>
  <si>
    <t>LUER 311946</t>
  </si>
  <si>
    <t>16:00 PM</t>
  </si>
  <si>
    <t>stryker</t>
  </si>
  <si>
    <t>Saac4</t>
  </si>
  <si>
    <t>change program</t>
  </si>
  <si>
    <t>Dado desalineado</t>
  </si>
  <si>
    <t>Selladora 3009</t>
  </si>
  <si>
    <t>Por corto en luer 311946</t>
  </si>
  <si>
    <t xml:space="preserve">SAAC1 </t>
  </si>
  <si>
    <t xml:space="preserve">un usuario de SAP tenia abierto la ventanilla para  cargar el lote en el sistema y  nos permetia ingresar el lote , </t>
  </si>
  <si>
    <t xml:space="preserve">Cambio de software  </t>
  </si>
  <si>
    <t xml:space="preserve">Single Port Cap 316898 (Se daño una cavidad del molde) paro la linea ,se corto orden , y iniciamos con el 733805 </t>
  </si>
  <si>
    <t>Department</t>
  </si>
  <si>
    <t>Se daño el relevador del sistema Laser y lo cambiaron</t>
  </si>
  <si>
    <t>1:15AM</t>
  </si>
  <si>
    <t>manifold</t>
  </si>
  <si>
    <t>No avanzaba el conveyor , se desconecto un sensor .</t>
  </si>
  <si>
    <t>7:00PM</t>
  </si>
  <si>
    <t>7:50PM</t>
  </si>
  <si>
    <t>aviso de cambio de  turno</t>
  </si>
  <si>
    <t>4:00AM</t>
  </si>
  <si>
    <t>8:50PM</t>
  </si>
  <si>
    <t>liberacion de cuarto limpio</t>
  </si>
  <si>
    <t>Falta de personal de IT para cambio de fecha de manufactura en etiqueta</t>
  </si>
  <si>
    <t>9:00PM</t>
  </si>
  <si>
    <t>ajuste por arqueo  en RF</t>
  </si>
  <si>
    <t>11:30pm</t>
  </si>
  <si>
    <t>1:00am</t>
  </si>
  <si>
    <t>316469 Basket</t>
  </si>
  <si>
    <t>7:00pm</t>
  </si>
  <si>
    <t>1:45am</t>
  </si>
  <si>
    <t>Mahhaffy</t>
  </si>
  <si>
    <t>11:00pm</t>
  </si>
  <si>
    <t>11:300pm</t>
  </si>
  <si>
    <t>ajuste por gugas en Uson</t>
  </si>
  <si>
    <t xml:space="preserve">Selladora </t>
  </si>
  <si>
    <t>316232   Nozzle Azul y 316233 Nozzle verde</t>
  </si>
  <si>
    <t>7:30am</t>
  </si>
  <si>
    <t xml:space="preserve">8:00AM </t>
  </si>
  <si>
    <t>13:35 pm</t>
  </si>
  <si>
    <t>BASKET</t>
  </si>
  <si>
    <t>MANIFOLD</t>
  </si>
  <si>
    <t>7:05AM</t>
  </si>
  <si>
    <t>3:15PM</t>
  </si>
  <si>
    <t>DATE</t>
  </si>
  <si>
    <t>SHIFT</t>
  </si>
  <si>
    <t>CUSTOMER</t>
  </si>
  <si>
    <t>LINE</t>
  </si>
  <si>
    <t>MACHINE</t>
  </si>
  <si>
    <t>START</t>
  </si>
  <si>
    <t>FINISH</t>
  </si>
  <si>
    <t>TOTAL HR</t>
  </si>
  <si>
    <t>TOTAL DL HR</t>
  </si>
  <si>
    <t>REASON</t>
  </si>
  <si>
    <t>DEPARTMENT</t>
  </si>
  <si>
    <t>Basket  N.p 316469</t>
  </si>
  <si>
    <t>10:30AM</t>
  </si>
  <si>
    <t>9:00AM</t>
  </si>
  <si>
    <t>Tapa 311541</t>
  </si>
  <si>
    <t>Nozzle Verde</t>
  </si>
  <si>
    <t>1:30PM</t>
  </si>
  <si>
    <t>8:15PM</t>
  </si>
  <si>
    <t>9:15PM</t>
  </si>
  <si>
    <t>Lack mat mold</t>
  </si>
  <si>
    <t>Lack mat purch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</si>
</sst>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0.0"/>
  </numFmts>
  <fonts count="22" x14ac:knownFonts="1">
    <font>
      <sz val="11"/>
      <color theme="1"/>
      <name val="Calibri"/>
      <family val="2"/>
      <scheme val="minor"/>
    </font>
    <font>
      <b/>
      <sz val="16"/>
      <color theme="1"/>
      <name val="Calibri"/>
      <family val="2"/>
      <scheme val="minor"/>
    </font>
    <font>
      <b/>
      <sz val="20"/>
      <color theme="1"/>
      <name val="Calibri"/>
      <family val="2"/>
      <scheme val="minor"/>
    </font>
    <font>
      <sz val="14"/>
      <color theme="1"/>
      <name val="Calibri"/>
      <family val="2"/>
      <scheme val="minor"/>
    </font>
    <font>
      <sz val="9"/>
      <color indexed="81"/>
      <name val="Tahoma"/>
      <family val="2"/>
    </font>
    <font>
      <b/>
      <sz val="9"/>
      <color indexed="81"/>
      <name val="Tahoma"/>
      <family val="2"/>
    </font>
    <font>
      <sz val="14"/>
      <color rgb="FFFF0000"/>
      <name val="Calibri"/>
      <family val="2"/>
      <scheme val="minor"/>
    </font>
    <font>
      <sz val="14"/>
      <color theme="1"/>
      <name val="Calibri"/>
      <family val="2"/>
      <scheme val="minor"/>
    </font>
    <font>
      <sz val="15.4"/>
      <color rgb="FF000000"/>
      <name val="Calibri"/>
      <family val="2"/>
      <scheme val="minor"/>
    </font>
    <font>
      <sz val="14"/>
      <color rgb="FF000000"/>
      <name val="Calibri"/>
      <family val="2"/>
      <scheme val="minor"/>
    </font>
    <font>
      <sz val="14"/>
      <color rgb="FF222222"/>
      <name val="Arial"/>
      <family val="2"/>
    </font>
    <font>
      <sz val="16"/>
      <color theme="1"/>
      <name val="Calibri"/>
      <family val="2"/>
      <scheme val="minor"/>
    </font>
    <font>
      <sz val="14"/>
      <color rgb="FFC00000"/>
      <name val="Arial"/>
      <family val="2"/>
    </font>
    <font>
      <sz val="14"/>
      <name val="Calibri"/>
      <family val="2"/>
      <scheme val="minor"/>
    </font>
    <font>
      <b/>
      <sz val="14"/>
      <color rgb="FF000000"/>
      <name val="Calibri"/>
      <family val="2"/>
      <scheme val="minor"/>
    </font>
    <font>
      <b/>
      <sz val="16"/>
      <color theme="0"/>
      <name val="Calibri"/>
      <family val="2"/>
      <scheme val="minor"/>
    </font>
    <font>
      <b/>
      <sz val="11"/>
      <color theme="1"/>
      <name val="Calibri"/>
      <family val="2"/>
      <scheme val="minor"/>
    </font>
    <font>
      <sz val="15"/>
      <color rgb="FF000000"/>
      <name val="Calibri"/>
      <family val="2"/>
      <scheme val="minor"/>
    </font>
    <font>
      <sz val="15"/>
      <color theme="1"/>
      <name val="Calibri"/>
      <family val="2"/>
      <scheme val="minor"/>
    </font>
    <font>
      <sz val="15"/>
      <color rgb="FFFF0000"/>
      <name val="Calibri"/>
      <family val="2"/>
      <scheme val="minor"/>
    </font>
    <font>
      <sz val="15"/>
      <name val="Calibri"/>
      <family val="2"/>
      <scheme val="minor"/>
    </font>
    <font>
      <b/>
      <sz val="15"/>
      <color theme="1"/>
      <name val="Calibri"/>
      <family val="2"/>
      <scheme val="minor"/>
    </font>
  </fonts>
  <fills count="12">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
      <patternFill patternType="solid">
        <fgColor rgb="FFFFC00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4"/>
        <bgColor theme="4"/>
      </patternFill>
    </fill>
    <fill>
      <patternFill patternType="solid">
        <fgColor rgb="FFFFFF00"/>
        <bgColor indexed="64"/>
      </patternFill>
    </fill>
    <fill>
      <patternFill patternType="solid">
        <fgColor theme="0" tint="-4.9989318521683403E-2"/>
        <bgColor indexed="64"/>
      </patternFill>
    </fill>
  </fills>
  <borders count="10">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9CC2E5"/>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s>
  <cellStyleXfs count="1">
    <xf numFmtId="0" fontId="0" fillId="0" borderId="0"/>
  </cellStyleXfs>
  <cellXfs count="247">
    <xf numFmtId="0" fontId="0" fillId="0" borderId="0" xfId="0"/>
    <xf numFmtId="0" fontId="2" fillId="0" borderId="0" xfId="0" applyFont="1"/>
    <xf numFmtId="14" fontId="3" fillId="0" borderId="0" xfId="0" applyNumberFormat="1" applyFont="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1" fillId="0" borderId="0" xfId="0" applyFont="1" applyAlignment="1"/>
    <xf numFmtId="14" fontId="3" fillId="0" borderId="0" xfId="0" applyNumberFormat="1" applyFont="1"/>
    <xf numFmtId="0" fontId="3" fillId="0" borderId="0" xfId="0" applyFont="1"/>
    <xf numFmtId="0" fontId="0" fillId="0" borderId="0" xfId="0" applyFont="1"/>
    <xf numFmtId="0" fontId="3" fillId="0" borderId="0" xfId="0" applyFont="1" applyAlignment="1">
      <alignment horizontal="center"/>
    </xf>
    <xf numFmtId="0" fontId="3" fillId="0" borderId="0" xfId="0" applyFont="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3" fillId="2" borderId="2" xfId="0" applyNumberFormat="1" applyFont="1" applyFill="1" applyBorder="1" applyAlignment="1">
      <alignment vertical="center"/>
    </xf>
    <xf numFmtId="0" fontId="3" fillId="2" borderId="2" xfId="0" applyFont="1" applyFill="1" applyBorder="1" applyAlignment="1">
      <alignment horizontal="center" vertical="center"/>
    </xf>
    <xf numFmtId="0" fontId="3" fillId="2" borderId="2" xfId="0" applyFont="1" applyFill="1" applyBorder="1" applyAlignment="1">
      <alignment vertical="center"/>
    </xf>
    <xf numFmtId="0" fontId="3" fillId="2" borderId="3" xfId="0" applyFont="1" applyFill="1" applyBorder="1" applyAlignment="1">
      <alignment vertical="center"/>
    </xf>
    <xf numFmtId="14" fontId="3" fillId="0" borderId="2" xfId="0" applyNumberFormat="1" applyFont="1" applyBorder="1" applyAlignment="1">
      <alignment vertical="center"/>
    </xf>
    <xf numFmtId="0" fontId="3" fillId="0" borderId="2" xfId="0" applyFont="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2" borderId="2" xfId="0" applyFont="1" applyFill="1" applyBorder="1"/>
    <xf numFmtId="0" fontId="3" fillId="0" borderId="2" xfId="0" applyFont="1" applyBorder="1"/>
    <xf numFmtId="14" fontId="3" fillId="2" borderId="1" xfId="0" applyNumberFormat="1" applyFont="1" applyFill="1" applyBorder="1"/>
    <xf numFmtId="14" fontId="3" fillId="0" borderId="1" xfId="0" applyNumberFormat="1" applyFont="1" applyBorder="1"/>
    <xf numFmtId="0" fontId="3" fillId="3" borderId="2" xfId="0" applyFont="1" applyFill="1" applyBorder="1"/>
    <xf numFmtId="14" fontId="3" fillId="4" borderId="1" xfId="0" applyNumberFormat="1" applyFont="1" applyFill="1" applyBorder="1"/>
    <xf numFmtId="14" fontId="3" fillId="4" borderId="2" xfId="0" applyNumberFormat="1" applyFont="1" applyFill="1" applyBorder="1" applyAlignment="1">
      <alignment vertical="center"/>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4" borderId="2" xfId="0" applyFont="1" applyFill="1" applyBorder="1"/>
    <xf numFmtId="0" fontId="7" fillId="0" borderId="0" xfId="0" applyFont="1" applyAlignment="1">
      <alignment vertical="center"/>
    </xf>
    <xf numFmtId="0" fontId="7" fillId="0" borderId="0" xfId="0" applyFont="1"/>
    <xf numFmtId="1" fontId="0" fillId="0" borderId="0" xfId="0" applyNumberFormat="1"/>
    <xf numFmtId="14" fontId="3" fillId="0" borderId="0" xfId="0" applyNumberFormat="1" applyFont="1" applyBorder="1"/>
    <xf numFmtId="14" fontId="3" fillId="0" borderId="0" xfId="0" applyNumberFormat="1" applyFont="1" applyBorder="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0" xfId="0" applyFont="1" applyBorder="1"/>
    <xf numFmtId="0" fontId="3" fillId="3" borderId="0" xfId="0" applyFont="1" applyFill="1" applyBorder="1"/>
    <xf numFmtId="14" fontId="3" fillId="3" borderId="1" xfId="0" applyNumberFormat="1" applyFont="1" applyFill="1" applyBorder="1"/>
    <xf numFmtId="14" fontId="3" fillId="3" borderId="2" xfId="0" applyNumberFormat="1" applyFont="1" applyFill="1" applyBorder="1" applyAlignment="1">
      <alignment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3" fillId="3" borderId="0" xfId="0" applyFont="1" applyFill="1"/>
    <xf numFmtId="0" fontId="3" fillId="3" borderId="0" xfId="0" applyFont="1" applyFill="1" applyBorder="1" applyAlignment="1">
      <alignment vertical="center"/>
    </xf>
    <xf numFmtId="14" fontId="3" fillId="3" borderId="0" xfId="0" applyNumberFormat="1" applyFont="1" applyFill="1" applyBorder="1"/>
    <xf numFmtId="14" fontId="3" fillId="3" borderId="0" xfId="0" applyNumberFormat="1" applyFont="1" applyFill="1" applyBorder="1" applyAlignment="1">
      <alignment vertical="center"/>
    </xf>
    <xf numFmtId="0" fontId="3" fillId="3" borderId="0" xfId="0" applyFont="1" applyFill="1" applyBorder="1" applyAlignment="1">
      <alignment horizontal="center" vertical="center"/>
    </xf>
    <xf numFmtId="14" fontId="7" fillId="0" borderId="0" xfId="0" applyNumberFormat="1" applyFont="1"/>
    <xf numFmtId="14" fontId="7" fillId="0" borderId="0" xfId="0" applyNumberFormat="1" applyFont="1" applyAlignment="1">
      <alignment vertical="center"/>
    </xf>
    <xf numFmtId="0" fontId="7" fillId="0" borderId="0" xfId="0" applyFont="1" applyAlignment="1">
      <alignment horizontal="center" vertical="center"/>
    </xf>
    <xf numFmtId="0" fontId="3" fillId="4" borderId="3" xfId="0" applyFont="1" applyFill="1" applyBorder="1"/>
    <xf numFmtId="0" fontId="3" fillId="2" borderId="3" xfId="0" applyFont="1" applyFill="1" applyBorder="1"/>
    <xf numFmtId="14" fontId="3" fillId="4" borderId="0" xfId="0" applyNumberFormat="1" applyFont="1" applyFill="1" applyBorder="1"/>
    <xf numFmtId="14" fontId="3" fillId="4" borderId="0" xfId="0" applyNumberFormat="1" applyFont="1" applyFill="1" applyBorder="1" applyAlignment="1">
      <alignment vertical="center"/>
    </xf>
    <xf numFmtId="0" fontId="3" fillId="4" borderId="0" xfId="0" applyFont="1" applyFill="1" applyBorder="1" applyAlignment="1">
      <alignment horizontal="center" vertical="center"/>
    </xf>
    <xf numFmtId="0" fontId="3" fillId="4" borderId="0" xfId="0" applyFont="1" applyFill="1" applyBorder="1" applyAlignment="1">
      <alignment vertical="center"/>
    </xf>
    <xf numFmtId="0" fontId="3" fillId="4" borderId="0" xfId="0" applyFont="1" applyFill="1" applyBorder="1"/>
    <xf numFmtId="0" fontId="3" fillId="5" borderId="0" xfId="0" applyFont="1" applyFill="1"/>
    <xf numFmtId="14" fontId="3" fillId="0" borderId="0" xfId="0" applyNumberFormat="1" applyFont="1" applyFill="1" applyBorder="1" applyAlignment="1">
      <alignment vertical="center"/>
    </xf>
    <xf numFmtId="14" fontId="3" fillId="0" borderId="0" xfId="0" applyNumberFormat="1" applyFont="1" applyFill="1" applyBorder="1"/>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xf numFmtId="14" fontId="3" fillId="0" borderId="1" xfId="0" applyNumberFormat="1" applyFont="1" applyFill="1" applyBorder="1"/>
    <xf numFmtId="14" fontId="3" fillId="0" borderId="2" xfId="0" applyNumberFormat="1" applyFont="1" applyFill="1" applyBorder="1" applyAlignment="1">
      <alignment vertical="center"/>
    </xf>
    <xf numFmtId="0" fontId="3" fillId="0" borderId="2" xfId="0" applyFont="1" applyFill="1" applyBorder="1" applyAlignment="1">
      <alignment horizontal="center" vertical="center"/>
    </xf>
    <xf numFmtId="0" fontId="3" fillId="0" borderId="2" xfId="0" applyFont="1" applyFill="1" applyBorder="1" applyAlignment="1">
      <alignment vertical="center"/>
    </xf>
    <xf numFmtId="0" fontId="3" fillId="0" borderId="2" xfId="0" applyFont="1" applyFill="1" applyBorder="1"/>
    <xf numFmtId="0" fontId="3" fillId="0" borderId="3" xfId="0" applyFont="1" applyFill="1" applyBorder="1"/>
    <xf numFmtId="0" fontId="3" fillId="0" borderId="0" xfId="0" applyFont="1" applyFill="1" applyBorder="1"/>
    <xf numFmtId="14" fontId="3" fillId="0" borderId="0" xfId="0" applyNumberFormat="1" applyFont="1" applyFill="1"/>
    <xf numFmtId="0" fontId="0" fillId="0" borderId="0" xfId="0" applyFill="1"/>
    <xf numFmtId="0" fontId="3" fillId="0" borderId="0" xfId="0" applyFont="1" applyFill="1" applyAlignment="1">
      <alignment horizontal="center"/>
    </xf>
    <xf numFmtId="0" fontId="9" fillId="0" borderId="4" xfId="0" applyFont="1" applyFill="1" applyBorder="1"/>
    <xf numFmtId="0" fontId="3" fillId="0" borderId="4" xfId="0" applyFont="1" applyFill="1" applyBorder="1" applyAlignment="1">
      <alignment wrapText="1"/>
    </xf>
    <xf numFmtId="0" fontId="10" fillId="0" borderId="4" xfId="0" applyFont="1" applyFill="1" applyBorder="1"/>
    <xf numFmtId="0" fontId="10" fillId="0" borderId="4" xfId="0" applyFont="1" applyFill="1" applyBorder="1" applyAlignment="1">
      <alignment wrapText="1"/>
    </xf>
    <xf numFmtId="14" fontId="3" fillId="5" borderId="0" xfId="0" applyNumberFormat="1" applyFont="1" applyFill="1"/>
    <xf numFmtId="14" fontId="3" fillId="5" borderId="0" xfId="0" applyNumberFormat="1" applyFont="1" applyFill="1" applyBorder="1" applyAlignment="1">
      <alignment vertical="center"/>
    </xf>
    <xf numFmtId="0" fontId="3" fillId="5" borderId="2" xfId="0" applyFont="1" applyFill="1" applyBorder="1" applyAlignment="1">
      <alignment horizontal="center" vertical="center"/>
    </xf>
    <xf numFmtId="0" fontId="3" fillId="5" borderId="2" xfId="0" applyFont="1" applyFill="1" applyBorder="1" applyAlignment="1">
      <alignment vertical="center"/>
    </xf>
    <xf numFmtId="0" fontId="3" fillId="5" borderId="0" xfId="0" applyFont="1" applyFill="1" applyBorder="1" applyAlignment="1">
      <alignment vertical="center"/>
    </xf>
    <xf numFmtId="14" fontId="3" fillId="5" borderId="1" xfId="0" applyNumberFormat="1" applyFont="1" applyFill="1" applyBorder="1"/>
    <xf numFmtId="14" fontId="3" fillId="5" borderId="2" xfId="0" applyNumberFormat="1" applyFont="1" applyFill="1" applyBorder="1" applyAlignment="1">
      <alignment vertical="center"/>
    </xf>
    <xf numFmtId="0" fontId="3" fillId="5" borderId="2" xfId="0" applyFont="1" applyFill="1" applyBorder="1"/>
    <xf numFmtId="0" fontId="6" fillId="5" borderId="2" xfId="0" applyFont="1" applyFill="1" applyBorder="1"/>
    <xf numFmtId="0" fontId="3" fillId="5" borderId="3" xfId="0" applyFont="1" applyFill="1" applyBorder="1"/>
    <xf numFmtId="0" fontId="3" fillId="5" borderId="0" xfId="0" applyFont="1" applyFill="1" applyBorder="1" applyAlignment="1">
      <alignment horizontal="center" vertical="center"/>
    </xf>
    <xf numFmtId="0" fontId="0" fillId="5" borderId="0" xfId="0" applyFill="1"/>
    <xf numFmtId="0" fontId="8" fillId="0" borderId="7" xfId="0" applyFont="1" applyFill="1" applyBorder="1" applyAlignment="1">
      <alignment horizontal="right"/>
    </xf>
    <xf numFmtId="0" fontId="8" fillId="0" borderId="8" xfId="0" applyFont="1" applyFill="1" applyBorder="1" applyAlignment="1">
      <alignment horizontal="right"/>
    </xf>
    <xf numFmtId="14" fontId="8" fillId="0" borderId="4" xfId="0" applyNumberFormat="1" applyFont="1" applyFill="1" applyBorder="1" applyAlignment="1">
      <alignment horizontal="center"/>
    </xf>
    <xf numFmtId="0" fontId="12" fillId="7" borderId="4" xfId="0" applyFont="1" applyFill="1" applyBorder="1"/>
    <xf numFmtId="0" fontId="10" fillId="7" borderId="4" xfId="0" applyFont="1" applyFill="1" applyBorder="1"/>
    <xf numFmtId="0" fontId="13" fillId="0" borderId="0" xfId="0" applyFont="1"/>
    <xf numFmtId="0" fontId="9" fillId="0" borderId="4" xfId="0" applyFont="1" applyFill="1" applyBorder="1" applyAlignment="1">
      <alignment horizontal="right"/>
    </xf>
    <xf numFmtId="14" fontId="9" fillId="0" borderId="4" xfId="0" applyNumberFormat="1" applyFont="1" applyFill="1" applyBorder="1" applyAlignment="1">
      <alignment horizontal="right"/>
    </xf>
    <xf numFmtId="0" fontId="9" fillId="0" borderId="5" xfId="0" applyFont="1" applyFill="1" applyBorder="1" applyAlignment="1">
      <alignment vertical="center"/>
    </xf>
    <xf numFmtId="14" fontId="9" fillId="5" borderId="4" xfId="0" applyNumberFormat="1" applyFont="1" applyFill="1" applyBorder="1" applyAlignment="1">
      <alignment horizontal="right"/>
    </xf>
    <xf numFmtId="14" fontId="9" fillId="0" borderId="6" xfId="0" applyNumberFormat="1" applyFont="1" applyFill="1" applyBorder="1" applyAlignment="1">
      <alignment horizontal="right"/>
    </xf>
    <xf numFmtId="0" fontId="9" fillId="5" borderId="4" xfId="0" applyFont="1" applyFill="1" applyBorder="1" applyAlignment="1">
      <alignment horizontal="right"/>
    </xf>
    <xf numFmtId="0" fontId="9" fillId="0" borderId="7" xfId="0" applyFont="1" applyFill="1" applyBorder="1" applyAlignment="1">
      <alignment horizontal="right"/>
    </xf>
    <xf numFmtId="0" fontId="9" fillId="0" borderId="8" xfId="0" applyFont="1" applyFill="1" applyBorder="1" applyAlignment="1">
      <alignment horizontal="right"/>
    </xf>
    <xf numFmtId="0" fontId="3" fillId="7" borderId="0" xfId="0" applyFont="1" applyFill="1"/>
    <xf numFmtId="0" fontId="0" fillId="0" borderId="0" xfId="0" applyAlignment="1">
      <alignment horizontal="center"/>
    </xf>
    <xf numFmtId="0" fontId="1" fillId="0" borderId="0" xfId="0" applyFont="1" applyAlignment="1">
      <alignment horizontal="center"/>
    </xf>
    <xf numFmtId="0" fontId="0" fillId="8" borderId="0" xfId="0" applyFill="1"/>
    <xf numFmtId="0" fontId="14" fillId="0" borderId="8" xfId="0" applyFont="1" applyFill="1" applyBorder="1" applyAlignment="1">
      <alignment horizontal="right"/>
    </xf>
    <xf numFmtId="0" fontId="14" fillId="0" borderId="7" xfId="0" applyFont="1" applyFill="1" applyBorder="1" applyAlignment="1">
      <alignment horizontal="right"/>
    </xf>
    <xf numFmtId="0" fontId="15" fillId="9" borderId="1" xfId="0" applyFont="1" applyFill="1" applyBorder="1" applyAlignment="1"/>
    <xf numFmtId="0" fontId="15" fillId="9" borderId="2" xfId="0" applyFont="1" applyFill="1" applyBorder="1" applyAlignment="1"/>
    <xf numFmtId="0" fontId="15" fillId="9" borderId="2" xfId="0" applyFont="1" applyFill="1" applyBorder="1" applyAlignment="1">
      <alignment horizontal="center"/>
    </xf>
    <xf numFmtId="0" fontId="15" fillId="9" borderId="3" xfId="0" applyFont="1" applyFill="1" applyBorder="1" applyAlignment="1"/>
    <xf numFmtId="0" fontId="16" fillId="0" borderId="0" xfId="0" applyFont="1"/>
    <xf numFmtId="14" fontId="17" fillId="0" borderId="4" xfId="0" applyNumberFormat="1" applyFont="1" applyFill="1" applyBorder="1" applyAlignment="1">
      <alignment horizontal="center"/>
    </xf>
    <xf numFmtId="14" fontId="18" fillId="0" borderId="2" xfId="0" applyNumberFormat="1" applyFont="1" applyFill="1" applyBorder="1" applyAlignment="1">
      <alignment vertical="center"/>
    </xf>
    <xf numFmtId="0" fontId="18" fillId="0" borderId="2" xfId="0" applyFont="1" applyFill="1" applyBorder="1" applyAlignment="1">
      <alignment horizontal="center" vertical="center"/>
    </xf>
    <xf numFmtId="0" fontId="18" fillId="0" borderId="2" xfId="0" applyFont="1" applyFill="1" applyBorder="1" applyAlignment="1">
      <alignment vertical="center"/>
    </xf>
    <xf numFmtId="0" fontId="17" fillId="0" borderId="8" xfId="0" applyFont="1" applyFill="1" applyBorder="1" applyAlignment="1">
      <alignment horizontal="right"/>
    </xf>
    <xf numFmtId="0" fontId="17" fillId="0" borderId="7" xfId="0" applyFont="1" applyFill="1" applyBorder="1" applyAlignment="1">
      <alignment horizontal="right"/>
    </xf>
    <xf numFmtId="0" fontId="18" fillId="0" borderId="0" xfId="0" applyFont="1" applyFill="1" applyBorder="1" applyAlignment="1">
      <alignment vertical="center"/>
    </xf>
    <xf numFmtId="0" fontId="18" fillId="0" borderId="0" xfId="0" applyFont="1"/>
    <xf numFmtId="14" fontId="18" fillId="0" borderId="0" xfId="0" applyNumberFormat="1" applyFont="1" applyFill="1" applyBorder="1" applyAlignment="1">
      <alignment vertical="center"/>
    </xf>
    <xf numFmtId="0" fontId="17" fillId="0" borderId="0" xfId="0" applyFont="1" applyFill="1" applyBorder="1" applyAlignment="1">
      <alignment horizontal="right"/>
    </xf>
    <xf numFmtId="0" fontId="18" fillId="0" borderId="0" xfId="0" applyFont="1" applyFill="1"/>
    <xf numFmtId="14" fontId="18" fillId="0" borderId="0" xfId="0" applyNumberFormat="1"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19" fillId="0" borderId="2" xfId="0" applyFont="1" applyFill="1" applyBorder="1" applyAlignment="1">
      <alignment vertical="center"/>
    </xf>
    <xf numFmtId="0" fontId="17" fillId="5" borderId="8" xfId="0" applyFont="1" applyFill="1" applyBorder="1" applyAlignment="1">
      <alignment horizontal="right"/>
    </xf>
    <xf numFmtId="0" fontId="20" fillId="5" borderId="8" xfId="0" applyFont="1" applyFill="1" applyBorder="1" applyAlignment="1">
      <alignment horizontal="right"/>
    </xf>
    <xf numFmtId="2" fontId="18" fillId="0" borderId="0" xfId="0" applyNumberFormat="1" applyFont="1" applyAlignment="1">
      <alignment vertical="center"/>
    </xf>
    <xf numFmtId="14" fontId="18" fillId="0" borderId="0" xfId="0" applyNumberFormat="1" applyFont="1" applyAlignment="1">
      <alignment horizontal="center"/>
    </xf>
    <xf numFmtId="0" fontId="18" fillId="0" borderId="0" xfId="0" applyFont="1" applyAlignment="1">
      <alignment horizontal="center"/>
    </xf>
    <xf numFmtId="0" fontId="18" fillId="0" borderId="0" xfId="0" applyNumberFormat="1" applyFont="1" applyAlignment="1">
      <alignment vertical="center"/>
    </xf>
    <xf numFmtId="0" fontId="18" fillId="0" borderId="0" xfId="0" applyFont="1" applyAlignment="1">
      <alignment wrapText="1"/>
    </xf>
    <xf numFmtId="165" fontId="18" fillId="0" borderId="0" xfId="0" applyNumberFormat="1" applyFont="1" applyAlignment="1">
      <alignment vertical="center"/>
    </xf>
    <xf numFmtId="0" fontId="18" fillId="0" borderId="0" xfId="0" applyFont="1" applyAlignment="1">
      <alignment horizontal="center" wrapText="1"/>
    </xf>
    <xf numFmtId="1" fontId="18" fillId="0" borderId="0" xfId="0" applyNumberFormat="1" applyFont="1" applyAlignment="1">
      <alignment vertical="center"/>
    </xf>
    <xf numFmtId="14" fontId="18" fillId="0" borderId="0" xfId="0" applyNumberFormat="1" applyFont="1"/>
    <xf numFmtId="0" fontId="21" fillId="0" borderId="0" xfId="0" applyFont="1"/>
    <xf numFmtId="14" fontId="17" fillId="10" borderId="4" xfId="0" applyNumberFormat="1" applyFont="1" applyFill="1" applyBorder="1" applyAlignment="1">
      <alignment horizontal="center"/>
    </xf>
    <xf numFmtId="14" fontId="18" fillId="10" borderId="0" xfId="0" applyNumberFormat="1" applyFont="1" applyFill="1" applyBorder="1" applyAlignment="1">
      <alignment vertical="center"/>
    </xf>
    <xf numFmtId="0" fontId="18" fillId="10" borderId="2" xfId="0" applyFont="1" applyFill="1" applyBorder="1" applyAlignment="1">
      <alignment horizontal="center" vertical="center"/>
    </xf>
    <xf numFmtId="0" fontId="18" fillId="10" borderId="2" xfId="0" applyFont="1" applyFill="1" applyBorder="1" applyAlignment="1">
      <alignment vertical="center"/>
    </xf>
    <xf numFmtId="0" fontId="18" fillId="10" borderId="0" xfId="0" applyFont="1" applyFill="1" applyAlignment="1">
      <alignment vertical="center"/>
    </xf>
    <xf numFmtId="0" fontId="17" fillId="10" borderId="8" xfId="0" applyFont="1" applyFill="1" applyBorder="1" applyAlignment="1">
      <alignment horizontal="right"/>
    </xf>
    <xf numFmtId="0" fontId="17" fillId="10" borderId="0" xfId="0" applyFont="1" applyFill="1" applyBorder="1" applyAlignment="1">
      <alignment horizontal="right"/>
    </xf>
    <xf numFmtId="0" fontId="17" fillId="10" borderId="7" xfId="0" applyFont="1" applyFill="1" applyBorder="1" applyAlignment="1">
      <alignment horizontal="right"/>
    </xf>
    <xf numFmtId="0" fontId="18" fillId="10" borderId="0" xfId="0" applyFont="1" applyFill="1" applyBorder="1" applyAlignment="1">
      <alignment vertical="center"/>
    </xf>
    <xf numFmtId="0" fontId="18" fillId="0" borderId="2" xfId="0" applyFont="1" applyBorder="1" applyAlignment="1">
      <alignment horizontal="center" vertical="center"/>
    </xf>
    <xf numFmtId="0" fontId="18" fillId="0" borderId="2" xfId="0" applyFont="1" applyBorder="1" applyAlignment="1">
      <alignment vertical="center"/>
    </xf>
    <xf numFmtId="0" fontId="0" fillId="0" borderId="0" xfId="0" applyAlignment="1"/>
    <xf numFmtId="18" fontId="9" fillId="0" borderId="4" xfId="0" applyNumberFormat="1" applyFont="1" applyFill="1" applyBorder="1" applyAlignment="1"/>
    <xf numFmtId="0" fontId="3" fillId="0" borderId="0" xfId="0" applyFont="1" applyFill="1" applyAlignment="1"/>
    <xf numFmtId="0" fontId="18" fillId="0" borderId="0" xfId="0" applyFont="1" applyAlignment="1"/>
    <xf numFmtId="0" fontId="3" fillId="5" borderId="0" xfId="0" applyFont="1" applyFill="1" applyAlignment="1">
      <alignment vertical="center"/>
    </xf>
    <xf numFmtId="0" fontId="3" fillId="3" borderId="0" xfId="0" applyFont="1" applyFill="1" applyAlignment="1">
      <alignment vertical="center"/>
    </xf>
    <xf numFmtId="0" fontId="3" fillId="6" borderId="2" xfId="0" applyFont="1" applyFill="1" applyBorder="1" applyAlignment="1">
      <alignment vertical="center"/>
    </xf>
    <xf numFmtId="18" fontId="18" fillId="0" borderId="0" xfId="0" applyNumberFormat="1" applyFont="1" applyAlignment="1">
      <alignment horizontal="center"/>
    </xf>
    <xf numFmtId="18" fontId="3" fillId="0" borderId="0" xfId="0" applyNumberFormat="1" applyFont="1" applyAlignment="1">
      <alignment horizontal="center" vertical="center"/>
    </xf>
    <xf numFmtId="18" fontId="6" fillId="0" borderId="0" xfId="0" applyNumberFormat="1" applyFont="1" applyAlignment="1">
      <alignment horizontal="center" vertical="center"/>
    </xf>
    <xf numFmtId="18" fontId="3" fillId="0" borderId="0" xfId="0" applyNumberFormat="1" applyFont="1" applyAlignment="1">
      <alignment horizontal="center"/>
    </xf>
    <xf numFmtId="18" fontId="6" fillId="0" borderId="0" xfId="0" applyNumberFormat="1" applyFont="1" applyAlignment="1">
      <alignment horizontal="center"/>
    </xf>
    <xf numFmtId="18" fontId="7" fillId="0" borderId="0" xfId="0" applyNumberFormat="1" applyFont="1" applyAlignment="1">
      <alignment horizontal="center"/>
    </xf>
    <xf numFmtId="18" fontId="13" fillId="0" borderId="0" xfId="0" applyNumberFormat="1" applyFont="1" applyAlignment="1">
      <alignment horizontal="center"/>
    </xf>
    <xf numFmtId="20" fontId="6" fillId="0" borderId="0" xfId="0" applyNumberFormat="1" applyFont="1" applyAlignment="1">
      <alignment horizontal="center"/>
    </xf>
    <xf numFmtId="18" fontId="3" fillId="2" borderId="2" xfId="0" applyNumberFormat="1" applyFont="1" applyFill="1" applyBorder="1" applyAlignment="1">
      <alignment horizontal="center"/>
    </xf>
    <xf numFmtId="18" fontId="3" fillId="4" borderId="2" xfId="0" applyNumberFormat="1" applyFont="1" applyFill="1" applyBorder="1" applyAlignment="1">
      <alignment horizontal="center"/>
    </xf>
    <xf numFmtId="18" fontId="3" fillId="0" borderId="2" xfId="0" applyNumberFormat="1" applyFont="1" applyBorder="1" applyAlignment="1">
      <alignment horizontal="center"/>
    </xf>
    <xf numFmtId="18" fontId="3" fillId="0" borderId="0" xfId="0" applyNumberFormat="1" applyFont="1" applyBorder="1" applyAlignment="1">
      <alignment horizontal="center"/>
    </xf>
    <xf numFmtId="18" fontId="3" fillId="3" borderId="0" xfId="0" applyNumberFormat="1" applyFont="1" applyFill="1" applyAlignment="1">
      <alignment horizontal="center"/>
    </xf>
    <xf numFmtId="18" fontId="3" fillId="4" borderId="0" xfId="0" applyNumberFormat="1" applyFont="1" applyFill="1" applyBorder="1" applyAlignment="1">
      <alignment horizontal="center"/>
    </xf>
    <xf numFmtId="18" fontId="3" fillId="0" borderId="0" xfId="0" applyNumberFormat="1" applyFont="1" applyFill="1" applyAlignment="1">
      <alignment horizontal="center"/>
    </xf>
    <xf numFmtId="18" fontId="3" fillId="0" borderId="2" xfId="0" applyNumberFormat="1" applyFont="1" applyFill="1" applyBorder="1" applyAlignment="1">
      <alignment horizontal="center"/>
    </xf>
    <xf numFmtId="18" fontId="6" fillId="0" borderId="2" xfId="0" applyNumberFormat="1" applyFont="1" applyBorder="1" applyAlignment="1">
      <alignment horizontal="center"/>
    </xf>
    <xf numFmtId="18" fontId="3" fillId="5" borderId="2" xfId="0" applyNumberFormat="1" applyFont="1" applyFill="1" applyBorder="1" applyAlignment="1">
      <alignment horizontal="center"/>
    </xf>
    <xf numFmtId="18" fontId="3" fillId="0" borderId="0" xfId="0" applyNumberFormat="1" applyFont="1" applyFill="1" applyBorder="1" applyAlignment="1">
      <alignment horizontal="center"/>
    </xf>
    <xf numFmtId="18" fontId="9" fillId="0" borderId="4" xfId="0" applyNumberFormat="1" applyFont="1" applyFill="1" applyBorder="1" applyAlignment="1">
      <alignment horizontal="center"/>
    </xf>
    <xf numFmtId="18" fontId="9" fillId="0" borderId="5" xfId="0" applyNumberFormat="1" applyFont="1" applyFill="1" applyBorder="1" applyAlignment="1">
      <alignment horizontal="center"/>
    </xf>
    <xf numFmtId="18" fontId="9" fillId="5" borderId="5" xfId="0" applyNumberFormat="1" applyFont="1" applyFill="1" applyBorder="1" applyAlignment="1">
      <alignment horizontal="center"/>
    </xf>
    <xf numFmtId="18" fontId="9" fillId="5" borderId="4" xfId="0" applyNumberFormat="1" applyFont="1" applyFill="1" applyBorder="1" applyAlignment="1">
      <alignment horizontal="center"/>
    </xf>
    <xf numFmtId="20" fontId="3" fillId="0" borderId="0" xfId="0" applyNumberFormat="1" applyFont="1" applyAlignment="1">
      <alignment horizontal="center"/>
    </xf>
    <xf numFmtId="0" fontId="3" fillId="6" borderId="0" xfId="0" applyFont="1" applyFill="1" applyAlignment="1">
      <alignment horizontal="center"/>
    </xf>
    <xf numFmtId="20" fontId="3" fillId="0" borderId="0" xfId="0" applyNumberFormat="1" applyFont="1" applyFill="1" applyAlignment="1">
      <alignment horizontal="center"/>
    </xf>
    <xf numFmtId="20" fontId="11" fillId="0" borderId="0" xfId="0" applyNumberFormat="1" applyFont="1" applyAlignment="1">
      <alignment horizontal="center"/>
    </xf>
    <xf numFmtId="18" fontId="8" fillId="0" borderId="4" xfId="0" applyNumberFormat="1" applyFont="1" applyFill="1" applyBorder="1" applyAlignment="1">
      <alignment horizontal="center"/>
    </xf>
    <xf numFmtId="20" fontId="18" fillId="0" borderId="0" xfId="0" applyNumberFormat="1" applyFont="1" applyAlignment="1">
      <alignment horizontal="center"/>
    </xf>
    <xf numFmtId="18" fontId="17" fillId="0" borderId="4" xfId="0" applyNumberFormat="1" applyFont="1" applyFill="1" applyBorder="1" applyAlignment="1">
      <alignment horizontal="center"/>
    </xf>
    <xf numFmtId="164" fontId="18" fillId="0" borderId="0" xfId="0" applyNumberFormat="1" applyFont="1" applyAlignment="1">
      <alignment horizontal="center"/>
    </xf>
    <xf numFmtId="164" fontId="17" fillId="0" borderId="4" xfId="0" applyNumberFormat="1" applyFont="1" applyFill="1" applyBorder="1" applyAlignment="1">
      <alignment horizontal="center"/>
    </xf>
    <xf numFmtId="164" fontId="18" fillId="0" borderId="0" xfId="0" applyNumberFormat="1" applyFont="1" applyFill="1" applyAlignment="1">
      <alignment horizontal="center"/>
    </xf>
    <xf numFmtId="18" fontId="18" fillId="0" borderId="0" xfId="0" applyNumberFormat="1" applyFont="1" applyAlignment="1">
      <alignment horizontal="center" vertical="center"/>
    </xf>
    <xf numFmtId="164" fontId="18" fillId="10" borderId="0" xfId="0" applyNumberFormat="1" applyFont="1" applyFill="1" applyAlignment="1">
      <alignment horizontal="center"/>
    </xf>
    <xf numFmtId="18" fontId="17" fillId="0" borderId="9" xfId="0" applyNumberFormat="1" applyFont="1" applyFill="1" applyBorder="1" applyAlignment="1">
      <alignment horizontal="center"/>
    </xf>
    <xf numFmtId="18" fontId="17" fillId="0" borderId="0" xfId="0" applyNumberFormat="1" applyFont="1" applyFill="1" applyBorder="1" applyAlignment="1">
      <alignment horizontal="center"/>
    </xf>
    <xf numFmtId="14" fontId="18" fillId="0" borderId="0" xfId="0" applyNumberFormat="1" applyFont="1" applyAlignment="1"/>
    <xf numFmtId="18" fontId="18" fillId="0" borderId="0" xfId="0" applyNumberFormat="1" applyFont="1" applyAlignment="1">
      <alignment horizontal="right"/>
    </xf>
    <xf numFmtId="18" fontId="18" fillId="0" borderId="0" xfId="0" applyNumberFormat="1" applyFont="1"/>
    <xf numFmtId="20" fontId="18" fillId="0" borderId="0" xfId="0" applyNumberFormat="1" applyFont="1" applyAlignment="1">
      <alignment horizontal="right"/>
    </xf>
    <xf numFmtId="20" fontId="18" fillId="0" borderId="0" xfId="0" applyNumberFormat="1" applyFont="1"/>
    <xf numFmtId="0" fontId="18" fillId="0" borderId="0" xfId="0" applyFont="1" applyAlignment="1">
      <alignment horizontal="right"/>
    </xf>
    <xf numFmtId="165" fontId="0" fillId="0" borderId="0" xfId="0" applyNumberFormat="1"/>
    <xf numFmtId="14" fontId="17" fillId="11" borderId="4" xfId="0" applyNumberFormat="1" applyFont="1" applyFill="1" applyBorder="1" applyAlignment="1">
      <alignment horizontal="center"/>
    </xf>
    <xf numFmtId="14" fontId="18" fillId="11" borderId="0" xfId="0" applyNumberFormat="1" applyFont="1" applyFill="1" applyBorder="1" applyAlignment="1">
      <alignment vertical="center"/>
    </xf>
    <xf numFmtId="0" fontId="18" fillId="11" borderId="2" xfId="0" applyFont="1" applyFill="1" applyBorder="1" applyAlignment="1">
      <alignment horizontal="center" vertical="center"/>
    </xf>
    <xf numFmtId="0" fontId="18" fillId="11" borderId="2" xfId="0" applyFont="1" applyFill="1" applyBorder="1" applyAlignment="1">
      <alignment vertical="center"/>
    </xf>
    <xf numFmtId="0" fontId="18" fillId="11" borderId="0" xfId="0" applyFont="1" applyFill="1" applyBorder="1" applyAlignment="1">
      <alignment vertical="center"/>
    </xf>
    <xf numFmtId="164" fontId="18" fillId="11" borderId="0" xfId="0" applyNumberFormat="1" applyFont="1" applyFill="1" applyAlignment="1">
      <alignment horizontal="center"/>
    </xf>
    <xf numFmtId="0" fontId="17" fillId="11" borderId="8" xfId="0" applyFont="1" applyFill="1" applyBorder="1" applyAlignment="1">
      <alignment horizontal="right"/>
    </xf>
    <xf numFmtId="0" fontId="18" fillId="11" borderId="0" xfId="0" applyFont="1" applyFill="1"/>
    <xf numFmtId="0" fontId="17" fillId="11" borderId="7" xfId="0" applyFont="1" applyFill="1" applyBorder="1" applyAlignment="1">
      <alignment horizontal="right"/>
    </xf>
    <xf numFmtId="0" fontId="0" fillId="11" borderId="0" xfId="0" applyFill="1"/>
    <xf numFmtId="164" fontId="17" fillId="11" borderId="4" xfId="0" applyNumberFormat="1" applyFont="1" applyFill="1" applyBorder="1" applyAlignment="1">
      <alignment horizontal="center"/>
    </xf>
    <xf numFmtId="0" fontId="17" fillId="11" borderId="0" xfId="0" applyFont="1" applyFill="1" applyBorder="1" applyAlignment="1">
      <alignment horizontal="right"/>
    </xf>
    <xf numFmtId="0" fontId="18" fillId="11" borderId="0" xfId="0" applyFont="1" applyFill="1" applyAlignment="1">
      <alignment vertical="center"/>
    </xf>
    <xf numFmtId="0" fontId="18" fillId="11" borderId="0" xfId="0" applyFont="1" applyFill="1" applyAlignment="1">
      <alignment horizontal="center"/>
    </xf>
    <xf numFmtId="14" fontId="18" fillId="11" borderId="0" xfId="0" applyNumberFormat="1" applyFont="1" applyFill="1" applyAlignment="1">
      <alignment vertical="center"/>
    </xf>
    <xf numFmtId="0" fontId="20" fillId="11" borderId="8" xfId="0" applyFont="1" applyFill="1" applyBorder="1" applyAlignment="1">
      <alignment horizontal="right"/>
    </xf>
    <xf numFmtId="14" fontId="18" fillId="11" borderId="0" xfId="0" applyNumberFormat="1" applyFont="1" applyFill="1" applyAlignment="1">
      <alignment horizontal="center"/>
    </xf>
    <xf numFmtId="18" fontId="18" fillId="11" borderId="0" xfId="0" applyNumberFormat="1" applyFont="1" applyFill="1" applyAlignment="1">
      <alignment horizontal="center"/>
    </xf>
    <xf numFmtId="2" fontId="18" fillId="11" borderId="0" xfId="0" applyNumberFormat="1" applyFont="1" applyFill="1" applyAlignment="1">
      <alignment vertical="center"/>
    </xf>
    <xf numFmtId="20" fontId="18" fillId="11" borderId="0" xfId="0" applyNumberFormat="1" applyFont="1" applyFill="1" applyAlignment="1">
      <alignment horizontal="center"/>
    </xf>
    <xf numFmtId="18" fontId="17" fillId="11" borderId="4" xfId="0" applyNumberFormat="1" applyFont="1" applyFill="1" applyBorder="1" applyAlignment="1">
      <alignment horizontal="center"/>
    </xf>
    <xf numFmtId="0" fontId="21" fillId="11" borderId="0" xfId="0" applyFont="1" applyFill="1"/>
    <xf numFmtId="0" fontId="18" fillId="11" borderId="0" xfId="0" applyFont="1" applyFill="1" applyAlignment="1"/>
    <xf numFmtId="0" fontId="18" fillId="11" borderId="0" xfId="0" applyFont="1" applyFill="1" applyAlignment="1">
      <alignment vertical="center" wrapText="1"/>
    </xf>
    <xf numFmtId="0" fontId="0" fillId="0" borderId="0" xfId="0" applyAlignment="1">
      <alignment wrapText="1"/>
    </xf>
    <xf numFmtId="0" fontId="18" fillId="0" borderId="0" xfId="0" applyFont="1" applyFill="1" applyBorder="1"/>
    <xf numFmtId="0" fontId="18" fillId="10" borderId="0" xfId="0" applyFont="1" applyFill="1"/>
    <xf numFmtId="0" fontId="18" fillId="10" borderId="0" xfId="0" applyFont="1" applyFill="1" applyAlignment="1"/>
    <xf numFmtId="14" fontId="18" fillId="0" borderId="0" xfId="0" applyNumberFormat="1" applyFont="1" applyFill="1"/>
    <xf numFmtId="0" fontId="21" fillId="0" borderId="0" xfId="0" applyFont="1" applyFill="1"/>
    <xf numFmtId="0" fontId="18" fillId="0" borderId="0" xfId="0" applyFont="1" applyFill="1" applyAlignment="1">
      <alignment horizontal="center"/>
    </xf>
    <xf numFmtId="0" fontId="18" fillId="0" borderId="0" xfId="0" applyFont="1" applyFill="1" applyAlignment="1"/>
    <xf numFmtId="14" fontId="18" fillId="11" borderId="0" xfId="0" applyNumberFormat="1" applyFont="1" applyFill="1" applyAlignment="1"/>
    <xf numFmtId="18" fontId="18" fillId="11" borderId="0" xfId="0" applyNumberFormat="1" applyFont="1" applyFill="1" applyAlignment="1">
      <alignment horizontal="right"/>
    </xf>
    <xf numFmtId="0" fontId="18" fillId="0" borderId="2" xfId="0" applyFont="1" applyBorder="1"/>
    <xf numFmtId="0" fontId="18" fillId="0" borderId="0" xfId="0" applyFont="1" applyBorder="1" applyAlignment="1">
      <alignment vertical="center"/>
    </xf>
    <xf numFmtId="0" fontId="18" fillId="0" borderId="9" xfId="0" applyFont="1" applyBorder="1" applyAlignment="1">
      <alignment horizontal="center"/>
    </xf>
    <xf numFmtId="0" fontId="18" fillId="0" borderId="8" xfId="0" applyFont="1" applyBorder="1"/>
    <xf numFmtId="0" fontId="18" fillId="0" borderId="7" xfId="0" applyFont="1" applyBorder="1" applyAlignment="1">
      <alignment vertical="center"/>
    </xf>
    <xf numFmtId="0" fontId="18" fillId="0" borderId="2" xfId="0" applyFont="1" applyBorder="1" applyAlignment="1"/>
  </cellXfs>
  <cellStyles count="1">
    <cellStyle name="Normal" xfId="0" builtinId="0"/>
  </cellStyles>
  <dxfs count="36">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23" formatCode="h:mm\ AM/PM"/>
      <alignment horizontal="center" textRotation="0" wrapText="0" indent="0" justifyLastLine="0" shrinkToFit="0" readingOrder="0"/>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23" formatCode="h:mm\ AM/PM"/>
      <alignment horizont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9" formatCode="m/d/yyyy"/>
    </dxf>
    <dxf>
      <font>
        <b val="0"/>
        <i val="0"/>
        <strike val="0"/>
        <condense val="0"/>
        <extend val="0"/>
        <outline val="0"/>
        <shadow val="0"/>
        <u val="none"/>
        <vertAlign val="baseline"/>
        <sz val="14"/>
        <color theme="1"/>
        <name val="Calibri"/>
        <scheme val="minor"/>
      </font>
    </dxf>
    <dxf>
      <font>
        <b/>
        <i val="0"/>
        <strike val="0"/>
        <condense val="0"/>
        <extend val="0"/>
        <outline val="0"/>
        <shadow val="0"/>
        <u val="none"/>
        <vertAlign val="baseline"/>
        <sz val="16"/>
        <color theme="1"/>
        <name val="Calibri"/>
        <scheme val="minor"/>
      </font>
      <alignment horizontal="general" vertical="bottom" textRotation="0" wrapText="0" indent="0" justifyLastLine="0" shrinkToFit="0" readingOrder="0"/>
    </dxf>
    <dxf>
      <numFmt numFmtId="165" formatCode="0.0"/>
    </dxf>
    <dxf>
      <numFmt numFmtId="1" formatCode="0"/>
    </dxf>
    <dxf>
      <numFmt numFmtId="1" formatCode="0"/>
    </dxf>
    <dxf>
      <numFmt numFmtId="165" formatCode="0.0"/>
    </dxf>
    <dxf>
      <numFmt numFmtId="1" formatCode="0"/>
    </dxf>
    <dxf>
      <numFmt numFmtId="1" formatCode="0"/>
    </dxf>
    <dxf>
      <numFmt numFmtId="1" formatCode="0"/>
    </dxf>
    <dxf>
      <numFmt numFmtId="1" formatCode="0"/>
    </dxf>
  </dxfs>
  <tableStyles count="0" defaultTableStyle="TableStyleMedium2" defaultPivotStyle="PivotStyleLight16"/>
  <colors>
    <mruColors>
      <color rgb="FFABDB77"/>
      <color rgb="FFACD292"/>
      <color rgb="FF85BD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[Down Time Line Report Sept 2016.xlsx]xxxx!PivotTable21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Line</a:t>
            </a:r>
            <a:r>
              <a:rPr lang="en-US" b="1" baseline="0"/>
              <a:t> Down Time Week 4 Aug 2016</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BDB77"/>
          </a:solidFill>
          <a:ln>
            <a:solidFill>
              <a:schemeClr val="lt1"/>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BDB77"/>
          </a:solidFill>
          <a:ln>
            <a:solidFill>
              <a:schemeClr val="lt1"/>
            </a:solidFill>
          </a:ln>
          <a:effectLst/>
          <a:scene3d>
            <a:camera prst="orthographicFront"/>
            <a:lightRig rig="threePt" dir="t"/>
          </a:scene3d>
          <a:sp3d>
            <a:bevelT/>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a:t>128</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BDB77"/>
          </a:solidFill>
          <a:ln>
            <a:solidFill>
              <a:schemeClr val="lt1"/>
            </a:solidFill>
          </a:ln>
          <a:effectLst/>
          <a:scene3d>
            <a:camera prst="orthographicFront"/>
            <a:lightRig rig="threePt" dir="t"/>
          </a:scene3d>
          <a:sp3d>
            <a:bevelT/>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a:t>97</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BDB77"/>
          </a:solidFill>
          <a:ln>
            <a:solidFill>
              <a:schemeClr val="lt1"/>
            </a:solidFill>
          </a:ln>
          <a:effectLst/>
          <a:scene3d>
            <a:camera prst="orthographicFront"/>
            <a:lightRig rig="threePt" dir="t"/>
          </a:scene3d>
          <a:sp3d>
            <a:bevelT/>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a:t>87</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BDB77"/>
          </a:solidFill>
          <a:ln>
            <a:solidFill>
              <a:schemeClr val="lt1"/>
            </a:solidFill>
          </a:ln>
          <a:effectLst/>
          <a:scene3d>
            <a:camera prst="orthographicFront"/>
            <a:lightRig rig="threePt" dir="t"/>
          </a:scene3d>
          <a:sp3d>
            <a:bevelT/>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a:t>84</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DB77"/>
          </a:solidFill>
          <a:ln>
            <a:solidFill>
              <a:schemeClr val="lt1"/>
            </a:solidFill>
          </a:ln>
          <a:effectLst/>
          <a:scene3d>
            <a:camera prst="orthographicFront"/>
            <a:lightRig rig="threePt" dir="t"/>
          </a:scene3d>
          <a:sp3d>
            <a:bevelT/>
          </a:sp3d>
        </c:spPr>
        <c:dLbl>
          <c:idx val="0"/>
          <c:layout>
            <c:manualLayout>
              <c:x val="-1.6124117456067537E-16"/>
              <c:y val="0.1301755249343831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r>
                  <a:rPr lang="en-US"/>
                  <a:t>32</a:t>
                </a:r>
              </a:p>
              <a:p>
                <a:pPr>
                  <a:defRPr b="1"/>
                </a:pPr>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xxxx!$B$3</c:f>
              <c:strCache>
                <c:ptCount val="1"/>
                <c:pt idx="0">
                  <c:v>Total</c:v>
                </c:pt>
              </c:strCache>
            </c:strRef>
          </c:tx>
          <c:spPr>
            <a:solidFill>
              <a:srgbClr val="ABDB77"/>
            </a:solidFill>
            <a:ln>
              <a:solidFill>
                <a:schemeClr val="lt1"/>
              </a:solidFill>
            </a:ln>
            <a:effectLst/>
            <a:scene3d>
              <a:camera prst="orthographicFront"/>
              <a:lightRig rig="threePt" dir="t"/>
            </a:scene3d>
            <a:sp3d>
              <a:bevel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6"/>
            <c:invertIfNegative val="0"/>
            <c:bubble3D val="0"/>
          </c:dPt>
          <c:dLbls>
            <c:dLbl>
              <c:idx val="0"/>
              <c:tx>
                <c:rich>
                  <a:bodyPr/>
                  <a:lstStyle/>
                  <a:p>
                    <a:r>
                      <a:rPr lang="en-US"/>
                      <a:t>128</a:t>
                    </a:r>
                  </a:p>
                </c:rich>
              </c:tx>
              <c:dLblPos val="inEnd"/>
              <c:showLegendKey val="0"/>
              <c:showVal val="1"/>
              <c:showCatName val="0"/>
              <c:showSerName val="0"/>
              <c:showPercent val="0"/>
              <c:showBubbleSize val="0"/>
              <c:extLst>
                <c:ext xmlns:c15="http://schemas.microsoft.com/office/drawing/2012/chart" uri="{CE6537A1-D6FC-4f65-9D91-7224C49458BB}"/>
              </c:extLst>
            </c:dLbl>
            <c:dLbl>
              <c:idx val="1"/>
              <c:tx>
                <c:rich>
                  <a:bodyPr/>
                  <a:lstStyle/>
                  <a:p>
                    <a:r>
                      <a:rPr lang="en-US"/>
                      <a:t>97</a:t>
                    </a:r>
                  </a:p>
                </c:rich>
              </c:tx>
              <c:dLblPos val="inEnd"/>
              <c:showLegendKey val="0"/>
              <c:showVal val="1"/>
              <c:showCatName val="0"/>
              <c:showSerName val="0"/>
              <c:showPercent val="0"/>
              <c:showBubbleSize val="0"/>
              <c:extLst>
                <c:ext xmlns:c15="http://schemas.microsoft.com/office/drawing/2012/chart" uri="{CE6537A1-D6FC-4f65-9D91-7224C49458BB}"/>
              </c:extLst>
            </c:dLbl>
            <c:dLbl>
              <c:idx val="2"/>
              <c:tx>
                <c:rich>
                  <a:bodyPr/>
                  <a:lstStyle/>
                  <a:p>
                    <a:r>
                      <a:rPr lang="en-US"/>
                      <a:t>87</a:t>
                    </a:r>
                  </a:p>
                </c:rich>
              </c:tx>
              <c:dLblPos val="inEnd"/>
              <c:showLegendKey val="0"/>
              <c:showVal val="1"/>
              <c:showCatName val="0"/>
              <c:showSerName val="0"/>
              <c:showPercent val="0"/>
              <c:showBubbleSize val="0"/>
              <c:extLst>
                <c:ext xmlns:c15="http://schemas.microsoft.com/office/drawing/2012/chart" uri="{CE6537A1-D6FC-4f65-9D91-7224C49458BB}"/>
              </c:extLst>
            </c:dLbl>
            <c:dLbl>
              <c:idx val="3"/>
              <c:tx>
                <c:rich>
                  <a:bodyPr/>
                  <a:lstStyle/>
                  <a:p>
                    <a:r>
                      <a:rPr lang="en-US"/>
                      <a:t>84</a:t>
                    </a:r>
                  </a:p>
                </c:rich>
              </c:tx>
              <c:dLblPos val="inEnd"/>
              <c:showLegendKey val="0"/>
              <c:showVal val="1"/>
              <c:showCatName val="0"/>
              <c:showSerName val="0"/>
              <c:showPercent val="0"/>
              <c:showBubbleSize val="0"/>
              <c:extLst>
                <c:ext xmlns:c15="http://schemas.microsoft.com/office/drawing/2012/chart" uri="{CE6537A1-D6FC-4f65-9D91-7224C49458BB}"/>
              </c:extLst>
            </c:dLbl>
            <c:dLbl>
              <c:idx val="6"/>
              <c:layout>
                <c:manualLayout>
                  <c:x val="-1.6124117456067537E-16"/>
                  <c:y val="0.13017552493438311"/>
                </c:manualLayout>
              </c:layout>
              <c:tx>
                <c:rich>
                  <a:bodyPr/>
                  <a:lstStyle/>
                  <a:p>
                    <a:r>
                      <a:rPr lang="en-US"/>
                      <a:t>32</a:t>
                    </a:r>
                  </a:p>
                  <a:p>
                    <a:endParaRPr lang="en-US"/>
                  </a:p>
                </c:rich>
              </c:tx>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xxxx!$A$4:$A$12</c:f>
              <c:strCache>
                <c:ptCount val="8"/>
                <c:pt idx="0">
                  <c:v>Philips</c:v>
                </c:pt>
                <c:pt idx="1">
                  <c:v>Stryker</c:v>
                </c:pt>
                <c:pt idx="2">
                  <c:v>Acist</c:v>
                </c:pt>
                <c:pt idx="3">
                  <c:v>Arizant</c:v>
                </c:pt>
                <c:pt idx="4">
                  <c:v>Nestle</c:v>
                </c:pt>
                <c:pt idx="5">
                  <c:v>Smith &amp; Nephew</c:v>
                </c:pt>
                <c:pt idx="6">
                  <c:v>Moog</c:v>
                </c:pt>
                <c:pt idx="7">
                  <c:v>(blank)</c:v>
                </c:pt>
              </c:strCache>
            </c:strRef>
          </c:cat>
          <c:val>
            <c:numRef>
              <c:f>xxxx!$B$4:$B$12</c:f>
              <c:numCache>
                <c:formatCode>General</c:formatCode>
                <c:ptCount val="8"/>
                <c:pt idx="0">
                  <c:v>128.25</c:v>
                </c:pt>
                <c:pt idx="1">
                  <c:v>96.92</c:v>
                </c:pt>
                <c:pt idx="2">
                  <c:v>86.18</c:v>
                </c:pt>
                <c:pt idx="3">
                  <c:v>83.95</c:v>
                </c:pt>
                <c:pt idx="4">
                  <c:v>48</c:v>
                </c:pt>
                <c:pt idx="5">
                  <c:v>46</c:v>
                </c:pt>
                <c:pt idx="6">
                  <c:v>31.5</c:v>
                </c:pt>
              </c:numCache>
            </c:numRef>
          </c:val>
        </c:ser>
        <c:dLbls>
          <c:showLegendKey val="0"/>
          <c:showVal val="0"/>
          <c:showCatName val="0"/>
          <c:showSerName val="0"/>
          <c:showPercent val="0"/>
          <c:showBubbleSize val="0"/>
        </c:dLbls>
        <c:gapWidth val="65"/>
        <c:overlap val="-1"/>
        <c:axId val="161416872"/>
        <c:axId val="161417264"/>
      </c:barChart>
      <c:catAx>
        <c:axId val="16141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417264"/>
        <c:crosses val="autoZero"/>
        <c:auto val="1"/>
        <c:lblAlgn val="ctr"/>
        <c:lblOffset val="100"/>
        <c:noMultiLvlLbl val="0"/>
      </c:catAx>
      <c:valAx>
        <c:axId val="1614172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1416872"/>
        <c:crosses val="autoZero"/>
        <c:crossBetween val="between"/>
      </c:valAx>
      <c:spPr>
        <a:noFill/>
        <a:ln>
          <a:solidFill>
            <a:schemeClr val="lt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[Down Time Line Report Sept 2016.xlsx]xxxx!PivotTable22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Down</a:t>
            </a:r>
            <a:r>
              <a:rPr lang="en-US" b="1" baseline="0"/>
              <a:t> Time per Reason/Customer W4</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lt1">
                <a:alpha val="50000"/>
              </a:schemeClr>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xxxx!$B$21</c:f>
              <c:strCache>
                <c:ptCount val="1"/>
                <c:pt idx="0">
                  <c:v>Total</c:v>
                </c:pt>
              </c:strCache>
            </c:strRef>
          </c:tx>
          <c:spPr>
            <a:solidFill>
              <a:schemeClr val="accent1"/>
            </a:solidFill>
            <a:ln>
              <a:solidFill>
                <a:schemeClr val="lt1">
                  <a:alpha val="50000"/>
                </a:schemeClr>
              </a:solid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xxxx!$A$22:$A$25</c:f>
              <c:multiLvlStrCache>
                <c:ptCount val="2"/>
                <c:lvl>
                  <c:pt idx="0">
                    <c:v>Lack material</c:v>
                  </c:pt>
                  <c:pt idx="1">
                    <c:v>Lack WO</c:v>
                  </c:pt>
                </c:lvl>
                <c:lvl>
                  <c:pt idx="0">
                    <c:v>Philips</c:v>
                  </c:pt>
                </c:lvl>
              </c:multiLvlStrCache>
            </c:multiLvlStrRef>
          </c:cat>
          <c:val>
            <c:numRef>
              <c:f>xxxx!$B$22:$B$25</c:f>
              <c:numCache>
                <c:formatCode>0</c:formatCode>
                <c:ptCount val="2"/>
                <c:pt idx="0">
                  <c:v>111.5</c:v>
                </c:pt>
                <c:pt idx="1">
                  <c:v>16.75</c:v>
                </c:pt>
              </c:numCache>
            </c:numRef>
          </c:val>
        </c:ser>
        <c:dLbls>
          <c:showLegendKey val="0"/>
          <c:showVal val="0"/>
          <c:showCatName val="0"/>
          <c:showSerName val="0"/>
          <c:showPercent val="0"/>
          <c:showBubbleSize val="0"/>
        </c:dLbls>
        <c:gapWidth val="65"/>
        <c:axId val="161418048"/>
        <c:axId val="161418440"/>
      </c:barChart>
      <c:catAx>
        <c:axId val="1614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1418440"/>
        <c:crosses val="autoZero"/>
        <c:auto val="1"/>
        <c:lblAlgn val="ctr"/>
        <c:lblOffset val="100"/>
        <c:noMultiLvlLbl val="0"/>
      </c:catAx>
      <c:valAx>
        <c:axId val="16141844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61418048"/>
        <c:crosses val="autoZero"/>
        <c:crossBetween val="between"/>
      </c:valAx>
      <c:spPr>
        <a:noFill/>
        <a:ln>
          <a:solidFill>
            <a:schemeClr val="lt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[Down Time Line Report Sept 2016.xlsx]Sep MTD 2016 Total Graph!PivotTable7</c:name>
    <c:fmtId val="0"/>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US" b="1">
                <a:solidFill>
                  <a:sysClr val="windowText" lastClr="000000"/>
                </a:solidFill>
              </a:rPr>
              <a:t>Line Hrs Down per Customer Sep MTD</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spPr>
          <a:solidFill>
            <a:srgbClr val="92D050">
              <a:alpha val="85000"/>
            </a:srgbClr>
          </a:solidFill>
          <a:ln w="9525" cap="flat" cmpd="sng" algn="ctr">
            <a:solidFill>
              <a:schemeClr val="lt1">
                <a:alpha val="50000"/>
              </a:schemeClr>
            </a:solidFill>
            <a:round/>
          </a:ln>
          <a:effectLst>
            <a:outerShdw blurRad="50800" dist="50800" dir="5400000" algn="ctr" rotWithShape="0">
              <a:srgbClr val="000000"/>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alpha val="85000"/>
            </a:srgbClr>
          </a:solidFill>
          <a:ln w="9525" cap="flat" cmpd="sng" algn="ctr">
            <a:solidFill>
              <a:schemeClr val="lt1">
                <a:alpha val="50000"/>
              </a:schemeClr>
            </a:solidFill>
            <a:round/>
          </a:ln>
          <a:effectLst>
            <a:outerShdw blurRad="50800" dist="50800" dir="5400000" algn="ctr" rotWithShape="0">
              <a:srgbClr val="000000"/>
            </a:outerShdw>
          </a:effectLst>
          <a:scene3d>
            <a:camera prst="orthographicFront"/>
            <a:lightRig rig="threePt" dir="t"/>
          </a:scene3d>
          <a:sp3d>
            <a:bevelT/>
          </a:sp3d>
        </c:spPr>
        <c:dLbl>
          <c:idx val="0"/>
          <c:layout>
            <c:manualLayout>
              <c:x val="-2.3576545200037024E-17"/>
              <c:y val="9.26440116038126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alpha val="85000"/>
            </a:srgbClr>
          </a:solidFill>
          <a:ln w="9525" cap="flat" cmpd="sng" algn="ctr">
            <a:solidFill>
              <a:schemeClr val="lt1">
                <a:alpha val="50000"/>
              </a:schemeClr>
            </a:solidFill>
            <a:round/>
          </a:ln>
          <a:effectLst>
            <a:outerShdw blurRad="50800" dist="50800" dir="5400000" algn="ctr" rotWithShape="0">
              <a:srgbClr val="000000"/>
            </a:outerShdw>
          </a:effectLst>
          <a:scene3d>
            <a:camera prst="orthographicFront"/>
            <a:lightRig rig="threePt" dir="t"/>
          </a:scene3d>
          <a:sp3d>
            <a:bevelT/>
          </a:sp3d>
        </c:spPr>
        <c:dLbl>
          <c:idx val="0"/>
          <c:layout>
            <c:manualLayout>
              <c:x val="-2.5462668816039986E-17"/>
              <c:y val="0.111111111111111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alpha val="85000"/>
            </a:srgbClr>
          </a:solidFill>
          <a:ln w="9525" cap="flat" cmpd="sng" algn="ctr">
            <a:solidFill>
              <a:schemeClr val="lt1">
                <a:alpha val="50000"/>
              </a:schemeClr>
            </a:solidFill>
            <a:round/>
          </a:ln>
          <a:effectLst>
            <a:outerShdw blurRad="50800" dist="50800" dir="5400000" algn="ctr" rotWithShape="0">
              <a:srgbClr val="000000"/>
            </a:outerShdw>
          </a:effectLst>
          <a:scene3d>
            <a:camera prst="orthographicFront"/>
            <a:lightRig rig="threePt" dir="t"/>
          </a:scene3d>
          <a:sp3d>
            <a:bevelT/>
          </a:sp3d>
        </c:spPr>
        <c:dLbl>
          <c:idx val="0"/>
          <c:layout>
            <c:manualLayout>
              <c:x val="-5.0925337632079971E-17"/>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alpha val="85000"/>
            </a:srgbClr>
          </a:solidFill>
          <a:ln w="9525" cap="flat" cmpd="sng" algn="ctr">
            <a:solidFill>
              <a:schemeClr val="lt1">
                <a:alpha val="50000"/>
              </a:schemeClr>
            </a:solidFill>
            <a:round/>
          </a:ln>
          <a:effectLst>
            <a:outerShdw blurRad="50800" dist="50800" dir="5400000" algn="ctr" rotWithShape="0">
              <a:srgbClr val="000000"/>
            </a:outerShdw>
          </a:effectLst>
          <a:scene3d>
            <a:camera prst="orthographicFront"/>
            <a:lightRig rig="threePt" dir="t"/>
          </a:scene3d>
          <a:sp3d>
            <a:bevelT/>
          </a:sp3d>
        </c:spPr>
        <c:dLbl>
          <c:idx val="0"/>
          <c:layout>
            <c:manualLayout>
              <c:x val="5.0925337632079971E-17"/>
              <c:y val="9.25925925925925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alpha val="85000"/>
            </a:srgbClr>
          </a:solidFill>
          <a:ln w="9525" cap="flat" cmpd="sng" algn="ctr">
            <a:solidFill>
              <a:schemeClr val="lt1">
                <a:alpha val="50000"/>
              </a:schemeClr>
            </a:solidFill>
            <a:round/>
          </a:ln>
          <a:effectLst>
            <a:outerShdw blurRad="50800" dist="50800" dir="5400000" algn="ctr" rotWithShape="0">
              <a:srgbClr val="000000"/>
            </a:outerShdw>
          </a:effectLst>
          <a:scene3d>
            <a:camera prst="orthographicFront"/>
            <a:lightRig rig="threePt" dir="t"/>
          </a:scene3d>
          <a:sp3d>
            <a:bevelT/>
          </a:sp3d>
        </c:spPr>
        <c:dLbl>
          <c:idx val="0"/>
          <c:layout>
            <c:manualLayout>
              <c:x val="0"/>
              <c:y val="8.80013959473901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alpha val="85000"/>
            </a:srgbClr>
          </a:solidFill>
          <a:ln w="9525" cap="flat" cmpd="sng" algn="ctr">
            <a:solidFill>
              <a:schemeClr val="lt1">
                <a:alpha val="50000"/>
              </a:schemeClr>
            </a:solidFill>
            <a:round/>
          </a:ln>
          <a:effectLst>
            <a:outerShdw blurRad="50800" dist="50800" dir="5400000" algn="ctr" rotWithShape="0">
              <a:srgbClr val="000000"/>
            </a:outerShdw>
          </a:effectLst>
          <a:scene3d>
            <a:camera prst="orthographicFront"/>
            <a:lightRig rig="threePt" dir="t"/>
          </a:scene3d>
          <a:sp3d>
            <a:bevelT/>
          </a:sp3d>
        </c:spPr>
        <c:dLbl>
          <c:idx val="0"/>
          <c:layout>
            <c:manualLayout>
              <c:x val="0"/>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alpha val="85000"/>
            </a:srgbClr>
          </a:solidFill>
          <a:ln w="9525" cap="flat" cmpd="sng" algn="ctr">
            <a:solidFill>
              <a:schemeClr val="lt1">
                <a:alpha val="50000"/>
              </a:schemeClr>
            </a:solidFill>
            <a:round/>
          </a:ln>
          <a:effectLst>
            <a:outerShdw blurRad="50800" dist="50800" dir="5400000" algn="ctr" rotWithShape="0">
              <a:srgbClr val="000000"/>
            </a:outerShdw>
          </a:effectLst>
          <a:scene3d>
            <a:camera prst="orthographicFront"/>
            <a:lightRig rig="threePt" dir="t"/>
          </a:scene3d>
          <a:sp3d>
            <a:bevelT/>
          </a:sp3d>
        </c:spPr>
        <c:dLbl>
          <c:idx val="0"/>
          <c:layout>
            <c:manualLayout>
              <c:x val="-7.9778596812657918E-17"/>
              <c:y val="8.31024930747923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79723599364894E-2"/>
          <c:y val="0.24943435048458279"/>
          <c:w val="0.86538126599915755"/>
          <c:h val="0.47896518129139676"/>
        </c:manualLayout>
      </c:layout>
      <c:barChart>
        <c:barDir val="col"/>
        <c:grouping val="clustered"/>
        <c:varyColors val="0"/>
        <c:ser>
          <c:idx val="0"/>
          <c:order val="0"/>
          <c:tx>
            <c:strRef>
              <c:f>'Sep MTD 2016 Total Graph'!$B$4</c:f>
              <c:strCache>
                <c:ptCount val="1"/>
                <c:pt idx="0">
                  <c:v>Total</c:v>
                </c:pt>
              </c:strCache>
            </c:strRef>
          </c:tx>
          <c:spPr>
            <a:solidFill>
              <a:srgbClr val="92D050">
                <a:alpha val="85000"/>
              </a:srgbClr>
            </a:solidFill>
            <a:ln w="9525" cap="flat" cmpd="sng" algn="ctr">
              <a:solidFill>
                <a:schemeClr val="lt1">
                  <a:alpha val="50000"/>
                </a:schemeClr>
              </a:solidFill>
              <a:round/>
            </a:ln>
            <a:effectLst>
              <a:outerShdw blurRad="50800" dist="50800" dir="5400000" algn="ctr" rotWithShape="0">
                <a:srgbClr val="000000"/>
              </a:outerShdw>
            </a:effectLst>
            <a:scene3d>
              <a:camera prst="orthographicFront"/>
              <a:lightRig rig="threePt" dir="t"/>
            </a:scene3d>
            <a:sp3d>
              <a:bevel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2.3576545200037024E-17"/>
                  <c:y val="9.264401160381267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5.0925337632079971E-17"/>
                  <c:y val="0.10648148148148148"/>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2.5462668816039986E-17"/>
                  <c:y val="0.1111111111111110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
                  <c:y val="9.722222222222214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
                  <c:y val="8.800139594739014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7.9778596812657918E-17"/>
                  <c:y val="8.3102493074792325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'Sep MTD 2016 Total Graph'!$A$5:$A$14</c:f>
              <c:strCache>
                <c:ptCount val="9"/>
                <c:pt idx="0">
                  <c:v>Acist</c:v>
                </c:pt>
                <c:pt idx="1">
                  <c:v>Stryker</c:v>
                </c:pt>
                <c:pt idx="2">
                  <c:v>Philips</c:v>
                </c:pt>
                <c:pt idx="3">
                  <c:v>Arizant</c:v>
                </c:pt>
                <c:pt idx="4">
                  <c:v>Smith &amp; Nephew</c:v>
                </c:pt>
                <c:pt idx="5">
                  <c:v>Moog</c:v>
                </c:pt>
                <c:pt idx="6">
                  <c:v>Alcon</c:v>
                </c:pt>
                <c:pt idx="7">
                  <c:v>Medtronic</c:v>
                </c:pt>
                <c:pt idx="8">
                  <c:v>(blank)</c:v>
                </c:pt>
              </c:strCache>
            </c:strRef>
          </c:cat>
          <c:val>
            <c:numRef>
              <c:f>'Sep MTD 2016 Total Graph'!$B$5:$B$14</c:f>
              <c:numCache>
                <c:formatCode>0</c:formatCode>
                <c:ptCount val="9"/>
                <c:pt idx="0">
                  <c:v>205.96</c:v>
                </c:pt>
                <c:pt idx="1">
                  <c:v>117.07999999999998</c:v>
                </c:pt>
                <c:pt idx="2">
                  <c:v>96</c:v>
                </c:pt>
                <c:pt idx="3">
                  <c:v>69.329999999999984</c:v>
                </c:pt>
                <c:pt idx="4">
                  <c:v>44.563333333333333</c:v>
                </c:pt>
                <c:pt idx="5">
                  <c:v>41.239999999999995</c:v>
                </c:pt>
                <c:pt idx="6">
                  <c:v>11.5</c:v>
                </c:pt>
                <c:pt idx="7">
                  <c:v>1</c:v>
                </c:pt>
              </c:numCache>
            </c:numRef>
          </c:val>
        </c:ser>
        <c:dLbls>
          <c:dLblPos val="outEnd"/>
          <c:showLegendKey val="0"/>
          <c:showVal val="1"/>
          <c:showCatName val="0"/>
          <c:showSerName val="0"/>
          <c:showPercent val="0"/>
          <c:showBubbleSize val="0"/>
        </c:dLbls>
        <c:gapWidth val="65"/>
        <c:axId val="251609072"/>
        <c:axId val="251609464"/>
      </c:barChart>
      <c:catAx>
        <c:axId val="251609072"/>
        <c:scaling>
          <c:orientation val="minMax"/>
        </c:scaling>
        <c:delete val="0"/>
        <c:axPos val="b"/>
        <c:title>
          <c:tx>
            <c:rich>
              <a:bodyPr rot="0" spcFirstLastPara="1" vertOverflow="ellipsis" vert="horz" wrap="square" anchor="ctr" anchorCtr="1"/>
              <a:lstStyle/>
              <a:p>
                <a:pPr>
                  <a:defRPr sz="600" b="0" i="0" u="none" strike="noStrike" kern="1200" cap="all" baseline="0">
                    <a:solidFill>
                      <a:schemeClr val="tx1">
                        <a:lumMod val="50000"/>
                        <a:lumOff val="50000"/>
                      </a:schemeClr>
                    </a:solidFill>
                    <a:latin typeface="+mn-lt"/>
                    <a:ea typeface="+mn-ea"/>
                    <a:cs typeface="+mn-cs"/>
                  </a:defRPr>
                </a:pPr>
                <a:r>
                  <a:rPr lang="en-US" sz="600"/>
                  <a:t>Only consider line stoppages greater than 30 min</a:t>
                </a:r>
              </a:p>
            </c:rich>
          </c:tx>
          <c:overlay val="0"/>
          <c:spPr>
            <a:noFill/>
            <a:ln>
              <a:noFill/>
            </a:ln>
            <a:effectLst/>
          </c:spPr>
          <c:txPr>
            <a:bodyPr rot="0" spcFirstLastPara="1" vertOverflow="ellipsis" vert="horz" wrap="square" anchor="ctr" anchorCtr="1"/>
            <a:lstStyle/>
            <a:p>
              <a:pPr>
                <a:defRPr sz="6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1609464"/>
        <c:crosses val="autoZero"/>
        <c:auto val="1"/>
        <c:lblAlgn val="ctr"/>
        <c:lblOffset val="100"/>
        <c:noMultiLvlLbl val="0"/>
      </c:catAx>
      <c:valAx>
        <c:axId val="2516094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1" i="0" u="none" strike="noStrike" kern="1200" cap="all" baseline="0">
                    <a:solidFill>
                      <a:schemeClr val="tx1">
                        <a:lumMod val="50000"/>
                        <a:lumOff val="50000"/>
                      </a:schemeClr>
                    </a:solidFill>
                    <a:latin typeface="+mn-lt"/>
                    <a:ea typeface="+mn-ea"/>
                    <a:cs typeface="+mn-cs"/>
                  </a:defRPr>
                </a:pPr>
                <a:r>
                  <a:rPr lang="en-US" sz="700" b="1"/>
                  <a:t>Hours</a:t>
                </a:r>
              </a:p>
            </c:rich>
          </c:tx>
          <c:layout>
            <c:manualLayout>
              <c:xMode val="edge"/>
              <c:yMode val="edge"/>
              <c:x val="2.4805174816110952E-2"/>
              <c:y val="0.48611868461040708"/>
            </c:manualLayout>
          </c:layout>
          <c:overlay val="0"/>
          <c:spPr>
            <a:noFill/>
            <a:ln>
              <a:noFill/>
            </a:ln>
            <a:effectLst/>
          </c:spPr>
          <c:txPr>
            <a:bodyPr rot="-5400000" spcFirstLastPara="1" vertOverflow="ellipsis" vert="horz" wrap="square" anchor="ctr" anchorCtr="1"/>
            <a:lstStyle/>
            <a:p>
              <a:pPr>
                <a:defRPr sz="700" b="1"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crossAx val="251609072"/>
        <c:crossesAt val="1"/>
        <c:crossBetween val="between"/>
      </c:valAx>
      <c:spPr>
        <a:solidFill>
          <a:schemeClr val="bg1">
            <a:alpha val="85000"/>
          </a:schemeClr>
        </a:solidFill>
        <a:ln>
          <a:solidFill>
            <a:schemeClr val="accent6">
              <a:lumMod val="60000"/>
              <a:lumOff val="40000"/>
              <a:alpha val="5000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[Down Time Line Report Sept 2016.xlsx]Sep MTD 2016 Total Graph!PivotTable17</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Man</a:t>
            </a:r>
            <a:r>
              <a:rPr lang="en-US" b="1" baseline="0">
                <a:solidFill>
                  <a:sysClr val="windowText" lastClr="000000"/>
                </a:solidFill>
              </a:rPr>
              <a:t> Hrs Down Time Sep MTD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alpha val="84000"/>
            </a:schemeClr>
          </a:solidFill>
          <a:ln>
            <a:solidFill>
              <a:srgbClr val="92D050">
                <a:alpha val="50000"/>
              </a:srgbClr>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4000"/>
            </a:schemeClr>
          </a:solidFill>
          <a:ln>
            <a:solidFill>
              <a:srgbClr val="92D050">
                <a:alpha val="50000"/>
              </a:srgbClr>
            </a:solidFill>
          </a:ln>
          <a:effectLst/>
          <a:scene3d>
            <a:camera prst="orthographicFront"/>
            <a:lightRig rig="threePt" dir="t"/>
          </a:scene3d>
          <a:sp3d>
            <a:bevelT/>
          </a:sp3d>
        </c:spPr>
        <c:dLbl>
          <c:idx val="0"/>
          <c:layout>
            <c:manualLayout>
              <c:x val="-2.6205450733752622E-3"/>
              <c:y val="9.0206185567010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4000"/>
            </a:schemeClr>
          </a:solidFill>
          <a:ln>
            <a:solidFill>
              <a:srgbClr val="92D050">
                <a:alpha val="50000"/>
              </a:srgbClr>
            </a:solidFill>
          </a:ln>
          <a:effectLst/>
          <a:scene3d>
            <a:camera prst="orthographicFront"/>
            <a:lightRig rig="threePt" dir="t"/>
          </a:scene3d>
          <a:sp3d>
            <a:bevelT/>
          </a:sp3d>
        </c:spPr>
        <c:dLbl>
          <c:idx val="0"/>
          <c:layout>
            <c:manualLayout>
              <c:x val="0"/>
              <c:y val="8.59106529209621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4000"/>
            </a:schemeClr>
          </a:solidFill>
          <a:ln>
            <a:solidFill>
              <a:srgbClr val="92D050">
                <a:alpha val="50000"/>
              </a:srgbClr>
            </a:solidFill>
          </a:ln>
          <a:effectLst/>
          <a:scene3d>
            <a:camera prst="orthographicFront"/>
            <a:lightRig rig="threePt" dir="t"/>
          </a:scene3d>
          <a:sp3d>
            <a:bevelT/>
          </a:sp3d>
        </c:spPr>
        <c:dLbl>
          <c:idx val="0"/>
          <c:layout>
            <c:manualLayout>
              <c:x val="0"/>
              <c:y val="8.16151202749140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4000"/>
            </a:schemeClr>
          </a:solidFill>
          <a:ln>
            <a:solidFill>
              <a:srgbClr val="92D050">
                <a:alpha val="50000"/>
              </a:srgbClr>
            </a:solidFill>
          </a:ln>
          <a:effectLst/>
          <a:scene3d>
            <a:camera prst="orthographicFront"/>
            <a:lightRig rig="threePt" dir="t"/>
          </a:scene3d>
          <a:sp3d>
            <a:bevelT/>
          </a:sp3d>
        </c:spPr>
        <c:dLbl>
          <c:idx val="0"/>
          <c:layout>
            <c:manualLayout>
              <c:x val="-2.6205450733752141E-3"/>
              <c:y val="7.73195876288658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4000"/>
            </a:schemeClr>
          </a:solidFill>
          <a:ln>
            <a:solidFill>
              <a:srgbClr val="92D050">
                <a:alpha val="50000"/>
              </a:srgbClr>
            </a:solidFill>
          </a:ln>
          <a:effectLst/>
          <a:scene3d>
            <a:camera prst="orthographicFront"/>
            <a:lightRig rig="threePt" dir="t"/>
          </a:scene3d>
          <a:sp3d>
            <a:bevelT/>
          </a:sp3d>
        </c:spPr>
        <c:dLbl>
          <c:idx val="0"/>
          <c:layout>
            <c:manualLayout>
              <c:x val="0"/>
              <c:y val="7.73195876288659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4000"/>
            </a:schemeClr>
          </a:solidFill>
          <a:ln>
            <a:solidFill>
              <a:srgbClr val="92D050">
                <a:alpha val="50000"/>
              </a:srgbClr>
            </a:solidFill>
          </a:ln>
          <a:effectLst/>
          <a:scene3d>
            <a:camera prst="orthographicFront"/>
            <a:lightRig rig="threePt" dir="t"/>
          </a:scene3d>
          <a:sp3d>
            <a:bevelT/>
          </a:sp3d>
        </c:spPr>
        <c:dLbl>
          <c:idx val="0"/>
          <c:layout>
            <c:manualLayout>
              <c:x val="2.6205450733752622E-3"/>
              <c:y val="7.302405498281787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4000"/>
            </a:schemeClr>
          </a:solidFill>
          <a:ln>
            <a:solidFill>
              <a:srgbClr val="92D050">
                <a:alpha val="50000"/>
              </a:srgbClr>
            </a:solidFill>
          </a:ln>
          <a:effectLst/>
          <a:scene3d>
            <a:camera prst="orthographicFront"/>
            <a:lightRig rig="threePt" dir="t"/>
          </a:scene3d>
          <a:sp3d>
            <a:bevelT/>
          </a:sp3d>
        </c:spPr>
        <c:dLbl>
          <c:idx val="0"/>
          <c:layout>
            <c:manualLayout>
              <c:x val="0"/>
              <c:y val="2.1477663230240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48216378613057E-2"/>
          <c:y val="0.19703405308872474"/>
          <c:w val="0.91822578781425923"/>
          <c:h val="0.59416788429796785"/>
        </c:manualLayout>
      </c:layout>
      <c:barChart>
        <c:barDir val="col"/>
        <c:grouping val="clustered"/>
        <c:varyColors val="0"/>
        <c:ser>
          <c:idx val="0"/>
          <c:order val="0"/>
          <c:tx>
            <c:strRef>
              <c:f>'Sep MTD 2016 Total Graph'!$B$25</c:f>
              <c:strCache>
                <c:ptCount val="1"/>
                <c:pt idx="0">
                  <c:v>Total</c:v>
                </c:pt>
              </c:strCache>
            </c:strRef>
          </c:tx>
          <c:spPr>
            <a:solidFill>
              <a:schemeClr val="accent6">
                <a:alpha val="84000"/>
              </a:schemeClr>
            </a:solidFill>
            <a:ln>
              <a:solidFill>
                <a:srgbClr val="92D050">
                  <a:alpha val="50000"/>
                </a:srgbClr>
              </a:solidFill>
            </a:ln>
            <a:effectLst/>
            <a:scene3d>
              <a:camera prst="orthographicFront"/>
              <a:lightRig rig="threePt" dir="t"/>
            </a:scene3d>
            <a:sp3d>
              <a:bevel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2.6205450733752622E-3"/>
                  <c:y val="9.02061855670103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2.6205450733752141E-3"/>
                  <c:y val="7.731958762886589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2.6205450733752622E-3"/>
                  <c:y val="7.3024054982817874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
                  <c:y val="8.591065292096219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
                  <c:y val="7.7319587628865982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 MTD 2016 Total Graph'!$A$26:$A$35</c:f>
              <c:strCache>
                <c:ptCount val="9"/>
                <c:pt idx="0">
                  <c:v>Acist</c:v>
                </c:pt>
                <c:pt idx="1">
                  <c:v>Arizant</c:v>
                </c:pt>
                <c:pt idx="2">
                  <c:v>Stryker</c:v>
                </c:pt>
                <c:pt idx="3">
                  <c:v>Philips</c:v>
                </c:pt>
                <c:pt idx="4">
                  <c:v>Moog</c:v>
                </c:pt>
                <c:pt idx="5">
                  <c:v>Smith &amp; Nephew</c:v>
                </c:pt>
                <c:pt idx="6">
                  <c:v>Alcon</c:v>
                </c:pt>
                <c:pt idx="7">
                  <c:v>Medtronic</c:v>
                </c:pt>
                <c:pt idx="8">
                  <c:v>(blank)</c:v>
                </c:pt>
              </c:strCache>
            </c:strRef>
          </c:cat>
          <c:val>
            <c:numRef>
              <c:f>'Sep MTD 2016 Total Graph'!$B$26:$B$35</c:f>
              <c:numCache>
                <c:formatCode>0</c:formatCode>
                <c:ptCount val="9"/>
                <c:pt idx="0">
                  <c:v>5821.18</c:v>
                </c:pt>
                <c:pt idx="1">
                  <c:v>1509.6200000000001</c:v>
                </c:pt>
                <c:pt idx="2">
                  <c:v>1469.8400000000004</c:v>
                </c:pt>
                <c:pt idx="3">
                  <c:v>1343</c:v>
                </c:pt>
                <c:pt idx="4">
                  <c:v>772.32</c:v>
                </c:pt>
                <c:pt idx="5">
                  <c:v>666.75</c:v>
                </c:pt>
                <c:pt idx="6">
                  <c:v>103.5</c:v>
                </c:pt>
                <c:pt idx="7">
                  <c:v>6</c:v>
                </c:pt>
              </c:numCache>
            </c:numRef>
          </c:val>
        </c:ser>
        <c:dLbls>
          <c:dLblPos val="outEnd"/>
          <c:showLegendKey val="0"/>
          <c:showVal val="1"/>
          <c:showCatName val="0"/>
          <c:showSerName val="0"/>
          <c:showPercent val="0"/>
          <c:showBubbleSize val="0"/>
        </c:dLbls>
        <c:gapWidth val="65"/>
        <c:axId val="251610248"/>
        <c:axId val="251610640"/>
      </c:barChart>
      <c:catAx>
        <c:axId val="251610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10640"/>
        <c:crosses val="autoZero"/>
        <c:auto val="1"/>
        <c:lblAlgn val="ctr"/>
        <c:lblOffset val="100"/>
        <c:noMultiLvlLbl val="0"/>
      </c:catAx>
      <c:valAx>
        <c:axId val="25161064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900" b="1"/>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251610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[Down Time Line Report Sept 2016.xlsx]Sep MTD 2016 Total Graph!PivotTable18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Down</a:t>
            </a:r>
            <a:r>
              <a:rPr lang="en-US" b="1" baseline="0"/>
              <a:t> Time per Reason Sep MTD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alpha val="85000"/>
            </a:schemeClr>
          </a:solidFill>
          <a:ln>
            <a:solidFill>
              <a:schemeClr val="tx1">
                <a:alpha val="50000"/>
              </a:schemeClr>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alpha val="85000"/>
            </a:schemeClr>
          </a:solidFill>
          <a:ln>
            <a:solidFill>
              <a:schemeClr val="tx1">
                <a:alpha val="50000"/>
              </a:schemeClr>
            </a:solidFill>
          </a:ln>
          <a:effectLst/>
          <a:scene3d>
            <a:camera prst="orthographicFront"/>
            <a:lightRig rig="threePt" dir="t"/>
          </a:scene3d>
          <a:sp3d>
            <a:bevelT/>
          </a:sp3d>
        </c:spPr>
        <c:dLbl>
          <c:idx val="0"/>
          <c:layout>
            <c:manualLayout>
              <c:x val="4.1511000415110001E-2"/>
              <c:y val="6.85785600329369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alpha val="85000"/>
            </a:schemeClr>
          </a:solidFill>
          <a:ln>
            <a:solidFill>
              <a:schemeClr val="tx1">
                <a:alpha val="50000"/>
              </a:schemeClr>
            </a:solidFill>
          </a:ln>
          <a:effectLst/>
          <a:scene3d>
            <a:camera prst="orthographicFront"/>
            <a:lightRig rig="threePt" dir="t"/>
          </a:scene3d>
          <a:sp3d>
            <a:bevelT/>
          </a:sp3d>
        </c:spPr>
        <c:dLbl>
          <c:idx val="0"/>
          <c:layout>
            <c:manualLayout>
              <c:x val="9.5128277021319995E-18"/>
              <c:y val="6.487056764963142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alpha val="85000"/>
            </a:schemeClr>
          </a:solidFill>
          <a:ln>
            <a:solidFill>
              <a:schemeClr val="tx1">
                <a:alpha val="50000"/>
              </a:schemeClr>
            </a:solidFill>
          </a:ln>
          <a:effectLst/>
          <a:scene3d>
            <a:camera prst="orthographicFront"/>
            <a:lightRig rig="threePt" dir="t"/>
          </a:scene3d>
          <a:sp3d>
            <a:bevelT/>
          </a:sp3d>
        </c:spPr>
        <c:dLbl>
          <c:idx val="0"/>
          <c:layout>
            <c:manualLayout>
              <c:x val="0"/>
              <c:y val="-4.558437548247645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alpha val="85000"/>
            </a:schemeClr>
          </a:solidFill>
          <a:ln>
            <a:solidFill>
              <a:schemeClr val="tx1">
                <a:alpha val="50000"/>
              </a:schemeClr>
            </a:solidFill>
          </a:ln>
          <a:effectLst/>
          <a:scene3d>
            <a:camera prst="orthographicFront"/>
            <a:lightRig rig="threePt" dir="t"/>
          </a:scene3d>
          <a:sp3d>
            <a:bevelT/>
          </a:sp3d>
        </c:spPr>
        <c:dLbl>
          <c:idx val="0"/>
          <c:layout>
            <c:manualLayout>
              <c:x val="0"/>
              <c:y val="4.4439298028928849E-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1398626541544E-2"/>
          <c:y val="0.26328484981044037"/>
          <c:w val="0.91711985565938758"/>
          <c:h val="0.30662858319180691"/>
        </c:manualLayout>
      </c:layout>
      <c:barChart>
        <c:barDir val="col"/>
        <c:grouping val="clustered"/>
        <c:varyColors val="0"/>
        <c:ser>
          <c:idx val="0"/>
          <c:order val="0"/>
          <c:tx>
            <c:strRef>
              <c:f>'Sep MTD 2016 Total Graph'!$B$44</c:f>
              <c:strCache>
                <c:ptCount val="1"/>
                <c:pt idx="0">
                  <c:v>Total</c:v>
                </c:pt>
              </c:strCache>
            </c:strRef>
          </c:tx>
          <c:spPr>
            <a:solidFill>
              <a:schemeClr val="accent1">
                <a:lumMod val="75000"/>
                <a:alpha val="85000"/>
              </a:schemeClr>
            </a:solidFill>
            <a:ln>
              <a:solidFill>
                <a:schemeClr val="tx1">
                  <a:alpha val="50000"/>
                </a:schemeClr>
              </a:solidFill>
            </a:ln>
            <a:effectLst/>
            <a:scene3d>
              <a:camera prst="orthographicFront"/>
              <a:lightRig rig="threePt" dir="t"/>
            </a:scene3d>
            <a:sp3d>
              <a:bevelT/>
            </a:sp3d>
          </c:spPr>
          <c:invertIfNegative val="0"/>
          <c:dPt>
            <c:idx val="0"/>
            <c:invertIfNegative val="0"/>
            <c:bubble3D val="0"/>
          </c:dPt>
          <c:dPt>
            <c:idx val="1"/>
            <c:invertIfNegative val="0"/>
            <c:bubble3D val="0"/>
          </c:dPt>
          <c:dPt>
            <c:idx val="2"/>
            <c:invertIfNegative val="0"/>
            <c:bubble3D val="0"/>
          </c:dPt>
          <c:dPt>
            <c:idx val="3"/>
            <c:invertIfNegative val="0"/>
            <c:bubble3D val="0"/>
          </c:dPt>
          <c:dLbls>
            <c:dLbl>
              <c:idx val="0"/>
              <c:layout>
                <c:manualLayout>
                  <c:x val="4.1511000415110001E-2"/>
                  <c:y val="6.857856003293699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9.5128277021319995E-18"/>
                  <c:y val="6.4870567649631429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
                  <c:y val="-4.5584375482476455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
                  <c:y val="4.4439298028928849E-4"/>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 MTD 2016 Total Graph'!$A$45:$A$75</c:f>
              <c:strCache>
                <c:ptCount val="30"/>
                <c:pt idx="0">
                  <c:v>Lack material</c:v>
                </c:pt>
                <c:pt idx="1">
                  <c:v>Machine</c:v>
                </c:pt>
                <c:pt idx="2">
                  <c:v>Black Out</c:v>
                </c:pt>
                <c:pt idx="3">
                  <c:v>Lack WO</c:v>
                </c:pt>
                <c:pt idx="4">
                  <c:v>Engineering trials</c:v>
                </c:pt>
                <c:pt idx="5">
                  <c:v>Line Clearance</c:v>
                </c:pt>
                <c:pt idx="6">
                  <c:v>Sanitization</c:v>
                </c:pt>
                <c:pt idx="7">
                  <c:v>Training</c:v>
                </c:pt>
                <c:pt idx="8">
                  <c:v>Defective Material</c:v>
                </c:pt>
                <c:pt idx="9">
                  <c:v>Label printing</c:v>
                </c:pt>
                <c:pt idx="10">
                  <c:v>Mandril damage</c:v>
                </c:pt>
                <c:pt idx="11">
                  <c:v>change program</c:v>
                </c:pt>
                <c:pt idx="12">
                  <c:v>Set up</c:v>
                </c:pt>
                <c:pt idx="13">
                  <c:v>Lot change </c:v>
                </c:pt>
                <c:pt idx="14">
                  <c:v>RF ID problems</c:v>
                </c:pt>
                <c:pt idx="15">
                  <c:v>IT Support</c:v>
                </c:pt>
                <c:pt idx="16">
                  <c:v>Documentation</c:v>
                </c:pt>
                <c:pt idx="17">
                  <c:v>Validation</c:v>
                </c:pt>
                <c:pt idx="18">
                  <c:v>Process NMR</c:v>
                </c:pt>
                <c:pt idx="19">
                  <c:v>Label reconciliation</c:v>
                </c:pt>
                <c:pt idx="20">
                  <c:v>QC Criteria</c:v>
                </c:pt>
                <c:pt idx="21">
                  <c:v>Arcs</c:v>
                </c:pt>
                <c:pt idx="22">
                  <c:v>Delamination</c:v>
                </c:pt>
                <c:pt idx="23">
                  <c:v>Cleaning FM</c:v>
                </c:pt>
                <c:pt idx="24">
                  <c:v>Tool damage </c:v>
                </c:pt>
                <c:pt idx="25">
                  <c:v>Leaks</c:v>
                </c:pt>
                <c:pt idx="26">
                  <c:v>Lack techinician</c:v>
                </c:pt>
                <c:pt idx="27">
                  <c:v>Roll Change</c:v>
                </c:pt>
                <c:pt idx="28">
                  <c:v>SAP issues</c:v>
                </c:pt>
                <c:pt idx="29">
                  <c:v>(blank)</c:v>
                </c:pt>
              </c:strCache>
            </c:strRef>
          </c:cat>
          <c:val>
            <c:numRef>
              <c:f>'Sep MTD 2016 Total Graph'!$B$45:$B$75</c:f>
              <c:numCache>
                <c:formatCode>0</c:formatCode>
                <c:ptCount val="30"/>
                <c:pt idx="0">
                  <c:v>258.42000000000007</c:v>
                </c:pt>
                <c:pt idx="1">
                  <c:v>69.473333333333343</c:v>
                </c:pt>
                <c:pt idx="2">
                  <c:v>43.5</c:v>
                </c:pt>
                <c:pt idx="3">
                  <c:v>42</c:v>
                </c:pt>
                <c:pt idx="4">
                  <c:v>20.5</c:v>
                </c:pt>
                <c:pt idx="5">
                  <c:v>18.25</c:v>
                </c:pt>
                <c:pt idx="6">
                  <c:v>14.56</c:v>
                </c:pt>
                <c:pt idx="7">
                  <c:v>13.5</c:v>
                </c:pt>
                <c:pt idx="8">
                  <c:v>13.23</c:v>
                </c:pt>
                <c:pt idx="9">
                  <c:v>13</c:v>
                </c:pt>
                <c:pt idx="10">
                  <c:v>11.75</c:v>
                </c:pt>
                <c:pt idx="11">
                  <c:v>10.5</c:v>
                </c:pt>
                <c:pt idx="12">
                  <c:v>9.9</c:v>
                </c:pt>
                <c:pt idx="13">
                  <c:v>7</c:v>
                </c:pt>
                <c:pt idx="14">
                  <c:v>6.6</c:v>
                </c:pt>
                <c:pt idx="15">
                  <c:v>5.5</c:v>
                </c:pt>
                <c:pt idx="16">
                  <c:v>4.07</c:v>
                </c:pt>
                <c:pt idx="17">
                  <c:v>3.5</c:v>
                </c:pt>
                <c:pt idx="18">
                  <c:v>3.5</c:v>
                </c:pt>
                <c:pt idx="19">
                  <c:v>2.75</c:v>
                </c:pt>
                <c:pt idx="20">
                  <c:v>2.66</c:v>
                </c:pt>
                <c:pt idx="21">
                  <c:v>2.6</c:v>
                </c:pt>
                <c:pt idx="22">
                  <c:v>2.35</c:v>
                </c:pt>
                <c:pt idx="23">
                  <c:v>2</c:v>
                </c:pt>
                <c:pt idx="24">
                  <c:v>1.75</c:v>
                </c:pt>
                <c:pt idx="25">
                  <c:v>1.6500000000000001</c:v>
                </c:pt>
                <c:pt idx="26">
                  <c:v>0.75</c:v>
                </c:pt>
                <c:pt idx="27">
                  <c:v>0.75</c:v>
                </c:pt>
                <c:pt idx="28">
                  <c:v>0.66</c:v>
                </c:pt>
              </c:numCache>
            </c:numRef>
          </c:val>
        </c:ser>
        <c:dLbls>
          <c:dLblPos val="inEnd"/>
          <c:showLegendKey val="0"/>
          <c:showVal val="1"/>
          <c:showCatName val="0"/>
          <c:showSerName val="0"/>
          <c:showPercent val="0"/>
          <c:showBubbleSize val="0"/>
        </c:dLbls>
        <c:gapWidth val="65"/>
        <c:axId val="251611816"/>
        <c:axId val="251612208"/>
      </c:barChart>
      <c:catAx>
        <c:axId val="251611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12208"/>
        <c:crosses val="autoZero"/>
        <c:auto val="1"/>
        <c:lblAlgn val="ctr"/>
        <c:lblOffset val="100"/>
        <c:noMultiLvlLbl val="0"/>
      </c:catAx>
      <c:valAx>
        <c:axId val="25161220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crossAx val="251611816"/>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[Down Time Line Report Sept 2016.xlsx]Sep MTD 2016 Total Graph!PivotTable19</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Down</a:t>
            </a:r>
            <a:r>
              <a:rPr lang="en-US" b="1" baseline="0">
                <a:solidFill>
                  <a:sysClr val="windowText" lastClr="000000"/>
                </a:solidFill>
              </a:rPr>
              <a:t> Time per Reason/ Customer Sep MTD</a:t>
            </a:r>
            <a:endParaRPr lang="en-US" b="1">
              <a:solidFill>
                <a:sysClr val="windowText" lastClr="000000"/>
              </a:solidFill>
            </a:endParaRPr>
          </a:p>
        </c:rich>
      </c:tx>
      <c:layout>
        <c:manualLayout>
          <c:xMode val="edge"/>
          <c:yMode val="edge"/>
          <c:x val="0.19168988491823138"/>
          <c:y val="3.49484616309753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lumMod val="75000"/>
              <a:alpha val="85000"/>
            </a:schemeClr>
          </a:solidFill>
          <a:ln>
            <a:solidFill>
              <a:schemeClr val="tx1">
                <a:alpha val="50000"/>
              </a:schemeClr>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alpha val="85000"/>
            </a:schemeClr>
          </a:solidFill>
          <a:ln>
            <a:solidFill>
              <a:schemeClr val="tx1">
                <a:alpha val="50000"/>
              </a:schemeClr>
            </a:solidFill>
          </a:ln>
          <a:effectLst/>
          <a:scene3d>
            <a:camera prst="orthographicFront"/>
            <a:lightRig rig="threePt" dir="t"/>
          </a:scene3d>
          <a:sp3d>
            <a:bevelT/>
          </a:sp3d>
        </c:spPr>
        <c:dLbl>
          <c:idx val="0"/>
          <c:layout>
            <c:manualLayout>
              <c:x val="-2.7777777777777905E-3"/>
              <c:y val="1.38196267133274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88974542517845E-2"/>
          <c:y val="0.12402176143076453"/>
          <c:w val="0.88256942532533089"/>
          <c:h val="0.44891829559040969"/>
        </c:manualLayout>
      </c:layout>
      <c:barChart>
        <c:barDir val="col"/>
        <c:grouping val="clustered"/>
        <c:varyColors val="0"/>
        <c:ser>
          <c:idx val="0"/>
          <c:order val="0"/>
          <c:tx>
            <c:strRef>
              <c:f>'Sep MTD 2016 Total Graph'!$B$79</c:f>
              <c:strCache>
                <c:ptCount val="1"/>
                <c:pt idx="0">
                  <c:v>Total</c:v>
                </c:pt>
              </c:strCache>
            </c:strRef>
          </c:tx>
          <c:spPr>
            <a:solidFill>
              <a:schemeClr val="accent1">
                <a:lumMod val="75000"/>
                <a:alpha val="85000"/>
              </a:schemeClr>
            </a:solidFill>
            <a:ln>
              <a:solidFill>
                <a:schemeClr val="tx1">
                  <a:alpha val="50000"/>
                </a:schemeClr>
              </a:solidFill>
            </a:ln>
            <a:effectLst/>
            <a:scene3d>
              <a:camera prst="orthographicFront"/>
              <a:lightRig rig="threePt" dir="t"/>
            </a:scene3d>
            <a:sp3d>
              <a:bevelT/>
            </a:sp3d>
          </c:spPr>
          <c:invertIfNegative val="0"/>
          <c:dPt>
            <c:idx val="0"/>
            <c:invertIfNegative val="0"/>
            <c:bubble3D val="0"/>
          </c:dPt>
          <c:dLbls>
            <c:dLbl>
              <c:idx val="0"/>
              <c:layout>
                <c:manualLayout>
                  <c:x val="-2.7777777777777905E-3"/>
                  <c:y val="1.3819626713327458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'Sep MTD 2016 Total Graph'!$A$80:$A$91</c:f>
              <c:multiLvlStrCache>
                <c:ptCount val="10"/>
                <c:lvl>
                  <c:pt idx="0">
                    <c:v>Lack material</c:v>
                  </c:pt>
                  <c:pt idx="1">
                    <c:v>Defective Material</c:v>
                  </c:pt>
                  <c:pt idx="2">
                    <c:v>Machine</c:v>
                  </c:pt>
                  <c:pt idx="3">
                    <c:v>Validation</c:v>
                  </c:pt>
                  <c:pt idx="4">
                    <c:v>Process NMR</c:v>
                  </c:pt>
                  <c:pt idx="5">
                    <c:v>IT Support</c:v>
                  </c:pt>
                  <c:pt idx="6">
                    <c:v>Documentation</c:v>
                  </c:pt>
                  <c:pt idx="7">
                    <c:v>Cleaning FM</c:v>
                  </c:pt>
                  <c:pt idx="8">
                    <c:v>Label printing</c:v>
                  </c:pt>
                  <c:pt idx="9">
                    <c:v>Lack techinician</c:v>
                  </c:pt>
                </c:lvl>
                <c:lvl>
                  <c:pt idx="0">
                    <c:v>Acist</c:v>
                  </c:pt>
                </c:lvl>
              </c:multiLvlStrCache>
            </c:multiLvlStrRef>
          </c:cat>
          <c:val>
            <c:numRef>
              <c:f>'Sep MTD 2016 Total Graph'!$B$80:$B$91</c:f>
              <c:numCache>
                <c:formatCode>General</c:formatCode>
                <c:ptCount val="10"/>
                <c:pt idx="0">
                  <c:v>164.73000000000002</c:v>
                </c:pt>
                <c:pt idx="1">
                  <c:v>13.23</c:v>
                </c:pt>
                <c:pt idx="2">
                  <c:v>11.5</c:v>
                </c:pt>
                <c:pt idx="3">
                  <c:v>3.5</c:v>
                </c:pt>
                <c:pt idx="4">
                  <c:v>3.5</c:v>
                </c:pt>
                <c:pt idx="5">
                  <c:v>3.5</c:v>
                </c:pt>
                <c:pt idx="6">
                  <c:v>2.25</c:v>
                </c:pt>
                <c:pt idx="7">
                  <c:v>2</c:v>
                </c:pt>
                <c:pt idx="8">
                  <c:v>1</c:v>
                </c:pt>
                <c:pt idx="9">
                  <c:v>0.75</c:v>
                </c:pt>
              </c:numCache>
            </c:numRef>
          </c:val>
        </c:ser>
        <c:dLbls>
          <c:showLegendKey val="0"/>
          <c:showVal val="0"/>
          <c:showCatName val="0"/>
          <c:showSerName val="0"/>
          <c:showPercent val="0"/>
          <c:showBubbleSize val="0"/>
        </c:dLbls>
        <c:gapWidth val="65"/>
        <c:axId val="252137432"/>
        <c:axId val="252137824"/>
      </c:barChart>
      <c:catAx>
        <c:axId val="252137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2137824"/>
        <c:crosses val="autoZero"/>
        <c:auto val="1"/>
        <c:lblAlgn val="ctr"/>
        <c:lblOffset val="100"/>
        <c:noMultiLvlLbl val="0"/>
      </c:catAx>
      <c:valAx>
        <c:axId val="25213782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52137432"/>
        <c:crosses val="autoZero"/>
        <c:crossBetween val="between"/>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312420</xdr:colOff>
      <xdr:row>0</xdr:row>
      <xdr:rowOff>160020</xdr:rowOff>
    </xdr:from>
    <xdr:to>
      <xdr:col>12</xdr:col>
      <xdr:colOff>601980</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20</xdr:row>
      <xdr:rowOff>38100</xdr:rowOff>
    </xdr:from>
    <xdr:to>
      <xdr:col>13</xdr:col>
      <xdr:colOff>22860</xdr:colOff>
      <xdr:row>35</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541020</xdr:colOff>
      <xdr:row>2</xdr:row>
      <xdr:rowOff>129540</xdr:rowOff>
    </xdr:from>
    <xdr:to>
      <xdr:col>14</xdr:col>
      <xdr:colOff>281940</xdr:colOff>
      <xdr:row>17</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23</xdr:row>
      <xdr:rowOff>83820</xdr:rowOff>
    </xdr:from>
    <xdr:to>
      <xdr:col>14</xdr:col>
      <xdr:colOff>320040</xdr:colOff>
      <xdr:row>39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403860</xdr:colOff>
      <xdr:row>43</xdr:row>
      <xdr:rowOff>175260</xdr:rowOff>
    </xdr:from>
    <xdr:to>
      <xdr:col>14</xdr:col>
      <xdr:colOff>426720</xdr:colOff>
      <xdr:row>65</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xdr:colOff>
      <xdr:row>77</xdr:row>
      <xdr:rowOff>160020</xdr:rowOff>
    </xdr:from>
    <xdr:to>
      <xdr:col>13</xdr:col>
      <xdr:colOff>45720</xdr:colOff>
      <xdr:row>93</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nufacturing/1%20Down%20TIme/Down%20Time%20Line%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 4 Aug Graph"/>
      <sheetName val="Aug MTD Graph"/>
      <sheetName val="Sheet3"/>
      <sheetName val="Data"/>
      <sheetName val="XXXX"/>
      <sheetName val="CAPTURA AQUI"/>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laudia Morineau" refreshedDate="42612.526798263891" createdVersion="5" refreshedVersion="5" minRefreshableVersion="3" recordCount="85">
  <cacheSource type="worksheet">
    <worksheetSource ref="A5:L93" sheet="xxxx"/>
  </cacheSource>
  <cacheFields count="12">
    <cacheField name="Date" numFmtId="14">
      <sharedItems containsNonDate="0" containsDate="1" containsString="0" containsBlank="1" minDate="2016-08-22T00:00:00" maxDate="2016-08-29T00:00:00"/>
    </cacheField>
    <cacheField name="Shift" numFmtId="14">
      <sharedItems containsBlank="1"/>
    </cacheField>
    <cacheField name="Customer" numFmtId="0">
      <sharedItems containsBlank="1" count="8">
        <m/>
        <s v="Smith &amp; Nephew"/>
        <s v="Nestle"/>
        <s v="Stryker"/>
        <s v="Acist"/>
        <s v="Arizant"/>
        <s v="Philips"/>
        <s v="Moog"/>
      </sharedItems>
    </cacheField>
    <cacheField name="Line" numFmtId="0">
      <sharedItems containsBlank="1"/>
    </cacheField>
    <cacheField name="Machine" numFmtId="0">
      <sharedItems containsBlank="1"/>
    </cacheField>
    <cacheField name="DT started" numFmtId="0">
      <sharedItems containsDate="1" containsBlank="1" containsMixedTypes="1" minDate="1899-12-30T00:00:00" maxDate="1899-12-30T21:30:00"/>
    </cacheField>
    <cacheField name="DT finish" numFmtId="0">
      <sharedItems containsDate="1" containsBlank="1" containsMixedTypes="1" minDate="1899-12-30T02:50:00" maxDate="1899-12-30T22:33:00"/>
    </cacheField>
    <cacheField name="Line Hr" numFmtId="0">
      <sharedItems containsString="0" containsBlank="1" containsNumber="1" minValue="0.43" maxValue="21.5"/>
    </cacheField>
    <cacheField name="# DL affected" numFmtId="0">
      <sharedItems containsString="0" containsBlank="1" containsNumber="1" containsInteger="1" minValue="0" maxValue="52"/>
    </cacheField>
    <cacheField name="Total DL hr" numFmtId="0">
      <sharedItems containsString="0" containsBlank="1" containsNumber="1" minValue="0" maxValue="608"/>
    </cacheField>
    <cacheField name="Rason" numFmtId="0">
      <sharedItems containsBlank="1" count="16">
        <m/>
        <s v="Lack WO"/>
        <s v="Lack material"/>
        <s v="Training"/>
        <s v="Meetings"/>
        <s v="Lot change "/>
        <s v="Line Clearance"/>
        <s v="Delamination"/>
        <s v="Priority change"/>
        <s v="Label printing"/>
        <s v="Cleaning FM"/>
        <s v="Machine"/>
        <s v="Defective Material"/>
        <s v="Lack auditor "/>
        <s v="Set up"/>
        <s v="Calibration"/>
      </sharedItems>
    </cacheField>
    <cacheField name="Department "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laudia Morineau" refreshedDate="42626.444058333334" createdVersion="5" refreshedVersion="5" minRefreshableVersion="3" recordCount="208">
  <cacheSource type="worksheet">
    <worksheetSource ref="A277:L474" sheet="CAPTURA AQUI"/>
  </cacheSource>
  <cacheFields count="12">
    <cacheField name="Date" numFmtId="0">
      <sharedItems containsNonDate="0" containsDate="1" containsString="0" containsBlank="1" minDate="2016-09-01T00:00:00" maxDate="2016-09-12T00:00:00"/>
    </cacheField>
    <cacheField name="Shift" numFmtId="0">
      <sharedItems containsBlank="1"/>
    </cacheField>
    <cacheField name="Customer" numFmtId="0">
      <sharedItems containsBlank="1" count="9">
        <s v="Acist"/>
        <s v="Philips"/>
        <s v="Moog"/>
        <s v="Stryker"/>
        <s v="Smith &amp; Nephew"/>
        <s v="Alcon"/>
        <s v="Arizant"/>
        <m/>
        <s v="Medtronic"/>
      </sharedItems>
    </cacheField>
    <cacheField name="Line" numFmtId="0">
      <sharedItems containsBlank="1"/>
    </cacheField>
    <cacheField name="Machine" numFmtId="0">
      <sharedItems containsBlank="1"/>
    </cacheField>
    <cacheField name="DT started" numFmtId="0">
      <sharedItems containsDate="1" containsBlank="1" containsMixedTypes="1" minDate="1899-12-30T00:00:00" maxDate="1899-12-30T23:00:00"/>
    </cacheField>
    <cacheField name="DT finish" numFmtId="0">
      <sharedItems containsDate="1" containsBlank="1" containsMixedTypes="1" minDate="1899-12-30T00:00:00" maxDate="1899-12-30T23:45:00"/>
    </cacheField>
    <cacheField name="Line Hr" numFmtId="0">
      <sharedItems containsString="0" containsBlank="1" containsNumber="1" minValue="0.25" maxValue="11.5"/>
    </cacheField>
    <cacheField name="# DL affected" numFmtId="0">
      <sharedItems containsString="0" containsBlank="1" containsNumber="1" containsInteger="1" minValue="0" maxValue="49"/>
    </cacheField>
    <cacheField name="Total DL hr" numFmtId="0">
      <sharedItems containsString="0" containsBlank="1" containsNumber="1" minValue="0" maxValue="514.5"/>
    </cacheField>
    <cacheField name="Rason" numFmtId="0">
      <sharedItems containsBlank="1" count="30">
        <s v="Machine"/>
        <s v="Defective Material"/>
        <s v="Lack WO"/>
        <s v="Lack material"/>
        <s v="Documentation"/>
        <s v="Label reconciliation"/>
        <s v="Set up"/>
        <s v="Engineering trials"/>
        <s v="Line Clearance"/>
        <s v="Roll Change"/>
        <s v="IT Support"/>
        <s v="Training"/>
        <s v="Tool damage "/>
        <m/>
        <s v="Lot change "/>
        <s v="Arcs"/>
        <s v="RF ID problems"/>
        <s v="Cleaning FM"/>
        <s v="Mandril damage"/>
        <s v="Label printing"/>
        <s v="change program"/>
        <s v="Lack techinician"/>
        <s v="SAP issues"/>
        <s v="QC Criteria"/>
        <s v="Validation"/>
        <s v="Process NMR"/>
        <s v="Sanitization"/>
        <s v="Delamination"/>
        <s v="Leaks"/>
        <s v="Black Out"/>
      </sharedItems>
    </cacheField>
    <cacheField name="Department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
  <r>
    <m/>
    <m/>
    <x v="0"/>
    <m/>
    <m/>
    <m/>
    <m/>
    <m/>
    <m/>
    <m/>
    <x v="0"/>
    <m/>
  </r>
  <r>
    <d v="2016-08-22T00:00:00"/>
    <s v="A"/>
    <x v="1"/>
    <s v="Renasys C go"/>
    <s v="N/A"/>
    <d v="1899-12-30T06:00:00"/>
    <d v="1899-12-30T08:30:00"/>
    <n v="2.5"/>
    <n v="11"/>
    <n v="27.5"/>
    <x v="1"/>
    <s v="Planning"/>
  </r>
  <r>
    <d v="2016-08-22T00:00:00"/>
    <s v="A"/>
    <x v="2"/>
    <s v="N/A"/>
    <s v="N/A"/>
    <d v="1899-12-30T08:10:00"/>
    <d v="1899-12-30T12:10:00"/>
    <n v="4"/>
    <n v="28"/>
    <n v="112"/>
    <x v="2"/>
    <s v="Molding"/>
  </r>
  <r>
    <d v="2016-08-22T00:00:00"/>
    <s v="A"/>
    <x v="3"/>
    <s v="Neptune"/>
    <s v="Saac 4"/>
    <d v="1899-12-30T06:00:00"/>
    <d v="1899-12-30T07:30:00"/>
    <n v="1.5"/>
    <n v="7"/>
    <n v="10.5"/>
    <x v="3"/>
    <s v="Production"/>
  </r>
  <r>
    <d v="2016-08-22T00:00:00"/>
    <s v="A"/>
    <x v="4"/>
    <s v="BT-2000"/>
    <s v="N/A"/>
    <d v="1899-12-30T09:00:00"/>
    <d v="1899-12-30T18:30:00"/>
    <n v="8.5"/>
    <n v="42"/>
    <n v="357"/>
    <x v="2"/>
    <s v="Molding"/>
  </r>
  <r>
    <d v="2016-08-22T00:00:00"/>
    <s v="B"/>
    <x v="3"/>
    <s v="Neptune"/>
    <s v="Saac 1"/>
    <d v="1899-12-30T18:30:00"/>
    <d v="1899-12-30T19:30:00"/>
    <n v="1"/>
    <n v="7"/>
    <n v="7"/>
    <x v="3"/>
    <s v="Production"/>
  </r>
  <r>
    <d v="2016-08-22T00:00:00"/>
    <s v="B"/>
    <x v="4"/>
    <s v="BT-2000"/>
    <s v="N/A"/>
    <d v="1899-12-30T18:45:00"/>
    <d v="1899-12-30T05:45:00"/>
    <n v="10"/>
    <n v="42"/>
    <n v="420"/>
    <x v="2"/>
    <s v="Molding"/>
  </r>
  <r>
    <d v="2016-08-22T00:00:00"/>
    <s v="A"/>
    <x v="4"/>
    <s v="ATP"/>
    <s v="N/A"/>
    <d v="1899-12-30T16:00:00"/>
    <d v="1899-12-30T16:30:00"/>
    <n v="0.5"/>
    <n v="25"/>
    <n v="12.5"/>
    <x v="4"/>
    <s v="Production"/>
  </r>
  <r>
    <d v="2016-08-22T00:00:00"/>
    <s v="A"/>
    <x v="4"/>
    <s v="ATP"/>
    <s v="N/A"/>
    <d v="1899-12-30T17:00:00"/>
    <d v="1899-12-30T17:30:00"/>
    <n v="0.5"/>
    <n v="25"/>
    <n v="12.5"/>
    <x v="5"/>
    <s v="Production"/>
  </r>
  <r>
    <d v="2016-08-22T00:00:00"/>
    <s v="A"/>
    <x v="4"/>
    <s v="A-2000"/>
    <s v="N/A"/>
    <d v="1899-12-30T16:00:00"/>
    <d v="1899-12-30T16:30:00"/>
    <n v="0.5"/>
    <n v="11"/>
    <n v="5.5"/>
    <x v="4"/>
    <s v="Production"/>
  </r>
  <r>
    <d v="2016-08-22T00:00:00"/>
    <s v="A"/>
    <x v="2"/>
    <s v="N/A"/>
    <s v="N/A"/>
    <d v="1899-12-30T06:00:00"/>
    <d v="1899-12-30T06:30:00"/>
    <n v="0.5"/>
    <n v="24"/>
    <n v="12"/>
    <x v="6"/>
    <s v="QC"/>
  </r>
  <r>
    <d v="2016-08-22T00:00:00"/>
    <s v="A"/>
    <x v="5"/>
    <s v="Std Flow"/>
    <s v="N/A"/>
    <d v="1899-12-30T06:00:00"/>
    <d v="1899-12-30T11:00:00"/>
    <n v="4.5"/>
    <n v="35"/>
    <n v="157.5"/>
    <x v="2"/>
    <s v="Purchasing"/>
  </r>
  <r>
    <d v="2016-08-22T00:00:00"/>
    <s v="AB"/>
    <x v="6"/>
    <s v="Nozzle cyclone"/>
    <s v="N/A"/>
    <d v="1899-12-30T06:00:00"/>
    <d v="1899-12-30T05:45:00"/>
    <n v="21.5"/>
    <n v="5"/>
    <n v="107.5"/>
    <x v="2"/>
    <s v="Engineering"/>
  </r>
  <r>
    <d v="2016-08-22T00:00:00"/>
    <s v="AB"/>
    <x v="6"/>
    <s v="Handle cyclone"/>
    <s v="N/A"/>
    <d v="1899-12-30T18:00:00"/>
    <d v="1899-12-30T05:45:00"/>
    <n v="11"/>
    <n v="41"/>
    <n v="451"/>
    <x v="2"/>
    <s v="Purchasing"/>
  </r>
  <r>
    <d v="2016-08-23T00:00:00"/>
    <s v="A"/>
    <x v="2"/>
    <s v="N/A"/>
    <s v="N/A"/>
    <d v="1899-12-30T08:00:00"/>
    <d v="1899-12-30T11:30:00"/>
    <n v="3"/>
    <n v="24"/>
    <n v="72"/>
    <x v="2"/>
    <s v="Molding"/>
  </r>
  <r>
    <d v="2016-08-23T00:00:00"/>
    <s v="A"/>
    <x v="5"/>
    <s v="Hi Flow"/>
    <s v="N/A"/>
    <d v="1899-12-30T06:00:00"/>
    <d v="1899-12-30T18:30:00"/>
    <n v="11.5"/>
    <n v="16"/>
    <n v="184"/>
    <x v="2"/>
    <s v="Engineering"/>
  </r>
  <r>
    <d v="2016-08-23T00:00:00"/>
    <s v="A"/>
    <x v="2"/>
    <s v="N/A"/>
    <s v="N/A"/>
    <d v="1899-12-30T06:00:00"/>
    <d v="1899-12-30T06:30:00"/>
    <n v="0.5"/>
    <n v="24"/>
    <n v="12"/>
    <x v="6"/>
    <s v="QC"/>
  </r>
  <r>
    <d v="2016-08-23T00:00:00"/>
    <s v="AB"/>
    <x v="6"/>
    <s v="Nozzle cyclone"/>
    <s v="N/A"/>
    <d v="1899-12-30T06:00:00"/>
    <d v="1899-12-30T05:45:00"/>
    <n v="21.5"/>
    <n v="5"/>
    <n v="107.5"/>
    <x v="2"/>
    <s v="Engineering"/>
  </r>
  <r>
    <d v="2016-08-23T00:00:00"/>
    <s v="A"/>
    <x v="5"/>
    <s v="Irrigation"/>
    <s v="N/A"/>
    <d v="1899-12-30T17:00:00"/>
    <d v="1899-12-30T18:30:00"/>
    <n v="1.5"/>
    <n v="19"/>
    <n v="28.5"/>
    <x v="2"/>
    <s v="Purchasing"/>
  </r>
  <r>
    <d v="2016-08-23T00:00:00"/>
    <s v="A"/>
    <x v="5"/>
    <s v="Irrigation"/>
    <s v="RF"/>
    <d v="1899-12-30T12:00:00"/>
    <d v="1899-12-30T12:00:00"/>
    <n v="0.5"/>
    <n v="19"/>
    <n v="9.5"/>
    <x v="7"/>
    <s v="Maintenance"/>
  </r>
  <r>
    <d v="2016-08-23T00:00:00"/>
    <s v="AB"/>
    <x v="6"/>
    <s v="Handle cyclone"/>
    <s v="N/A"/>
    <d v="1899-12-30T06:00:00"/>
    <d v="1899-12-30T22:00:00"/>
    <n v="14.5"/>
    <n v="41"/>
    <n v="594.5"/>
    <x v="2"/>
    <s v="Purchasing"/>
  </r>
  <r>
    <d v="2016-08-23T00:00:00"/>
    <s v="A"/>
    <x v="3"/>
    <s v="Neptune"/>
    <s v="N/A"/>
    <d v="1899-12-30T12:00:00"/>
    <d v="1899-12-30T12:00:00"/>
    <n v="1"/>
    <n v="7"/>
    <n v="7"/>
    <x v="2"/>
    <s v="Molding"/>
  </r>
  <r>
    <d v="2016-08-23T00:00:00"/>
    <s v="B"/>
    <x v="3"/>
    <s v="Neptune"/>
    <s v="Saac"/>
    <d v="1899-12-30T18:45:00"/>
    <d v="1899-12-30T17:45:00"/>
    <n v="12"/>
    <n v="7"/>
    <n v="84"/>
    <x v="2"/>
    <s v="Molding"/>
  </r>
  <r>
    <d v="2016-08-23T00:00:00"/>
    <s v="AB"/>
    <x v="4"/>
    <s v="BT-2000"/>
    <s v="N/A"/>
    <d v="1899-12-30T06:00:00"/>
    <d v="1899-12-30T17:45:00"/>
    <n v="19"/>
    <n v="32"/>
    <n v="608"/>
    <x v="8"/>
    <s v="Planning"/>
  </r>
  <r>
    <d v="2016-08-24T00:00:00"/>
    <s v="A"/>
    <x v="5"/>
    <s v="Std Flow"/>
    <s v="Label printer"/>
    <d v="1899-12-30T09:30:00"/>
    <d v="1899-12-30T12:00:00"/>
    <n v="2.5"/>
    <n v="52"/>
    <n v="130"/>
    <x v="9"/>
    <s v="IT"/>
  </r>
  <r>
    <d v="2016-08-24T00:00:00"/>
    <s v="A"/>
    <x v="2"/>
    <s v="N/A"/>
    <s v="N/A"/>
    <d v="1899-12-30T11:30:00"/>
    <d v="1899-12-30T18:30:00"/>
    <n v="7"/>
    <n v="24"/>
    <n v="168"/>
    <x v="2"/>
    <s v="Extrusion"/>
  </r>
  <r>
    <d v="2016-08-24T00:00:00"/>
    <s v="A"/>
    <x v="1"/>
    <s v="Renasys C go"/>
    <s v="N/A"/>
    <d v="1899-12-30T14:00:00"/>
    <d v="1899-12-30T16:00:00"/>
    <n v="2"/>
    <n v="11"/>
    <n v="22"/>
    <x v="2"/>
    <s v="Purchasing"/>
  </r>
  <r>
    <d v="2016-08-24T00:00:00"/>
    <s v="A"/>
    <x v="5"/>
    <s v="Hi Flow"/>
    <s v="N/A"/>
    <d v="1899-12-30T06:00:00"/>
    <d v="1899-12-30T18:30:00"/>
    <n v="11.5"/>
    <n v="0"/>
    <n v="0"/>
    <x v="2"/>
    <s v="Engineering"/>
  </r>
  <r>
    <d v="2016-08-24T00:00:00"/>
    <s v="A"/>
    <x v="7"/>
    <s v="Info 100"/>
    <s v="N/A"/>
    <d v="1899-12-30T06:00:00"/>
    <d v="1899-12-30T18:30:00"/>
    <n v="11.5"/>
    <n v="0"/>
    <n v="0"/>
    <x v="2"/>
    <s v="Molding"/>
  </r>
  <r>
    <d v="2016-08-24T00:00:00"/>
    <s v="B"/>
    <x v="6"/>
    <s v="Handle cyclone"/>
    <s v="N/A"/>
    <d v="1899-12-30T00:00:00"/>
    <d v="1899-12-30T05:45:00"/>
    <n v="5.25"/>
    <n v="41"/>
    <n v="215.25"/>
    <x v="1"/>
    <s v="Planning"/>
  </r>
  <r>
    <d v="2016-08-24T00:00:00"/>
    <s v="A"/>
    <x v="5"/>
    <s v="Std Flow"/>
    <s v="RF"/>
    <d v="1899-12-30T16:15:00"/>
    <d v="1899-12-30T18:30:00"/>
    <n v="2.25"/>
    <n v="23"/>
    <n v="51.75"/>
    <x v="2"/>
    <s v="Purchasing"/>
  </r>
  <r>
    <d v="2016-08-24T00:00:00"/>
    <s v="B"/>
    <x v="2"/>
    <s v="N/A"/>
    <s v="N/A"/>
    <d v="1899-12-30T18:45:00"/>
    <d v="1899-12-30T05:45:00"/>
    <n v="10"/>
    <n v="24"/>
    <n v="240"/>
    <x v="2"/>
    <s v="Extrusion"/>
  </r>
  <r>
    <d v="2016-08-24T00:00:00"/>
    <s v="B"/>
    <x v="5"/>
    <s v="Std Flow"/>
    <s v="RF"/>
    <d v="1899-12-30T18:45:00"/>
    <d v="1899-12-30T05:45:00"/>
    <n v="10"/>
    <n v="25"/>
    <n v="250"/>
    <x v="2"/>
    <s v="Purchasing"/>
  </r>
  <r>
    <d v="2016-08-24T00:00:00"/>
    <s v="B"/>
    <x v="3"/>
    <s v="Neptune"/>
    <s v="Saac 1"/>
    <d v="1899-12-30T18:45:00"/>
    <d v="1899-12-30T05:45:00"/>
    <n v="10"/>
    <n v="7"/>
    <n v="70"/>
    <x v="2"/>
    <s v="Molding"/>
  </r>
  <r>
    <d v="2016-08-24T00:00:00"/>
    <s v="A"/>
    <x v="3"/>
    <s v="Neptune"/>
    <s v="Saac"/>
    <d v="1899-12-30T12:00:00"/>
    <d v="1899-12-30T12:00:00"/>
    <n v="1"/>
    <n v="7"/>
    <n v="7"/>
    <x v="2"/>
    <s v="Molding"/>
  </r>
  <r>
    <d v="2016-08-24T00:00:00"/>
    <s v="AB"/>
    <x v="6"/>
    <s v="Nozzle cyclone"/>
    <s v="N/A"/>
    <d v="1899-12-30T06:00:00"/>
    <d v="1899-12-30T05:45:00"/>
    <n v="21.5"/>
    <n v="5"/>
    <n v="107.5"/>
    <x v="2"/>
    <s v="Engineering"/>
  </r>
  <r>
    <d v="2016-08-24T00:00:00"/>
    <s v="A"/>
    <x v="4"/>
    <s v="BT-2000"/>
    <s v="N/A"/>
    <d v="1899-12-30T16:00:00"/>
    <d v="1899-12-30T16:45:00"/>
    <n v="0.75"/>
    <n v="42"/>
    <n v="31.5"/>
    <x v="10"/>
    <s v="Production"/>
  </r>
  <r>
    <d v="2016-08-24T00:00:00"/>
    <s v="B"/>
    <x v="4"/>
    <s v="BT-2000"/>
    <s v="Leak tester"/>
    <d v="1899-12-30T01:45:00"/>
    <d v="1899-12-30T05:45:00"/>
    <n v="4"/>
    <n v="42"/>
    <n v="168"/>
    <x v="11"/>
    <s v="Engineering"/>
  </r>
  <r>
    <d v="2016-08-24T00:00:00"/>
    <s v="A"/>
    <x v="4"/>
    <s v="A-2000"/>
    <s v="N/A"/>
    <d v="1899-12-30T06:00:00"/>
    <d v="1899-12-30T18:30:00"/>
    <n v="1.28"/>
    <n v="11"/>
    <n v="14.08"/>
    <x v="12"/>
    <s v="QC"/>
  </r>
  <r>
    <d v="2016-08-25T00:00:00"/>
    <s v="A"/>
    <x v="6"/>
    <s v="Handle cyclone"/>
    <s v="N/A"/>
    <d v="1899-12-30T06:00:00"/>
    <d v="1899-12-30T18:30:00"/>
    <n v="11.5"/>
    <n v="41"/>
    <n v="471.5"/>
    <x v="1"/>
    <s v="Planning"/>
  </r>
  <r>
    <d v="2016-08-25T00:00:00"/>
    <s v="A"/>
    <x v="5"/>
    <s v="Std Flow"/>
    <s v="RF"/>
    <d v="1899-12-30T06:00:00"/>
    <d v="1899-12-30T18:30:00"/>
    <n v="11.5"/>
    <n v="25"/>
    <n v="287.5"/>
    <x v="2"/>
    <s v="Purchasing"/>
  </r>
  <r>
    <d v="2016-08-25T00:00:00"/>
    <s v="A"/>
    <x v="2"/>
    <s v="N/A"/>
    <s v="N/A"/>
    <d v="1899-12-30T06:00:00"/>
    <d v="1899-12-30T18:30:00"/>
    <n v="11.5"/>
    <n v="10"/>
    <n v="115"/>
    <x v="2"/>
    <s v="Extrusion"/>
  </r>
  <r>
    <d v="2016-08-25T00:00:00"/>
    <s v="A"/>
    <x v="5"/>
    <s v="Hi Flow"/>
    <s v="N/A"/>
    <d v="1899-12-30T06:00:00"/>
    <d v="1899-12-30T18:30:00"/>
    <n v="11.5"/>
    <n v="16"/>
    <n v="184"/>
    <x v="2"/>
    <s v="Engineering"/>
  </r>
  <r>
    <d v="2016-08-25T00:00:00"/>
    <s v="B"/>
    <x v="5"/>
    <s v="Std Flow"/>
    <s v="RF"/>
    <d v="1899-12-30T18:45:00"/>
    <d v="1899-12-30T20:00:00"/>
    <n v="1.2"/>
    <n v="25"/>
    <n v="30"/>
    <x v="2"/>
    <s v="Purchasing"/>
  </r>
  <r>
    <d v="2016-08-25T00:00:00"/>
    <s v="A"/>
    <x v="6"/>
    <s v="Nozzle cyclone"/>
    <s v="N/A"/>
    <d v="1899-12-30T06:00:00"/>
    <d v="1899-12-30T05:45:00"/>
    <n v="21.5"/>
    <n v="5"/>
    <n v="107.5"/>
    <x v="2"/>
    <s v="Engineering"/>
  </r>
  <r>
    <d v="2016-08-25T00:00:00"/>
    <s v="B"/>
    <x v="2"/>
    <s v="N/A"/>
    <s v="N/A"/>
    <d v="1899-12-30T06:00:00"/>
    <d v="1899-12-30T18:30:00"/>
    <n v="11.5"/>
    <n v="10"/>
    <n v="115"/>
    <x v="2"/>
    <s v="Extrusion"/>
  </r>
  <r>
    <d v="2016-08-25T00:00:00"/>
    <s v="AB"/>
    <x v="7"/>
    <s v="N/A"/>
    <s v="N/A"/>
    <d v="1899-12-30T06:00:00"/>
    <d v="1899-12-30T05:45:00"/>
    <n v="20"/>
    <n v="0"/>
    <n v="0"/>
    <x v="2"/>
    <s v="Molding"/>
  </r>
  <r>
    <d v="2016-08-25T00:00:00"/>
    <s v="A"/>
    <x v="3"/>
    <s v="Neptune"/>
    <s v="Saac 1"/>
    <d v="1899-12-30T06:00:00"/>
    <d v="1899-12-30T06:26:00"/>
    <n v="0.43"/>
    <n v="7"/>
    <n v="3.01"/>
    <x v="13"/>
    <s v="QC"/>
  </r>
  <r>
    <d v="2016-08-25T00:00:00"/>
    <s v="A"/>
    <x v="3"/>
    <s v="Neptune"/>
    <s v="Saac"/>
    <d v="1899-12-30T09:00:00"/>
    <d v="1899-12-30T15:00:00"/>
    <n v="4.5"/>
    <n v="7"/>
    <n v="31.5"/>
    <x v="2"/>
    <s v="Molding"/>
  </r>
  <r>
    <d v="2016-08-25T00:00:00"/>
    <s v="B"/>
    <x v="3"/>
    <s v="Neptune"/>
    <s v="Saac 1"/>
    <d v="1899-12-30T18:00:00"/>
    <d v="1899-12-30T18:30:00"/>
    <n v="11"/>
    <n v="7"/>
    <n v="77"/>
    <x v="2"/>
    <s v="Molding"/>
  </r>
  <r>
    <d v="2016-08-25T00:00:00"/>
    <s v="B"/>
    <x v="3"/>
    <s v="Neptune"/>
    <s v="Saac 4"/>
    <d v="1899-12-30T18:00:00"/>
    <d v="1899-12-30T20:00:00"/>
    <n v="3"/>
    <n v="7"/>
    <n v="21"/>
    <x v="2"/>
    <s v="Molding"/>
  </r>
  <r>
    <d v="2016-08-25T00:00:00"/>
    <s v="A"/>
    <x v="4"/>
    <s v="A-2000"/>
    <s v="N/A"/>
    <d v="1899-12-30T06:00:00"/>
    <d v="1899-12-30T18:30:00"/>
    <n v="1.1499999999999999"/>
    <n v="11"/>
    <n v="12.649999999999999"/>
    <x v="12"/>
    <s v="QC"/>
  </r>
  <r>
    <d v="2016-08-25T00:00:00"/>
    <m/>
    <x v="4"/>
    <s v="BT-2000"/>
    <s v="Leak tester"/>
    <d v="1899-12-30T06:00:00"/>
    <d v="1899-12-30T18:00:00"/>
    <n v="11"/>
    <n v="42"/>
    <n v="462"/>
    <x v="11"/>
    <s v="Engineering"/>
  </r>
  <r>
    <d v="2016-08-26T00:00:00"/>
    <s v="D"/>
    <x v="1"/>
    <s v="Renasys C go"/>
    <s v="N/A"/>
    <s v="6:45PM"/>
    <s v="5:45AM"/>
    <n v="3"/>
    <n v="14"/>
    <n v="42"/>
    <x v="3"/>
    <s v="Production"/>
  </r>
  <r>
    <d v="2016-08-26T00:00:00"/>
    <s v="D"/>
    <x v="3"/>
    <s v="Neptune"/>
    <s v="Saac 4"/>
    <s v="6:00pm"/>
    <s v="6:30am"/>
    <n v="12"/>
    <n v="6"/>
    <n v="72"/>
    <x v="2"/>
    <s v="Molding"/>
  </r>
  <r>
    <d v="2016-08-26T00:00:00"/>
    <s v="D"/>
    <x v="4"/>
    <s v="BT-2000"/>
    <s v="N/A"/>
    <s v="6:45PM"/>
    <s v="5:45AM"/>
    <n v="3"/>
    <n v="35"/>
    <n v="105"/>
    <x v="3"/>
    <s v="Production"/>
  </r>
  <r>
    <d v="2016-08-27T00:00:00"/>
    <s v="D"/>
    <x v="1"/>
    <s v="Renasys C go"/>
    <s v="N/A"/>
    <s v="9:30PM"/>
    <d v="1899-12-30T22:30:00"/>
    <n v="1"/>
    <n v="15"/>
    <n v="15"/>
    <x v="11"/>
    <s v="Maintenance"/>
  </r>
  <r>
    <d v="2016-08-27T00:00:00"/>
    <s v="D"/>
    <x v="1"/>
    <s v="Renasys C go"/>
    <s v="N/A"/>
    <d v="1899-12-30T04:30:00"/>
    <s v="5:45AM"/>
    <n v="2.5"/>
    <n v="15"/>
    <n v="37.5"/>
    <x v="2"/>
    <s v="Purchasing"/>
  </r>
  <r>
    <d v="2016-08-27T00:00:00"/>
    <s v="D"/>
    <x v="4"/>
    <s v="BT-2000"/>
    <s v="N/A"/>
    <s v="6:45PM"/>
    <s v="5:45AM"/>
    <n v="4"/>
    <n v="35"/>
    <n v="140"/>
    <x v="3"/>
    <s v="Production"/>
  </r>
  <r>
    <d v="2016-08-28T00:00:00"/>
    <s v="D"/>
    <x v="1"/>
    <s v="Renasys C go"/>
    <s v="N/A"/>
    <s v="6:45PM"/>
    <s v="5:45AM"/>
    <n v="10.5"/>
    <n v="15"/>
    <n v="157.5"/>
    <x v="2"/>
    <s v="Purchasing"/>
  </r>
  <r>
    <d v="2016-08-28T00:00:00"/>
    <s v="D"/>
    <x v="5"/>
    <s v="Std Flow"/>
    <s v="RF"/>
    <s v="2:30am"/>
    <s v="5:45AM"/>
    <n v="10.5"/>
    <n v="15"/>
    <n v="157.5"/>
    <x v="2"/>
    <s v="Production"/>
  </r>
  <r>
    <d v="2016-08-26T00:00:00"/>
    <s v="C"/>
    <x v="3"/>
    <s v="Neptune"/>
    <s v="Saac 4"/>
    <d v="1899-12-30T06:00:00"/>
    <d v="1899-12-30T18:30:00"/>
    <n v="11.5"/>
    <n v="7"/>
    <n v="80.5"/>
    <x v="2"/>
    <s v="Molding"/>
  </r>
  <r>
    <d v="2016-08-26T00:00:00"/>
    <s v="C"/>
    <x v="5"/>
    <s v="N/A"/>
    <s v="RF"/>
    <d v="1899-12-30T06:00:00"/>
    <d v="1899-12-30T08:00:00"/>
    <n v="2"/>
    <n v="3"/>
    <n v="6"/>
    <x v="3"/>
    <s v="Production"/>
  </r>
  <r>
    <d v="2016-08-26T00:00:00"/>
    <s v="C"/>
    <x v="5"/>
    <s v="N/A"/>
    <s v="RF"/>
    <d v="1899-12-30T15:00:00"/>
    <d v="1899-12-30T16:00:00"/>
    <n v="0.5"/>
    <n v="24"/>
    <n v="12"/>
    <x v="14"/>
    <s v="Maintenance"/>
  </r>
  <r>
    <d v="2016-08-26T00:00:00"/>
    <s v="C"/>
    <x v="4"/>
    <s v="BT-2000"/>
    <s v="N/A"/>
    <d v="1899-12-30T06:00:00"/>
    <d v="1899-12-30T15:00:00"/>
    <n v="9"/>
    <n v="32"/>
    <n v="288"/>
    <x v="2"/>
    <s v="Molding"/>
  </r>
  <r>
    <d v="2016-08-26T00:00:00"/>
    <s v="C"/>
    <x v="1"/>
    <s v="Renasys C go"/>
    <s v="N/A"/>
    <d v="1899-12-30T08:00:00"/>
    <d v="1899-12-30T09:30:00"/>
    <n v="1.5"/>
    <n v="11"/>
    <n v="16.5"/>
    <x v="11"/>
    <s v="Maintenance"/>
  </r>
  <r>
    <d v="2016-08-26T00:00:00"/>
    <s v="A"/>
    <x v="3"/>
    <s v="Neptune"/>
    <s v="Saac 4"/>
    <d v="1899-12-30T06:00:00"/>
    <d v="1899-12-30T18:30:00"/>
    <n v="11"/>
    <n v="7"/>
    <n v="77"/>
    <x v="2"/>
    <s v="Molding"/>
  </r>
  <r>
    <d v="2016-08-26T00:00:00"/>
    <s v="B"/>
    <x v="3"/>
    <s v="Neptune"/>
    <s v="Saac 1"/>
    <s v="6:00pm"/>
    <d v="1899-12-30T19:33:00"/>
    <n v="1.33"/>
    <n v="7"/>
    <n v="9.31"/>
    <x v="2"/>
    <s v="Molding"/>
  </r>
  <r>
    <d v="2016-08-26T00:00:00"/>
    <s v="B"/>
    <x v="3"/>
    <s v="Neptune"/>
    <s v="Saac 2"/>
    <d v="1899-12-30T21:30:00"/>
    <d v="1899-12-30T22:33:00"/>
    <n v="1.33"/>
    <n v="7"/>
    <n v="9.31"/>
    <x v="2"/>
    <s v="Molding"/>
  </r>
  <r>
    <d v="2016-08-26T00:00:00"/>
    <s v="B"/>
    <x v="3"/>
    <s v="Neptune"/>
    <s v="Saac 3"/>
    <d v="1899-12-30T02:00:00"/>
    <d v="1899-12-30T02:50:00"/>
    <n v="0.83"/>
    <n v="7"/>
    <n v="5.81"/>
    <x v="2"/>
    <s v="Molding"/>
  </r>
  <r>
    <d v="2016-08-27T00:00:00"/>
    <s v="C"/>
    <x v="5"/>
    <s v="N/A"/>
    <s v="RF"/>
    <d v="1899-12-30T14:00:00"/>
    <d v="1899-12-30T14:30:00"/>
    <n v="0.5"/>
    <n v="24"/>
    <n v="12"/>
    <x v="11"/>
    <s v="Maintenance"/>
  </r>
  <r>
    <d v="2016-08-27T00:00:00"/>
    <s v="C"/>
    <x v="5"/>
    <s v="N/A"/>
    <s v="RF"/>
    <d v="1899-12-30T06:00:00"/>
    <d v="1899-12-30T06:30:00"/>
    <n v="0.5"/>
    <n v="24"/>
    <n v="12"/>
    <x v="11"/>
    <s v="Maintenance"/>
  </r>
  <r>
    <d v="2016-08-27T00:00:00"/>
    <s v="C"/>
    <x v="5"/>
    <s v="N/A"/>
    <s v="RF"/>
    <d v="1899-12-30T11:00:00"/>
    <d v="1899-12-30T11:30:00"/>
    <n v="0.5"/>
    <n v="24"/>
    <n v="12"/>
    <x v="14"/>
    <s v="Maintenance"/>
  </r>
  <r>
    <d v="2016-08-27T00:00:00"/>
    <s v="C"/>
    <x v="3"/>
    <s v="Neptune"/>
    <s v="Saac 1"/>
    <d v="1899-12-30T06:00:00"/>
    <d v="1899-12-30T07:30:00"/>
    <n v="1.5"/>
    <n v="7"/>
    <n v="10.5"/>
    <x v="2"/>
    <s v="Molding"/>
  </r>
  <r>
    <d v="2016-08-27T00:00:00"/>
    <s v="C"/>
    <x v="3"/>
    <s v="Neptune"/>
    <s v="Saac 2"/>
    <d v="1899-12-30T06:00:00"/>
    <d v="1899-12-30T08:00:00"/>
    <n v="2"/>
    <n v="7"/>
    <n v="14"/>
    <x v="2"/>
    <s v="Molding"/>
  </r>
  <r>
    <d v="2016-08-27T00:00:00"/>
    <s v="C"/>
    <x v="3"/>
    <s v="Neptune"/>
    <s v="Saac 3"/>
    <d v="1899-12-30T06:00:00"/>
    <d v="1899-12-30T07:30:00"/>
    <n v="1.5"/>
    <n v="7"/>
    <n v="10.5"/>
    <x v="2"/>
    <s v="Molding"/>
  </r>
  <r>
    <d v="2016-08-27T00:00:00"/>
    <s v="C"/>
    <x v="3"/>
    <s v="Neptune"/>
    <s v="Saac 4"/>
    <d v="1899-12-30T06:00:00"/>
    <d v="1899-12-30T11:30:00"/>
    <n v="5.5"/>
    <n v="7"/>
    <n v="38.5"/>
    <x v="2"/>
    <s v="Molding"/>
  </r>
  <r>
    <d v="2016-08-27T00:00:00"/>
    <s v="C"/>
    <x v="1"/>
    <s v="Renasys C go"/>
    <s v="N/A"/>
    <d v="1899-12-30T06:00:00"/>
    <d v="1899-12-30T18:30:00"/>
    <n v="11.5"/>
    <n v="11"/>
    <n v="126.5"/>
    <x v="2"/>
    <s v="Purchasing"/>
  </r>
  <r>
    <d v="2016-08-27T00:00:00"/>
    <s v="C"/>
    <x v="4"/>
    <s v="BT-2000"/>
    <s v="N/A"/>
    <d v="1899-12-30T06:00:00"/>
    <d v="1899-12-30T13:00:00"/>
    <n v="7"/>
    <n v="32"/>
    <n v="224"/>
    <x v="2"/>
    <s v="Molding"/>
  </r>
  <r>
    <d v="2016-08-28T00:00:00"/>
    <s v="C"/>
    <x v="5"/>
    <s v="N/A"/>
    <s v="RF"/>
    <d v="1899-12-30T07:00:00"/>
    <d v="1899-12-30T08:00:00"/>
    <n v="1"/>
    <n v="24"/>
    <n v="24"/>
    <x v="11"/>
    <s v="Maintenance"/>
  </r>
  <r>
    <d v="2016-08-28T00:00:00"/>
    <s v="C"/>
    <x v="3"/>
    <s v="Neptune"/>
    <s v="Saac 1"/>
    <d v="1899-12-30T07:00:00"/>
    <d v="1899-12-30T07:30:00"/>
    <n v="0.5"/>
    <n v="7"/>
    <n v="3.5"/>
    <x v="11"/>
    <s v="Maintenance"/>
  </r>
  <r>
    <d v="2016-08-28T00:00:00"/>
    <s v="C"/>
    <x v="3"/>
    <s v="Neptune"/>
    <s v="Saac 4"/>
    <d v="1899-12-30T06:00:00"/>
    <d v="1899-12-30T08:30:00"/>
    <n v="2.5"/>
    <n v="7"/>
    <n v="17.5"/>
    <x v="3"/>
    <s v="Production"/>
  </r>
  <r>
    <d v="2016-08-28T00:00:00"/>
    <s v="C"/>
    <x v="4"/>
    <s v="BT-2000"/>
    <s v="N/A"/>
    <d v="1899-12-30T06:00:00"/>
    <d v="1899-12-30T10:30:00"/>
    <n v="4.5"/>
    <n v="32"/>
    <n v="144"/>
    <x v="15"/>
    <s v="QC"/>
  </r>
  <r>
    <d v="2016-08-28T00:00:00"/>
    <s v="C"/>
    <x v="4"/>
    <s v="BT-2000"/>
    <s v="N/A"/>
    <d v="1899-12-30T14:30:00"/>
    <d v="1899-12-30T17:00:00"/>
    <n v="1.5"/>
    <n v="32"/>
    <n v="48"/>
    <x v="2"/>
    <s v="Engineering"/>
  </r>
  <r>
    <d v="2016-08-28T00:00:00"/>
    <s v="C"/>
    <x v="1"/>
    <s v="Renasys C go"/>
    <s v="N/A"/>
    <d v="1899-12-30T06:00:00"/>
    <d v="1899-12-30T18:30:00"/>
    <n v="11.5"/>
    <n v="11"/>
    <n v="126.5"/>
    <x v="2"/>
    <s v="Purchasing"/>
  </r>
</pivotCacheRecords>
</file>

<file path=xl/pivotCache/pivotCacheRecords2.xml><?xml version="1.0" encoding="utf-8"?>
<pivotCacheRecords xmlns="http://schemas.openxmlformats.org/spreadsheetml/2006/main" xmlns:r="http://schemas.openxmlformats.org/officeDocument/2006/relationships" count="208">
  <r>
    <d v="2016-09-01T00:00:00"/>
    <s v="A"/>
    <x v="0"/>
    <s v="BT-2000"/>
    <s v="N/A"/>
    <s v="6:00AM"/>
    <s v="6:30PM"/>
    <n v="11.5"/>
    <n v="42"/>
    <n v="483"/>
    <x v="0"/>
    <s v="Molding"/>
  </r>
  <r>
    <d v="2016-09-01T00:00:00"/>
    <s v="A"/>
    <x v="0"/>
    <s v="A-2000"/>
    <s v="N/A"/>
    <s v="6:00AM"/>
    <s v="6:30PM"/>
    <n v="0.73"/>
    <n v="11"/>
    <n v="8.0299999999999994"/>
    <x v="1"/>
    <s v="QC"/>
  </r>
  <r>
    <d v="2016-09-01T00:00:00"/>
    <s v="B"/>
    <x v="1"/>
    <s v="Nozzle Squamish"/>
    <s v="N/A"/>
    <s v="6:45PM"/>
    <s v="5:45AM"/>
    <n v="10"/>
    <n v="3"/>
    <n v="30"/>
    <x v="2"/>
    <s v="Planning"/>
  </r>
  <r>
    <d v="2016-09-01T00:00:00"/>
    <s v="B"/>
    <x v="1"/>
    <s v="Handle cyclone"/>
    <s v="N/A"/>
    <s v="6:45PM"/>
    <s v="5:45AM"/>
    <n v="10"/>
    <n v="32"/>
    <n v="320"/>
    <x v="2"/>
    <s v="Planning"/>
  </r>
  <r>
    <d v="2016-09-01T00:00:00"/>
    <s v="B"/>
    <x v="2"/>
    <s v="Info 100"/>
    <s v="N/A"/>
    <s v="6:45PM"/>
    <s v="5:45AM"/>
    <n v="10"/>
    <n v="21"/>
    <n v="210"/>
    <x v="3"/>
    <s v="Molding"/>
  </r>
  <r>
    <d v="2016-09-01T00:00:00"/>
    <s v="B"/>
    <x v="0"/>
    <s v="BT-2000"/>
    <s v="N/A"/>
    <s v="6:45PM"/>
    <s v="5:45AM"/>
    <n v="10"/>
    <n v="41"/>
    <n v="410"/>
    <x v="3"/>
    <s v="Molding"/>
  </r>
  <r>
    <d v="2016-09-01T00:00:00"/>
    <s v="A"/>
    <x v="3"/>
    <s v="Neptune"/>
    <s v="Saac 3"/>
    <d v="1899-12-30T06:50:00"/>
    <d v="1899-12-30T08:30:00"/>
    <n v="0.66"/>
    <n v="7"/>
    <n v="4.62"/>
    <x v="4"/>
    <s v="QC"/>
  </r>
  <r>
    <d v="2016-09-01T00:00:00"/>
    <s v="A"/>
    <x v="3"/>
    <s v="Neptune"/>
    <s v="Saac 1"/>
    <d v="1899-12-30T07:10:00"/>
    <d v="1899-12-30T08:30:00"/>
    <n v="0.66"/>
    <n v="7"/>
    <n v="4.62"/>
    <x v="4"/>
    <s v="QC"/>
  </r>
  <r>
    <d v="2016-09-01T00:00:00"/>
    <s v="A"/>
    <x v="3"/>
    <s v="Neptune"/>
    <s v="Saac 3"/>
    <d v="1899-12-30T08:00:00"/>
    <d v="1899-12-30T08:30:00"/>
    <n v="0.5"/>
    <n v="7"/>
    <n v="3.5"/>
    <x v="4"/>
    <s v="QC"/>
  </r>
  <r>
    <d v="2016-09-01T00:00:00"/>
    <s v="A"/>
    <x v="3"/>
    <s v="Neptune"/>
    <s v="Saac 4"/>
    <d v="1899-12-30T06:00:00"/>
    <d v="1899-12-30T08:50:00"/>
    <n v="3.25"/>
    <n v="7"/>
    <n v="22.75"/>
    <x v="0"/>
    <s v="Maintenance"/>
  </r>
  <r>
    <d v="2016-09-01T00:00:00"/>
    <s v="A"/>
    <x v="1"/>
    <s v="Handle cyclone"/>
    <s v="N/A"/>
    <d v="1899-12-30T06:00:00"/>
    <d v="1899-12-30T18:30:00"/>
    <n v="11.5"/>
    <n v="40"/>
    <n v="460"/>
    <x v="2"/>
    <s v="Planning"/>
  </r>
  <r>
    <d v="2016-09-01T00:00:00"/>
    <s v="A"/>
    <x v="1"/>
    <s v="Nozzle cyclone"/>
    <s v="Rofin"/>
    <d v="1899-12-30T06:00:00"/>
    <d v="1899-12-30T18:30:00"/>
    <n v="11.5"/>
    <n v="5"/>
    <n v="57.5"/>
    <x v="0"/>
    <s v="Maintenance"/>
  </r>
  <r>
    <d v="2016-09-01T00:00:00"/>
    <s v="A"/>
    <x v="1"/>
    <s v="Nozzle Squamish"/>
    <s v="N/A"/>
    <d v="1899-12-30T06:00:00"/>
    <d v="1899-12-30T18:30:00"/>
    <n v="11.5"/>
    <n v="5"/>
    <n v="57.5"/>
    <x v="3"/>
    <s v="Molding"/>
  </r>
  <r>
    <d v="2016-09-01T00:00:00"/>
    <s v="A"/>
    <x v="4"/>
    <s v="Renasys C go"/>
    <s v="N/A"/>
    <d v="1899-12-30T06:00:00"/>
    <d v="1899-12-30T07:00:00"/>
    <n v="1"/>
    <n v="7"/>
    <n v="7"/>
    <x v="5"/>
    <s v="Production"/>
  </r>
  <r>
    <d v="2016-09-01T00:00:00"/>
    <s v="A"/>
    <x v="4"/>
    <s v="Renasys C go"/>
    <s v="Pouch sealer"/>
    <d v="1899-12-30T07:00:00"/>
    <d v="1899-12-30T08:30:00"/>
    <n v="1.5"/>
    <n v="7"/>
    <n v="10.5"/>
    <x v="0"/>
    <s v="Maintenance"/>
  </r>
  <r>
    <d v="2016-09-01T00:00:00"/>
    <s v="A"/>
    <x v="4"/>
    <s v="Renasys C go"/>
    <s v="N/A"/>
    <s v="16:00 PM"/>
    <d v="1899-12-30T17:25:00"/>
    <n v="1.1499999999999999"/>
    <n v="7"/>
    <n v="8.0499999999999989"/>
    <x v="6"/>
    <s v="Production"/>
  </r>
  <r>
    <d v="2016-09-01T00:00:00"/>
    <s v="A"/>
    <x v="5"/>
    <s v="N/A"/>
    <s v="N/A"/>
    <d v="1899-12-30T06:00:00"/>
    <d v="1899-12-30T18:30:00"/>
    <n v="11.5"/>
    <n v="9"/>
    <n v="103.5"/>
    <x v="7"/>
    <s v="Engineering"/>
  </r>
  <r>
    <d v="2016-09-01T00:00:00"/>
    <s v="A"/>
    <x v="6"/>
    <s v="Std Flow"/>
    <s v="N/A"/>
    <d v="1899-12-30T06:00:00"/>
    <d v="1899-12-30T06:15:00"/>
    <n v="0.25"/>
    <n v="34"/>
    <n v="8.5"/>
    <x v="8"/>
    <s v="Production"/>
  </r>
  <r>
    <d v="2016-09-01T00:00:00"/>
    <s v="A"/>
    <x v="6"/>
    <s v="Std Flow"/>
    <s v="N/A"/>
    <d v="1899-12-30T06:15:00"/>
    <d v="1899-12-30T07:00:00"/>
    <n v="0.75"/>
    <n v="34"/>
    <n v="25.5"/>
    <x v="9"/>
    <s v="Production"/>
  </r>
  <r>
    <d v="2016-09-01T00:00:00"/>
    <s v="A"/>
    <x v="6"/>
    <s v="Std Flow"/>
    <s v="N/A"/>
    <d v="1899-12-30T07:00:00"/>
    <d v="1899-12-30T08:00:00"/>
    <n v="1"/>
    <n v="34"/>
    <n v="34"/>
    <x v="10"/>
    <s v="IT"/>
  </r>
  <r>
    <d v="2016-09-01T00:00:00"/>
    <s v="A"/>
    <x v="6"/>
    <s v="Std Flow"/>
    <s v="N/A"/>
    <d v="1899-12-30T11:45:00"/>
    <d v="1899-12-30T00:00:00"/>
    <n v="0.25"/>
    <n v="34"/>
    <n v="8.5"/>
    <x v="11"/>
    <s v="Production"/>
  </r>
  <r>
    <d v="2016-09-01T00:00:00"/>
    <s v="A"/>
    <x v="6"/>
    <s v="Hi Flow"/>
    <s v="N/A"/>
    <d v="1899-12-30T06:00:00"/>
    <d v="1899-12-30T07:00:00"/>
    <n v="1"/>
    <n v="11"/>
    <n v="11"/>
    <x v="8"/>
    <s v="Production"/>
  </r>
  <r>
    <d v="2016-09-01T00:00:00"/>
    <s v="A"/>
    <x v="6"/>
    <s v="Hi Flow"/>
    <s v="N/A"/>
    <d v="1899-12-30T10:00:00"/>
    <d v="1899-12-30T13:00:00"/>
    <n v="3"/>
    <n v="17"/>
    <n v="51"/>
    <x v="6"/>
    <s v="Production"/>
  </r>
  <r>
    <d v="2016-09-01T00:00:00"/>
    <s v="A"/>
    <x v="6"/>
    <s v="Hi Flow"/>
    <s v="Torque"/>
    <d v="1899-12-30T15:00:00"/>
    <d v="1899-12-30T15:30:00"/>
    <n v="0.5"/>
    <n v="17"/>
    <n v="8.5"/>
    <x v="12"/>
    <s v="Maintenance"/>
  </r>
  <r>
    <d v="2016-09-01T00:00:00"/>
    <s v="A"/>
    <x v="2"/>
    <s v="Irrigation"/>
    <s v="N/A"/>
    <d v="1899-12-30T06:00:00"/>
    <d v="1899-12-30T18:30:00"/>
    <n v="11.5"/>
    <n v="18"/>
    <n v="207"/>
    <x v="3"/>
    <s v="Molding"/>
  </r>
  <r>
    <m/>
    <m/>
    <x v="7"/>
    <m/>
    <m/>
    <m/>
    <m/>
    <m/>
    <m/>
    <m/>
    <x v="13"/>
    <m/>
  </r>
  <r>
    <d v="2016-09-02T00:00:00"/>
    <s v="D"/>
    <x v="4"/>
    <s v="Renasys C go"/>
    <s v="N/A"/>
    <s v="18:45 PM"/>
    <d v="1899-12-30T21:30:00"/>
    <n v="1.75"/>
    <n v="15"/>
    <n v="26.25"/>
    <x v="0"/>
    <s v="Maintenance"/>
  </r>
  <r>
    <d v="2016-09-02T00:00:00"/>
    <s v="A"/>
    <x v="1"/>
    <s v="Handle cyclone"/>
    <s v="N/A"/>
    <d v="1899-12-30T06:00:00"/>
    <d v="1899-12-30T13:30:00"/>
    <n v="7"/>
    <n v="28"/>
    <n v="196"/>
    <x v="2"/>
    <s v="Planning"/>
  </r>
  <r>
    <d v="2016-09-02T00:00:00"/>
    <s v="C"/>
    <x v="3"/>
    <s v="Neptune"/>
    <s v="Saac 4"/>
    <d v="1899-12-30T06:00:00"/>
    <d v="1899-12-30T07:30:00"/>
    <n v="1.5"/>
    <n v="7"/>
    <n v="10.5"/>
    <x v="0"/>
    <s v="Maintenance"/>
  </r>
  <r>
    <d v="2016-09-02T00:00:00"/>
    <s v="C"/>
    <x v="3"/>
    <s v="Neptune"/>
    <s v="Saac 4"/>
    <d v="1899-12-30T10:00:00"/>
    <d v="1899-12-30T11:30:00"/>
    <n v="1.5"/>
    <n v="7"/>
    <n v="10.5"/>
    <x v="0"/>
    <s v="Maintenance"/>
  </r>
  <r>
    <d v="2016-09-02T00:00:00"/>
    <s v="C"/>
    <x v="3"/>
    <s v="Neptune"/>
    <s v="Saac 3"/>
    <d v="1899-12-30T02:15:00"/>
    <d v="1899-12-30T15:20:00"/>
    <n v="1.1000000000000001"/>
    <n v="7"/>
    <n v="7.7000000000000011"/>
    <x v="0"/>
    <s v="Maintenance"/>
  </r>
  <r>
    <d v="2016-09-02T00:00:00"/>
    <s v="C"/>
    <x v="6"/>
    <s v="N/A"/>
    <s v="Leak tester"/>
    <d v="1899-12-30T06:00:00"/>
    <d v="1899-12-30T06:30:00"/>
    <n v="0.5"/>
    <n v="24"/>
    <n v="12"/>
    <x v="0"/>
    <s v="Maintenance"/>
  </r>
  <r>
    <d v="2016-09-02T00:00:00"/>
    <s v="C"/>
    <x v="6"/>
    <s v="N/A"/>
    <s v="Leak tester"/>
    <d v="1899-12-30T12:00:00"/>
    <d v="1899-12-30T12:30:00"/>
    <n v="0.5"/>
    <n v="24"/>
    <n v="12"/>
    <x v="0"/>
    <s v="Maintenance"/>
  </r>
  <r>
    <d v="2016-09-02T00:00:00"/>
    <s v="C"/>
    <x v="6"/>
    <s v="N/A"/>
    <s v="Leak tester"/>
    <d v="1899-12-30T07:45:00"/>
    <d v="1899-12-30T08:15:00"/>
    <n v="0.5"/>
    <n v="24"/>
    <n v="12"/>
    <x v="0"/>
    <s v="Maintenance"/>
  </r>
  <r>
    <d v="2016-09-02T00:00:00"/>
    <s v="C"/>
    <x v="0"/>
    <s v="BT-2000"/>
    <s v="N/A"/>
    <d v="1899-12-30T06:00:00"/>
    <d v="1899-12-30T18:30:00"/>
    <n v="8.5"/>
    <n v="12"/>
    <n v="102"/>
    <x v="3"/>
    <s v="Molding"/>
  </r>
  <r>
    <m/>
    <m/>
    <x v="7"/>
    <m/>
    <m/>
    <m/>
    <m/>
    <m/>
    <m/>
    <m/>
    <x v="13"/>
    <m/>
  </r>
  <r>
    <d v="2016-09-03T00:00:00"/>
    <s v="C"/>
    <x v="6"/>
    <s v="RF"/>
    <s v="N/A"/>
    <d v="1899-12-30T09:20:00"/>
    <d v="1899-12-30T09:50:00"/>
    <n v="0.5"/>
    <n v="24"/>
    <n v="12"/>
    <x v="8"/>
    <s v="Production"/>
  </r>
  <r>
    <d v="2016-09-03T00:00:00"/>
    <s v="C"/>
    <x v="6"/>
    <s v="RF"/>
    <s v="Leak tester"/>
    <d v="1899-12-30T11:30:00"/>
    <d v="1899-12-30T12:30:00"/>
    <n v="1"/>
    <n v="24"/>
    <n v="24"/>
    <x v="0"/>
    <s v="Maintenance"/>
  </r>
  <r>
    <d v="2016-09-03T00:00:00"/>
    <s v="C"/>
    <x v="6"/>
    <s v="RF"/>
    <s v="Leak tester"/>
    <d v="1899-12-30T16:15:00"/>
    <d v="1899-12-30T16:45:00"/>
    <n v="0.5"/>
    <n v="24"/>
    <n v="12"/>
    <x v="0"/>
    <s v="Maintenance"/>
  </r>
  <r>
    <d v="2016-09-03T00:00:00"/>
    <s v="C"/>
    <x v="3"/>
    <s v="Neptune"/>
    <s v="Saac 3"/>
    <d v="1899-12-30T10:30:00"/>
    <d v="1899-12-30T11:00:00"/>
    <n v="0.5"/>
    <n v="7"/>
    <n v="3.5"/>
    <x v="8"/>
    <s v="Production"/>
  </r>
  <r>
    <d v="2016-09-03T00:00:00"/>
    <s v="C"/>
    <x v="3"/>
    <s v="Neptune"/>
    <s v="Saac 4"/>
    <d v="1899-12-30T13:00:00"/>
    <d v="1899-12-30T13:30:00"/>
    <n v="0.5"/>
    <n v="7"/>
    <n v="3.5"/>
    <x v="14"/>
    <s v="Production"/>
  </r>
  <r>
    <d v="2016-09-03T00:00:00"/>
    <s v="C"/>
    <x v="3"/>
    <s v="Neptune"/>
    <s v="N/A"/>
    <d v="1899-12-30T06:30:00"/>
    <d v="1899-12-30T07:30:00"/>
    <n v="1"/>
    <n v="7"/>
    <n v="7"/>
    <x v="0"/>
    <s v="Maintenance"/>
  </r>
  <r>
    <d v="2016-09-03T00:00:00"/>
    <s v="C"/>
    <x v="0"/>
    <s v="BT-2000"/>
    <s v="N/A"/>
    <d v="1899-12-30T06:00:00"/>
    <d v="1899-12-30T18:30:00"/>
    <n v="11.5"/>
    <n v="0"/>
    <n v="0"/>
    <x v="3"/>
    <s v="Molding"/>
  </r>
  <r>
    <d v="2016-09-03T00:00:00"/>
    <s v="D"/>
    <x v="4"/>
    <s v="Renasys C go"/>
    <s v="Pouch sealer"/>
    <s v="6:45PM"/>
    <s v="7:15pm"/>
    <n v="0.5"/>
    <n v="15"/>
    <n v="7.5"/>
    <x v="0"/>
    <s v="Maintenance"/>
  </r>
  <r>
    <d v="2016-09-03T00:00:00"/>
    <s v="D"/>
    <x v="4"/>
    <s v="Renasys C go"/>
    <s v="Pouch sealer"/>
    <s v="8:00pm"/>
    <s v="9:30pm"/>
    <n v="1.5"/>
    <n v="15"/>
    <n v="22.5"/>
    <x v="0"/>
    <s v="Maintenance"/>
  </r>
  <r>
    <d v="2016-09-03T00:00:00"/>
    <s v="D"/>
    <x v="4"/>
    <s v="Renasys C go"/>
    <s v="Pouch sealer"/>
    <s v="12:00am"/>
    <s v="1:30am"/>
    <n v="1.5"/>
    <n v="15"/>
    <n v="22.5"/>
    <x v="0"/>
    <s v="Maintenance"/>
  </r>
  <r>
    <m/>
    <m/>
    <x v="7"/>
    <m/>
    <m/>
    <m/>
    <m/>
    <m/>
    <m/>
    <m/>
    <x v="13"/>
    <m/>
  </r>
  <r>
    <d v="2016-09-04T00:00:00"/>
    <s v="D"/>
    <x v="4"/>
    <s v="Renasys C go"/>
    <s v="Pouch sealer"/>
    <s v="6:45PM"/>
    <s v="7:15pm"/>
    <n v="0.5"/>
    <n v="15"/>
    <n v="7.5"/>
    <x v="0"/>
    <s v="Maintenance"/>
  </r>
  <r>
    <d v="2016-09-04T00:00:00"/>
    <s v="D"/>
    <x v="4"/>
    <s v="Renasys C go"/>
    <s v="Pouch sealer"/>
    <s v="8:00pm"/>
    <s v="9:30pm"/>
    <n v="1.5"/>
    <n v="15"/>
    <n v="22.5"/>
    <x v="0"/>
    <s v="Maintenance"/>
  </r>
  <r>
    <d v="2016-09-04T00:00:00"/>
    <s v="D"/>
    <x v="4"/>
    <s v="Renasys C go"/>
    <s v="N/A"/>
    <d v="1899-12-30T04:45:00"/>
    <s v="5:45AM"/>
    <n v="1"/>
    <n v="15"/>
    <n v="15"/>
    <x v="3"/>
    <s v="Molding"/>
  </r>
  <r>
    <d v="2016-09-04T00:00:00"/>
    <s v="C"/>
    <x v="6"/>
    <s v="RF"/>
    <s v="Leak tester"/>
    <d v="1899-12-30T07:45:00"/>
    <d v="1899-12-30T08:15:00"/>
    <n v="0.5"/>
    <n v="24"/>
    <n v="12"/>
    <x v="15"/>
    <s v="Maintenance"/>
  </r>
  <r>
    <d v="2016-09-04T00:00:00"/>
    <s v="C"/>
    <x v="6"/>
    <s v="RF"/>
    <s v="Leak tester"/>
    <d v="1899-12-30T06:00:00"/>
    <d v="1899-12-30T08:30:00"/>
    <n v="2.5"/>
    <n v="24"/>
    <n v="60"/>
    <x v="14"/>
    <s v="Production"/>
  </r>
  <r>
    <d v="2016-09-04T00:00:00"/>
    <s v="C"/>
    <x v="3"/>
    <s v="Neptune"/>
    <s v="Saac 2"/>
    <d v="1899-12-30T07:00:00"/>
    <d v="1899-12-30T07:30:00"/>
    <n v="0.5"/>
    <n v="7"/>
    <n v="3.5"/>
    <x v="0"/>
    <s v="Maintenance"/>
  </r>
  <r>
    <d v="2016-09-04T00:00:00"/>
    <s v="C"/>
    <x v="3"/>
    <s v="Neptune"/>
    <s v="Saac 3"/>
    <d v="1899-12-30T17:00:00"/>
    <d v="1899-12-30T17:30:00"/>
    <n v="0.5"/>
    <n v="7"/>
    <n v="3.5"/>
    <x v="3"/>
    <s v="Molding"/>
  </r>
  <r>
    <d v="2016-09-04T00:00:00"/>
    <s v="C"/>
    <x v="3"/>
    <s v="Neptune"/>
    <s v="Saac 4"/>
    <d v="1899-12-30T17:00:00"/>
    <d v="1899-12-30T18:20:00"/>
    <n v="1.6"/>
    <n v="7"/>
    <n v="11.200000000000001"/>
    <x v="16"/>
    <s v="QC"/>
  </r>
  <r>
    <d v="2016-09-04T00:00:00"/>
    <s v="C"/>
    <x v="0"/>
    <s v="BT-2000"/>
    <s v="N/A"/>
    <d v="1899-12-30T06:00:00"/>
    <d v="1899-12-30T18:30:00"/>
    <n v="11.5"/>
    <n v="30"/>
    <n v="345"/>
    <x v="3"/>
    <s v="Molding"/>
  </r>
  <r>
    <d v="2016-09-05T00:00:00"/>
    <s v="A"/>
    <x v="0"/>
    <s v="ATP"/>
    <s v="N/A"/>
    <d v="1899-12-30T06:00:00"/>
    <d v="1899-12-30T08:00:00"/>
    <n v="2"/>
    <n v="33"/>
    <n v="66"/>
    <x v="10"/>
    <s v="IT"/>
  </r>
  <r>
    <d v="2016-09-05T00:00:00"/>
    <s v="A"/>
    <x v="0"/>
    <s v="ATP"/>
    <s v="N/A"/>
    <d v="1899-12-30T14:00:00"/>
    <d v="1899-12-30T15:00:00"/>
    <n v="1"/>
    <n v="33"/>
    <n v="33"/>
    <x v="17"/>
    <s v="Production"/>
  </r>
  <r>
    <d v="2016-09-05T00:00:00"/>
    <s v="A"/>
    <x v="0"/>
    <s v="A-2000"/>
    <s v="N/A"/>
    <d v="1899-12-30T15:00:00"/>
    <d v="1899-12-30T16:00:00"/>
    <n v="1"/>
    <n v="11"/>
    <n v="11"/>
    <x v="17"/>
    <s v="Production"/>
  </r>
  <r>
    <d v="2016-09-05T00:00:00"/>
    <s v="A"/>
    <x v="0"/>
    <s v="BT-2000"/>
    <s v="N/A"/>
    <d v="1899-12-30T18:00:00"/>
    <d v="1899-12-30T18:30:00"/>
    <n v="11.5"/>
    <n v="32"/>
    <n v="368"/>
    <x v="3"/>
    <s v="Molding"/>
  </r>
  <r>
    <d v="2016-09-05T00:00:00"/>
    <s v="A"/>
    <x v="1"/>
    <s v="Handle cyclone"/>
    <s v="N/A"/>
    <d v="1899-12-30T15:00:00"/>
    <d v="1899-12-30T18:00:00"/>
    <n v="3.5"/>
    <n v="28"/>
    <n v="98"/>
    <x v="2"/>
    <s v="Planning"/>
  </r>
  <r>
    <d v="2016-09-05T00:00:00"/>
    <s v="A"/>
    <x v="1"/>
    <s v="Nozzle cyclone"/>
    <s v="Fixture"/>
    <d v="1899-12-30T06:00:00"/>
    <d v="1899-12-30T18:30:00"/>
    <n v="11.5"/>
    <n v="1"/>
    <n v="11.5"/>
    <x v="18"/>
    <s v="Engineering"/>
  </r>
  <r>
    <d v="2016-09-05T00:00:00"/>
    <s v="A"/>
    <x v="4"/>
    <s v="Renasys C go"/>
    <s v="N/A"/>
    <d v="1899-12-30T06:00:00"/>
    <d v="1899-12-30T07:00:00"/>
    <n v="1"/>
    <n v="15"/>
    <n v="15"/>
    <x v="6"/>
    <s v="Production"/>
  </r>
  <r>
    <d v="2016-09-05T00:00:00"/>
    <s v="A"/>
    <x v="4"/>
    <s v="Renasys C go"/>
    <s v="Pouch sealer"/>
    <d v="1899-12-30T07:00:00"/>
    <d v="1899-12-30T07:35:00"/>
    <n v="0.5"/>
    <n v="15"/>
    <n v="7.5"/>
    <x v="0"/>
    <s v="Maintenance"/>
  </r>
  <r>
    <d v="2016-09-05T00:00:00"/>
    <s v="A"/>
    <x v="4"/>
    <s v="Renasys C go"/>
    <s v="Ultrasonic seal Branson"/>
    <d v="1899-12-30T17:30:00"/>
    <d v="1899-12-30T17:50:00"/>
    <n v="0.33333333333333331"/>
    <n v="15"/>
    <n v="5"/>
    <x v="0"/>
    <s v="Maintenance"/>
  </r>
  <r>
    <d v="2016-09-05T00:00:00"/>
    <s v="A"/>
    <x v="4"/>
    <s v="NPWT"/>
    <s v="N/A"/>
    <d v="1899-12-30T06:00:00"/>
    <d v="1899-12-30T10:00:00"/>
    <n v="4"/>
    <n v="5"/>
    <n v="20"/>
    <x v="19"/>
    <s v="Production"/>
  </r>
  <r>
    <d v="2016-09-05T00:00:00"/>
    <s v="A"/>
    <x v="8"/>
    <s v="Mustang"/>
    <s v="Ultrasonic seal Branson"/>
    <d v="1899-12-30T06:15:00"/>
    <d v="1899-12-30T07:15:00"/>
    <n v="1"/>
    <n v="6"/>
    <n v="6"/>
    <x v="0"/>
    <s v="Maintenance"/>
  </r>
  <r>
    <d v="2016-09-05T00:00:00"/>
    <s v="B"/>
    <x v="3"/>
    <s v="Neptune"/>
    <s v="Saac4"/>
    <s v="6:45PM"/>
    <s v="5:45AM"/>
    <n v="10.5"/>
    <n v="6"/>
    <n v="63"/>
    <x v="20"/>
    <s v="Engineering"/>
  </r>
  <r>
    <d v="2016-09-05T00:00:00"/>
    <s v="B"/>
    <x v="0"/>
    <s v="BT-2000"/>
    <s v="N/A"/>
    <s v="6:45PM"/>
    <s v="5:45AM"/>
    <n v="10"/>
    <n v="23"/>
    <n v="230"/>
    <x v="3"/>
    <s v="Molding"/>
  </r>
  <r>
    <d v="2016-09-05T00:00:00"/>
    <s v="B"/>
    <x v="0"/>
    <s v="ATP"/>
    <s v="N/A"/>
    <d v="1899-12-30T19:00:00"/>
    <d v="1899-12-30T20:00:00"/>
    <n v="1"/>
    <n v="25"/>
    <n v="25"/>
    <x v="19"/>
    <s v="IT"/>
  </r>
  <r>
    <d v="2016-09-05T00:00:00"/>
    <s v="B"/>
    <x v="0"/>
    <s v="ATP"/>
    <s v="N/A"/>
    <d v="1899-12-30T02:30:00"/>
    <d v="1899-12-30T03:15:00"/>
    <n v="0.75"/>
    <n v="25"/>
    <n v="18.75"/>
    <x v="21"/>
    <s v="Maintenance"/>
  </r>
  <r>
    <d v="2016-09-05T00:00:00"/>
    <s v="B"/>
    <x v="4"/>
    <s v="Renasys C go"/>
    <s v="Ultrasonic seal Branson"/>
    <d v="1899-12-30T21:45:00"/>
    <d v="1899-12-30T05:45:00"/>
    <n v="7"/>
    <n v="15"/>
    <n v="105"/>
    <x v="0"/>
    <s v="Maintenance"/>
  </r>
  <r>
    <d v="2016-09-05T00:00:00"/>
    <s v="A"/>
    <x v="6"/>
    <s v="Std Flow"/>
    <s v="N/A"/>
    <d v="1899-12-30T06:00:00"/>
    <d v="1899-12-30T06:15:00"/>
    <n v="0.25"/>
    <n v="34"/>
    <n v="8.5"/>
    <x v="8"/>
    <s v="Production"/>
  </r>
  <r>
    <d v="2016-09-05T00:00:00"/>
    <s v="A"/>
    <x v="6"/>
    <s v="Std Flow"/>
    <s v="N/A"/>
    <d v="1899-12-30T10:30:00"/>
    <d v="1899-12-30T11:00:00"/>
    <n v="0.5"/>
    <n v="34"/>
    <n v="17"/>
    <x v="5"/>
    <s v="Production"/>
  </r>
  <r>
    <d v="2016-09-05T00:00:00"/>
    <s v="A"/>
    <x v="6"/>
    <s v="Std Flow"/>
    <s v="N/A"/>
    <d v="1899-12-30T11:00:00"/>
    <d v="1899-12-30T00:00:00"/>
    <n v="1"/>
    <n v="30"/>
    <n v="30"/>
    <x v="14"/>
    <s v="Production"/>
  </r>
  <r>
    <d v="2016-09-05T00:00:00"/>
    <s v="A"/>
    <x v="6"/>
    <s v="Std Flow"/>
    <s v="N/A"/>
    <d v="1899-12-30T15:30:00"/>
    <d v="1899-12-30T15:45:00"/>
    <n v="0.25"/>
    <n v="30"/>
    <n v="7.5"/>
    <x v="0"/>
    <s v="Maintenance"/>
  </r>
  <r>
    <d v="2016-09-05T00:00:00"/>
    <s v="A"/>
    <x v="6"/>
    <s v="RF"/>
    <s v="N/A"/>
    <d v="1899-12-30T06:00:00"/>
    <d v="1899-12-30T06:45:00"/>
    <n v="0.75"/>
    <n v="24"/>
    <n v="18"/>
    <x v="11"/>
    <s v="Production"/>
  </r>
  <r>
    <d v="2016-09-05T00:00:00"/>
    <s v="A"/>
    <x v="6"/>
    <s v="RF"/>
    <s v="RF"/>
    <d v="1899-12-30T09:45:00"/>
    <d v="1899-12-30T10:00:00"/>
    <n v="0.25"/>
    <n v="24"/>
    <n v="6"/>
    <x v="12"/>
    <s v="Maintenance"/>
  </r>
  <r>
    <d v="2016-09-05T00:00:00"/>
    <s v="A"/>
    <x v="6"/>
    <s v="RF"/>
    <s v="RF"/>
    <d v="1899-12-30T10:45:00"/>
    <d v="1899-12-30T11:00:00"/>
    <n v="0.25"/>
    <n v="24"/>
    <n v="6"/>
    <x v="12"/>
    <s v="Maintenance"/>
  </r>
  <r>
    <d v="2016-09-05T00:00:00"/>
    <s v="A"/>
    <x v="6"/>
    <s v="RF"/>
    <s v="RF"/>
    <d v="1899-12-30T11:00:00"/>
    <d v="1899-12-30T11:45:00"/>
    <n v="0.75"/>
    <n v="24"/>
    <n v="18"/>
    <x v="12"/>
    <s v="Maintenance"/>
  </r>
  <r>
    <d v="2016-09-05T00:00:00"/>
    <s v="A"/>
    <x v="6"/>
    <s v="RF"/>
    <s v="RF"/>
    <d v="1899-12-30T15:45:00"/>
    <d v="1899-12-30T16:00:00"/>
    <n v="0.25"/>
    <n v="24"/>
    <n v="6"/>
    <x v="18"/>
    <s v="Maintenance"/>
  </r>
  <r>
    <d v="2016-09-05T00:00:00"/>
    <s v="A"/>
    <x v="2"/>
    <s v="Irrigation"/>
    <s v="N/A"/>
    <d v="1899-12-30T06:00:00"/>
    <d v="1899-12-30T18:30:00"/>
    <n v="11.5"/>
    <n v="18"/>
    <n v="207"/>
    <x v="3"/>
    <s v="Molding"/>
  </r>
  <r>
    <d v="2016-09-05T00:00:00"/>
    <s v="A"/>
    <x v="3"/>
    <s v="Neptune"/>
    <s v="Saac 1"/>
    <d v="1899-12-30T06:00:00"/>
    <d v="1899-12-30T09:40:00"/>
    <n v="3.6"/>
    <n v="7"/>
    <n v="25.2"/>
    <x v="0"/>
    <s v="Maintenance"/>
  </r>
  <r>
    <d v="2016-09-05T00:00:00"/>
    <s v="A"/>
    <x v="3"/>
    <s v="Neptune"/>
    <s v="Saac 1"/>
    <d v="1899-12-30T10:00:00"/>
    <d v="1899-12-30T10:40:00"/>
    <n v="0.66"/>
    <n v="7"/>
    <n v="4.62"/>
    <x v="22"/>
    <s v="Planning"/>
  </r>
  <r>
    <d v="2016-09-05T00:00:00"/>
    <s v="A"/>
    <x v="3"/>
    <s v="Neptune"/>
    <s v="Saac 2"/>
    <d v="1899-12-30T14:00:00"/>
    <d v="1899-12-30T16:30:00"/>
    <n v="2.5"/>
    <n v="7"/>
    <n v="17.5"/>
    <x v="3"/>
    <s v="Molding"/>
  </r>
  <r>
    <d v="2016-09-05T00:00:00"/>
    <s v="A"/>
    <x v="3"/>
    <s v="Neptune"/>
    <s v="Saac 4"/>
    <d v="1899-12-30T08:30:00"/>
    <d v="1899-12-30T18:30:00"/>
    <n v="9"/>
    <n v="7"/>
    <n v="63"/>
    <x v="7"/>
    <s v="Engineering"/>
  </r>
  <r>
    <m/>
    <m/>
    <x v="7"/>
    <m/>
    <m/>
    <m/>
    <m/>
    <m/>
    <m/>
    <m/>
    <x v="13"/>
    <m/>
  </r>
  <r>
    <d v="2016-09-06T00:00:00"/>
    <s v="A"/>
    <x v="0"/>
    <s v="ATP"/>
    <s v="N/A"/>
    <d v="1899-12-30T12:00:00"/>
    <d v="1899-12-30T13:30:00"/>
    <n v="1.5"/>
    <n v="35"/>
    <n v="52.5"/>
    <x v="4"/>
    <s v="Production"/>
  </r>
  <r>
    <d v="2016-09-06T00:00:00"/>
    <s v="A"/>
    <x v="0"/>
    <s v="ATP"/>
    <s v="N/A"/>
    <d v="1899-12-30T17:00:00"/>
    <d v="1899-12-30T18:30:00"/>
    <n v="1.5"/>
    <n v="35"/>
    <n v="52.5"/>
    <x v="10"/>
    <s v="IT"/>
  </r>
  <r>
    <d v="2016-09-06T00:00:00"/>
    <s v="A"/>
    <x v="0"/>
    <s v="BT-2000"/>
    <s v="N/A"/>
    <d v="1899-12-30T06:00:00"/>
    <d v="1899-12-30T18:00:00"/>
    <n v="11"/>
    <n v="17"/>
    <n v="187"/>
    <x v="3"/>
    <s v="Molding"/>
  </r>
  <r>
    <d v="2016-09-06T00:00:00"/>
    <s v="A"/>
    <x v="6"/>
    <s v="Hi Flow"/>
    <s v="N/A"/>
    <d v="1899-12-30T06:00:00"/>
    <d v="1899-12-30T06:30:00"/>
    <n v="5"/>
    <n v="16"/>
    <n v="80"/>
    <x v="8"/>
    <s v="Production"/>
  </r>
  <r>
    <d v="2016-09-06T00:00:00"/>
    <s v="A"/>
    <x v="6"/>
    <s v="Hi Flow"/>
    <s v="N/A"/>
    <d v="1899-12-30T06:30:00"/>
    <d v="1899-12-30T07:00:00"/>
    <n v="5"/>
    <n v="16"/>
    <n v="80"/>
    <x v="8"/>
    <s v="Production"/>
  </r>
  <r>
    <d v="2016-09-06T00:00:00"/>
    <s v="A"/>
    <x v="6"/>
    <s v="Hi Flow"/>
    <s v="Pad printer"/>
    <d v="1899-12-30T07:00:00"/>
    <d v="1899-12-30T08:00:00"/>
    <n v="1"/>
    <n v="16"/>
    <n v="16"/>
    <x v="10"/>
    <s v="IT"/>
  </r>
  <r>
    <d v="2016-09-06T00:00:00"/>
    <s v="A"/>
    <x v="6"/>
    <s v="Hi Flow"/>
    <s v="N/A"/>
    <d v="1899-12-30T10:00:00"/>
    <d v="1899-12-30T10:30:00"/>
    <n v="5"/>
    <n v="16"/>
    <n v="80"/>
    <x v="11"/>
    <s v="Production"/>
  </r>
  <r>
    <d v="2016-09-06T00:00:00"/>
    <s v="A"/>
    <x v="6"/>
    <s v="Hi Flow"/>
    <s v="N/A"/>
    <d v="1899-12-30T13:00:00"/>
    <d v="1899-12-30T14:00:00"/>
    <n v="1"/>
    <n v="16"/>
    <n v="16"/>
    <x v="11"/>
    <s v="Production"/>
  </r>
  <r>
    <d v="2016-09-06T00:00:00"/>
    <s v="A"/>
    <x v="6"/>
    <s v="Std Flow"/>
    <s v="N/A"/>
    <d v="1899-12-30T06:00:00"/>
    <d v="1899-12-30T06:45:00"/>
    <n v="0.75"/>
    <n v="30"/>
    <n v="22.5"/>
    <x v="8"/>
    <s v="Production"/>
  </r>
  <r>
    <d v="2016-09-06T00:00:00"/>
    <s v="A"/>
    <x v="6"/>
    <s v="Std Flow"/>
    <s v="N/A"/>
    <d v="1899-12-30T12:00:00"/>
    <d v="1899-12-30T12:30:00"/>
    <n v="0.5"/>
    <n v="30"/>
    <n v="15"/>
    <x v="11"/>
    <s v="Production"/>
  </r>
  <r>
    <d v="2016-09-06T00:00:00"/>
    <s v="A"/>
    <x v="6"/>
    <s v="Std Flow"/>
    <s v="N/A"/>
    <d v="1899-12-30T13:30:00"/>
    <d v="1899-12-30T13:45:00"/>
    <n v="0.25"/>
    <n v="30"/>
    <n v="7.5"/>
    <x v="0"/>
    <s v="Maintenance"/>
  </r>
  <r>
    <d v="2016-09-06T00:00:00"/>
    <s v="A"/>
    <x v="6"/>
    <s v="RF"/>
    <s v="N/A"/>
    <d v="1899-12-30T06:00:00"/>
    <d v="1899-12-30T06:30:00"/>
    <n v="0.5"/>
    <n v="24"/>
    <n v="12"/>
    <x v="23"/>
    <s v="QC"/>
  </r>
  <r>
    <d v="2016-09-06T00:00:00"/>
    <s v="A"/>
    <x v="6"/>
    <s v="RF"/>
    <s v="N/A"/>
    <d v="1899-12-30T14:15:00"/>
    <d v="1899-12-30T14:30:00"/>
    <n v="0.25"/>
    <n v="24"/>
    <n v="6"/>
    <x v="14"/>
    <s v="Production"/>
  </r>
  <r>
    <d v="2016-09-06T00:00:00"/>
    <s v="A"/>
    <x v="6"/>
    <s v="RF"/>
    <s v="N/A"/>
    <d v="1899-12-30T18:15:00"/>
    <d v="1899-12-30T18:30:00"/>
    <n v="0.25"/>
    <n v="24"/>
    <n v="6"/>
    <x v="5"/>
    <s v="Production"/>
  </r>
  <r>
    <d v="2016-09-06T00:00:00"/>
    <s v="A"/>
    <x v="2"/>
    <s v="Irrigation"/>
    <s v="N/A"/>
    <d v="1899-12-30T06:00:00"/>
    <d v="1899-12-30T07:00:00"/>
    <n v="1"/>
    <n v="18"/>
    <n v="18"/>
    <x v="8"/>
    <s v="Production"/>
  </r>
  <r>
    <d v="2016-09-06T00:00:00"/>
    <s v="A"/>
    <x v="2"/>
    <s v="Irrigation"/>
    <s v="N/A"/>
    <d v="1899-12-30T09:30:00"/>
    <d v="1899-12-30T10:00:00"/>
    <n v="1"/>
    <n v="18"/>
    <n v="18"/>
    <x v="6"/>
    <s v="Production"/>
  </r>
  <r>
    <d v="2016-09-06T00:00:00"/>
    <s v="A"/>
    <x v="2"/>
    <s v="Irrigation"/>
    <s v="N/A"/>
    <d v="1899-12-30T10:00:00"/>
    <d v="1899-12-30T11:00:00"/>
    <n v="0.5"/>
    <n v="18"/>
    <n v="9"/>
    <x v="11"/>
    <s v="Production"/>
  </r>
  <r>
    <d v="2016-09-06T00:00:00"/>
    <s v="A"/>
    <x v="3"/>
    <s v="Neptune"/>
    <s v="Saac 1"/>
    <d v="1899-12-30T10:00:00"/>
    <d v="1899-12-30T10:15:00"/>
    <n v="0.25"/>
    <n v="7"/>
    <n v="1.75"/>
    <x v="0"/>
    <s v="Maintenance"/>
  </r>
  <r>
    <d v="2016-09-06T00:00:00"/>
    <s v="A"/>
    <x v="4"/>
    <s v="Versajet"/>
    <s v="N/A"/>
    <d v="1899-12-30T06:00:00"/>
    <d v="1899-12-30T11:00:00"/>
    <n v="5"/>
    <n v="24"/>
    <n v="120"/>
    <x v="0"/>
    <s v="Maintenance"/>
  </r>
  <r>
    <d v="2016-09-06T00:00:00"/>
    <s v="B"/>
    <x v="0"/>
    <s v="BT-2000"/>
    <s v="N/A"/>
    <s v="6:45PM"/>
    <s v="5:45AM"/>
    <n v="10"/>
    <n v="20"/>
    <n v="200"/>
    <x v="3"/>
    <s v="Molding"/>
  </r>
  <r>
    <d v="2016-09-06T00:00:00"/>
    <s v="B"/>
    <x v="1"/>
    <s v="Handle squamish"/>
    <s v="N/A"/>
    <s v="1:15AM"/>
    <s v="5:45AM"/>
    <n v="4.5"/>
    <n v="5"/>
    <n v="22.5"/>
    <x v="3"/>
    <s v="Molding"/>
  </r>
  <r>
    <m/>
    <m/>
    <x v="7"/>
    <m/>
    <m/>
    <m/>
    <m/>
    <m/>
    <m/>
    <m/>
    <x v="13"/>
    <m/>
  </r>
  <r>
    <d v="2016-09-07T00:00:00"/>
    <s v="B"/>
    <x v="0"/>
    <s v="BT-2000"/>
    <s v="N/A"/>
    <s v="6:45PM"/>
    <s v="5:45AM"/>
    <m/>
    <m/>
    <m/>
    <x v="3"/>
    <s v="Molding"/>
  </r>
  <r>
    <d v="2016-09-07T00:00:00"/>
    <s v="B"/>
    <x v="1"/>
    <s v="Handle squamish"/>
    <s v="N/A"/>
    <s v="6:45PM"/>
    <s v="5:45AM"/>
    <n v="10"/>
    <n v="5"/>
    <n v="50"/>
    <x v="3"/>
    <s v="Molding"/>
  </r>
  <r>
    <d v="2016-09-07T00:00:00"/>
    <s v="B"/>
    <x v="0"/>
    <s v="BT-2000"/>
    <s v="N/A"/>
    <d v="1899-12-30T18:45:00"/>
    <s v="5:45AM"/>
    <n v="10"/>
    <n v="10"/>
    <n v="100"/>
    <x v="3"/>
    <s v="Molding"/>
  </r>
  <r>
    <d v="2016-09-07T00:00:00"/>
    <s v="A"/>
    <x v="6"/>
    <s v="Hi Flow"/>
    <s v="N/A"/>
    <d v="1899-12-30T06:00:00"/>
    <d v="1899-12-30T06:15:00"/>
    <n v="0.25"/>
    <n v="17"/>
    <n v="4.25"/>
    <x v="8"/>
    <s v="Production"/>
  </r>
  <r>
    <d v="2016-09-07T00:00:00"/>
    <s v="A"/>
    <x v="6"/>
    <s v="Hi Flow"/>
    <s v="N/A"/>
    <d v="1899-12-30T12:00:00"/>
    <d v="1899-12-30T12:30:00"/>
    <n v="0.5"/>
    <n v="17"/>
    <n v="8.5"/>
    <x v="11"/>
    <s v="Production"/>
  </r>
  <r>
    <d v="2016-09-07T00:00:00"/>
    <s v="A"/>
    <x v="6"/>
    <s v="Std Flow"/>
    <s v="N/A"/>
    <d v="1899-12-30T06:00:00"/>
    <d v="1899-12-30T06:30:00"/>
    <n v="0.5"/>
    <n v="34"/>
    <n v="17"/>
    <x v="8"/>
    <s v="Production"/>
  </r>
  <r>
    <d v="2016-09-07T00:00:00"/>
    <s v="A"/>
    <x v="6"/>
    <s v="Std Flow"/>
    <s v="N/A"/>
    <d v="1899-12-30T10:30:00"/>
    <d v="1899-12-30T11:00:00"/>
    <n v="0.5"/>
    <n v="34"/>
    <n v="17"/>
    <x v="5"/>
    <s v="Production"/>
  </r>
  <r>
    <d v="2016-09-07T00:00:00"/>
    <s v="A"/>
    <x v="6"/>
    <s v="Std Flow"/>
    <s v="N/A"/>
    <d v="1899-12-30T11:00:00"/>
    <d v="1899-12-30T12:00:00"/>
    <n v="1"/>
    <n v="16"/>
    <n v="16"/>
    <x v="23"/>
    <s v="QC"/>
  </r>
  <r>
    <d v="2016-09-07T00:00:00"/>
    <s v="A"/>
    <x v="6"/>
    <s v="RF"/>
    <s v="N/A"/>
    <d v="1899-12-30T06:00:00"/>
    <d v="1899-12-30T06:30:00"/>
    <n v="0.5"/>
    <n v="24"/>
    <n v="12"/>
    <x v="8"/>
    <s v="Production"/>
  </r>
  <r>
    <d v="2016-09-07T00:00:00"/>
    <s v="A"/>
    <x v="6"/>
    <s v="RF"/>
    <s v="N/A"/>
    <d v="1899-12-30T13:00:00"/>
    <d v="1899-12-30T14:00:00"/>
    <n v="0.25"/>
    <n v="24"/>
    <n v="6"/>
    <x v="14"/>
    <s v="Production"/>
  </r>
  <r>
    <d v="2016-09-07T00:00:00"/>
    <s v="A"/>
    <x v="2"/>
    <s v="Irrigation"/>
    <s v="N/A"/>
    <d v="1899-12-30T06:00:00"/>
    <d v="1899-12-30T08:00:00"/>
    <n v="2"/>
    <n v="18"/>
    <n v="36"/>
    <x v="11"/>
    <s v="Production"/>
  </r>
  <r>
    <d v="2016-09-07T00:00:00"/>
    <s v="A"/>
    <x v="2"/>
    <s v="Irrigation"/>
    <s v="RF"/>
    <d v="1899-12-30T14:00:00"/>
    <d v="1899-12-30T15:00:00"/>
    <n v="1"/>
    <n v="18"/>
    <n v="18"/>
    <x v="15"/>
    <s v="Maintenance"/>
  </r>
  <r>
    <d v="2016-09-07T00:00:00"/>
    <s v="A"/>
    <x v="0"/>
    <s v="ATP"/>
    <s v="N/A"/>
    <d v="1899-12-30T06:00:00"/>
    <d v="1899-12-30T18:45:00"/>
    <n v="0.75"/>
    <n v="35"/>
    <n v="26.25"/>
    <x v="4"/>
    <s v="Production"/>
  </r>
  <r>
    <d v="2016-09-07T00:00:00"/>
    <s v="A"/>
    <x v="0"/>
    <s v="A-2000"/>
    <s v="N/A"/>
    <d v="1899-12-30T14:30:00"/>
    <d v="1899-12-30T18:00:00"/>
    <n v="3.5"/>
    <n v="11"/>
    <n v="38.5"/>
    <x v="24"/>
    <s v="Engineering"/>
  </r>
  <r>
    <d v="2016-09-07T00:00:00"/>
    <s v="A"/>
    <x v="0"/>
    <s v="A-2000"/>
    <s v="N/A"/>
    <d v="1899-12-30T06:00:00"/>
    <d v="1899-12-30T14:00:00"/>
    <n v="1"/>
    <n v="11"/>
    <n v="11"/>
    <x v="1"/>
    <s v="QC"/>
  </r>
  <r>
    <d v="2016-09-07T00:00:00"/>
    <s v="A"/>
    <x v="0"/>
    <s v="BT-2000"/>
    <s v="N/A"/>
    <d v="1899-12-30T06:00:00"/>
    <d v="1899-12-30T18:30:00"/>
    <n v="11.5"/>
    <n v="5"/>
    <n v="57.5"/>
    <x v="3"/>
    <s v="Molding"/>
  </r>
  <r>
    <d v="2016-09-07T00:00:00"/>
    <s v="A"/>
    <x v="1"/>
    <s v="Handle cyclone"/>
    <s v="RF"/>
    <d v="1899-12-30T06:00:00"/>
    <d v="1899-12-30T11:00:00"/>
    <n v="5"/>
    <n v="8"/>
    <n v="40"/>
    <x v="16"/>
    <s v="Maintenance"/>
  </r>
  <r>
    <d v="2016-09-07T00:00:00"/>
    <s v="A"/>
    <x v="4"/>
    <s v="Versajet"/>
    <s v="N/A"/>
    <d v="1899-12-30T06:00:00"/>
    <d v="1899-12-30T08:30:00"/>
    <n v="2.5"/>
    <n v="24"/>
    <n v="60"/>
    <x v="6"/>
    <s v="Production"/>
  </r>
  <r>
    <m/>
    <m/>
    <x v="7"/>
    <m/>
    <m/>
    <m/>
    <m/>
    <m/>
    <m/>
    <m/>
    <x v="13"/>
    <m/>
  </r>
  <r>
    <d v="2016-09-08T00:00:00"/>
    <s v="A"/>
    <x v="3"/>
    <s v="Neptune"/>
    <s v="Saac 1"/>
    <d v="1899-12-30T07:30:00"/>
    <d v="1899-12-30T07:55:00"/>
    <n v="0.41"/>
    <n v="7"/>
    <n v="2.8699999999999997"/>
    <x v="0"/>
    <s v="Maintenance"/>
  </r>
  <r>
    <d v="2016-09-08T00:00:00"/>
    <s v="A"/>
    <x v="0"/>
    <s v="ATP"/>
    <s v="N/A"/>
    <d v="1899-12-30T15:00:00"/>
    <d v="1899-12-30T18:30:00"/>
    <n v="3.5"/>
    <n v="35"/>
    <n v="122.5"/>
    <x v="25"/>
    <s v="QC"/>
  </r>
  <r>
    <d v="2016-09-08T00:00:00"/>
    <s v="A"/>
    <x v="0"/>
    <s v="A-2000"/>
    <s v="N/A"/>
    <d v="1899-12-30T06:00:00"/>
    <d v="1899-12-30T18:30:00"/>
    <n v="11.5"/>
    <n v="11"/>
    <n v="126.5"/>
    <x v="1"/>
    <s v="Molding"/>
  </r>
  <r>
    <d v="2016-09-08T00:00:00"/>
    <s v="A"/>
    <x v="0"/>
    <s v="BT-2000"/>
    <s v="N/A"/>
    <d v="1899-12-30T06:00:00"/>
    <d v="1899-12-30T18:30:00"/>
    <n v="0.73"/>
    <n v="5"/>
    <n v="3.65"/>
    <x v="3"/>
    <s v="Molding"/>
  </r>
  <r>
    <d v="2016-09-08T00:00:00"/>
    <s v="A"/>
    <x v="6"/>
    <s v="Std Flow"/>
    <s v="N/A"/>
    <d v="1899-12-30T06:00:00"/>
    <d v="1899-12-30T06:15:00"/>
    <n v="0.25"/>
    <n v="30"/>
    <n v="7.5"/>
    <x v="8"/>
    <s v="Production"/>
  </r>
  <r>
    <d v="2016-09-08T00:00:00"/>
    <s v="A"/>
    <x v="6"/>
    <s v="Std Flow"/>
    <s v="N/A"/>
    <d v="1899-12-30T11:30:00"/>
    <d v="1899-12-30T12:00:00"/>
    <n v="0.5"/>
    <n v="30"/>
    <n v="15"/>
    <x v="11"/>
    <s v="Production"/>
  </r>
  <r>
    <d v="2016-09-08T00:00:00"/>
    <s v="A"/>
    <x v="6"/>
    <s v="Hi Flow"/>
    <s v="N/A"/>
    <d v="1899-12-30T06:00:00"/>
    <d v="1899-12-30T07:00:00"/>
    <n v="1"/>
    <n v="17"/>
    <n v="17"/>
    <x v="8"/>
    <s v="Production"/>
  </r>
  <r>
    <d v="2016-09-08T00:00:00"/>
    <s v="A"/>
    <x v="6"/>
    <s v="Hi Flow"/>
    <s v="N/A"/>
    <d v="1899-12-30T12:00:00"/>
    <d v="1899-12-30T12:15:00"/>
    <n v="0.25"/>
    <n v="17"/>
    <n v="4.25"/>
    <x v="3"/>
    <s v="Molding"/>
  </r>
  <r>
    <d v="2016-09-08T00:00:00"/>
    <s v="A"/>
    <x v="6"/>
    <s v="Hi Flow"/>
    <s v="N/A"/>
    <d v="1899-12-30T13:00:00"/>
    <d v="1899-12-30T14:00:00"/>
    <n v="1"/>
    <n v="10"/>
    <n v="10"/>
    <x v="14"/>
    <s v="Production"/>
  </r>
  <r>
    <d v="2016-09-08T00:00:00"/>
    <s v="A"/>
    <x v="6"/>
    <s v="Hi Flow"/>
    <s v="Pad printer"/>
    <d v="1899-12-30T14:00:00"/>
    <d v="1899-12-30T14:30:00"/>
    <n v="0.5"/>
    <n v="10"/>
    <n v="5"/>
    <x v="0"/>
    <s v="IT"/>
  </r>
  <r>
    <d v="2016-09-08T00:00:00"/>
    <s v="A"/>
    <x v="6"/>
    <s v="Hi Flow"/>
    <s v="N/A"/>
    <d v="1899-12-30T15:00:00"/>
    <d v="1899-12-30T16:00:00"/>
    <n v="1"/>
    <n v="10"/>
    <n v="10"/>
    <x v="11"/>
    <s v="Production"/>
  </r>
  <r>
    <d v="2016-09-08T00:00:00"/>
    <s v="A"/>
    <x v="6"/>
    <s v="RF"/>
    <s v="N/A"/>
    <d v="1899-12-30T06:00:00"/>
    <d v="1899-12-30T06:45:00"/>
    <n v="0.75"/>
    <n v="24"/>
    <n v="18"/>
    <x v="14"/>
    <s v="Production"/>
  </r>
  <r>
    <d v="2016-09-08T00:00:00"/>
    <s v="A"/>
    <x v="2"/>
    <s v="Irrigation"/>
    <s v="N/A"/>
    <d v="1899-12-30T06:20:00"/>
    <d v="1899-12-30T07:00:00"/>
    <n v="0.66"/>
    <n v="18"/>
    <n v="11.88"/>
    <x v="23"/>
    <s v="QC"/>
  </r>
  <r>
    <d v="2016-09-08T00:00:00"/>
    <s v="A"/>
    <x v="2"/>
    <s v="Irrigation"/>
    <s v="N/A"/>
    <d v="1899-12-30T07:40:00"/>
    <d v="1899-12-30T08:00:00"/>
    <n v="0.33"/>
    <n v="18"/>
    <n v="5.94"/>
    <x v="0"/>
    <s v="Maintenance"/>
  </r>
  <r>
    <d v="2016-09-08T00:00:00"/>
    <s v="A"/>
    <x v="2"/>
    <s v="Irrigation"/>
    <s v="N/A"/>
    <d v="1899-12-30T09:30:00"/>
    <d v="1899-12-30T10:00:00"/>
    <n v="0.5"/>
    <n v="18"/>
    <n v="9"/>
    <x v="14"/>
    <s v="Production"/>
  </r>
  <r>
    <d v="2016-09-08T00:00:00"/>
    <s v="A"/>
    <x v="2"/>
    <s v="Irrigation"/>
    <s v="N/A"/>
    <d v="1899-12-30T10:30:00"/>
    <d v="1899-12-30T11:00:00"/>
    <n v="0.5"/>
    <n v="18"/>
    <n v="9"/>
    <x v="23"/>
    <s v="QC"/>
  </r>
  <r>
    <d v="2016-09-08T00:00:00"/>
    <s v="A"/>
    <x v="2"/>
    <s v="Irrigation"/>
    <s v="N/A"/>
    <d v="1899-12-30T14:30:00"/>
    <d v="1899-12-30T15:00:00"/>
    <n v="0.5"/>
    <n v="18"/>
    <n v="9"/>
    <x v="11"/>
    <s v="Production"/>
  </r>
  <r>
    <d v="2016-09-08T00:00:00"/>
    <s v="A"/>
    <x v="2"/>
    <s v="Irrigation"/>
    <s v="N/A"/>
    <d v="1899-12-30T18:15:00"/>
    <d v="1899-12-30T18:30:00"/>
    <n v="0.25"/>
    <n v="18"/>
    <n v="4.5"/>
    <x v="14"/>
    <s v="Production"/>
  </r>
  <r>
    <m/>
    <m/>
    <x v="7"/>
    <m/>
    <m/>
    <m/>
    <m/>
    <m/>
    <m/>
    <m/>
    <x v="13"/>
    <m/>
  </r>
  <r>
    <d v="2016-09-09T00:00:00"/>
    <s v="D"/>
    <x v="4"/>
    <s v="Renasys C go"/>
    <s v="Pouch sealer"/>
    <d v="1899-12-30T18:45:00"/>
    <s v="7:00PM"/>
    <n v="0.25"/>
    <n v="15"/>
    <n v="3.75"/>
    <x v="8"/>
    <s v="Production"/>
  </r>
  <r>
    <d v="2016-09-09T00:00:00"/>
    <s v="D"/>
    <x v="4"/>
    <s v="Renasys C go"/>
    <s v="Pouch sealer"/>
    <d v="1899-12-30T19:25:00"/>
    <s v="7:50PM"/>
    <n v="0.25"/>
    <n v="15"/>
    <n v="3.75"/>
    <x v="0"/>
    <s v="Maintenance"/>
  </r>
  <r>
    <d v="2016-09-09T00:00:00"/>
    <s v="D"/>
    <x v="4"/>
    <s v="Renasys C go"/>
    <s v="Pouch sealer"/>
    <d v="1899-12-30T23:00:00"/>
    <d v="1899-12-30T23:45:00"/>
    <n v="0.75"/>
    <n v="15"/>
    <n v="11.25"/>
    <x v="0"/>
    <s v="Maintenance"/>
  </r>
  <r>
    <d v="2016-09-09T00:00:00"/>
    <s v="D"/>
    <x v="6"/>
    <s v="RF"/>
    <s v="RF"/>
    <d v="1899-12-30T18:45:00"/>
    <d v="1899-12-30T19:00:00"/>
    <n v="0.25"/>
    <n v="24"/>
    <n v="6"/>
    <x v="8"/>
    <s v="QC"/>
  </r>
  <r>
    <d v="2016-09-09T00:00:00"/>
    <s v="D"/>
    <x v="6"/>
    <s v="RF"/>
    <s v="RF"/>
    <d v="1899-12-30T19:00:00"/>
    <d v="1899-12-30T19:45:00"/>
    <n v="0.75"/>
    <n v="24"/>
    <n v="18"/>
    <x v="0"/>
    <s v="Maintenance"/>
  </r>
  <r>
    <d v="2016-09-09T00:00:00"/>
    <s v="D"/>
    <x v="6"/>
    <s v="RF"/>
    <s v="RF"/>
    <d v="1899-12-30T00:00:00"/>
    <d v="1899-12-30T00:30:00"/>
    <n v="0.5"/>
    <n v="24"/>
    <n v="12"/>
    <x v="11"/>
    <s v="HR"/>
  </r>
  <r>
    <d v="2016-09-09T00:00:00"/>
    <s v="D"/>
    <x v="6"/>
    <s v="RF"/>
    <s v="RF"/>
    <d v="1899-12-30T01:00:00"/>
    <d v="1899-12-30T01:15:00"/>
    <n v="0.25"/>
    <n v="24"/>
    <n v="6"/>
    <x v="0"/>
    <s v="Maintenance"/>
  </r>
  <r>
    <d v="2016-09-09T00:00:00"/>
    <s v="D"/>
    <x v="6"/>
    <s v="RF"/>
    <s v="RF"/>
    <s v="4:00AM"/>
    <d v="1899-12-30T04:15:00"/>
    <n v="0.25"/>
    <n v="24"/>
    <n v="6"/>
    <x v="0"/>
    <s v="Maintenance"/>
  </r>
  <r>
    <d v="2016-09-09T00:00:00"/>
    <s v="D"/>
    <x v="0"/>
    <s v="BT-2000"/>
    <s v="N/A"/>
    <s v="6:45PM"/>
    <s v="5:45AM"/>
    <n v="10.5"/>
    <n v="45"/>
    <n v="472.5"/>
    <x v="3"/>
    <s v="Molding"/>
  </r>
  <r>
    <d v="2016-09-09T00:00:00"/>
    <s v="A"/>
    <x v="6"/>
    <s v="Hi Flow"/>
    <s v="N/A"/>
    <d v="1899-12-30T06:00:00"/>
    <d v="1899-12-30T06:40:00"/>
    <n v="0.5"/>
    <n v="19"/>
    <n v="9.5"/>
    <x v="8"/>
    <s v="Production"/>
  </r>
  <r>
    <d v="2016-09-09T00:00:00"/>
    <s v="A"/>
    <x v="6"/>
    <s v="Hi Flow"/>
    <s v="Solvent Dispenser"/>
    <d v="1899-12-30T13:00:00"/>
    <d v="1899-12-30T13:30:00"/>
    <n v="0.5"/>
    <n v="19"/>
    <n v="9.5"/>
    <x v="3"/>
    <s v="Production"/>
  </r>
  <r>
    <d v="2016-09-09T00:00:00"/>
    <s v="A"/>
    <x v="6"/>
    <s v="Hi Flow"/>
    <s v="N/A"/>
    <d v="1899-12-30T16:30:00"/>
    <d v="1899-12-30T17:00:00"/>
    <n v="0.5"/>
    <n v="19"/>
    <n v="9.5"/>
    <x v="5"/>
    <s v="Production"/>
  </r>
  <r>
    <d v="2016-09-09T00:00:00"/>
    <s v="A"/>
    <x v="6"/>
    <s v="Hi Flow"/>
    <s v="N/A"/>
    <d v="1899-12-30T18:00:00"/>
    <d v="1899-12-30T18:30:00"/>
    <n v="0.5"/>
    <n v="19"/>
    <n v="9.5"/>
    <x v="11"/>
    <s v="Production"/>
  </r>
  <r>
    <m/>
    <m/>
    <x v="7"/>
    <m/>
    <m/>
    <m/>
    <m/>
    <m/>
    <m/>
    <m/>
    <x v="13"/>
    <m/>
  </r>
  <r>
    <d v="2016-09-10T00:00:00"/>
    <s v="D"/>
    <x v="4"/>
    <s v="Renasys C go"/>
    <s v="N/A"/>
    <d v="1899-12-30T18:45:00"/>
    <s v="8:50PM"/>
    <n v="2.08"/>
    <n v="15"/>
    <n v="31.200000000000003"/>
    <x v="26"/>
    <s v="QC"/>
  </r>
  <r>
    <d v="2016-09-10T00:00:00"/>
    <s v="D"/>
    <x v="4"/>
    <s v="Renasys C go"/>
    <s v="Label printer"/>
    <s v="8:50PM"/>
    <s v="5:45am"/>
    <n v="8"/>
    <n v="15"/>
    <n v="120"/>
    <x v="19"/>
    <s v="IT"/>
  </r>
  <r>
    <d v="2016-09-10T00:00:00"/>
    <s v="D"/>
    <x v="6"/>
    <s v="RF"/>
    <s v="RF"/>
    <d v="1899-12-30T18:45:00"/>
    <s v="8:50PM"/>
    <n v="2.08"/>
    <n v="24"/>
    <n v="49.92"/>
    <x v="26"/>
    <s v="QC"/>
  </r>
  <r>
    <d v="2016-09-10T00:00:00"/>
    <s v="D"/>
    <x v="6"/>
    <s v="RF"/>
    <s v="RF"/>
    <s v="9:00PM"/>
    <s v="11:30pm"/>
    <n v="2.5"/>
    <n v="24"/>
    <n v="60"/>
    <x v="0"/>
    <s v="Maintenance"/>
  </r>
  <r>
    <d v="2016-09-10T00:00:00"/>
    <s v="D"/>
    <x v="3"/>
    <s v="Neptune"/>
    <s v="Saac 1"/>
    <d v="1899-12-30T18:45:00"/>
    <s v="8:50PM"/>
    <n v="2.08"/>
    <n v="6"/>
    <n v="12.48"/>
    <x v="26"/>
    <s v="QC"/>
  </r>
  <r>
    <d v="2016-09-10T00:00:00"/>
    <s v="D"/>
    <x v="3"/>
    <s v="Neptune"/>
    <s v="Saac 1"/>
    <d v="1899-12-30T18:45:00"/>
    <s v="8:50PM"/>
    <n v="2.08"/>
    <n v="6"/>
    <n v="12.48"/>
    <x v="26"/>
    <s v="QC"/>
  </r>
  <r>
    <d v="2016-09-10T00:00:00"/>
    <s v="D"/>
    <x v="3"/>
    <s v="Neptune"/>
    <s v="Saac 2"/>
    <d v="1899-12-30T18:45:00"/>
    <s v="8:50PM"/>
    <n v="2.08"/>
    <n v="6"/>
    <n v="12.48"/>
    <x v="26"/>
    <s v="QC"/>
  </r>
  <r>
    <d v="2016-09-10T00:00:00"/>
    <s v="D"/>
    <x v="3"/>
    <s v="Neptune"/>
    <s v="Saac 3"/>
    <d v="1899-12-30T18:45:00"/>
    <s v="8:50PM"/>
    <n v="2.08"/>
    <n v="6"/>
    <n v="12.48"/>
    <x v="26"/>
    <s v="QC"/>
  </r>
  <r>
    <d v="2016-09-10T00:00:00"/>
    <s v="D"/>
    <x v="3"/>
    <s v="Neptune"/>
    <s v="Saac 4"/>
    <d v="1899-12-30T18:45:00"/>
    <s v="8:50PM"/>
    <n v="2.08"/>
    <n v="6"/>
    <n v="12.48"/>
    <x v="26"/>
    <s v="QC"/>
  </r>
  <r>
    <d v="2016-09-10T00:00:00"/>
    <s v="D"/>
    <x v="3"/>
    <s v="Neptune"/>
    <s v="Saac 1"/>
    <d v="1899-12-30T22:30:00"/>
    <s v="1:00am"/>
    <n v="2.5"/>
    <n v="6"/>
    <n v="15"/>
    <x v="3"/>
    <s v="Molding"/>
  </r>
  <r>
    <d v="2016-09-10T00:00:00"/>
    <s v="D"/>
    <x v="3"/>
    <s v="Neptune"/>
    <s v="Saac 1"/>
    <d v="1899-12-30T22:30:00"/>
    <s v="1:00am"/>
    <n v="2.5"/>
    <n v="6"/>
    <n v="15"/>
    <x v="3"/>
    <s v="Molding"/>
  </r>
  <r>
    <d v="2016-09-10T00:00:00"/>
    <s v="D"/>
    <x v="3"/>
    <s v="Neptune"/>
    <s v="Saac 2"/>
    <d v="1899-12-30T22:30:00"/>
    <s v="1:00am"/>
    <n v="2.5"/>
    <n v="6"/>
    <n v="15"/>
    <x v="3"/>
    <s v="Molding"/>
  </r>
  <r>
    <d v="2016-09-10T00:00:00"/>
    <s v="D"/>
    <x v="3"/>
    <s v="Neptune"/>
    <s v="Saac 3"/>
    <d v="1899-12-30T22:30:00"/>
    <s v="1:00am"/>
    <n v="2.5"/>
    <n v="6"/>
    <n v="15"/>
    <x v="3"/>
    <s v="Molding"/>
  </r>
  <r>
    <d v="2016-09-10T00:00:00"/>
    <s v="D"/>
    <x v="3"/>
    <s v="Neptune"/>
    <s v="Saac 4"/>
    <d v="1899-12-30T22:30:00"/>
    <s v="1:00am"/>
    <n v="2.5"/>
    <n v="6"/>
    <n v="15"/>
    <x v="3"/>
    <s v="Molding"/>
  </r>
  <r>
    <d v="2016-09-10T00:00:00"/>
    <s v="D"/>
    <x v="0"/>
    <s v="BT-2000"/>
    <s v="N/A"/>
    <s v="6:45PM"/>
    <s v="5:45AM"/>
    <n v="10.5"/>
    <n v="49"/>
    <n v="514.5"/>
    <x v="3"/>
    <s v="Molding"/>
  </r>
  <r>
    <m/>
    <m/>
    <x v="7"/>
    <m/>
    <m/>
    <m/>
    <m/>
    <m/>
    <m/>
    <m/>
    <x v="13"/>
    <m/>
  </r>
  <r>
    <d v="2016-09-11T00:00:00"/>
    <s v="D"/>
    <x v="3"/>
    <s v="Neptune"/>
    <s v="Saac 1"/>
    <d v="1899-12-30T19:00:00"/>
    <d v="1899-12-30T06:00:00"/>
    <n v="4.17"/>
    <n v="49"/>
    <n v="204.32999999999998"/>
    <x v="3"/>
    <s v="Molding"/>
  </r>
  <r>
    <d v="2016-09-11T00:00:00"/>
    <s v="D"/>
    <x v="3"/>
    <s v="Neptune"/>
    <s v="Saac 2"/>
    <d v="1899-12-30T19:00:00"/>
    <d v="1899-12-30T06:00:00"/>
    <n v="3.83"/>
    <n v="49"/>
    <n v="187.67000000000002"/>
    <x v="3"/>
    <s v="Molding"/>
  </r>
  <r>
    <d v="2016-09-11T00:00:00"/>
    <s v="D"/>
    <x v="3"/>
    <s v="Neptune"/>
    <s v="Saac 3"/>
    <d v="1899-12-30T19:00:00"/>
    <d v="1899-12-30T06:00:00"/>
    <n v="3.83"/>
    <n v="49"/>
    <n v="187.67000000000002"/>
    <x v="3"/>
    <s v="Molding"/>
  </r>
  <r>
    <d v="2016-09-11T00:00:00"/>
    <s v="D"/>
    <x v="3"/>
    <s v="Neptune"/>
    <s v="Saac 4"/>
    <d v="1899-12-30T19:00:00"/>
    <d v="1899-12-30T06:00:00"/>
    <n v="4.41"/>
    <n v="49"/>
    <n v="216.09"/>
    <x v="3"/>
    <s v="Molding"/>
  </r>
  <r>
    <d v="2016-09-11T00:00:00"/>
    <s v="D"/>
    <x v="6"/>
    <s v="RF"/>
    <s v="RF"/>
    <s v="11:00pm"/>
    <s v="11:300pm"/>
    <n v="0.5"/>
    <n v="24"/>
    <n v="12"/>
    <x v="0"/>
    <s v="Maintenance"/>
  </r>
  <r>
    <d v="2016-09-11T00:00:00"/>
    <s v="D"/>
    <x v="4"/>
    <s v="Renasys C go"/>
    <s v="Pouch sealer"/>
    <s v="6:45pm"/>
    <s v="7:00pm"/>
    <n v="0.5"/>
    <n v="15"/>
    <n v="7.5"/>
    <x v="8"/>
    <s v="QC"/>
  </r>
  <r>
    <d v="2016-09-11T00:00:00"/>
    <s v="D"/>
    <x v="4"/>
    <s v="Renasys C go"/>
    <s v="Pouch sealer"/>
    <d v="1899-12-30T01:00:00"/>
    <s v="1:45am"/>
    <n v="0.5"/>
    <n v="15"/>
    <n v="7.5"/>
    <x v="0"/>
    <s v="Maintenance"/>
  </r>
  <r>
    <d v="2016-09-11T00:00:00"/>
    <s v="D"/>
    <x v="0"/>
    <s v="BT-2000"/>
    <s v="N/A"/>
    <s v="6:45PM"/>
    <s v="5:45AM"/>
    <n v="10.5"/>
    <n v="49"/>
    <n v="514.5"/>
    <x v="3"/>
    <s v="Molding"/>
  </r>
  <r>
    <d v="2016-09-09T00:00:00"/>
    <s v="C"/>
    <x v="0"/>
    <s v="BT-2000"/>
    <s v="N/A"/>
    <d v="1899-12-30T06:00:00"/>
    <d v="1899-12-30T18:30:00"/>
    <n v="11.5"/>
    <n v="36"/>
    <n v="414"/>
    <x v="3"/>
    <s v="Molding"/>
  </r>
  <r>
    <d v="2016-09-09T00:00:00"/>
    <s v="C"/>
    <x v="6"/>
    <s v="RF"/>
    <s v="RF"/>
    <s v="7:30am"/>
    <s v="8:00AM "/>
    <n v="0.7"/>
    <n v="24"/>
    <n v="28.8"/>
    <x v="0"/>
    <s v="Maintenance"/>
  </r>
  <r>
    <d v="2016-09-09T00:00:00"/>
    <s v="C"/>
    <x v="6"/>
    <s v="RF"/>
    <s v="RF"/>
    <d v="1899-12-30T09:10:00"/>
    <d v="1899-12-30T10:15:00"/>
    <n v="1.1000000000000001"/>
    <n v="24"/>
    <n v="26.4"/>
    <x v="27"/>
    <s v="Maintenance"/>
  </r>
  <r>
    <d v="2016-09-09T00:00:00"/>
    <s v="C"/>
    <x v="6"/>
    <s v="RF"/>
    <s v="RF"/>
    <s v="13:35 pm"/>
    <d v="1899-12-30T13:55:00"/>
    <n v="0.3"/>
    <n v="24"/>
    <n v="7.2"/>
    <x v="28"/>
    <s v="Maintenance"/>
  </r>
  <r>
    <d v="2016-09-09T00:00:00"/>
    <s v="C"/>
    <x v="3"/>
    <s v="Neptune"/>
    <s v="Saac 3"/>
    <d v="1899-12-30T10:15:00"/>
    <d v="1899-12-30T10:30:00"/>
    <n v="0.25"/>
    <n v="7"/>
    <n v="1.75"/>
    <x v="6"/>
    <s v="Production"/>
  </r>
  <r>
    <d v="2016-09-09T00:00:00"/>
    <s v="C"/>
    <x v="3"/>
    <s v="Neptune"/>
    <s v="Saac 4"/>
    <d v="1899-12-30T11:10:00"/>
    <d v="1899-12-30T11:40:00"/>
    <n v="0.5"/>
    <n v="7"/>
    <n v="3.5"/>
    <x v="6"/>
    <s v="Production"/>
  </r>
  <r>
    <m/>
    <m/>
    <x v="7"/>
    <m/>
    <m/>
    <m/>
    <m/>
    <m/>
    <m/>
    <m/>
    <x v="13"/>
    <m/>
  </r>
  <r>
    <d v="2016-09-10T00:00:00"/>
    <s v="C"/>
    <x v="0"/>
    <s v="BT-2000"/>
    <s v="N/A"/>
    <d v="1899-12-30T06:00:00"/>
    <d v="1899-12-30T09:50:00"/>
    <n v="4"/>
    <n v="36"/>
    <n v="414"/>
    <x v="3"/>
    <s v="Molding"/>
  </r>
  <r>
    <d v="2016-09-10T00:00:00"/>
    <s v="C"/>
    <x v="6"/>
    <s v="RF"/>
    <s v="RF"/>
    <d v="1899-12-30T09:50:00"/>
    <d v="1899-12-30T18:30:00"/>
    <n v="8.6999999999999993"/>
    <n v="24"/>
    <n v="208.8"/>
    <x v="29"/>
    <s v="Facilities"/>
  </r>
  <r>
    <d v="2016-09-10T00:00:00"/>
    <s v="C"/>
    <x v="3"/>
    <s v="Neptune"/>
    <s v="Saac 1"/>
    <d v="1899-12-30T09:50:00"/>
    <d v="1899-12-30T18:30:00"/>
    <n v="8.6999999999999993"/>
    <n v="7"/>
    <n v="60.9"/>
    <x v="29"/>
    <s v="Facilities"/>
  </r>
  <r>
    <d v="2016-09-10T00:00:00"/>
    <s v="C"/>
    <x v="3"/>
    <s v="Neptune"/>
    <s v="Saac 2"/>
    <d v="1899-12-30T09:50:00"/>
    <d v="1899-12-30T18:30:00"/>
    <n v="8.6999999999999993"/>
    <n v="7"/>
    <n v="60.9"/>
    <x v="29"/>
    <s v="Facilities"/>
  </r>
  <r>
    <d v="2016-09-10T00:00:00"/>
    <s v="C"/>
    <x v="3"/>
    <s v="Neptune"/>
    <s v="Saac 3"/>
    <d v="1899-12-30T09:50:00"/>
    <d v="1899-12-30T18:30:00"/>
    <n v="8.6999999999999993"/>
    <n v="7"/>
    <n v="60.9"/>
    <x v="29"/>
    <s v="Facilities"/>
  </r>
  <r>
    <d v="2016-09-10T00:00:00"/>
    <s v="C"/>
    <x v="3"/>
    <s v="Neptune"/>
    <s v="Saac 4"/>
    <d v="1899-12-30T09:50:00"/>
    <d v="1899-12-30T18:30:00"/>
    <n v="8.6999999999999993"/>
    <n v="7"/>
    <n v="60.9"/>
    <x v="29"/>
    <s v="Facilities"/>
  </r>
  <r>
    <m/>
    <m/>
    <x v="7"/>
    <m/>
    <m/>
    <m/>
    <m/>
    <m/>
    <m/>
    <m/>
    <x v="13"/>
    <m/>
  </r>
  <r>
    <d v="2016-09-11T00:00:00"/>
    <s v="C"/>
    <x v="3"/>
    <s v="Neptune"/>
    <s v="Saac 1"/>
    <d v="1899-12-30T08:50:00"/>
    <d v="1899-12-30T09:20:00"/>
    <n v="0.5"/>
    <n v="7"/>
    <n v="3.5"/>
    <x v="6"/>
    <s v="Production"/>
  </r>
  <r>
    <d v="2016-09-11T00:00:00"/>
    <s v="C"/>
    <x v="3"/>
    <s v="Neptune"/>
    <s v="Saac 3"/>
    <d v="1899-12-30T11:35:00"/>
    <d v="1899-12-30T11:55:00"/>
    <n v="0.3"/>
    <n v="7"/>
    <n v="2.5"/>
    <x v="3"/>
    <s v="Molding"/>
  </r>
  <r>
    <d v="2016-09-11T00:00:00"/>
    <s v="C"/>
    <x v="3"/>
    <s v="Neptune"/>
    <s v="Saac 2"/>
    <d v="1899-12-30T11:35:00"/>
    <d v="1899-12-30T11:55:00"/>
    <n v="0.3"/>
    <n v="7"/>
    <n v="2.5"/>
    <x v="3"/>
    <s v="Molding"/>
  </r>
  <r>
    <d v="2016-09-11T00:00:00"/>
    <s v="C"/>
    <x v="3"/>
    <s v="Neptune"/>
    <s v="Saac 4"/>
    <d v="1899-12-30T11:35:00"/>
    <d v="1899-12-30T11:55:00"/>
    <n v="0.3"/>
    <n v="7"/>
    <n v="2.5"/>
    <x v="3"/>
    <s v="Molding"/>
  </r>
  <r>
    <d v="2016-09-11T00:00:00"/>
    <s v="C"/>
    <x v="3"/>
    <s v="Neptune"/>
    <s v="Saac 1"/>
    <d v="1899-12-30T11:35:00"/>
    <d v="1899-12-30T11:55:00"/>
    <n v="0.3"/>
    <n v="7"/>
    <n v="2.5"/>
    <x v="3"/>
    <s v="Molding"/>
  </r>
  <r>
    <d v="2016-09-11T00:00:00"/>
    <s v="C"/>
    <x v="0"/>
    <s v="BT-2000"/>
    <s v="N/A"/>
    <d v="1899-12-30T06:00:00"/>
    <d v="1899-12-30T18:30:00"/>
    <n v="11.5"/>
    <n v="36"/>
    <n v="414"/>
    <x v="3"/>
    <s v="Molding"/>
  </r>
  <r>
    <d v="2016-09-11T00:00:00"/>
    <s v="C"/>
    <x v="6"/>
    <s v="RF"/>
    <s v="RF"/>
    <s v="7:05AM"/>
    <d v="1899-12-30T08:10:00"/>
    <n v="1.1000000000000001"/>
    <n v="24"/>
    <n v="33.6"/>
    <x v="15"/>
    <s v="Maintenance"/>
  </r>
  <r>
    <d v="2016-09-11T00:00:00"/>
    <s v="C"/>
    <x v="6"/>
    <s v="RF"/>
    <s v="RF"/>
    <d v="1899-12-30T09:15:00"/>
    <d v="1899-12-30T10:30:00"/>
    <n v="1.25"/>
    <n v="24"/>
    <n v="36"/>
    <x v="27"/>
    <s v="Maintenance"/>
  </r>
  <r>
    <d v="2016-09-11T00:00:00"/>
    <s v="C"/>
    <x v="6"/>
    <s v="RF"/>
    <s v="RF"/>
    <s v="3:15PM"/>
    <d v="1899-12-30T16:40:00"/>
    <n v="1.35"/>
    <n v="24"/>
    <n v="32.4"/>
    <x v="28"/>
    <s v="Mainten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Customer">
  <location ref="A3:B12" firstHeaderRow="1" firstDataRow="1" firstDataCol="1"/>
  <pivotFields count="12">
    <pivotField showAll="0"/>
    <pivotField showAll="0"/>
    <pivotField axis="axisRow" showAll="0" sortType="descending">
      <items count="9">
        <item x="4"/>
        <item x="5"/>
        <item x="7"/>
        <item x="2"/>
        <item x="6"/>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s>
  <rowFields count="1">
    <field x="2"/>
  </rowFields>
  <rowItems count="9">
    <i>
      <x v="4"/>
    </i>
    <i>
      <x v="6"/>
    </i>
    <i>
      <x/>
    </i>
    <i>
      <x v="1"/>
    </i>
    <i>
      <x v="3"/>
    </i>
    <i>
      <x v="5"/>
    </i>
    <i>
      <x v="2"/>
    </i>
    <i>
      <x v="7"/>
    </i>
    <i t="grand">
      <x/>
    </i>
  </rowItems>
  <colItems count="1">
    <i/>
  </colItems>
  <dataFields count="1">
    <dataField name="Sum of Line Hr" fld="7" baseField="2" baseItem="0"/>
  </dataFields>
  <formats count="1">
    <format dxfId="34">
      <pivotArea collapsedLevelsAreSubtotals="1" fieldPosition="0">
        <references count="1">
          <reference field="2" count="7">
            <x v="0"/>
            <x v="1"/>
            <x v="2"/>
            <x v="3"/>
            <x v="4"/>
            <x v="5"/>
            <x v="6"/>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4"/>
          </reference>
        </references>
      </pivotArea>
    </chartFormat>
    <chartFormat chart="0" format="2">
      <pivotArea type="data" outline="0" fieldPosition="0">
        <references count="2">
          <reference field="4294967294" count="1" selected="0">
            <x v="0"/>
          </reference>
          <reference field="2" count="1" selected="0">
            <x v="6"/>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21:B25" firstHeaderRow="1" firstDataRow="1" firstDataCol="1"/>
  <pivotFields count="12">
    <pivotField showAll="0"/>
    <pivotField showAll="0"/>
    <pivotField axis="axisRow" showAll="0">
      <items count="9">
        <item h="1" x="4"/>
        <item h="1" x="5"/>
        <item h="1" x="7"/>
        <item h="1" x="2"/>
        <item x="6"/>
        <item h="1" x="1"/>
        <item h="1" x="3"/>
        <item h="1" x="0"/>
        <item t="default"/>
      </items>
    </pivotField>
    <pivotField showAll="0"/>
    <pivotField showAll="0"/>
    <pivotField showAll="0"/>
    <pivotField showAll="0"/>
    <pivotField dataField="1" showAll="0"/>
    <pivotField showAll="0"/>
    <pivotField showAll="0"/>
    <pivotField axis="axisRow" showAll="0">
      <items count="17">
        <item x="15"/>
        <item x="10"/>
        <item x="12"/>
        <item x="7"/>
        <item x="9"/>
        <item x="13"/>
        <item x="2"/>
        <item x="1"/>
        <item x="6"/>
        <item x="5"/>
        <item x="11"/>
        <item x="4"/>
        <item x="8"/>
        <item x="14"/>
        <item x="3"/>
        <item x="0"/>
        <item t="default"/>
      </items>
    </pivotField>
    <pivotField showAll="0"/>
  </pivotFields>
  <rowFields count="2">
    <field x="2"/>
    <field x="10"/>
  </rowFields>
  <rowItems count="4">
    <i>
      <x v="4"/>
    </i>
    <i r="1">
      <x v="6"/>
    </i>
    <i r="1">
      <x v="7"/>
    </i>
    <i t="grand">
      <x/>
    </i>
  </rowItems>
  <colItems count="1">
    <i/>
  </colItems>
  <dataFields count="1">
    <dataField name="Sum of Line Hr" fld="7" baseField="2" baseItem="4"/>
  </dataFields>
  <formats count="1">
    <format dxfId="35">
      <pivotArea collapsedLevelsAreSubtotals="1" fieldPosition="0">
        <references count="2">
          <reference field="2" count="0" selected="0"/>
          <reference field="10" count="2">
            <x v="6"/>
            <x v="7"/>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Rason">
  <location ref="A44:B75" firstHeaderRow="1" firstDataRow="1" firstDataCol="1"/>
  <pivotFields count="12">
    <pivotField numFmtId="14" showAll="0"/>
    <pivotField showAll="0"/>
    <pivotField showAll="0"/>
    <pivotField showAll="0"/>
    <pivotField showAll="0"/>
    <pivotField showAll="0"/>
    <pivotField showAll="0"/>
    <pivotField dataField="1" showAll="0"/>
    <pivotField showAll="0"/>
    <pivotField showAll="0"/>
    <pivotField axis="axisRow" showAll="0" sortType="descending">
      <items count="31">
        <item x="15"/>
        <item x="17"/>
        <item x="1"/>
        <item x="7"/>
        <item x="19"/>
        <item x="5"/>
        <item x="3"/>
        <item x="2"/>
        <item x="8"/>
        <item x="14"/>
        <item x="0"/>
        <item x="23"/>
        <item x="16"/>
        <item x="9"/>
        <item x="22"/>
        <item x="6"/>
        <item x="11"/>
        <item x="4"/>
        <item x="10"/>
        <item x="12"/>
        <item x="13"/>
        <item x="18"/>
        <item x="20"/>
        <item x="21"/>
        <item x="24"/>
        <item x="25"/>
        <item x="26"/>
        <item x="27"/>
        <item x="28"/>
        <item x="29"/>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31">
    <i>
      <x v="6"/>
    </i>
    <i>
      <x v="10"/>
    </i>
    <i>
      <x v="29"/>
    </i>
    <i>
      <x v="7"/>
    </i>
    <i>
      <x v="3"/>
    </i>
    <i>
      <x v="8"/>
    </i>
    <i>
      <x v="26"/>
    </i>
    <i>
      <x v="16"/>
    </i>
    <i>
      <x v="2"/>
    </i>
    <i>
      <x v="4"/>
    </i>
    <i>
      <x v="21"/>
    </i>
    <i>
      <x v="22"/>
    </i>
    <i>
      <x v="15"/>
    </i>
    <i>
      <x v="9"/>
    </i>
    <i>
      <x v="12"/>
    </i>
    <i>
      <x v="18"/>
    </i>
    <i>
      <x v="17"/>
    </i>
    <i>
      <x v="24"/>
    </i>
    <i>
      <x v="25"/>
    </i>
    <i>
      <x v="5"/>
    </i>
    <i>
      <x v="11"/>
    </i>
    <i>
      <x/>
    </i>
    <i>
      <x v="27"/>
    </i>
    <i>
      <x v="1"/>
    </i>
    <i>
      <x v="19"/>
    </i>
    <i>
      <x v="28"/>
    </i>
    <i>
      <x v="23"/>
    </i>
    <i>
      <x v="13"/>
    </i>
    <i>
      <x v="14"/>
    </i>
    <i>
      <x v="20"/>
    </i>
    <i t="grand">
      <x/>
    </i>
  </rowItems>
  <colItems count="1">
    <i/>
  </colItems>
  <dataFields count="1">
    <dataField name="Sum of Line Hr" fld="7" baseField="0" baseItem="0"/>
  </dataFields>
  <formats count="2">
    <format dxfId="29">
      <pivotArea collapsedLevelsAreSubtotals="1" fieldPosition="0">
        <references count="1">
          <reference field="10" count="0"/>
        </references>
      </pivotArea>
    </format>
    <format dxfId="28">
      <pivotArea grandRow="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6"/>
          </reference>
        </references>
      </pivotArea>
    </chartFormat>
    <chartFormat chart="0" format="2">
      <pivotArea type="data" outline="0" fieldPosition="0">
        <references count="2">
          <reference field="4294967294" count="1" selected="0">
            <x v="0"/>
          </reference>
          <reference field="10" count="1" selected="0">
            <x v="10"/>
          </reference>
        </references>
      </pivotArea>
    </chartFormat>
    <chartFormat chart="0" format="3">
      <pivotArea type="data" outline="0" fieldPosition="0">
        <references count="2">
          <reference field="4294967294" count="1" selected="0">
            <x v="0"/>
          </reference>
          <reference field="10" count="1" selected="0">
            <x v="29"/>
          </reference>
        </references>
      </pivotArea>
    </chartFormat>
    <chartFormat chart="0" format="4">
      <pivotArea type="data" outline="0" fieldPosition="0">
        <references count="2">
          <reference field="4294967294" count="1" selected="0">
            <x v="0"/>
          </reference>
          <reference field="1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Customer">
  <location ref="A25:B35" firstHeaderRow="1" firstDataRow="1" firstDataCol="1"/>
  <pivotFields count="12">
    <pivotField numFmtId="14" showAll="0"/>
    <pivotField showAll="0"/>
    <pivotField axis="axisRow" showAll="0" sortType="descending">
      <items count="10">
        <item x="0"/>
        <item x="6"/>
        <item x="8"/>
        <item x="2"/>
        <item x="1"/>
        <item x="4"/>
        <item x="3"/>
        <item x="5"/>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s>
  <rowFields count="1">
    <field x="2"/>
  </rowFields>
  <rowItems count="10">
    <i>
      <x/>
    </i>
    <i>
      <x v="1"/>
    </i>
    <i>
      <x v="6"/>
    </i>
    <i>
      <x v="4"/>
    </i>
    <i>
      <x v="3"/>
    </i>
    <i>
      <x v="5"/>
    </i>
    <i>
      <x v="7"/>
    </i>
    <i>
      <x v="2"/>
    </i>
    <i>
      <x v="8"/>
    </i>
    <i t="grand">
      <x/>
    </i>
  </rowItems>
  <colItems count="1">
    <i/>
  </colItems>
  <dataFields count="1">
    <dataField name="Sum of Total DL hr" fld="9" baseField="2" baseItem="0"/>
  </dataFields>
  <formats count="1">
    <format dxfId="30">
      <pivotArea collapsedLevelsAreSubtotals="1" fieldPosition="0">
        <references count="1">
          <reference field="2"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Customer">
  <location ref="A4:B14" firstHeaderRow="1" firstDataRow="1" firstDataCol="1"/>
  <pivotFields count="12">
    <pivotField numFmtId="14" showAll="0"/>
    <pivotField showAll="0"/>
    <pivotField axis="axisRow" showAll="0" sortType="descending">
      <items count="10">
        <item x="0"/>
        <item x="6"/>
        <item x="8"/>
        <item x="2"/>
        <item x="1"/>
        <item x="4"/>
        <item x="3"/>
        <item x="5"/>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s>
  <rowFields count="1">
    <field x="2"/>
  </rowFields>
  <rowItems count="10">
    <i>
      <x/>
    </i>
    <i>
      <x v="6"/>
    </i>
    <i>
      <x v="4"/>
    </i>
    <i>
      <x v="1"/>
    </i>
    <i>
      <x v="5"/>
    </i>
    <i>
      <x v="3"/>
    </i>
    <i>
      <x v="7"/>
    </i>
    <i>
      <x v="2"/>
    </i>
    <i>
      <x v="8"/>
    </i>
    <i t="grand">
      <x/>
    </i>
  </rowItems>
  <colItems count="1">
    <i/>
  </colItems>
  <dataFields count="1">
    <dataField name="Sum of Line Hr" fld="7" baseField="0" baseItem="0"/>
  </dataFields>
  <formats count="2">
    <format dxfId="32">
      <pivotArea collapsedLevelsAreSubtotals="1" fieldPosition="0">
        <references count="1">
          <reference field="2" count="0"/>
        </references>
      </pivotArea>
    </format>
    <format dxfId="31">
      <pivotArea grandRow="1"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4"/>
          </reference>
        </references>
      </pivotArea>
    </chartFormat>
    <chartFormat chart="0" format="3">
      <pivotArea type="data" outline="0" fieldPosition="0">
        <references count="2">
          <reference field="4294967294" count="1" selected="0">
            <x v="0"/>
          </reference>
          <reference field="2" count="1" selected="0">
            <x v="6"/>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79:B91" firstHeaderRow="1" firstDataRow="1" firstDataCol="1"/>
  <pivotFields count="12">
    <pivotField numFmtId="14" showAll="0"/>
    <pivotField showAll="0"/>
    <pivotField axis="axisRow" showAll="0" sortType="ascending">
      <items count="10">
        <item x="0"/>
        <item h="1" x="6"/>
        <item h="1" x="8"/>
        <item h="1" x="2"/>
        <item h="1" x="1"/>
        <item h="1" x="4"/>
        <item h="1" x="3"/>
        <item h="1" x="5"/>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axis="axisRow" showAll="0" sortType="descending">
      <items count="31">
        <item x="15"/>
        <item x="17"/>
        <item x="1"/>
        <item x="7"/>
        <item x="19"/>
        <item x="5"/>
        <item x="3"/>
        <item x="2"/>
        <item x="8"/>
        <item x="14"/>
        <item x="0"/>
        <item x="23"/>
        <item x="16"/>
        <item x="9"/>
        <item x="22"/>
        <item x="6"/>
        <item x="11"/>
        <item x="4"/>
        <item x="10"/>
        <item x="12"/>
        <item x="13"/>
        <item x="18"/>
        <item x="20"/>
        <item x="21"/>
        <item x="24"/>
        <item x="25"/>
        <item x="26"/>
        <item x="27"/>
        <item x="28"/>
        <item x="29"/>
        <item t="default"/>
      </items>
      <autoSortScope>
        <pivotArea dataOnly="0" outline="0" fieldPosition="0">
          <references count="1">
            <reference field="4294967294" count="1" selected="0">
              <x v="0"/>
            </reference>
          </references>
        </pivotArea>
      </autoSortScope>
    </pivotField>
    <pivotField showAll="0"/>
  </pivotFields>
  <rowFields count="2">
    <field x="2"/>
    <field x="10"/>
  </rowFields>
  <rowItems count="12">
    <i>
      <x/>
    </i>
    <i r="1">
      <x v="6"/>
    </i>
    <i r="1">
      <x v="2"/>
    </i>
    <i r="1">
      <x v="10"/>
    </i>
    <i r="1">
      <x v="24"/>
    </i>
    <i r="1">
      <x v="25"/>
    </i>
    <i r="1">
      <x v="18"/>
    </i>
    <i r="1">
      <x v="17"/>
    </i>
    <i r="1">
      <x v="1"/>
    </i>
    <i r="1">
      <x v="4"/>
    </i>
    <i r="1">
      <x v="23"/>
    </i>
    <i t="grand">
      <x/>
    </i>
  </rowItems>
  <colItems count="1">
    <i/>
  </colItems>
  <dataFields count="1">
    <dataField name="Sum of Line Hr" fld="7" baseField="0" baseItem="0"/>
  </dataFields>
  <formats count="1">
    <format dxfId="33">
      <pivotArea collapsedLevelsAreSubtotals="1" fieldPosition="0">
        <references count="2">
          <reference field="2" count="0" selected="0"/>
          <reference field="10" count="9">
            <x v="1"/>
            <x v="2"/>
            <x v="3"/>
            <x v="6"/>
            <x v="9"/>
            <x v="10"/>
            <x v="14"/>
            <x v="15"/>
            <x v="16"/>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5:M125" headerRowDxfId="27" dataDxfId="26">
  <autoFilter ref="A5:M125"/>
  <sortState ref="A125:M125">
    <sortCondition ref="D5:D125"/>
  </sortState>
  <tableColumns count="13">
    <tableColumn id="1" name="Date" totalsRowLabel="Total" dataDxfId="25" totalsRowDxfId="24"/>
    <tableColumn id="2" name="Shift" dataDxfId="23" totalsRowDxfId="22"/>
    <tableColumn id="3" name="Customer" dataDxfId="21" totalsRowDxfId="20"/>
    <tableColumn id="4" name="Line" dataDxfId="19" totalsRowDxfId="18"/>
    <tableColumn id="5" name="Machine" dataDxfId="17" totalsRowDxfId="16"/>
    <tableColumn id="6" name="DT started" dataDxfId="15" totalsRowDxfId="14"/>
    <tableColumn id="7" name="DT finish" dataDxfId="13" totalsRowDxfId="12"/>
    <tableColumn id="8" name="Line Hr" dataDxfId="11" totalsRowDxfId="10"/>
    <tableColumn id="9" name="# DL affected" dataDxfId="9" totalsRowDxfId="8"/>
    <tableColumn id="10" name="Total DL hr" dataDxfId="7" totalsRowDxfId="6">
      <calculatedColumnFormula>H6*I6</calculatedColumnFormula>
    </tableColumn>
    <tableColumn id="11" name="Rason" dataDxfId="5" totalsRowDxfId="4"/>
    <tableColumn id="12" name="Department " dataDxfId="3" totalsRowDxfId="2"/>
    <tableColumn id="13" name="Raw Material" totalsRowFunction="count"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M184"/>
  <sheetViews>
    <sheetView workbookViewId="0">
      <selection activeCell="A3" sqref="A3"/>
    </sheetView>
  </sheetViews>
  <sheetFormatPr defaultRowHeight="14.4" x14ac:dyDescent="0.3"/>
  <cols>
    <col min="1" max="1" width="14.5546875" customWidth="1"/>
    <col min="2" max="2" width="13.44140625" customWidth="1"/>
    <col min="3" max="3" width="12.109375" customWidth="1"/>
    <col min="6" max="6" width="11.33203125" customWidth="1"/>
    <col min="7" max="7" width="12.33203125" customWidth="1"/>
    <col min="10" max="10" width="14.33203125" customWidth="1"/>
    <col min="11" max="11" width="19.6640625" customWidth="1"/>
    <col min="12" max="12" width="21.88671875" customWidth="1"/>
  </cols>
  <sheetData>
    <row r="3" spans="1:2" x14ac:dyDescent="0.3">
      <c r="A3" s="11" t="s">
        <v>1</v>
      </c>
      <c r="B3" t="s">
        <v>186</v>
      </c>
    </row>
    <row r="4" spans="1:2" x14ac:dyDescent="0.3">
      <c r="A4" s="12" t="s">
        <v>9</v>
      </c>
      <c r="B4" s="35">
        <v>128.25</v>
      </c>
    </row>
    <row r="5" spans="1:2" x14ac:dyDescent="0.3">
      <c r="A5" s="12" t="s">
        <v>11</v>
      </c>
      <c r="B5" s="35">
        <v>96.92</v>
      </c>
    </row>
    <row r="6" spans="1:2" x14ac:dyDescent="0.3">
      <c r="A6" s="12" t="s">
        <v>15</v>
      </c>
      <c r="B6" s="35">
        <v>86.18</v>
      </c>
    </row>
    <row r="7" spans="1:2" x14ac:dyDescent="0.3">
      <c r="A7" s="12" t="s">
        <v>12</v>
      </c>
      <c r="B7" s="35">
        <v>83.95</v>
      </c>
    </row>
    <row r="8" spans="1:2" x14ac:dyDescent="0.3">
      <c r="A8" s="12" t="s">
        <v>14</v>
      </c>
      <c r="B8" s="35">
        <v>48</v>
      </c>
    </row>
    <row r="9" spans="1:2" x14ac:dyDescent="0.3">
      <c r="A9" s="12" t="s">
        <v>10</v>
      </c>
      <c r="B9" s="35">
        <v>46</v>
      </c>
    </row>
    <row r="10" spans="1:2" x14ac:dyDescent="0.3">
      <c r="A10" s="12" t="s">
        <v>16</v>
      </c>
      <c r="B10" s="35">
        <v>31.5</v>
      </c>
    </row>
    <row r="11" spans="1:2" x14ac:dyDescent="0.3">
      <c r="A11" s="12" t="s">
        <v>194</v>
      </c>
      <c r="B11" s="14"/>
    </row>
    <row r="12" spans="1:2" x14ac:dyDescent="0.3">
      <c r="A12" s="12" t="s">
        <v>132</v>
      </c>
      <c r="B12" s="14">
        <v>520.79999999999995</v>
      </c>
    </row>
    <row r="21" spans="1:2" x14ac:dyDescent="0.3">
      <c r="A21" s="11" t="s">
        <v>131</v>
      </c>
      <c r="B21" t="s">
        <v>186</v>
      </c>
    </row>
    <row r="22" spans="1:2" x14ac:dyDescent="0.3">
      <c r="A22" s="12" t="s">
        <v>9</v>
      </c>
      <c r="B22" s="14">
        <v>128.25</v>
      </c>
    </row>
    <row r="23" spans="1:2" x14ac:dyDescent="0.3">
      <c r="A23" s="13" t="s">
        <v>39</v>
      </c>
      <c r="B23" s="35">
        <v>111.5</v>
      </c>
    </row>
    <row r="24" spans="1:2" x14ac:dyDescent="0.3">
      <c r="A24" s="13" t="s">
        <v>40</v>
      </c>
      <c r="B24" s="35">
        <v>16.75</v>
      </c>
    </row>
    <row r="25" spans="1:2" x14ac:dyDescent="0.3">
      <c r="A25" s="12" t="s">
        <v>132</v>
      </c>
      <c r="B25" s="14">
        <v>128.25</v>
      </c>
    </row>
    <row r="40" spans="1:13" ht="29.4" thickBot="1" x14ac:dyDescent="0.35">
      <c r="A40" s="231" t="s">
        <v>277</v>
      </c>
      <c r="B40" s="231" t="s">
        <v>278</v>
      </c>
      <c r="C40" s="231" t="s">
        <v>279</v>
      </c>
      <c r="D40" s="231" t="s">
        <v>280</v>
      </c>
      <c r="E40" s="231" t="s">
        <v>281</v>
      </c>
      <c r="F40" s="231" t="s">
        <v>282</v>
      </c>
      <c r="G40" s="231" t="s">
        <v>283</v>
      </c>
      <c r="H40" s="231" t="s">
        <v>47</v>
      </c>
      <c r="I40" s="231" t="s">
        <v>284</v>
      </c>
      <c r="J40" s="231" t="s">
        <v>285</v>
      </c>
      <c r="K40" s="231" t="s">
        <v>286</v>
      </c>
      <c r="L40" s="231" t="s">
        <v>287</v>
      </c>
      <c r="M40" s="231"/>
    </row>
    <row r="41" spans="1:13" ht="20.399999999999999" thickBot="1" x14ac:dyDescent="0.45">
      <c r="A41" s="207">
        <v>42618</v>
      </c>
      <c r="B41" s="221" t="s">
        <v>107</v>
      </c>
      <c r="C41" s="209" t="s">
        <v>15</v>
      </c>
      <c r="D41" s="210" t="s">
        <v>57</v>
      </c>
      <c r="E41" s="210" t="s">
        <v>114</v>
      </c>
      <c r="F41" s="212">
        <v>0.25</v>
      </c>
      <c r="G41" s="217">
        <v>0.33333333333333331</v>
      </c>
      <c r="H41" s="222">
        <v>2</v>
      </c>
      <c r="I41" s="218">
        <v>33</v>
      </c>
      <c r="J41" s="215">
        <f t="shared" ref="J41:J93" si="0">H41*I41</f>
        <v>66</v>
      </c>
      <c r="K41" s="211" t="s">
        <v>82</v>
      </c>
      <c r="L41" s="211" t="s">
        <v>83</v>
      </c>
      <c r="M41" s="214"/>
    </row>
    <row r="42" spans="1:13" ht="20.399999999999999" thickBot="1" x14ac:dyDescent="0.45">
      <c r="A42" s="118">
        <v>42618</v>
      </c>
      <c r="B42" s="119" t="s">
        <v>107</v>
      </c>
      <c r="C42" s="120" t="s">
        <v>15</v>
      </c>
      <c r="D42" s="121" t="s">
        <v>57</v>
      </c>
      <c r="E42" s="121" t="s">
        <v>114</v>
      </c>
      <c r="F42" s="193">
        <v>0.58333333333333337</v>
      </c>
      <c r="G42" s="194">
        <v>0.625</v>
      </c>
      <c r="H42" s="122">
        <v>1</v>
      </c>
      <c r="I42" s="127">
        <v>33</v>
      </c>
      <c r="J42" s="123">
        <f t="shared" si="0"/>
        <v>33</v>
      </c>
      <c r="K42" s="124" t="s">
        <v>167</v>
      </c>
      <c r="L42" s="124" t="s">
        <v>52</v>
      </c>
      <c r="M42" s="125"/>
    </row>
    <row r="43" spans="1:13" ht="20.399999999999999" thickBot="1" x14ac:dyDescent="0.45">
      <c r="A43" s="118">
        <v>42618</v>
      </c>
      <c r="B43" s="119" t="s">
        <v>107</v>
      </c>
      <c r="C43" s="120" t="s">
        <v>15</v>
      </c>
      <c r="D43" s="121" t="s">
        <v>56</v>
      </c>
      <c r="E43" s="121" t="s">
        <v>114</v>
      </c>
      <c r="F43" s="193">
        <v>0.625</v>
      </c>
      <c r="G43" s="194">
        <v>0.66666666666666663</v>
      </c>
      <c r="H43" s="122">
        <v>1</v>
      </c>
      <c r="I43" s="127">
        <v>11</v>
      </c>
      <c r="J43" s="123">
        <f t="shared" si="0"/>
        <v>11</v>
      </c>
      <c r="K43" s="124" t="s">
        <v>167</v>
      </c>
      <c r="L43" s="124" t="s">
        <v>52</v>
      </c>
      <c r="M43" s="125"/>
    </row>
    <row r="44" spans="1:13" ht="20.399999999999999" thickBot="1" x14ac:dyDescent="0.45">
      <c r="A44" s="118">
        <v>42618</v>
      </c>
      <c r="B44" s="119" t="s">
        <v>107</v>
      </c>
      <c r="C44" s="120" t="s">
        <v>15</v>
      </c>
      <c r="D44" s="121" t="s">
        <v>55</v>
      </c>
      <c r="E44" s="121" t="s">
        <v>114</v>
      </c>
      <c r="F44" s="193">
        <v>0.75</v>
      </c>
      <c r="G44" s="194">
        <v>0.77083333333333337</v>
      </c>
      <c r="H44" s="122">
        <v>11.5</v>
      </c>
      <c r="I44" s="127">
        <v>32</v>
      </c>
      <c r="J44" s="123">
        <f t="shared" si="0"/>
        <v>368</v>
      </c>
      <c r="K44" s="124" t="s">
        <v>39</v>
      </c>
      <c r="L44" s="124" t="s">
        <v>124</v>
      </c>
      <c r="M44" s="125" t="s">
        <v>140</v>
      </c>
    </row>
    <row r="45" spans="1:13" ht="20.399999999999999" thickBot="1" x14ac:dyDescent="0.45">
      <c r="A45" s="118">
        <v>42618</v>
      </c>
      <c r="B45" s="129" t="s">
        <v>107</v>
      </c>
      <c r="C45" s="130" t="s">
        <v>9</v>
      </c>
      <c r="D45" s="131" t="s">
        <v>21</v>
      </c>
      <c r="E45" s="131" t="s">
        <v>114</v>
      </c>
      <c r="F45" s="196">
        <v>0.625</v>
      </c>
      <c r="G45" s="196">
        <v>0.75</v>
      </c>
      <c r="H45" s="131">
        <v>3.5</v>
      </c>
      <c r="I45" s="131">
        <v>28</v>
      </c>
      <c r="J45" s="131">
        <f t="shared" si="0"/>
        <v>98</v>
      </c>
      <c r="K45" s="131" t="s">
        <v>40</v>
      </c>
      <c r="L45" s="131" t="s">
        <v>53</v>
      </c>
      <c r="M45" s="125"/>
    </row>
    <row r="46" spans="1:13" ht="20.399999999999999" thickBot="1" x14ac:dyDescent="0.45">
      <c r="A46" s="118">
        <v>42618</v>
      </c>
      <c r="B46" s="129" t="s">
        <v>107</v>
      </c>
      <c r="C46" s="130" t="s">
        <v>9</v>
      </c>
      <c r="D46" s="131" t="s">
        <v>20</v>
      </c>
      <c r="E46" s="131" t="s">
        <v>27</v>
      </c>
      <c r="F46" s="196">
        <v>0.25</v>
      </c>
      <c r="G46" s="196">
        <v>0.77083333333333337</v>
      </c>
      <c r="H46" s="131">
        <v>11.5</v>
      </c>
      <c r="I46" s="131">
        <v>1</v>
      </c>
      <c r="J46" s="131">
        <f t="shared" si="0"/>
        <v>11.5</v>
      </c>
      <c r="K46" s="131" t="s">
        <v>92</v>
      </c>
      <c r="L46" s="131" t="s">
        <v>50</v>
      </c>
      <c r="M46" s="125"/>
    </row>
    <row r="47" spans="1:13" ht="20.399999999999999" thickBot="1" x14ac:dyDescent="0.45">
      <c r="A47" s="118">
        <v>42618</v>
      </c>
      <c r="B47" s="129" t="s">
        <v>107</v>
      </c>
      <c r="C47" s="130" t="s">
        <v>10</v>
      </c>
      <c r="D47" s="131" t="s">
        <v>29</v>
      </c>
      <c r="E47" s="131" t="s">
        <v>114</v>
      </c>
      <c r="F47" s="196">
        <v>0.25</v>
      </c>
      <c r="G47" s="196">
        <v>0.29166666666666669</v>
      </c>
      <c r="H47" s="131">
        <v>1</v>
      </c>
      <c r="I47" s="131">
        <v>15</v>
      </c>
      <c r="J47" s="131">
        <f t="shared" si="0"/>
        <v>15</v>
      </c>
      <c r="K47" s="131" t="s">
        <v>81</v>
      </c>
      <c r="L47" s="131" t="s">
        <v>52</v>
      </c>
      <c r="M47" s="125"/>
    </row>
    <row r="48" spans="1:13" ht="20.399999999999999" thickBot="1" x14ac:dyDescent="0.45">
      <c r="A48" s="118">
        <v>42618</v>
      </c>
      <c r="B48" s="129" t="s">
        <v>107</v>
      </c>
      <c r="C48" s="130" t="s">
        <v>10</v>
      </c>
      <c r="D48" s="131" t="s">
        <v>29</v>
      </c>
      <c r="E48" s="131" t="s">
        <v>26</v>
      </c>
      <c r="F48" s="196">
        <v>0.29166666666666669</v>
      </c>
      <c r="G48" s="196">
        <v>0.31597222222222221</v>
      </c>
      <c r="H48" s="131">
        <v>0.5</v>
      </c>
      <c r="I48" s="131">
        <v>15</v>
      </c>
      <c r="J48" s="131">
        <f t="shared" si="0"/>
        <v>7.5</v>
      </c>
      <c r="K48" s="131" t="s">
        <v>8</v>
      </c>
      <c r="L48" s="131" t="s">
        <v>46</v>
      </c>
      <c r="M48" s="125"/>
    </row>
    <row r="49" spans="1:13" ht="20.399999999999999" thickBot="1" x14ac:dyDescent="0.45">
      <c r="A49" s="118">
        <v>42618</v>
      </c>
      <c r="B49" s="129" t="s">
        <v>107</v>
      </c>
      <c r="C49" s="130" t="s">
        <v>10</v>
      </c>
      <c r="D49" s="131" t="s">
        <v>29</v>
      </c>
      <c r="E49" s="131" t="s">
        <v>32</v>
      </c>
      <c r="F49" s="196">
        <v>0.72916666666666663</v>
      </c>
      <c r="G49" s="196">
        <v>0.74305555555555547</v>
      </c>
      <c r="H49" s="135">
        <f>20/60</f>
        <v>0.33333333333333331</v>
      </c>
      <c r="I49" s="131">
        <v>15</v>
      </c>
      <c r="J49" s="131">
        <f t="shared" si="0"/>
        <v>5</v>
      </c>
      <c r="K49" s="131" t="s">
        <v>8</v>
      </c>
      <c r="L49" s="131" t="s">
        <v>46</v>
      </c>
      <c r="M49" s="125"/>
    </row>
    <row r="50" spans="1:13" ht="20.399999999999999" thickBot="1" x14ac:dyDescent="0.45">
      <c r="A50" s="118">
        <v>42618</v>
      </c>
      <c r="B50" s="129" t="s">
        <v>107</v>
      </c>
      <c r="C50" s="130" t="s">
        <v>10</v>
      </c>
      <c r="D50" s="131" t="s">
        <v>31</v>
      </c>
      <c r="E50" s="131" t="s">
        <v>114</v>
      </c>
      <c r="F50" s="196">
        <v>0.25</v>
      </c>
      <c r="G50" s="196">
        <v>0.41666666666666669</v>
      </c>
      <c r="H50" s="135">
        <v>4</v>
      </c>
      <c r="I50" s="131">
        <v>5</v>
      </c>
      <c r="J50" s="131">
        <f t="shared" si="0"/>
        <v>20</v>
      </c>
      <c r="K50" s="131" t="s">
        <v>137</v>
      </c>
      <c r="L50" s="131" t="s">
        <v>52</v>
      </c>
      <c r="M50" s="125"/>
    </row>
    <row r="51" spans="1:13" ht="20.399999999999999" thickBot="1" x14ac:dyDescent="0.45">
      <c r="A51" s="118">
        <v>42618</v>
      </c>
      <c r="B51" s="129" t="s">
        <v>107</v>
      </c>
      <c r="C51" s="130" t="s">
        <v>17</v>
      </c>
      <c r="D51" s="131" t="s">
        <v>99</v>
      </c>
      <c r="E51" s="131" t="s">
        <v>32</v>
      </c>
      <c r="F51" s="196">
        <v>0.26041666666666669</v>
      </c>
      <c r="G51" s="196">
        <v>0.30208333333333331</v>
      </c>
      <c r="H51" s="135">
        <v>1</v>
      </c>
      <c r="I51" s="131">
        <v>6</v>
      </c>
      <c r="J51" s="131">
        <f t="shared" si="0"/>
        <v>6</v>
      </c>
      <c r="K51" s="131" t="s">
        <v>8</v>
      </c>
      <c r="L51" s="131" t="s">
        <v>46</v>
      </c>
      <c r="M51" s="125"/>
    </row>
    <row r="52" spans="1:13" ht="19.8" x14ac:dyDescent="0.4">
      <c r="A52" s="136">
        <v>42618</v>
      </c>
      <c r="B52" s="129" t="s">
        <v>108</v>
      </c>
      <c r="C52" s="130" t="s">
        <v>235</v>
      </c>
      <c r="D52" s="131" t="s">
        <v>19</v>
      </c>
      <c r="E52" s="131" t="s">
        <v>236</v>
      </c>
      <c r="F52" s="191" t="s">
        <v>168</v>
      </c>
      <c r="G52" s="137" t="s">
        <v>169</v>
      </c>
      <c r="H52" s="125">
        <v>10.5</v>
      </c>
      <c r="I52" s="125">
        <v>6</v>
      </c>
      <c r="J52" s="125">
        <f t="shared" si="0"/>
        <v>63</v>
      </c>
      <c r="K52" s="159" t="s">
        <v>237</v>
      </c>
      <c r="L52" s="125" t="s">
        <v>50</v>
      </c>
      <c r="M52" s="125"/>
    </row>
    <row r="53" spans="1:13" ht="19.8" x14ac:dyDescent="0.4">
      <c r="A53" s="136">
        <v>42618</v>
      </c>
      <c r="B53" s="126" t="s">
        <v>108</v>
      </c>
      <c r="C53" s="130" t="s">
        <v>15</v>
      </c>
      <c r="D53" s="131" t="s">
        <v>55</v>
      </c>
      <c r="E53" s="131" t="s">
        <v>114</v>
      </c>
      <c r="F53" s="191" t="s">
        <v>168</v>
      </c>
      <c r="G53" s="137" t="s">
        <v>169</v>
      </c>
      <c r="H53" s="135">
        <v>10</v>
      </c>
      <c r="I53" s="131">
        <v>23</v>
      </c>
      <c r="J53" s="131">
        <f t="shared" si="0"/>
        <v>230</v>
      </c>
      <c r="K53" s="124" t="s">
        <v>39</v>
      </c>
      <c r="L53" s="131" t="s">
        <v>124</v>
      </c>
      <c r="M53" s="125"/>
    </row>
    <row r="54" spans="1:13" ht="19.8" x14ac:dyDescent="0.4">
      <c r="A54" s="136">
        <v>42618</v>
      </c>
      <c r="B54" s="126" t="s">
        <v>108</v>
      </c>
      <c r="C54" s="130" t="s">
        <v>15</v>
      </c>
      <c r="D54" s="131" t="s">
        <v>57</v>
      </c>
      <c r="E54" s="131" t="s">
        <v>114</v>
      </c>
      <c r="F54" s="163">
        <v>0.79166666666666663</v>
      </c>
      <c r="G54" s="163">
        <v>0.83333333333333337</v>
      </c>
      <c r="H54" s="135">
        <v>1</v>
      </c>
      <c r="I54" s="131">
        <v>25</v>
      </c>
      <c r="J54" s="131">
        <f t="shared" si="0"/>
        <v>25</v>
      </c>
      <c r="K54" s="124" t="s">
        <v>137</v>
      </c>
      <c r="L54" s="131" t="s">
        <v>83</v>
      </c>
      <c r="M54" s="125"/>
    </row>
    <row r="55" spans="1:13" ht="19.8" x14ac:dyDescent="0.4">
      <c r="A55" s="136">
        <v>42618</v>
      </c>
      <c r="B55" s="126" t="s">
        <v>108</v>
      </c>
      <c r="C55" s="130" t="s">
        <v>15</v>
      </c>
      <c r="D55" s="131" t="s">
        <v>57</v>
      </c>
      <c r="E55" s="131" t="s">
        <v>114</v>
      </c>
      <c r="F55" s="163">
        <v>0.10416666666666667</v>
      </c>
      <c r="G55" s="163">
        <v>0.13541666666666666</v>
      </c>
      <c r="H55" s="135">
        <v>0.75</v>
      </c>
      <c r="I55" s="131">
        <v>25</v>
      </c>
      <c r="J55" s="131">
        <f t="shared" si="0"/>
        <v>18.75</v>
      </c>
      <c r="K55" s="124" t="s">
        <v>44</v>
      </c>
      <c r="L55" s="131" t="s">
        <v>46</v>
      </c>
      <c r="M55" s="125"/>
    </row>
    <row r="56" spans="1:13" ht="19.8" x14ac:dyDescent="0.4">
      <c r="A56" s="136">
        <v>42618</v>
      </c>
      <c r="B56" s="126" t="s">
        <v>108</v>
      </c>
      <c r="C56" s="130" t="s">
        <v>10</v>
      </c>
      <c r="D56" s="131" t="s">
        <v>29</v>
      </c>
      <c r="E56" s="131" t="s">
        <v>32</v>
      </c>
      <c r="F56" s="163">
        <v>0.90625</v>
      </c>
      <c r="G56" s="163">
        <v>0.23958333333333334</v>
      </c>
      <c r="H56" s="135">
        <v>7</v>
      </c>
      <c r="I56" s="131">
        <v>15</v>
      </c>
      <c r="J56" s="131">
        <f t="shared" si="0"/>
        <v>105</v>
      </c>
      <c r="K56" s="131" t="s">
        <v>8</v>
      </c>
      <c r="L56" s="131" t="s">
        <v>46</v>
      </c>
      <c r="M56" s="125"/>
    </row>
    <row r="57" spans="1:13" ht="19.8" x14ac:dyDescent="0.4">
      <c r="A57" s="136">
        <v>42618</v>
      </c>
      <c r="B57" s="129" t="s">
        <v>107</v>
      </c>
      <c r="C57" s="130" t="s">
        <v>12</v>
      </c>
      <c r="D57" s="131" t="s">
        <v>85</v>
      </c>
      <c r="E57" s="131" t="s">
        <v>114</v>
      </c>
      <c r="F57" s="163">
        <v>0.25</v>
      </c>
      <c r="G57" s="163">
        <v>0.26041666666666669</v>
      </c>
      <c r="H57" s="135">
        <v>0.25</v>
      </c>
      <c r="I57" s="131">
        <v>34</v>
      </c>
      <c r="J57" s="131">
        <f t="shared" si="0"/>
        <v>8.5</v>
      </c>
      <c r="K57" s="131" t="s">
        <v>69</v>
      </c>
      <c r="L57" s="131" t="s">
        <v>52</v>
      </c>
      <c r="M57" s="125"/>
    </row>
    <row r="58" spans="1:13" ht="19.8" x14ac:dyDescent="0.4">
      <c r="A58" s="136">
        <v>42618</v>
      </c>
      <c r="B58" s="129" t="s">
        <v>107</v>
      </c>
      <c r="C58" s="130" t="s">
        <v>12</v>
      </c>
      <c r="D58" s="131" t="s">
        <v>85</v>
      </c>
      <c r="E58" s="131" t="s">
        <v>114</v>
      </c>
      <c r="F58" s="163">
        <v>0.4375</v>
      </c>
      <c r="G58" s="163">
        <v>0.45833333333333331</v>
      </c>
      <c r="H58" s="138">
        <v>0.5</v>
      </c>
      <c r="I58" s="131">
        <v>34</v>
      </c>
      <c r="J58" s="131">
        <f t="shared" si="0"/>
        <v>17</v>
      </c>
      <c r="K58" s="131" t="s">
        <v>116</v>
      </c>
      <c r="L58" s="131" t="s">
        <v>52</v>
      </c>
      <c r="M58" s="125"/>
    </row>
    <row r="59" spans="1:13" ht="19.8" x14ac:dyDescent="0.4">
      <c r="A59" s="136">
        <v>42618</v>
      </c>
      <c r="B59" s="129" t="s">
        <v>107</v>
      </c>
      <c r="C59" s="130" t="s">
        <v>12</v>
      </c>
      <c r="D59" s="131" t="s">
        <v>85</v>
      </c>
      <c r="E59" s="131" t="s">
        <v>114</v>
      </c>
      <c r="F59" s="163">
        <v>0.45833333333333331</v>
      </c>
      <c r="G59" s="163">
        <v>0</v>
      </c>
      <c r="H59" s="138">
        <v>1</v>
      </c>
      <c r="I59" s="131">
        <v>30</v>
      </c>
      <c r="J59" s="131">
        <f t="shared" si="0"/>
        <v>30</v>
      </c>
      <c r="K59" s="131" t="s">
        <v>67</v>
      </c>
      <c r="L59" s="131" t="s">
        <v>52</v>
      </c>
      <c r="M59" s="125"/>
    </row>
    <row r="60" spans="1:13" ht="19.8" x14ac:dyDescent="0.4">
      <c r="A60" s="136">
        <v>42618</v>
      </c>
      <c r="B60" s="129" t="s">
        <v>107</v>
      </c>
      <c r="C60" s="130" t="s">
        <v>12</v>
      </c>
      <c r="D60" s="131" t="s">
        <v>85</v>
      </c>
      <c r="E60" s="131" t="s">
        <v>114</v>
      </c>
      <c r="F60" s="163">
        <v>0.64583333333333337</v>
      </c>
      <c r="G60" s="163">
        <v>0.65625</v>
      </c>
      <c r="H60" s="135">
        <v>0.25</v>
      </c>
      <c r="I60" s="131">
        <v>30</v>
      </c>
      <c r="J60" s="131">
        <f t="shared" si="0"/>
        <v>7.5</v>
      </c>
      <c r="K60" s="131" t="s">
        <v>8</v>
      </c>
      <c r="L60" s="131" t="s">
        <v>46</v>
      </c>
      <c r="M60" s="125" t="s">
        <v>239</v>
      </c>
    </row>
    <row r="61" spans="1:13" ht="19.8" x14ac:dyDescent="0.4">
      <c r="A61" s="136">
        <v>42618</v>
      </c>
      <c r="B61" s="129" t="s">
        <v>107</v>
      </c>
      <c r="C61" s="130" t="s">
        <v>12</v>
      </c>
      <c r="D61" s="131" t="s">
        <v>28</v>
      </c>
      <c r="E61" s="131" t="s">
        <v>114</v>
      </c>
      <c r="F61" s="163">
        <v>0.25</v>
      </c>
      <c r="G61" s="163">
        <v>0.28125</v>
      </c>
      <c r="H61" s="135">
        <v>0.75</v>
      </c>
      <c r="I61" s="131">
        <v>24</v>
      </c>
      <c r="J61" s="131">
        <f t="shared" si="0"/>
        <v>18</v>
      </c>
      <c r="K61" s="131" t="s">
        <v>41</v>
      </c>
      <c r="L61" s="131" t="s">
        <v>52</v>
      </c>
      <c r="M61" s="125"/>
    </row>
    <row r="62" spans="1:13" ht="19.8" x14ac:dyDescent="0.4">
      <c r="A62" s="136">
        <v>42618</v>
      </c>
      <c r="B62" s="129" t="s">
        <v>107</v>
      </c>
      <c r="C62" s="130" t="s">
        <v>12</v>
      </c>
      <c r="D62" s="131" t="s">
        <v>28</v>
      </c>
      <c r="E62" s="131" t="s">
        <v>28</v>
      </c>
      <c r="F62" s="163">
        <v>0.40625</v>
      </c>
      <c r="G62" s="163">
        <v>0.41666666666666669</v>
      </c>
      <c r="H62" s="135">
        <v>0.25</v>
      </c>
      <c r="I62" s="131">
        <v>24</v>
      </c>
      <c r="J62" s="131">
        <f t="shared" si="0"/>
        <v>6</v>
      </c>
      <c r="K62" s="131" t="s">
        <v>89</v>
      </c>
      <c r="L62" s="131" t="s">
        <v>46</v>
      </c>
      <c r="M62" s="125" t="s">
        <v>238</v>
      </c>
    </row>
    <row r="63" spans="1:13" ht="19.8" x14ac:dyDescent="0.4">
      <c r="A63" s="136">
        <v>42618</v>
      </c>
      <c r="B63" s="129" t="s">
        <v>107</v>
      </c>
      <c r="C63" s="130" t="s">
        <v>12</v>
      </c>
      <c r="D63" s="131" t="s">
        <v>28</v>
      </c>
      <c r="E63" s="131" t="s">
        <v>28</v>
      </c>
      <c r="F63" s="163">
        <v>0.44791666666666669</v>
      </c>
      <c r="G63" s="163">
        <v>0.45833333333333331</v>
      </c>
      <c r="H63" s="135">
        <v>0.25</v>
      </c>
      <c r="I63" s="131">
        <v>24</v>
      </c>
      <c r="J63" s="131">
        <f t="shared" si="0"/>
        <v>6</v>
      </c>
      <c r="K63" s="131" t="s">
        <v>89</v>
      </c>
      <c r="L63" s="131" t="s">
        <v>46</v>
      </c>
      <c r="M63" s="125" t="s">
        <v>238</v>
      </c>
    </row>
    <row r="64" spans="1:13" ht="19.8" x14ac:dyDescent="0.4">
      <c r="A64" s="136">
        <v>42618</v>
      </c>
      <c r="B64" s="129" t="s">
        <v>107</v>
      </c>
      <c r="C64" s="130" t="s">
        <v>12</v>
      </c>
      <c r="D64" s="131" t="s">
        <v>28</v>
      </c>
      <c r="E64" s="131" t="s">
        <v>28</v>
      </c>
      <c r="F64" s="163">
        <v>0.45833333333333331</v>
      </c>
      <c r="G64" s="163">
        <v>0.48958333333333331</v>
      </c>
      <c r="H64" s="135">
        <v>0.75</v>
      </c>
      <c r="I64" s="131">
        <v>24</v>
      </c>
      <c r="J64" s="131">
        <f t="shared" si="0"/>
        <v>18</v>
      </c>
      <c r="K64" s="131" t="s">
        <v>89</v>
      </c>
      <c r="L64" s="131" t="s">
        <v>46</v>
      </c>
      <c r="M64" s="125" t="s">
        <v>238</v>
      </c>
    </row>
    <row r="65" spans="1:13" ht="19.8" x14ac:dyDescent="0.4">
      <c r="A65" s="136">
        <v>42618</v>
      </c>
      <c r="B65" s="129" t="s">
        <v>107</v>
      </c>
      <c r="C65" s="130" t="s">
        <v>12</v>
      </c>
      <c r="D65" s="131" t="s">
        <v>28</v>
      </c>
      <c r="E65" s="131" t="s">
        <v>28</v>
      </c>
      <c r="F65" s="163">
        <v>0.65625</v>
      </c>
      <c r="G65" s="163">
        <v>0.66666666666666663</v>
      </c>
      <c r="H65" s="135">
        <v>0.25</v>
      </c>
      <c r="I65" s="131">
        <v>24</v>
      </c>
      <c r="J65" s="131">
        <f t="shared" si="0"/>
        <v>6</v>
      </c>
      <c r="K65" s="131" t="s">
        <v>92</v>
      </c>
      <c r="L65" s="131" t="s">
        <v>46</v>
      </c>
      <c r="M65" s="125"/>
    </row>
    <row r="66" spans="1:13" ht="19.8" x14ac:dyDescent="0.4">
      <c r="A66" s="136">
        <v>42618</v>
      </c>
      <c r="B66" s="129" t="s">
        <v>107</v>
      </c>
      <c r="C66" s="130" t="s">
        <v>16</v>
      </c>
      <c r="D66" s="131" t="s">
        <v>122</v>
      </c>
      <c r="E66" s="131" t="s">
        <v>114</v>
      </c>
      <c r="F66" s="163">
        <v>0.25</v>
      </c>
      <c r="G66" s="163">
        <v>0.77083333333333337</v>
      </c>
      <c r="H66" s="135">
        <v>11.5</v>
      </c>
      <c r="I66" s="131">
        <v>18</v>
      </c>
      <c r="J66" s="131">
        <f t="shared" si="0"/>
        <v>207</v>
      </c>
      <c r="K66" s="131" t="s">
        <v>39</v>
      </c>
      <c r="L66" s="131" t="s">
        <v>124</v>
      </c>
      <c r="M66" s="125" t="s">
        <v>240</v>
      </c>
    </row>
    <row r="67" spans="1:13" ht="19.8" x14ac:dyDescent="0.4">
      <c r="A67" s="136">
        <v>42618</v>
      </c>
      <c r="B67" s="129" t="s">
        <v>107</v>
      </c>
      <c r="C67" s="130" t="s">
        <v>11</v>
      </c>
      <c r="D67" s="131" t="s">
        <v>19</v>
      </c>
      <c r="E67" s="131" t="s">
        <v>102</v>
      </c>
      <c r="F67" s="163">
        <v>0.25</v>
      </c>
      <c r="G67" s="163">
        <v>0.40277777777777773</v>
      </c>
      <c r="H67" s="135">
        <v>3.6</v>
      </c>
      <c r="I67" s="131">
        <v>7</v>
      </c>
      <c r="J67" s="131">
        <f t="shared" si="0"/>
        <v>25.2</v>
      </c>
      <c r="K67" s="131" t="s">
        <v>8</v>
      </c>
      <c r="L67" s="131" t="s">
        <v>46</v>
      </c>
      <c r="M67" s="125" t="s">
        <v>241</v>
      </c>
    </row>
    <row r="68" spans="1:13" ht="409.6" x14ac:dyDescent="0.4">
      <c r="A68" s="136">
        <v>42618</v>
      </c>
      <c r="B68" s="129" t="s">
        <v>107</v>
      </c>
      <c r="C68" s="130" t="s">
        <v>11</v>
      </c>
      <c r="D68" s="131" t="s">
        <v>19</v>
      </c>
      <c r="E68" s="131" t="s">
        <v>102</v>
      </c>
      <c r="F68" s="163">
        <v>0.41666666666666669</v>
      </c>
      <c r="G68" s="163">
        <v>0.44444444444444442</v>
      </c>
      <c r="H68" s="135">
        <v>0.66</v>
      </c>
      <c r="I68" s="131">
        <v>7</v>
      </c>
      <c r="J68" s="131">
        <f t="shared" si="0"/>
        <v>4.62</v>
      </c>
      <c r="K68" s="131" t="s">
        <v>126</v>
      </c>
      <c r="L68" s="131" t="s">
        <v>53</v>
      </c>
      <c r="M68" s="139" t="s">
        <v>242</v>
      </c>
    </row>
    <row r="69" spans="1:13" ht="54" customHeight="1" x14ac:dyDescent="0.4">
      <c r="A69" s="136">
        <v>42618</v>
      </c>
      <c r="B69" s="129" t="s">
        <v>107</v>
      </c>
      <c r="C69" s="130" t="s">
        <v>11</v>
      </c>
      <c r="D69" s="131" t="s">
        <v>19</v>
      </c>
      <c r="E69" s="131" t="s">
        <v>105</v>
      </c>
      <c r="F69" s="163">
        <v>0.58333333333333337</v>
      </c>
      <c r="G69" s="163">
        <v>0.6875</v>
      </c>
      <c r="H69" s="140">
        <v>2.5</v>
      </c>
      <c r="I69" s="131">
        <v>7</v>
      </c>
      <c r="J69" s="131">
        <f t="shared" si="0"/>
        <v>17.5</v>
      </c>
      <c r="K69" s="131" t="s">
        <v>39</v>
      </c>
      <c r="L69" s="131" t="s">
        <v>124</v>
      </c>
      <c r="M69" s="141" t="s">
        <v>244</v>
      </c>
    </row>
    <row r="70" spans="1:13" ht="19.8" x14ac:dyDescent="0.4">
      <c r="A70" s="136">
        <v>42618</v>
      </c>
      <c r="B70" s="129" t="s">
        <v>107</v>
      </c>
      <c r="C70" s="130" t="s">
        <v>11</v>
      </c>
      <c r="D70" s="131" t="s">
        <v>19</v>
      </c>
      <c r="E70" s="131" t="s">
        <v>104</v>
      </c>
      <c r="F70" s="163">
        <v>0.35416666666666669</v>
      </c>
      <c r="G70" s="163">
        <v>0.77083333333333337</v>
      </c>
      <c r="H70" s="142">
        <v>9</v>
      </c>
      <c r="I70" s="131">
        <v>7</v>
      </c>
      <c r="J70" s="131">
        <f t="shared" si="0"/>
        <v>63</v>
      </c>
      <c r="K70" s="131" t="s">
        <v>74</v>
      </c>
      <c r="L70" s="131" t="s">
        <v>50</v>
      </c>
      <c r="M70" s="125" t="s">
        <v>243</v>
      </c>
    </row>
    <row r="71" spans="1:13" ht="19.8" x14ac:dyDescent="0.4">
      <c r="A71" s="223">
        <v>42619</v>
      </c>
      <c r="B71" s="221" t="s">
        <v>107</v>
      </c>
      <c r="C71" s="209" t="s">
        <v>15</v>
      </c>
      <c r="D71" s="210" t="s">
        <v>57</v>
      </c>
      <c r="E71" s="219" t="s">
        <v>114</v>
      </c>
      <c r="F71" s="224">
        <v>0.5</v>
      </c>
      <c r="G71" s="224">
        <v>0.5625</v>
      </c>
      <c r="H71" s="225">
        <v>1.5</v>
      </c>
      <c r="I71" s="219">
        <v>35</v>
      </c>
      <c r="J71" s="219">
        <f t="shared" si="0"/>
        <v>52.5</v>
      </c>
      <c r="K71" s="219" t="s">
        <v>51</v>
      </c>
      <c r="L71" s="219" t="s">
        <v>52</v>
      </c>
      <c r="M71" s="214"/>
    </row>
    <row r="72" spans="1:13" ht="19.8" x14ac:dyDescent="0.4">
      <c r="A72" s="136">
        <v>42619</v>
      </c>
      <c r="B72" s="129" t="s">
        <v>107</v>
      </c>
      <c r="C72" s="130" t="s">
        <v>15</v>
      </c>
      <c r="D72" s="131" t="s">
        <v>57</v>
      </c>
      <c r="E72" s="131" t="s">
        <v>114</v>
      </c>
      <c r="F72" s="163">
        <v>0.70833333333333337</v>
      </c>
      <c r="G72" s="163">
        <v>0.77083333333333337</v>
      </c>
      <c r="H72" s="135">
        <v>1.5</v>
      </c>
      <c r="I72" s="131">
        <v>35</v>
      </c>
      <c r="J72" s="131">
        <f t="shared" si="0"/>
        <v>52.5</v>
      </c>
      <c r="K72" s="131" t="s">
        <v>82</v>
      </c>
      <c r="L72" s="131" t="s">
        <v>83</v>
      </c>
      <c r="M72" s="125"/>
    </row>
    <row r="73" spans="1:13" ht="19.8" x14ac:dyDescent="0.4">
      <c r="A73" s="136">
        <v>42619</v>
      </c>
      <c r="B73" s="129" t="s">
        <v>107</v>
      </c>
      <c r="C73" s="130" t="s">
        <v>15</v>
      </c>
      <c r="D73" s="131" t="s">
        <v>55</v>
      </c>
      <c r="E73" s="131" t="s">
        <v>114</v>
      </c>
      <c r="F73" s="163">
        <v>0.25</v>
      </c>
      <c r="G73" s="163">
        <v>0.75</v>
      </c>
      <c r="H73" s="135">
        <v>11</v>
      </c>
      <c r="I73" s="131">
        <v>17</v>
      </c>
      <c r="J73" s="131">
        <f t="shared" si="0"/>
        <v>187</v>
      </c>
      <c r="K73" s="131" t="s">
        <v>39</v>
      </c>
      <c r="L73" s="131" t="s">
        <v>124</v>
      </c>
      <c r="M73" s="125" t="s">
        <v>140</v>
      </c>
    </row>
    <row r="74" spans="1:13" ht="19.8" x14ac:dyDescent="0.4">
      <c r="A74" s="136">
        <v>42619</v>
      </c>
      <c r="B74" s="129" t="s">
        <v>107</v>
      </c>
      <c r="C74" s="130" t="s">
        <v>12</v>
      </c>
      <c r="D74" s="131" t="s">
        <v>86</v>
      </c>
      <c r="E74" s="131" t="s">
        <v>114</v>
      </c>
      <c r="F74" s="163">
        <v>0.25</v>
      </c>
      <c r="G74" s="163">
        <v>0.27083333333333331</v>
      </c>
      <c r="H74" s="135">
        <v>5</v>
      </c>
      <c r="I74" s="131">
        <v>16</v>
      </c>
      <c r="J74" s="131">
        <f t="shared" si="0"/>
        <v>80</v>
      </c>
      <c r="K74" s="131" t="s">
        <v>69</v>
      </c>
      <c r="L74" s="131" t="s">
        <v>52</v>
      </c>
      <c r="M74" s="125"/>
    </row>
    <row r="75" spans="1:13" ht="19.8" x14ac:dyDescent="0.4">
      <c r="A75" s="136">
        <v>42619</v>
      </c>
      <c r="B75" s="129" t="s">
        <v>107</v>
      </c>
      <c r="C75" s="130" t="s">
        <v>12</v>
      </c>
      <c r="D75" s="131" t="s">
        <v>86</v>
      </c>
      <c r="E75" s="131" t="s">
        <v>114</v>
      </c>
      <c r="F75" s="163">
        <v>0.27083333333333331</v>
      </c>
      <c r="G75" s="163">
        <v>0.29166666666666669</v>
      </c>
      <c r="H75" s="135">
        <v>5</v>
      </c>
      <c r="I75" s="131">
        <v>16</v>
      </c>
      <c r="J75" s="131">
        <f t="shared" si="0"/>
        <v>80</v>
      </c>
      <c r="K75" s="131" t="s">
        <v>69</v>
      </c>
      <c r="L75" s="131" t="s">
        <v>52</v>
      </c>
      <c r="M75" s="125"/>
    </row>
    <row r="76" spans="1:13" ht="19.8" x14ac:dyDescent="0.4">
      <c r="A76" s="136">
        <v>42619</v>
      </c>
      <c r="B76" s="129" t="s">
        <v>107</v>
      </c>
      <c r="C76" s="130" t="s">
        <v>12</v>
      </c>
      <c r="D76" s="131" t="s">
        <v>86</v>
      </c>
      <c r="E76" s="131" t="s">
        <v>113</v>
      </c>
      <c r="F76" s="163">
        <v>0.29166666666666669</v>
      </c>
      <c r="G76" s="163">
        <v>0.33333333333333331</v>
      </c>
      <c r="H76" s="135">
        <v>1</v>
      </c>
      <c r="I76" s="131">
        <v>16</v>
      </c>
      <c r="J76" s="131">
        <f t="shared" si="0"/>
        <v>16</v>
      </c>
      <c r="K76" s="131" t="s">
        <v>82</v>
      </c>
      <c r="L76" s="131" t="s">
        <v>83</v>
      </c>
      <c r="M76" s="125"/>
    </row>
    <row r="77" spans="1:13" ht="19.8" x14ac:dyDescent="0.4">
      <c r="A77" s="136">
        <v>42619</v>
      </c>
      <c r="B77" s="129" t="s">
        <v>107</v>
      </c>
      <c r="C77" s="130" t="s">
        <v>12</v>
      </c>
      <c r="D77" s="131" t="s">
        <v>86</v>
      </c>
      <c r="E77" s="131" t="s">
        <v>114</v>
      </c>
      <c r="F77" s="163">
        <v>0.41666666666666669</v>
      </c>
      <c r="G77" s="163">
        <v>0.4375</v>
      </c>
      <c r="H77" s="135">
        <v>5</v>
      </c>
      <c r="I77" s="131">
        <v>16</v>
      </c>
      <c r="J77" s="131">
        <f t="shared" si="0"/>
        <v>80</v>
      </c>
      <c r="K77" s="131" t="s">
        <v>41</v>
      </c>
      <c r="L77" s="131" t="s">
        <v>52</v>
      </c>
      <c r="M77" s="125"/>
    </row>
    <row r="78" spans="1:13" ht="19.8" x14ac:dyDescent="0.4">
      <c r="A78" s="136">
        <v>42619</v>
      </c>
      <c r="B78" s="129" t="s">
        <v>107</v>
      </c>
      <c r="C78" s="130" t="s">
        <v>12</v>
      </c>
      <c r="D78" s="131" t="s">
        <v>86</v>
      </c>
      <c r="E78" s="131" t="s">
        <v>114</v>
      </c>
      <c r="F78" s="163">
        <v>0.54166666666666663</v>
      </c>
      <c r="G78" s="163">
        <v>0.58333333333333337</v>
      </c>
      <c r="H78" s="135">
        <v>1</v>
      </c>
      <c r="I78" s="131">
        <v>16</v>
      </c>
      <c r="J78" s="131">
        <f t="shared" si="0"/>
        <v>16</v>
      </c>
      <c r="K78" s="131" t="s">
        <v>41</v>
      </c>
      <c r="L78" s="131" t="s">
        <v>52</v>
      </c>
      <c r="M78" s="125"/>
    </row>
    <row r="79" spans="1:13" ht="19.8" x14ac:dyDescent="0.4">
      <c r="A79" s="136">
        <v>42619</v>
      </c>
      <c r="B79" s="129" t="s">
        <v>107</v>
      </c>
      <c r="C79" s="130" t="s">
        <v>12</v>
      </c>
      <c r="D79" s="131" t="s">
        <v>85</v>
      </c>
      <c r="E79" s="131" t="s">
        <v>114</v>
      </c>
      <c r="F79" s="163">
        <v>0.25</v>
      </c>
      <c r="G79" s="163">
        <v>0.28125</v>
      </c>
      <c r="H79" s="135">
        <v>0.75</v>
      </c>
      <c r="I79" s="131">
        <v>30</v>
      </c>
      <c r="J79" s="131">
        <f t="shared" si="0"/>
        <v>22.5</v>
      </c>
      <c r="K79" s="131" t="s">
        <v>69</v>
      </c>
      <c r="L79" s="131" t="s">
        <v>52</v>
      </c>
      <c r="M79" s="125"/>
    </row>
    <row r="80" spans="1:13" ht="19.8" x14ac:dyDescent="0.4">
      <c r="A80" s="136">
        <v>42619</v>
      </c>
      <c r="B80" s="129" t="s">
        <v>107</v>
      </c>
      <c r="C80" s="130" t="s">
        <v>12</v>
      </c>
      <c r="D80" s="131" t="s">
        <v>85</v>
      </c>
      <c r="E80" s="131" t="s">
        <v>114</v>
      </c>
      <c r="F80" s="163">
        <v>0.5</v>
      </c>
      <c r="G80" s="163">
        <v>0.52083333333333337</v>
      </c>
      <c r="H80" s="135">
        <v>0.5</v>
      </c>
      <c r="I80" s="131">
        <v>30</v>
      </c>
      <c r="J80" s="131">
        <f t="shared" si="0"/>
        <v>15</v>
      </c>
      <c r="K80" s="131" t="s">
        <v>41</v>
      </c>
      <c r="L80" s="131" t="s">
        <v>52</v>
      </c>
      <c r="M80" s="125"/>
    </row>
    <row r="81" spans="1:13" ht="19.8" x14ac:dyDescent="0.4">
      <c r="A81" s="136">
        <v>42619</v>
      </c>
      <c r="B81" s="129" t="s">
        <v>107</v>
      </c>
      <c r="C81" s="130" t="s">
        <v>12</v>
      </c>
      <c r="D81" s="131" t="s">
        <v>85</v>
      </c>
      <c r="E81" s="131" t="s">
        <v>114</v>
      </c>
      <c r="F81" s="163">
        <v>0.5625</v>
      </c>
      <c r="G81" s="163">
        <v>0.57291666666666663</v>
      </c>
      <c r="H81" s="135">
        <v>0.25</v>
      </c>
      <c r="I81" s="131">
        <v>30</v>
      </c>
      <c r="J81" s="131">
        <f t="shared" si="0"/>
        <v>7.5</v>
      </c>
      <c r="K81" s="131" t="s">
        <v>8</v>
      </c>
      <c r="L81" s="131" t="s">
        <v>46</v>
      </c>
      <c r="M81" s="125"/>
    </row>
    <row r="82" spans="1:13" ht="19.8" x14ac:dyDescent="0.4">
      <c r="A82" s="136">
        <v>42619</v>
      </c>
      <c r="B82" s="129" t="s">
        <v>107</v>
      </c>
      <c r="C82" s="130" t="s">
        <v>12</v>
      </c>
      <c r="D82" s="131" t="s">
        <v>28</v>
      </c>
      <c r="E82" s="131" t="s">
        <v>114</v>
      </c>
      <c r="F82" s="163">
        <v>0.25</v>
      </c>
      <c r="G82" s="163">
        <v>0.27083333333333331</v>
      </c>
      <c r="H82" s="135">
        <v>0.5</v>
      </c>
      <c r="I82" s="131">
        <v>24</v>
      </c>
      <c r="J82" s="131">
        <f t="shared" si="0"/>
        <v>12</v>
      </c>
      <c r="K82" s="131" t="s">
        <v>112</v>
      </c>
      <c r="L82" s="131" t="s">
        <v>48</v>
      </c>
      <c r="M82" s="125"/>
    </row>
    <row r="83" spans="1:13" ht="19.8" x14ac:dyDescent="0.4">
      <c r="A83" s="136">
        <v>42619</v>
      </c>
      <c r="B83" s="129" t="s">
        <v>107</v>
      </c>
      <c r="C83" s="130" t="s">
        <v>12</v>
      </c>
      <c r="D83" s="131" t="s">
        <v>28</v>
      </c>
      <c r="E83" s="131" t="s">
        <v>114</v>
      </c>
      <c r="F83" s="163">
        <v>0.59375</v>
      </c>
      <c r="G83" s="163">
        <v>0.60416666666666663</v>
      </c>
      <c r="H83" s="135">
        <v>0.25</v>
      </c>
      <c r="I83" s="131">
        <v>24</v>
      </c>
      <c r="J83" s="131">
        <f t="shared" si="0"/>
        <v>6</v>
      </c>
      <c r="K83" s="131" t="s">
        <v>67</v>
      </c>
      <c r="L83" s="131" t="s">
        <v>52</v>
      </c>
      <c r="M83" s="125"/>
    </row>
    <row r="84" spans="1:13" ht="19.8" x14ac:dyDescent="0.4">
      <c r="A84" s="136">
        <v>42619</v>
      </c>
      <c r="B84" s="129" t="s">
        <v>107</v>
      </c>
      <c r="C84" s="130" t="s">
        <v>12</v>
      </c>
      <c r="D84" s="131" t="s">
        <v>28</v>
      </c>
      <c r="E84" s="131" t="s">
        <v>114</v>
      </c>
      <c r="F84" s="163">
        <v>0.76041666666666663</v>
      </c>
      <c r="G84" s="163">
        <v>0.77083333333333337</v>
      </c>
      <c r="H84" s="135">
        <v>0.25</v>
      </c>
      <c r="I84" s="131">
        <v>24</v>
      </c>
      <c r="J84" s="131">
        <f t="shared" si="0"/>
        <v>6</v>
      </c>
      <c r="K84" s="131" t="s">
        <v>116</v>
      </c>
      <c r="L84" s="131" t="s">
        <v>52</v>
      </c>
      <c r="M84" s="125"/>
    </row>
    <row r="85" spans="1:13" ht="19.8" x14ac:dyDescent="0.4">
      <c r="A85" s="136">
        <v>42619</v>
      </c>
      <c r="B85" s="129" t="s">
        <v>107</v>
      </c>
      <c r="C85" s="130" t="s">
        <v>16</v>
      </c>
      <c r="D85" s="131" t="s">
        <v>122</v>
      </c>
      <c r="E85" s="131" t="s">
        <v>114</v>
      </c>
      <c r="F85" s="163">
        <v>0.25</v>
      </c>
      <c r="G85" s="163">
        <v>0.29166666666666669</v>
      </c>
      <c r="H85" s="135">
        <v>1</v>
      </c>
      <c r="I85" s="131">
        <v>18</v>
      </c>
      <c r="J85" s="131">
        <f t="shared" si="0"/>
        <v>18</v>
      </c>
      <c r="K85" s="131" t="s">
        <v>69</v>
      </c>
      <c r="L85" s="131" t="s">
        <v>52</v>
      </c>
      <c r="M85" s="125"/>
    </row>
    <row r="86" spans="1:13" ht="19.8" x14ac:dyDescent="0.4">
      <c r="A86" s="136">
        <v>42619</v>
      </c>
      <c r="B86" s="129" t="s">
        <v>107</v>
      </c>
      <c r="C86" s="130" t="s">
        <v>16</v>
      </c>
      <c r="D86" s="131" t="s">
        <v>122</v>
      </c>
      <c r="E86" s="131" t="s">
        <v>114</v>
      </c>
      <c r="F86" s="163">
        <v>0.39583333333333331</v>
      </c>
      <c r="G86" s="163">
        <v>0.41666666666666669</v>
      </c>
      <c r="H86" s="135">
        <v>1</v>
      </c>
      <c r="I86" s="131">
        <v>18</v>
      </c>
      <c r="J86" s="131">
        <f t="shared" si="0"/>
        <v>18</v>
      </c>
      <c r="K86" s="131" t="s">
        <v>81</v>
      </c>
      <c r="L86" s="131" t="s">
        <v>52</v>
      </c>
      <c r="M86" s="125"/>
    </row>
    <row r="87" spans="1:13" ht="19.8" x14ac:dyDescent="0.4">
      <c r="A87" s="136">
        <v>42619</v>
      </c>
      <c r="B87" s="129" t="s">
        <v>107</v>
      </c>
      <c r="C87" s="130" t="s">
        <v>16</v>
      </c>
      <c r="D87" s="131" t="s">
        <v>122</v>
      </c>
      <c r="E87" s="131" t="s">
        <v>114</v>
      </c>
      <c r="F87" s="163">
        <v>0.41666666666666669</v>
      </c>
      <c r="G87" s="163">
        <v>0.45833333333333331</v>
      </c>
      <c r="H87" s="135">
        <v>0.5</v>
      </c>
      <c r="I87" s="131">
        <v>18</v>
      </c>
      <c r="J87" s="131">
        <f t="shared" si="0"/>
        <v>9</v>
      </c>
      <c r="K87" s="131" t="s">
        <v>41</v>
      </c>
      <c r="L87" s="131" t="s">
        <v>52</v>
      </c>
      <c r="M87" s="125"/>
    </row>
    <row r="88" spans="1:13" ht="238.2" thickBot="1" x14ac:dyDescent="0.45">
      <c r="A88" s="143">
        <v>42619</v>
      </c>
      <c r="B88" s="144" t="s">
        <v>107</v>
      </c>
      <c r="C88" s="137" t="s">
        <v>11</v>
      </c>
      <c r="D88" s="125" t="s">
        <v>19</v>
      </c>
      <c r="E88" s="125" t="s">
        <v>102</v>
      </c>
      <c r="F88" s="163">
        <v>0.41666666666666669</v>
      </c>
      <c r="G88" s="163">
        <v>0.42708333333333331</v>
      </c>
      <c r="H88" s="135">
        <v>0.25</v>
      </c>
      <c r="I88" s="131">
        <v>7</v>
      </c>
      <c r="J88" s="131">
        <f t="shared" si="0"/>
        <v>1.75</v>
      </c>
      <c r="K88" s="159" t="s">
        <v>8</v>
      </c>
      <c r="L88" s="125" t="s">
        <v>46</v>
      </c>
      <c r="M88" s="139" t="s">
        <v>246</v>
      </c>
    </row>
    <row r="89" spans="1:13" ht="20.399999999999999" thickBot="1" x14ac:dyDescent="0.45">
      <c r="A89" s="145">
        <v>42619</v>
      </c>
      <c r="B89" s="146" t="s">
        <v>107</v>
      </c>
      <c r="C89" s="147" t="s">
        <v>10</v>
      </c>
      <c r="D89" s="148" t="s">
        <v>30</v>
      </c>
      <c r="E89" s="149" t="s">
        <v>114</v>
      </c>
      <c r="F89" s="197">
        <v>0.25</v>
      </c>
      <c r="G89" s="197">
        <v>0.45833333333333331</v>
      </c>
      <c r="H89" s="150">
        <v>5</v>
      </c>
      <c r="I89" s="151">
        <v>24</v>
      </c>
      <c r="J89" s="152">
        <f t="shared" si="0"/>
        <v>120</v>
      </c>
      <c r="K89" s="148" t="s">
        <v>8</v>
      </c>
      <c r="L89" s="153" t="s">
        <v>46</v>
      </c>
      <c r="M89" s="125"/>
    </row>
    <row r="90" spans="1:13" ht="20.399999999999999" thickBot="1" x14ac:dyDescent="0.45">
      <c r="A90" s="136">
        <v>42619</v>
      </c>
      <c r="B90" s="126" t="s">
        <v>108</v>
      </c>
      <c r="C90" s="137" t="s">
        <v>15</v>
      </c>
      <c r="D90" s="131" t="s">
        <v>55</v>
      </c>
      <c r="E90" s="131" t="s">
        <v>114</v>
      </c>
      <c r="F90" s="191" t="s">
        <v>168</v>
      </c>
      <c r="G90" s="192" t="s">
        <v>169</v>
      </c>
      <c r="H90" s="122">
        <v>10</v>
      </c>
      <c r="I90" s="127">
        <v>20</v>
      </c>
      <c r="J90" s="123">
        <f t="shared" si="0"/>
        <v>200</v>
      </c>
      <c r="K90" s="131" t="s">
        <v>39</v>
      </c>
      <c r="L90" s="131" t="s">
        <v>124</v>
      </c>
      <c r="M90" s="125"/>
    </row>
    <row r="91" spans="1:13" ht="20.399999999999999" thickBot="1" x14ac:dyDescent="0.45">
      <c r="A91" s="136">
        <v>42619</v>
      </c>
      <c r="B91" s="126" t="s">
        <v>108</v>
      </c>
      <c r="C91" s="154" t="s">
        <v>9</v>
      </c>
      <c r="D91" s="155" t="s">
        <v>121</v>
      </c>
      <c r="E91" s="131" t="s">
        <v>114</v>
      </c>
      <c r="F91" s="193" t="s">
        <v>247</v>
      </c>
      <c r="G91" s="192" t="s">
        <v>169</v>
      </c>
      <c r="H91" s="122">
        <v>4.5</v>
      </c>
      <c r="I91" s="127">
        <v>5</v>
      </c>
      <c r="J91" s="123">
        <f t="shared" si="0"/>
        <v>22.5</v>
      </c>
      <c r="K91" s="131" t="s">
        <v>39</v>
      </c>
      <c r="L91" s="131" t="s">
        <v>124</v>
      </c>
      <c r="M91" s="125"/>
    </row>
    <row r="92" spans="1:13" ht="20.399999999999999" thickBot="1" x14ac:dyDescent="0.45">
      <c r="A92" s="207">
        <v>42620</v>
      </c>
      <c r="B92" s="208" t="s">
        <v>108</v>
      </c>
      <c r="C92" s="220" t="s">
        <v>15</v>
      </c>
      <c r="D92" s="219" t="s">
        <v>55</v>
      </c>
      <c r="E92" s="219" t="s">
        <v>114</v>
      </c>
      <c r="F92" s="226" t="s">
        <v>168</v>
      </c>
      <c r="G92" s="227" t="s">
        <v>169</v>
      </c>
      <c r="H92" s="213"/>
      <c r="I92" s="218"/>
      <c r="J92" s="215"/>
      <c r="K92" s="219" t="s">
        <v>39</v>
      </c>
      <c r="L92" s="219" t="s">
        <v>124</v>
      </c>
      <c r="M92" s="214"/>
    </row>
    <row r="93" spans="1:13" ht="20.399999999999999" thickBot="1" x14ac:dyDescent="0.45">
      <c r="A93" s="118">
        <v>42620</v>
      </c>
      <c r="B93" s="126" t="s">
        <v>108</v>
      </c>
      <c r="C93" s="154" t="s">
        <v>9</v>
      </c>
      <c r="D93" s="155" t="s">
        <v>121</v>
      </c>
      <c r="E93" s="131" t="s">
        <v>114</v>
      </c>
      <c r="F93" s="191" t="s">
        <v>168</v>
      </c>
      <c r="G93" s="192" t="s">
        <v>169</v>
      </c>
      <c r="H93" s="125">
        <v>10</v>
      </c>
      <c r="I93" s="125">
        <v>5</v>
      </c>
      <c r="J93" s="123">
        <f t="shared" si="0"/>
        <v>50</v>
      </c>
      <c r="K93" s="131" t="s">
        <v>39</v>
      </c>
      <c r="L93" s="131" t="s">
        <v>124</v>
      </c>
      <c r="M93" s="125"/>
    </row>
    <row r="94" spans="1:13" ht="19.8" x14ac:dyDescent="0.4">
      <c r="A94" s="136">
        <v>42620</v>
      </c>
      <c r="B94" s="144" t="s">
        <v>108</v>
      </c>
      <c r="C94" s="137" t="s">
        <v>15</v>
      </c>
      <c r="D94" s="125" t="s">
        <v>55</v>
      </c>
      <c r="E94" s="125" t="s">
        <v>114</v>
      </c>
      <c r="F94" s="163">
        <v>0.78125</v>
      </c>
      <c r="G94" s="198" t="s">
        <v>169</v>
      </c>
      <c r="H94" s="122">
        <v>10</v>
      </c>
      <c r="I94" s="127">
        <v>10</v>
      </c>
      <c r="J94" s="125">
        <v>100</v>
      </c>
      <c r="K94" s="159" t="s">
        <v>39</v>
      </c>
      <c r="L94" s="125" t="s">
        <v>124</v>
      </c>
      <c r="M94" s="125" t="s">
        <v>140</v>
      </c>
    </row>
    <row r="95" spans="1:13" ht="19.8" x14ac:dyDescent="0.4">
      <c r="A95" s="136">
        <v>42620</v>
      </c>
      <c r="B95" s="129" t="s">
        <v>107</v>
      </c>
      <c r="C95" s="130" t="s">
        <v>12</v>
      </c>
      <c r="D95" s="131" t="s">
        <v>86</v>
      </c>
      <c r="E95" s="131" t="s">
        <v>114</v>
      </c>
      <c r="F95" s="163">
        <v>0.25</v>
      </c>
      <c r="G95" s="163">
        <v>0.26041666666666669</v>
      </c>
      <c r="H95" s="135">
        <v>0.25</v>
      </c>
      <c r="I95" s="131">
        <v>17</v>
      </c>
      <c r="J95" s="131">
        <f t="shared" ref="J95:J109" si="1">H95*I95</f>
        <v>4.25</v>
      </c>
      <c r="K95" s="159" t="s">
        <v>69</v>
      </c>
      <c r="L95" s="125" t="s">
        <v>52</v>
      </c>
      <c r="M95" s="125"/>
    </row>
    <row r="96" spans="1:13" ht="19.8" x14ac:dyDescent="0.4">
      <c r="A96" s="136">
        <v>42620</v>
      </c>
      <c r="B96" s="129" t="s">
        <v>107</v>
      </c>
      <c r="C96" s="130" t="s">
        <v>12</v>
      </c>
      <c r="D96" s="131" t="s">
        <v>86</v>
      </c>
      <c r="E96" s="131" t="s">
        <v>114</v>
      </c>
      <c r="F96" s="163">
        <v>0.5</v>
      </c>
      <c r="G96" s="163">
        <v>0.52083333333333337</v>
      </c>
      <c r="H96" s="135">
        <v>0.5</v>
      </c>
      <c r="I96" s="131">
        <v>17</v>
      </c>
      <c r="J96" s="131">
        <f t="shared" si="1"/>
        <v>8.5</v>
      </c>
      <c r="K96" s="159" t="s">
        <v>41</v>
      </c>
      <c r="L96" s="125" t="s">
        <v>52</v>
      </c>
      <c r="M96" s="125"/>
    </row>
    <row r="97" spans="1:13" ht="19.8" x14ac:dyDescent="0.4">
      <c r="A97" s="136">
        <v>42620</v>
      </c>
      <c r="B97" s="129" t="s">
        <v>107</v>
      </c>
      <c r="C97" s="130" t="s">
        <v>12</v>
      </c>
      <c r="D97" s="125" t="s">
        <v>85</v>
      </c>
      <c r="E97" s="131" t="s">
        <v>114</v>
      </c>
      <c r="F97" s="163">
        <v>0.25</v>
      </c>
      <c r="G97" s="163">
        <v>0.27083333333333331</v>
      </c>
      <c r="H97" s="135">
        <v>0.5</v>
      </c>
      <c r="I97" s="131">
        <v>34</v>
      </c>
      <c r="J97" s="131">
        <f t="shared" si="1"/>
        <v>17</v>
      </c>
      <c r="K97" s="159" t="s">
        <v>69</v>
      </c>
      <c r="L97" s="125" t="s">
        <v>52</v>
      </c>
      <c r="M97" s="125"/>
    </row>
    <row r="98" spans="1:13" ht="19.8" x14ac:dyDescent="0.4">
      <c r="A98" s="136">
        <v>42620</v>
      </c>
      <c r="B98" s="129" t="s">
        <v>107</v>
      </c>
      <c r="C98" s="130" t="s">
        <v>12</v>
      </c>
      <c r="D98" s="125" t="s">
        <v>85</v>
      </c>
      <c r="E98" s="131" t="s">
        <v>114</v>
      </c>
      <c r="F98" s="163">
        <v>0.4375</v>
      </c>
      <c r="G98" s="163">
        <v>0.45833333333333331</v>
      </c>
      <c r="H98" s="135">
        <v>0.5</v>
      </c>
      <c r="I98" s="131">
        <v>34</v>
      </c>
      <c r="J98" s="131">
        <f t="shared" si="1"/>
        <v>17</v>
      </c>
      <c r="K98" s="159" t="s">
        <v>116</v>
      </c>
      <c r="L98" s="125" t="s">
        <v>52</v>
      </c>
      <c r="M98" s="125"/>
    </row>
    <row r="99" spans="1:13" ht="19.8" x14ac:dyDescent="0.4">
      <c r="A99" s="136">
        <v>42620</v>
      </c>
      <c r="B99" s="129" t="s">
        <v>107</v>
      </c>
      <c r="C99" s="130" t="s">
        <v>12</v>
      </c>
      <c r="D99" s="125" t="s">
        <v>85</v>
      </c>
      <c r="E99" s="131" t="s">
        <v>114</v>
      </c>
      <c r="F99" s="163">
        <v>0.45833333333333331</v>
      </c>
      <c r="G99" s="163">
        <v>0.5</v>
      </c>
      <c r="H99" s="135">
        <v>1</v>
      </c>
      <c r="I99" s="131">
        <v>16</v>
      </c>
      <c r="J99" s="131">
        <f t="shared" si="1"/>
        <v>16</v>
      </c>
      <c r="K99" s="159" t="s">
        <v>112</v>
      </c>
      <c r="L99" s="125" t="s">
        <v>48</v>
      </c>
      <c r="M99" s="125"/>
    </row>
    <row r="100" spans="1:13" ht="19.8" x14ac:dyDescent="0.4">
      <c r="A100" s="136">
        <v>42620</v>
      </c>
      <c r="B100" s="129" t="s">
        <v>107</v>
      </c>
      <c r="C100" s="130" t="s">
        <v>12</v>
      </c>
      <c r="D100" s="125" t="s">
        <v>28</v>
      </c>
      <c r="E100" s="125" t="s">
        <v>114</v>
      </c>
      <c r="F100" s="163">
        <v>0.25</v>
      </c>
      <c r="G100" s="163">
        <v>0.27083333333333331</v>
      </c>
      <c r="H100" s="135">
        <v>0.5</v>
      </c>
      <c r="I100" s="131">
        <v>24</v>
      </c>
      <c r="J100" s="131">
        <f t="shared" si="1"/>
        <v>12</v>
      </c>
      <c r="K100" s="159" t="s">
        <v>69</v>
      </c>
      <c r="L100" s="125" t="s">
        <v>52</v>
      </c>
      <c r="M100" s="125"/>
    </row>
    <row r="101" spans="1:13" ht="19.8" x14ac:dyDescent="0.4">
      <c r="A101" s="136">
        <v>42620</v>
      </c>
      <c r="B101" s="129" t="s">
        <v>107</v>
      </c>
      <c r="C101" s="130" t="s">
        <v>12</v>
      </c>
      <c r="D101" s="125" t="s">
        <v>28</v>
      </c>
      <c r="E101" s="125" t="s">
        <v>114</v>
      </c>
      <c r="F101" s="163">
        <v>0.54166666666666663</v>
      </c>
      <c r="G101" s="163">
        <v>0.58333333333333337</v>
      </c>
      <c r="H101" s="135">
        <v>0.25</v>
      </c>
      <c r="I101" s="131">
        <v>24</v>
      </c>
      <c r="J101" s="131">
        <f t="shared" si="1"/>
        <v>6</v>
      </c>
      <c r="K101" s="159" t="s">
        <v>67</v>
      </c>
      <c r="L101" s="125" t="s">
        <v>52</v>
      </c>
      <c r="M101" s="125"/>
    </row>
    <row r="102" spans="1:13" ht="19.8" x14ac:dyDescent="0.4">
      <c r="A102" s="136">
        <v>42620</v>
      </c>
      <c r="B102" s="129" t="s">
        <v>107</v>
      </c>
      <c r="C102" s="137" t="s">
        <v>16</v>
      </c>
      <c r="D102" s="125" t="s">
        <v>122</v>
      </c>
      <c r="E102" s="125" t="s">
        <v>114</v>
      </c>
      <c r="F102" s="163">
        <v>0.25</v>
      </c>
      <c r="G102" s="163">
        <v>0.33333333333333331</v>
      </c>
      <c r="H102" s="135">
        <v>2</v>
      </c>
      <c r="I102" s="131">
        <v>18</v>
      </c>
      <c r="J102" s="131">
        <f t="shared" si="1"/>
        <v>36</v>
      </c>
      <c r="K102" s="159" t="s">
        <v>41</v>
      </c>
      <c r="L102" s="125" t="s">
        <v>52</v>
      </c>
      <c r="M102" s="125"/>
    </row>
    <row r="103" spans="1:13" ht="19.8" x14ac:dyDescent="0.4">
      <c r="A103" s="136">
        <v>42620</v>
      </c>
      <c r="B103" s="129" t="s">
        <v>107</v>
      </c>
      <c r="C103" s="137" t="s">
        <v>16</v>
      </c>
      <c r="D103" s="125" t="s">
        <v>122</v>
      </c>
      <c r="E103" s="125" t="s">
        <v>28</v>
      </c>
      <c r="F103" s="163">
        <v>0.58333333333333337</v>
      </c>
      <c r="G103" s="163">
        <v>0.625</v>
      </c>
      <c r="H103" s="135">
        <v>1</v>
      </c>
      <c r="I103" s="131">
        <v>18</v>
      </c>
      <c r="J103" s="131">
        <f t="shared" si="1"/>
        <v>18</v>
      </c>
      <c r="K103" s="159" t="s">
        <v>94</v>
      </c>
      <c r="L103" s="125" t="s">
        <v>46</v>
      </c>
      <c r="M103" s="125"/>
    </row>
    <row r="104" spans="1:13" ht="19.8" x14ac:dyDescent="0.4">
      <c r="A104" s="136">
        <v>42620</v>
      </c>
      <c r="B104" s="125" t="s">
        <v>107</v>
      </c>
      <c r="C104" s="137" t="s">
        <v>15</v>
      </c>
      <c r="D104" s="125" t="s">
        <v>57</v>
      </c>
      <c r="E104" s="125" t="s">
        <v>114</v>
      </c>
      <c r="F104" s="163">
        <v>0.25</v>
      </c>
      <c r="G104" s="198">
        <v>0.78125</v>
      </c>
      <c r="H104" s="122">
        <v>0.75</v>
      </c>
      <c r="I104" s="127">
        <v>35</v>
      </c>
      <c r="J104" s="131">
        <f t="shared" si="1"/>
        <v>26.25</v>
      </c>
      <c r="K104" s="159" t="s">
        <v>51</v>
      </c>
      <c r="L104" s="125" t="s">
        <v>52</v>
      </c>
      <c r="M104" s="125"/>
    </row>
    <row r="105" spans="1:13" ht="19.8" x14ac:dyDescent="0.4">
      <c r="A105" s="136">
        <v>42620</v>
      </c>
      <c r="B105" s="125" t="s">
        <v>107</v>
      </c>
      <c r="C105" s="137" t="s">
        <v>15</v>
      </c>
      <c r="D105" s="125" t="s">
        <v>56</v>
      </c>
      <c r="E105" s="125" t="s">
        <v>114</v>
      </c>
      <c r="F105" s="163">
        <v>0.60416666666666663</v>
      </c>
      <c r="G105" s="198">
        <v>0.75</v>
      </c>
      <c r="H105" s="122">
        <v>3.5</v>
      </c>
      <c r="I105" s="127">
        <v>11</v>
      </c>
      <c r="J105" s="131">
        <f t="shared" si="1"/>
        <v>38.5</v>
      </c>
      <c r="K105" s="159" t="s">
        <v>155</v>
      </c>
      <c r="L105" s="125" t="s">
        <v>50</v>
      </c>
      <c r="M105" s="125"/>
    </row>
    <row r="106" spans="1:13" ht="19.8" x14ac:dyDescent="0.4">
      <c r="A106" s="136">
        <v>42620</v>
      </c>
      <c r="B106" s="125" t="s">
        <v>107</v>
      </c>
      <c r="C106" s="137" t="s">
        <v>15</v>
      </c>
      <c r="D106" s="125" t="s">
        <v>56</v>
      </c>
      <c r="E106" s="125" t="s">
        <v>114</v>
      </c>
      <c r="F106" s="163">
        <v>0.25</v>
      </c>
      <c r="G106" s="198">
        <v>0.58333333333333337</v>
      </c>
      <c r="H106" s="122">
        <v>1</v>
      </c>
      <c r="I106" s="127">
        <v>11</v>
      </c>
      <c r="J106" s="131">
        <f t="shared" si="1"/>
        <v>11</v>
      </c>
      <c r="K106" s="159" t="s">
        <v>135</v>
      </c>
      <c r="L106" s="125" t="s">
        <v>48</v>
      </c>
      <c r="M106" s="125"/>
    </row>
    <row r="107" spans="1:13" ht="19.8" x14ac:dyDescent="0.4">
      <c r="A107" s="136">
        <v>42620</v>
      </c>
      <c r="B107" s="125" t="s">
        <v>107</v>
      </c>
      <c r="C107" s="137" t="s">
        <v>15</v>
      </c>
      <c r="D107" s="125" t="s">
        <v>55</v>
      </c>
      <c r="E107" s="125" t="s">
        <v>114</v>
      </c>
      <c r="F107" s="163">
        <v>0.25</v>
      </c>
      <c r="G107" s="198">
        <v>0.77083333333333337</v>
      </c>
      <c r="H107" s="122">
        <v>11.5</v>
      </c>
      <c r="I107" s="127">
        <v>5</v>
      </c>
      <c r="J107" s="131">
        <f t="shared" si="1"/>
        <v>57.5</v>
      </c>
      <c r="K107" s="159" t="s">
        <v>39</v>
      </c>
      <c r="L107" s="125" t="s">
        <v>124</v>
      </c>
      <c r="M107" s="125" t="s">
        <v>248</v>
      </c>
    </row>
    <row r="108" spans="1:13" ht="19.8" x14ac:dyDescent="0.4">
      <c r="A108" s="136">
        <v>42620</v>
      </c>
      <c r="B108" s="125" t="s">
        <v>107</v>
      </c>
      <c r="C108" s="137" t="s">
        <v>9</v>
      </c>
      <c r="D108" s="125" t="s">
        <v>21</v>
      </c>
      <c r="E108" s="125" t="s">
        <v>28</v>
      </c>
      <c r="F108" s="163">
        <v>0.25</v>
      </c>
      <c r="G108" s="198">
        <v>0.45833333333333331</v>
      </c>
      <c r="H108" s="122">
        <v>5</v>
      </c>
      <c r="I108" s="127">
        <v>8</v>
      </c>
      <c r="J108" s="131">
        <f t="shared" si="1"/>
        <v>40</v>
      </c>
      <c r="K108" s="159" t="s">
        <v>106</v>
      </c>
      <c r="L108" s="125" t="s">
        <v>46</v>
      </c>
      <c r="M108" s="125"/>
    </row>
    <row r="109" spans="1:13" ht="19.8" x14ac:dyDescent="0.4">
      <c r="A109" s="136">
        <v>42620</v>
      </c>
      <c r="B109" s="125" t="s">
        <v>107</v>
      </c>
      <c r="C109" s="137" t="s">
        <v>10</v>
      </c>
      <c r="D109" s="125" t="s">
        <v>30</v>
      </c>
      <c r="E109" s="125" t="s">
        <v>114</v>
      </c>
      <c r="F109" s="163">
        <v>0.25</v>
      </c>
      <c r="G109" s="198">
        <v>0.35416666666666669</v>
      </c>
      <c r="H109" s="122">
        <v>2.5</v>
      </c>
      <c r="I109" s="127">
        <v>24</v>
      </c>
      <c r="J109" s="131">
        <f t="shared" si="1"/>
        <v>60</v>
      </c>
      <c r="K109" s="159" t="s">
        <v>81</v>
      </c>
      <c r="L109" s="125" t="s">
        <v>52</v>
      </c>
      <c r="M109" s="125"/>
    </row>
    <row r="110" spans="1:13" ht="217.8" x14ac:dyDescent="0.4">
      <c r="A110" s="223">
        <v>42621</v>
      </c>
      <c r="B110" s="228" t="s">
        <v>107</v>
      </c>
      <c r="C110" s="220" t="s">
        <v>11</v>
      </c>
      <c r="D110" s="214" t="s">
        <v>19</v>
      </c>
      <c r="E110" s="214" t="s">
        <v>102</v>
      </c>
      <c r="F110" s="224">
        <v>0.3125</v>
      </c>
      <c r="G110" s="224">
        <v>0.3298611111111111</v>
      </c>
      <c r="H110" s="218">
        <v>0.41</v>
      </c>
      <c r="I110" s="218">
        <v>7</v>
      </c>
      <c r="J110" s="219">
        <f>H110*I110</f>
        <v>2.8699999999999997</v>
      </c>
      <c r="K110" s="229" t="s">
        <v>8</v>
      </c>
      <c r="L110" s="214" t="s">
        <v>46</v>
      </c>
      <c r="M110" s="230" t="s">
        <v>249</v>
      </c>
    </row>
    <row r="111" spans="1:13" ht="19.8" x14ac:dyDescent="0.4">
      <c r="A111" s="136">
        <v>42621</v>
      </c>
      <c r="B111" s="125" t="s">
        <v>107</v>
      </c>
      <c r="C111" s="137" t="s">
        <v>15</v>
      </c>
      <c r="D111" s="125" t="s">
        <v>57</v>
      </c>
      <c r="E111" s="125" t="s">
        <v>114</v>
      </c>
      <c r="F111" s="163">
        <v>0.625</v>
      </c>
      <c r="G111" s="198">
        <v>0.77083333333333337</v>
      </c>
      <c r="H111" s="122">
        <v>3.5</v>
      </c>
      <c r="I111" s="127">
        <v>35</v>
      </c>
      <c r="J111" s="131">
        <f t="shared" ref="J111:J163" si="2">H111*I111</f>
        <v>122.5</v>
      </c>
      <c r="K111" s="159" t="s">
        <v>136</v>
      </c>
      <c r="L111" s="125" t="s">
        <v>48</v>
      </c>
      <c r="M111" s="125"/>
    </row>
    <row r="112" spans="1:13" ht="19.8" x14ac:dyDescent="0.4">
      <c r="A112" s="136">
        <v>42621</v>
      </c>
      <c r="B112" s="125" t="s">
        <v>107</v>
      </c>
      <c r="C112" s="137" t="s">
        <v>15</v>
      </c>
      <c r="D112" s="125" t="s">
        <v>56</v>
      </c>
      <c r="E112" s="125" t="s">
        <v>114</v>
      </c>
      <c r="F112" s="163">
        <v>0.25</v>
      </c>
      <c r="G112" s="198">
        <v>0.77083333333333337</v>
      </c>
      <c r="H112" s="122">
        <v>11.5</v>
      </c>
      <c r="I112" s="127">
        <v>11</v>
      </c>
      <c r="J112" s="131">
        <f t="shared" si="2"/>
        <v>126.5</v>
      </c>
      <c r="K112" s="159" t="s">
        <v>135</v>
      </c>
      <c r="L112" s="125" t="s">
        <v>124</v>
      </c>
      <c r="M112" s="125" t="s">
        <v>248</v>
      </c>
    </row>
    <row r="113" spans="1:13" ht="19.8" x14ac:dyDescent="0.4">
      <c r="A113" s="136">
        <v>42621</v>
      </c>
      <c r="B113" s="125" t="s">
        <v>107</v>
      </c>
      <c r="C113" s="137" t="s">
        <v>15</v>
      </c>
      <c r="D113" s="125" t="s">
        <v>55</v>
      </c>
      <c r="E113" s="125" t="s">
        <v>114</v>
      </c>
      <c r="F113" s="163">
        <v>0.25</v>
      </c>
      <c r="G113" s="198">
        <v>0.77083333333333337</v>
      </c>
      <c r="H113" s="122">
        <v>0.73</v>
      </c>
      <c r="I113" s="127">
        <v>5</v>
      </c>
      <c r="J113" s="131">
        <f t="shared" si="2"/>
        <v>3.65</v>
      </c>
      <c r="K113" s="159" t="s">
        <v>39</v>
      </c>
      <c r="L113" s="125" t="s">
        <v>124</v>
      </c>
      <c r="M113" s="125" t="s">
        <v>248</v>
      </c>
    </row>
    <row r="114" spans="1:13" ht="19.8" x14ac:dyDescent="0.4">
      <c r="A114" s="136">
        <v>42621</v>
      </c>
      <c r="B114" s="125" t="s">
        <v>107</v>
      </c>
      <c r="C114" s="137" t="s">
        <v>12</v>
      </c>
      <c r="D114" s="125" t="s">
        <v>85</v>
      </c>
      <c r="E114" s="125" t="s">
        <v>114</v>
      </c>
      <c r="F114" s="163">
        <v>0.25</v>
      </c>
      <c r="G114" s="199">
        <v>0.26041666666666669</v>
      </c>
      <c r="H114" s="127">
        <v>0.25</v>
      </c>
      <c r="I114" s="127">
        <v>30</v>
      </c>
      <c r="J114" s="131">
        <f t="shared" si="2"/>
        <v>7.5</v>
      </c>
      <c r="K114" s="159" t="s">
        <v>69</v>
      </c>
      <c r="L114" s="125" t="s">
        <v>52</v>
      </c>
      <c r="M114" s="125"/>
    </row>
    <row r="115" spans="1:13" ht="19.8" x14ac:dyDescent="0.4">
      <c r="A115" s="136">
        <v>42621</v>
      </c>
      <c r="B115" s="125" t="s">
        <v>107</v>
      </c>
      <c r="C115" s="137" t="s">
        <v>12</v>
      </c>
      <c r="D115" s="125" t="s">
        <v>85</v>
      </c>
      <c r="E115" s="125" t="s">
        <v>114</v>
      </c>
      <c r="F115" s="163">
        <v>0.47916666666666669</v>
      </c>
      <c r="G115" s="199">
        <v>0.5</v>
      </c>
      <c r="H115" s="127">
        <v>0.5</v>
      </c>
      <c r="I115" s="127">
        <v>30</v>
      </c>
      <c r="J115" s="131">
        <f t="shared" si="2"/>
        <v>15</v>
      </c>
      <c r="K115" s="159" t="s">
        <v>41</v>
      </c>
      <c r="L115" s="125" t="s">
        <v>52</v>
      </c>
      <c r="M115" s="125"/>
    </row>
    <row r="116" spans="1:13" ht="19.8" x14ac:dyDescent="0.4">
      <c r="A116" s="136">
        <v>42621</v>
      </c>
      <c r="B116" s="125" t="s">
        <v>107</v>
      </c>
      <c r="C116" s="137" t="s">
        <v>12</v>
      </c>
      <c r="D116" s="125" t="s">
        <v>86</v>
      </c>
      <c r="E116" s="125" t="s">
        <v>114</v>
      </c>
      <c r="F116" s="163">
        <v>0.25</v>
      </c>
      <c r="G116" s="199">
        <v>0.29166666666666669</v>
      </c>
      <c r="H116" s="127">
        <v>1</v>
      </c>
      <c r="I116" s="127">
        <v>17</v>
      </c>
      <c r="J116" s="131">
        <f t="shared" si="2"/>
        <v>17</v>
      </c>
      <c r="K116" s="159" t="s">
        <v>69</v>
      </c>
      <c r="L116" s="125" t="s">
        <v>52</v>
      </c>
      <c r="M116" s="125"/>
    </row>
    <row r="117" spans="1:13" ht="19.8" x14ac:dyDescent="0.4">
      <c r="A117" s="136">
        <v>42621</v>
      </c>
      <c r="B117" s="125" t="s">
        <v>107</v>
      </c>
      <c r="C117" s="137" t="s">
        <v>12</v>
      </c>
      <c r="D117" s="125" t="s">
        <v>86</v>
      </c>
      <c r="E117" s="125" t="s">
        <v>114</v>
      </c>
      <c r="F117" s="163">
        <v>0.5</v>
      </c>
      <c r="G117" s="199">
        <v>0.51041666666666663</v>
      </c>
      <c r="H117" s="127">
        <v>0.25</v>
      </c>
      <c r="I117" s="127">
        <v>17</v>
      </c>
      <c r="J117" s="131">
        <f t="shared" si="2"/>
        <v>4.25</v>
      </c>
      <c r="K117" s="159" t="s">
        <v>39</v>
      </c>
      <c r="L117" s="125" t="s">
        <v>124</v>
      </c>
      <c r="M117" s="125"/>
    </row>
    <row r="118" spans="1:13" ht="19.8" x14ac:dyDescent="0.4">
      <c r="A118" s="136">
        <v>42621</v>
      </c>
      <c r="B118" s="125" t="s">
        <v>107</v>
      </c>
      <c r="C118" s="137" t="s">
        <v>12</v>
      </c>
      <c r="D118" s="125" t="s">
        <v>86</v>
      </c>
      <c r="E118" s="125" t="s">
        <v>114</v>
      </c>
      <c r="F118" s="163">
        <v>0.54166666666666663</v>
      </c>
      <c r="G118" s="199">
        <v>0.58333333333333337</v>
      </c>
      <c r="H118" s="127">
        <v>1</v>
      </c>
      <c r="I118" s="127">
        <v>10</v>
      </c>
      <c r="J118" s="131">
        <f t="shared" si="2"/>
        <v>10</v>
      </c>
      <c r="K118" s="159" t="s">
        <v>67</v>
      </c>
      <c r="L118" s="125" t="s">
        <v>52</v>
      </c>
      <c r="M118" s="125"/>
    </row>
    <row r="119" spans="1:13" ht="19.8" x14ac:dyDescent="0.4">
      <c r="A119" s="136">
        <v>42621</v>
      </c>
      <c r="B119" s="125" t="s">
        <v>107</v>
      </c>
      <c r="C119" s="137" t="s">
        <v>12</v>
      </c>
      <c r="D119" s="125" t="s">
        <v>86</v>
      </c>
      <c r="E119" s="125" t="s">
        <v>113</v>
      </c>
      <c r="F119" s="163">
        <v>0.58333333333333337</v>
      </c>
      <c r="G119" s="199">
        <v>0.60416666666666663</v>
      </c>
      <c r="H119" s="127">
        <v>0.5</v>
      </c>
      <c r="I119" s="127">
        <v>10</v>
      </c>
      <c r="J119" s="131">
        <f t="shared" si="2"/>
        <v>5</v>
      </c>
      <c r="K119" s="159" t="s">
        <v>8</v>
      </c>
      <c r="L119" s="125" t="s">
        <v>83</v>
      </c>
      <c r="M119" s="125"/>
    </row>
    <row r="120" spans="1:13" ht="19.8" x14ac:dyDescent="0.4">
      <c r="A120" s="136">
        <v>42621</v>
      </c>
      <c r="B120" s="125" t="s">
        <v>107</v>
      </c>
      <c r="C120" s="137" t="s">
        <v>12</v>
      </c>
      <c r="D120" s="125" t="s">
        <v>86</v>
      </c>
      <c r="E120" s="125" t="s">
        <v>114</v>
      </c>
      <c r="F120" s="163">
        <v>0.625</v>
      </c>
      <c r="G120" s="199">
        <v>0.66666666666666663</v>
      </c>
      <c r="H120" s="127">
        <v>1</v>
      </c>
      <c r="I120" s="127">
        <v>10</v>
      </c>
      <c r="J120" s="131">
        <f t="shared" si="2"/>
        <v>10</v>
      </c>
      <c r="K120" s="159" t="s">
        <v>41</v>
      </c>
      <c r="L120" s="125" t="s">
        <v>52</v>
      </c>
      <c r="M120" s="125"/>
    </row>
    <row r="121" spans="1:13" ht="19.8" x14ac:dyDescent="0.4">
      <c r="A121" s="136">
        <v>42621</v>
      </c>
      <c r="B121" s="125" t="s">
        <v>107</v>
      </c>
      <c r="C121" s="137" t="s">
        <v>12</v>
      </c>
      <c r="D121" s="125" t="s">
        <v>28</v>
      </c>
      <c r="E121" s="125" t="s">
        <v>114</v>
      </c>
      <c r="F121" s="163">
        <v>0.25</v>
      </c>
      <c r="G121" s="199">
        <v>0.28125</v>
      </c>
      <c r="H121" s="127">
        <v>0.75</v>
      </c>
      <c r="I121" s="127">
        <v>24</v>
      </c>
      <c r="J121" s="131">
        <f t="shared" si="2"/>
        <v>18</v>
      </c>
      <c r="K121" s="159" t="s">
        <v>67</v>
      </c>
      <c r="L121" s="125" t="s">
        <v>52</v>
      </c>
      <c r="M121" s="125"/>
    </row>
    <row r="122" spans="1:13" ht="19.8" x14ac:dyDescent="0.4">
      <c r="A122" s="136">
        <v>42621</v>
      </c>
      <c r="B122" s="125" t="s">
        <v>107</v>
      </c>
      <c r="C122" s="137" t="s">
        <v>16</v>
      </c>
      <c r="D122" s="125" t="s">
        <v>122</v>
      </c>
      <c r="E122" s="125" t="s">
        <v>114</v>
      </c>
      <c r="F122" s="163">
        <v>0.2638888888888889</v>
      </c>
      <c r="G122" s="199">
        <v>0.29166666666666669</v>
      </c>
      <c r="H122" s="127">
        <v>0.66</v>
      </c>
      <c r="I122" s="127">
        <v>18</v>
      </c>
      <c r="J122" s="131">
        <f t="shared" si="2"/>
        <v>11.88</v>
      </c>
      <c r="K122" s="159" t="s">
        <v>112</v>
      </c>
      <c r="L122" s="125" t="s">
        <v>48</v>
      </c>
      <c r="M122" s="125"/>
    </row>
    <row r="123" spans="1:13" ht="19.8" x14ac:dyDescent="0.4">
      <c r="A123" s="136">
        <v>42621</v>
      </c>
      <c r="B123" s="125" t="s">
        <v>107</v>
      </c>
      <c r="C123" s="137" t="s">
        <v>16</v>
      </c>
      <c r="D123" s="125" t="s">
        <v>122</v>
      </c>
      <c r="E123" s="125" t="s">
        <v>114</v>
      </c>
      <c r="F123" s="163">
        <v>0.31944444444444448</v>
      </c>
      <c r="G123" s="199">
        <v>0.33333333333333331</v>
      </c>
      <c r="H123" s="127">
        <v>0.33</v>
      </c>
      <c r="I123" s="127">
        <v>18</v>
      </c>
      <c r="J123" s="131">
        <f t="shared" si="2"/>
        <v>5.94</v>
      </c>
      <c r="K123" s="159" t="s">
        <v>8</v>
      </c>
      <c r="L123" s="125" t="s">
        <v>46</v>
      </c>
      <c r="M123" s="125" t="s">
        <v>268</v>
      </c>
    </row>
    <row r="124" spans="1:13" ht="19.8" x14ac:dyDescent="0.4">
      <c r="A124" s="136">
        <v>42621</v>
      </c>
      <c r="B124" s="125" t="s">
        <v>107</v>
      </c>
      <c r="C124" s="137" t="s">
        <v>16</v>
      </c>
      <c r="D124" s="125" t="s">
        <v>122</v>
      </c>
      <c r="E124" s="125" t="s">
        <v>114</v>
      </c>
      <c r="F124" s="163">
        <v>0.39583333333333331</v>
      </c>
      <c r="G124" s="199">
        <v>0.41666666666666669</v>
      </c>
      <c r="H124" s="127">
        <v>0.5</v>
      </c>
      <c r="I124" s="127">
        <v>18</v>
      </c>
      <c r="J124" s="131">
        <f t="shared" si="2"/>
        <v>9</v>
      </c>
      <c r="K124" s="159" t="s">
        <v>67</v>
      </c>
      <c r="L124" s="125" t="s">
        <v>52</v>
      </c>
      <c r="M124" s="125"/>
    </row>
    <row r="125" spans="1:13" ht="19.8" x14ac:dyDescent="0.4">
      <c r="A125" s="136">
        <v>42621</v>
      </c>
      <c r="B125" s="125" t="s">
        <v>107</v>
      </c>
      <c r="C125" s="137" t="s">
        <v>16</v>
      </c>
      <c r="D125" s="125" t="s">
        <v>122</v>
      </c>
      <c r="E125" s="125" t="s">
        <v>114</v>
      </c>
      <c r="F125" s="163">
        <v>0.4375</v>
      </c>
      <c r="G125" s="199">
        <v>0.45833333333333331</v>
      </c>
      <c r="H125" s="127">
        <v>0.5</v>
      </c>
      <c r="I125" s="127">
        <v>18</v>
      </c>
      <c r="J125" s="131">
        <f t="shared" si="2"/>
        <v>9</v>
      </c>
      <c r="K125" s="159" t="s">
        <v>112</v>
      </c>
      <c r="L125" s="125" t="s">
        <v>48</v>
      </c>
      <c r="M125" s="125"/>
    </row>
    <row r="126" spans="1:13" ht="19.8" x14ac:dyDescent="0.4">
      <c r="A126" s="136">
        <v>42621</v>
      </c>
      <c r="B126" s="125" t="s">
        <v>107</v>
      </c>
      <c r="C126" s="137" t="s">
        <v>16</v>
      </c>
      <c r="D126" s="125" t="s">
        <v>122</v>
      </c>
      <c r="E126" s="125" t="s">
        <v>114</v>
      </c>
      <c r="F126" s="163">
        <v>0.60416666666666663</v>
      </c>
      <c r="G126" s="199">
        <v>0.625</v>
      </c>
      <c r="H126" s="127">
        <v>0.5</v>
      </c>
      <c r="I126" s="127">
        <v>18</v>
      </c>
      <c r="J126" s="131">
        <f t="shared" si="2"/>
        <v>9</v>
      </c>
      <c r="K126" s="159" t="s">
        <v>41</v>
      </c>
      <c r="L126" s="125" t="s">
        <v>52</v>
      </c>
      <c r="M126" s="125"/>
    </row>
    <row r="127" spans="1:13" ht="19.8" x14ac:dyDescent="0.4">
      <c r="A127" s="136">
        <v>42621</v>
      </c>
      <c r="B127" s="125" t="s">
        <v>107</v>
      </c>
      <c r="C127" s="137" t="s">
        <v>16</v>
      </c>
      <c r="D127" s="125" t="s">
        <v>122</v>
      </c>
      <c r="E127" s="125" t="s">
        <v>114</v>
      </c>
      <c r="F127" s="163">
        <v>0.76041666666666663</v>
      </c>
      <c r="G127" s="199">
        <v>0.77083333333333337</v>
      </c>
      <c r="H127" s="127">
        <v>0.25</v>
      </c>
      <c r="I127" s="127">
        <v>18</v>
      </c>
      <c r="J127" s="131">
        <f t="shared" si="2"/>
        <v>4.5</v>
      </c>
      <c r="K127" s="159" t="s">
        <v>67</v>
      </c>
      <c r="L127" s="125" t="s">
        <v>52</v>
      </c>
      <c r="M127" s="125"/>
    </row>
    <row r="128" spans="1:13" ht="19.8" x14ac:dyDescent="0.4">
      <c r="A128" s="223">
        <v>42622</v>
      </c>
      <c r="B128" s="228" t="s">
        <v>110</v>
      </c>
      <c r="C128" s="220" t="s">
        <v>10</v>
      </c>
      <c r="D128" s="214" t="s">
        <v>29</v>
      </c>
      <c r="E128" s="214" t="s">
        <v>26</v>
      </c>
      <c r="F128" s="224">
        <v>0.78125</v>
      </c>
      <c r="G128" s="220" t="s">
        <v>250</v>
      </c>
      <c r="H128" s="214">
        <v>0.25</v>
      </c>
      <c r="I128" s="214">
        <v>15</v>
      </c>
      <c r="J128" s="219">
        <f t="shared" si="2"/>
        <v>3.75</v>
      </c>
      <c r="K128" s="229" t="s">
        <v>69</v>
      </c>
      <c r="L128" s="214" t="s">
        <v>52</v>
      </c>
      <c r="M128" s="214"/>
    </row>
    <row r="129" spans="1:13" ht="19.8" x14ac:dyDescent="0.4">
      <c r="A129" s="136">
        <v>42622</v>
      </c>
      <c r="B129" s="144" t="s">
        <v>110</v>
      </c>
      <c r="C129" s="137" t="s">
        <v>10</v>
      </c>
      <c r="D129" s="125" t="s">
        <v>29</v>
      </c>
      <c r="E129" s="125" t="s">
        <v>26</v>
      </c>
      <c r="F129" s="163">
        <v>0.80902777777777779</v>
      </c>
      <c r="G129" s="137" t="s">
        <v>251</v>
      </c>
      <c r="H129" s="125">
        <v>0.25</v>
      </c>
      <c r="I129" s="125">
        <v>15</v>
      </c>
      <c r="J129" s="131">
        <f t="shared" si="2"/>
        <v>3.75</v>
      </c>
      <c r="K129" s="159" t="s">
        <v>8</v>
      </c>
      <c r="L129" s="125" t="s">
        <v>46</v>
      </c>
      <c r="M129" s="125"/>
    </row>
    <row r="130" spans="1:13" ht="19.8" x14ac:dyDescent="0.4">
      <c r="A130" s="136">
        <v>42622</v>
      </c>
      <c r="B130" s="144" t="s">
        <v>110</v>
      </c>
      <c r="C130" s="137" t="s">
        <v>10</v>
      </c>
      <c r="D130" s="125" t="s">
        <v>29</v>
      </c>
      <c r="E130" s="125" t="s">
        <v>26</v>
      </c>
      <c r="F130" s="163">
        <v>0.95833333333333337</v>
      </c>
      <c r="G130" s="163">
        <v>0.98958333333333337</v>
      </c>
      <c r="H130" s="125">
        <v>0.75</v>
      </c>
      <c r="I130" s="125">
        <v>15</v>
      </c>
      <c r="J130" s="131">
        <f t="shared" si="2"/>
        <v>11.25</v>
      </c>
      <c r="K130" s="159" t="s">
        <v>8</v>
      </c>
      <c r="L130" s="125" t="s">
        <v>46</v>
      </c>
      <c r="M130" s="125"/>
    </row>
    <row r="131" spans="1:13" ht="19.8" x14ac:dyDescent="0.4">
      <c r="A131" s="136">
        <v>42622</v>
      </c>
      <c r="B131" s="144" t="s">
        <v>110</v>
      </c>
      <c r="C131" s="137" t="s">
        <v>12</v>
      </c>
      <c r="D131" s="125" t="s">
        <v>28</v>
      </c>
      <c r="E131" s="125" t="s">
        <v>28</v>
      </c>
      <c r="F131" s="163">
        <v>0.78125</v>
      </c>
      <c r="G131" s="163">
        <v>0.79166666666666663</v>
      </c>
      <c r="H131" s="125">
        <v>0.25</v>
      </c>
      <c r="I131" s="125">
        <v>24</v>
      </c>
      <c r="J131" s="131">
        <f t="shared" si="2"/>
        <v>6</v>
      </c>
      <c r="K131" s="159" t="s">
        <v>69</v>
      </c>
      <c r="L131" s="125" t="s">
        <v>48</v>
      </c>
      <c r="M131" s="125"/>
    </row>
    <row r="132" spans="1:13" ht="19.8" x14ac:dyDescent="0.4">
      <c r="A132" s="136">
        <v>42622</v>
      </c>
      <c r="B132" s="144" t="s">
        <v>110</v>
      </c>
      <c r="C132" s="137" t="s">
        <v>12</v>
      </c>
      <c r="D132" s="125" t="s">
        <v>28</v>
      </c>
      <c r="E132" s="125" t="s">
        <v>28</v>
      </c>
      <c r="F132" s="163">
        <v>0.79166666666666663</v>
      </c>
      <c r="G132" s="163">
        <v>0.82291666666666663</v>
      </c>
      <c r="H132" s="125">
        <v>0.75</v>
      </c>
      <c r="I132" s="125">
        <v>24</v>
      </c>
      <c r="J132" s="125">
        <f t="shared" si="2"/>
        <v>18</v>
      </c>
      <c r="K132" s="159" t="s">
        <v>8</v>
      </c>
      <c r="L132" s="125" t="s">
        <v>46</v>
      </c>
      <c r="M132" s="125"/>
    </row>
    <row r="133" spans="1:13" ht="19.8" x14ac:dyDescent="0.4">
      <c r="A133" s="136">
        <v>42622</v>
      </c>
      <c r="B133" s="144" t="s">
        <v>110</v>
      </c>
      <c r="C133" s="137" t="s">
        <v>12</v>
      </c>
      <c r="D133" s="125" t="s">
        <v>28</v>
      </c>
      <c r="E133" s="125" t="s">
        <v>28</v>
      </c>
      <c r="F133" s="163">
        <v>0</v>
      </c>
      <c r="G133" s="163">
        <v>2.0833333333333332E-2</v>
      </c>
      <c r="H133" s="125">
        <v>0.5</v>
      </c>
      <c r="I133" s="125">
        <v>24</v>
      </c>
      <c r="J133" s="125">
        <f t="shared" si="2"/>
        <v>12</v>
      </c>
      <c r="K133" s="159" t="s">
        <v>41</v>
      </c>
      <c r="L133" s="125" t="s">
        <v>47</v>
      </c>
      <c r="M133" s="125" t="s">
        <v>252</v>
      </c>
    </row>
    <row r="134" spans="1:13" ht="19.8" x14ac:dyDescent="0.4">
      <c r="A134" s="136">
        <v>42622</v>
      </c>
      <c r="B134" s="144" t="s">
        <v>110</v>
      </c>
      <c r="C134" s="137" t="s">
        <v>12</v>
      </c>
      <c r="D134" s="125" t="s">
        <v>28</v>
      </c>
      <c r="E134" s="125" t="s">
        <v>28</v>
      </c>
      <c r="F134" s="163">
        <v>4.1666666666666664E-2</v>
      </c>
      <c r="G134" s="163">
        <v>5.2083333333333336E-2</v>
      </c>
      <c r="H134" s="125">
        <v>0.25</v>
      </c>
      <c r="I134" s="125">
        <v>24</v>
      </c>
      <c r="J134" s="125">
        <f t="shared" si="2"/>
        <v>6</v>
      </c>
      <c r="K134" s="159" t="s">
        <v>8</v>
      </c>
      <c r="L134" s="125" t="s">
        <v>46</v>
      </c>
      <c r="M134" s="125"/>
    </row>
    <row r="135" spans="1:13" ht="19.8" x14ac:dyDescent="0.4">
      <c r="A135" s="136">
        <v>42622</v>
      </c>
      <c r="B135" s="144" t="s">
        <v>110</v>
      </c>
      <c r="C135" s="137" t="s">
        <v>12</v>
      </c>
      <c r="D135" s="125" t="s">
        <v>28</v>
      </c>
      <c r="E135" s="125" t="s">
        <v>28</v>
      </c>
      <c r="F135" s="137" t="s">
        <v>253</v>
      </c>
      <c r="G135" s="163">
        <v>0.17708333333333334</v>
      </c>
      <c r="H135" s="125">
        <v>0.25</v>
      </c>
      <c r="I135" s="125">
        <v>24</v>
      </c>
      <c r="J135" s="125">
        <f t="shared" si="2"/>
        <v>6</v>
      </c>
      <c r="K135" s="159" t="s">
        <v>8</v>
      </c>
      <c r="L135" s="125" t="s">
        <v>46</v>
      </c>
      <c r="M135" s="125"/>
    </row>
    <row r="136" spans="1:13" ht="19.8" x14ac:dyDescent="0.4">
      <c r="A136" s="136">
        <v>42622</v>
      </c>
      <c r="B136" s="144" t="s">
        <v>110</v>
      </c>
      <c r="C136" s="137" t="s">
        <v>15</v>
      </c>
      <c r="D136" s="125" t="s">
        <v>55</v>
      </c>
      <c r="E136" s="125" t="s">
        <v>114</v>
      </c>
      <c r="F136" s="137" t="s">
        <v>168</v>
      </c>
      <c r="G136" s="137" t="s">
        <v>169</v>
      </c>
      <c r="H136" s="125">
        <v>10.5</v>
      </c>
      <c r="I136" s="125">
        <v>45</v>
      </c>
      <c r="J136" s="125">
        <f t="shared" si="2"/>
        <v>472.5</v>
      </c>
      <c r="K136" s="159" t="s">
        <v>39</v>
      </c>
      <c r="L136" s="125" t="s">
        <v>124</v>
      </c>
      <c r="M136" s="125" t="s">
        <v>248</v>
      </c>
    </row>
    <row r="137" spans="1:13" ht="19.8" x14ac:dyDescent="0.4">
      <c r="A137" s="136">
        <v>42622</v>
      </c>
      <c r="B137" s="144" t="s">
        <v>107</v>
      </c>
      <c r="C137" s="137" t="s">
        <v>12</v>
      </c>
      <c r="D137" s="125" t="s">
        <v>86</v>
      </c>
      <c r="E137" s="125" t="s">
        <v>114</v>
      </c>
      <c r="F137" s="163">
        <v>0.25</v>
      </c>
      <c r="G137" s="163">
        <v>0.27777777777777779</v>
      </c>
      <c r="H137" s="125">
        <v>0.5</v>
      </c>
      <c r="I137" s="125">
        <v>19</v>
      </c>
      <c r="J137" s="125">
        <f t="shared" si="2"/>
        <v>9.5</v>
      </c>
      <c r="K137" s="159" t="s">
        <v>69</v>
      </c>
      <c r="L137" s="125" t="s">
        <v>52</v>
      </c>
      <c r="M137" s="125"/>
    </row>
    <row r="138" spans="1:13" ht="19.8" x14ac:dyDescent="0.4">
      <c r="A138" s="136">
        <v>42622</v>
      </c>
      <c r="B138" s="144" t="s">
        <v>107</v>
      </c>
      <c r="C138" s="137" t="s">
        <v>12</v>
      </c>
      <c r="D138" s="125" t="s">
        <v>86</v>
      </c>
      <c r="E138" s="125" t="s">
        <v>59</v>
      </c>
      <c r="F138" s="163">
        <v>0.54166666666666663</v>
      </c>
      <c r="G138" s="163">
        <v>0.5625</v>
      </c>
      <c r="H138" s="125">
        <v>0.5</v>
      </c>
      <c r="I138" s="125">
        <v>19</v>
      </c>
      <c r="J138" s="125">
        <f t="shared" si="2"/>
        <v>9.5</v>
      </c>
      <c r="K138" s="159" t="s">
        <v>39</v>
      </c>
      <c r="L138" s="125" t="s">
        <v>52</v>
      </c>
      <c r="M138" s="125"/>
    </row>
    <row r="139" spans="1:13" ht="19.8" x14ac:dyDescent="0.4">
      <c r="A139" s="136">
        <v>42622</v>
      </c>
      <c r="B139" s="144" t="s">
        <v>107</v>
      </c>
      <c r="C139" s="137" t="s">
        <v>12</v>
      </c>
      <c r="D139" s="125" t="s">
        <v>86</v>
      </c>
      <c r="E139" s="125" t="s">
        <v>114</v>
      </c>
      <c r="F139" s="163">
        <v>0.6875</v>
      </c>
      <c r="G139" s="163">
        <v>0.70833333333333337</v>
      </c>
      <c r="H139" s="125">
        <v>0.5</v>
      </c>
      <c r="I139" s="125">
        <v>19</v>
      </c>
      <c r="J139" s="125">
        <f t="shared" si="2"/>
        <v>9.5</v>
      </c>
      <c r="K139" s="159" t="s">
        <v>116</v>
      </c>
      <c r="L139" s="125" t="s">
        <v>52</v>
      </c>
      <c r="M139" s="125"/>
    </row>
    <row r="140" spans="1:13" ht="19.8" x14ac:dyDescent="0.4">
      <c r="A140" s="136">
        <v>42622</v>
      </c>
      <c r="B140" s="144" t="s">
        <v>107</v>
      </c>
      <c r="C140" s="137" t="s">
        <v>12</v>
      </c>
      <c r="D140" s="125" t="s">
        <v>86</v>
      </c>
      <c r="E140" s="125" t="s">
        <v>114</v>
      </c>
      <c r="F140" s="163">
        <v>0.75</v>
      </c>
      <c r="G140" s="163">
        <v>0.77083333333333337</v>
      </c>
      <c r="H140" s="125">
        <v>0.5</v>
      </c>
      <c r="I140" s="125">
        <v>19</v>
      </c>
      <c r="J140" s="125">
        <f t="shared" si="2"/>
        <v>9.5</v>
      </c>
      <c r="K140" s="159" t="s">
        <v>41</v>
      </c>
      <c r="L140" s="125" t="s">
        <v>52</v>
      </c>
      <c r="M140" s="125"/>
    </row>
    <row r="141" spans="1:13" ht="19.8" x14ac:dyDescent="0.4">
      <c r="A141" s="223">
        <v>42623</v>
      </c>
      <c r="B141" s="228" t="s">
        <v>110</v>
      </c>
      <c r="C141" s="220" t="s">
        <v>10</v>
      </c>
      <c r="D141" s="214" t="s">
        <v>29</v>
      </c>
      <c r="E141" s="214" t="s">
        <v>114</v>
      </c>
      <c r="F141" s="224">
        <v>0.78125</v>
      </c>
      <c r="G141" s="220" t="s">
        <v>254</v>
      </c>
      <c r="H141" s="214">
        <v>2.08</v>
      </c>
      <c r="I141" s="214">
        <v>15</v>
      </c>
      <c r="J141" s="214">
        <f t="shared" si="2"/>
        <v>31.200000000000003</v>
      </c>
      <c r="K141" s="229" t="s">
        <v>230</v>
      </c>
      <c r="L141" s="214" t="s">
        <v>48</v>
      </c>
      <c r="M141" s="214" t="s">
        <v>255</v>
      </c>
    </row>
    <row r="142" spans="1:13" ht="19.8" x14ac:dyDescent="0.4">
      <c r="A142" s="136">
        <v>42623</v>
      </c>
      <c r="B142" s="144" t="s">
        <v>110</v>
      </c>
      <c r="C142" s="137" t="s">
        <v>10</v>
      </c>
      <c r="D142" s="125" t="s">
        <v>29</v>
      </c>
      <c r="E142" s="125" t="s">
        <v>34</v>
      </c>
      <c r="F142" s="137" t="s">
        <v>254</v>
      </c>
      <c r="G142" s="137" t="s">
        <v>173</v>
      </c>
      <c r="H142" s="125">
        <v>8</v>
      </c>
      <c r="I142" s="125">
        <v>15</v>
      </c>
      <c r="J142" s="125">
        <f t="shared" si="2"/>
        <v>120</v>
      </c>
      <c r="K142" s="159" t="s">
        <v>137</v>
      </c>
      <c r="L142" s="125" t="s">
        <v>83</v>
      </c>
      <c r="M142" s="125" t="s">
        <v>256</v>
      </c>
    </row>
    <row r="143" spans="1:13" ht="19.8" x14ac:dyDescent="0.4">
      <c r="A143" s="136">
        <v>42623</v>
      </c>
      <c r="B143" s="144" t="s">
        <v>110</v>
      </c>
      <c r="C143" s="137" t="s">
        <v>12</v>
      </c>
      <c r="D143" s="125" t="s">
        <v>28</v>
      </c>
      <c r="E143" s="125" t="s">
        <v>28</v>
      </c>
      <c r="F143" s="163">
        <v>0.78125</v>
      </c>
      <c r="G143" s="137" t="s">
        <v>254</v>
      </c>
      <c r="H143" s="125">
        <v>2.08</v>
      </c>
      <c r="I143" s="125">
        <v>24</v>
      </c>
      <c r="J143" s="125">
        <f t="shared" si="2"/>
        <v>49.92</v>
      </c>
      <c r="K143" s="159" t="s">
        <v>230</v>
      </c>
      <c r="L143" s="125" t="s">
        <v>48</v>
      </c>
      <c r="M143" s="125" t="s">
        <v>255</v>
      </c>
    </row>
    <row r="144" spans="1:13" ht="19.8" x14ac:dyDescent="0.4">
      <c r="A144" s="136">
        <v>42623</v>
      </c>
      <c r="B144" s="144" t="s">
        <v>110</v>
      </c>
      <c r="C144" s="137" t="s">
        <v>12</v>
      </c>
      <c r="D144" s="125" t="s">
        <v>28</v>
      </c>
      <c r="E144" s="125" t="s">
        <v>28</v>
      </c>
      <c r="F144" s="137" t="s">
        <v>257</v>
      </c>
      <c r="G144" s="137" t="s">
        <v>259</v>
      </c>
      <c r="H144" s="125">
        <v>2.5</v>
      </c>
      <c r="I144" s="125">
        <v>24</v>
      </c>
      <c r="J144" s="125">
        <f t="shared" si="2"/>
        <v>60</v>
      </c>
      <c r="K144" s="159" t="s">
        <v>8</v>
      </c>
      <c r="L144" s="125" t="s">
        <v>46</v>
      </c>
      <c r="M144" s="125" t="s">
        <v>258</v>
      </c>
    </row>
    <row r="145" spans="1:13" ht="19.8" x14ac:dyDescent="0.4">
      <c r="A145" s="136">
        <v>42623</v>
      </c>
      <c r="B145" s="144" t="s">
        <v>110</v>
      </c>
      <c r="C145" s="137" t="s">
        <v>11</v>
      </c>
      <c r="D145" s="125" t="s">
        <v>19</v>
      </c>
      <c r="E145" s="125" t="s">
        <v>102</v>
      </c>
      <c r="F145" s="163">
        <v>0.78125</v>
      </c>
      <c r="G145" s="137" t="s">
        <v>254</v>
      </c>
      <c r="H145" s="125">
        <v>2.08</v>
      </c>
      <c r="I145" s="125">
        <v>6</v>
      </c>
      <c r="J145" s="125">
        <f t="shared" si="2"/>
        <v>12.48</v>
      </c>
      <c r="K145" s="159" t="s">
        <v>230</v>
      </c>
      <c r="L145" s="125" t="s">
        <v>48</v>
      </c>
      <c r="M145" s="125" t="s">
        <v>255</v>
      </c>
    </row>
    <row r="146" spans="1:13" ht="19.8" x14ac:dyDescent="0.4">
      <c r="A146" s="136">
        <v>42623</v>
      </c>
      <c r="B146" s="144" t="s">
        <v>110</v>
      </c>
      <c r="C146" s="137" t="s">
        <v>11</v>
      </c>
      <c r="D146" s="125" t="s">
        <v>19</v>
      </c>
      <c r="E146" s="125" t="s">
        <v>102</v>
      </c>
      <c r="F146" s="163">
        <v>0.78125</v>
      </c>
      <c r="G146" s="137" t="s">
        <v>254</v>
      </c>
      <c r="H146" s="125">
        <v>2.08</v>
      </c>
      <c r="I146" s="125">
        <v>6</v>
      </c>
      <c r="J146" s="125">
        <f t="shared" si="2"/>
        <v>12.48</v>
      </c>
      <c r="K146" s="159" t="s">
        <v>230</v>
      </c>
      <c r="L146" s="125" t="s">
        <v>48</v>
      </c>
      <c r="M146" s="125" t="s">
        <v>255</v>
      </c>
    </row>
    <row r="147" spans="1:13" ht="19.8" x14ac:dyDescent="0.4">
      <c r="A147" s="136">
        <v>42623</v>
      </c>
      <c r="B147" s="144" t="s">
        <v>110</v>
      </c>
      <c r="C147" s="137" t="s">
        <v>11</v>
      </c>
      <c r="D147" s="125" t="s">
        <v>19</v>
      </c>
      <c r="E147" s="125" t="s">
        <v>105</v>
      </c>
      <c r="F147" s="163">
        <v>0.78125</v>
      </c>
      <c r="G147" s="137" t="s">
        <v>254</v>
      </c>
      <c r="H147" s="125">
        <v>2.08</v>
      </c>
      <c r="I147" s="125">
        <v>6</v>
      </c>
      <c r="J147" s="125">
        <f t="shared" si="2"/>
        <v>12.48</v>
      </c>
      <c r="K147" s="159" t="s">
        <v>230</v>
      </c>
      <c r="L147" s="125" t="s">
        <v>48</v>
      </c>
      <c r="M147" s="125" t="s">
        <v>255</v>
      </c>
    </row>
    <row r="148" spans="1:13" ht="19.8" x14ac:dyDescent="0.4">
      <c r="A148" s="136">
        <v>42623</v>
      </c>
      <c r="B148" s="144" t="s">
        <v>110</v>
      </c>
      <c r="C148" s="137" t="s">
        <v>11</v>
      </c>
      <c r="D148" s="125" t="s">
        <v>19</v>
      </c>
      <c r="E148" s="125" t="s">
        <v>103</v>
      </c>
      <c r="F148" s="163">
        <v>0.78125</v>
      </c>
      <c r="G148" s="137" t="s">
        <v>254</v>
      </c>
      <c r="H148" s="125">
        <v>2.08</v>
      </c>
      <c r="I148" s="125">
        <v>6</v>
      </c>
      <c r="J148" s="125">
        <f t="shared" si="2"/>
        <v>12.48</v>
      </c>
      <c r="K148" s="159" t="s">
        <v>230</v>
      </c>
      <c r="L148" s="125" t="s">
        <v>48</v>
      </c>
      <c r="M148" s="125" t="s">
        <v>255</v>
      </c>
    </row>
    <row r="149" spans="1:13" ht="19.8" x14ac:dyDescent="0.4">
      <c r="A149" s="136">
        <v>42623</v>
      </c>
      <c r="B149" s="144" t="s">
        <v>110</v>
      </c>
      <c r="C149" s="137" t="s">
        <v>11</v>
      </c>
      <c r="D149" s="125" t="s">
        <v>19</v>
      </c>
      <c r="E149" s="125" t="s">
        <v>104</v>
      </c>
      <c r="F149" s="163">
        <v>0.78125</v>
      </c>
      <c r="G149" s="137" t="s">
        <v>254</v>
      </c>
      <c r="H149" s="125">
        <v>2.08</v>
      </c>
      <c r="I149" s="125">
        <v>6</v>
      </c>
      <c r="J149" s="125">
        <f t="shared" si="2"/>
        <v>12.48</v>
      </c>
      <c r="K149" s="159" t="s">
        <v>230</v>
      </c>
      <c r="L149" s="125" t="s">
        <v>48</v>
      </c>
      <c r="M149" s="125" t="s">
        <v>255</v>
      </c>
    </row>
    <row r="150" spans="1:13" ht="19.8" x14ac:dyDescent="0.4">
      <c r="A150" s="136">
        <v>42623</v>
      </c>
      <c r="B150" s="144" t="s">
        <v>110</v>
      </c>
      <c r="C150" s="137" t="s">
        <v>11</v>
      </c>
      <c r="D150" s="125" t="s">
        <v>19</v>
      </c>
      <c r="E150" s="125" t="s">
        <v>102</v>
      </c>
      <c r="F150" s="163">
        <v>0.9375</v>
      </c>
      <c r="G150" s="137" t="s">
        <v>260</v>
      </c>
      <c r="H150" s="125">
        <v>2.5</v>
      </c>
      <c r="I150" s="125">
        <v>6</v>
      </c>
      <c r="J150" s="125">
        <f t="shared" si="2"/>
        <v>15</v>
      </c>
      <c r="K150" s="159" t="s">
        <v>39</v>
      </c>
      <c r="L150" s="125" t="s">
        <v>124</v>
      </c>
      <c r="M150" s="125" t="s">
        <v>261</v>
      </c>
    </row>
    <row r="151" spans="1:13" ht="19.8" x14ac:dyDescent="0.4">
      <c r="A151" s="136">
        <v>42623</v>
      </c>
      <c r="B151" s="144" t="s">
        <v>110</v>
      </c>
      <c r="C151" s="137" t="s">
        <v>11</v>
      </c>
      <c r="D151" s="125" t="s">
        <v>19</v>
      </c>
      <c r="E151" s="125" t="s">
        <v>102</v>
      </c>
      <c r="F151" s="163">
        <v>0.9375</v>
      </c>
      <c r="G151" s="137" t="s">
        <v>260</v>
      </c>
      <c r="H151" s="125">
        <v>2.5</v>
      </c>
      <c r="I151" s="125">
        <v>6</v>
      </c>
      <c r="J151" s="125">
        <f t="shared" si="2"/>
        <v>15</v>
      </c>
      <c r="K151" s="159" t="s">
        <v>39</v>
      </c>
      <c r="L151" s="125" t="s">
        <v>124</v>
      </c>
      <c r="M151" s="125" t="s">
        <v>261</v>
      </c>
    </row>
    <row r="152" spans="1:13" ht="19.8" x14ac:dyDescent="0.4">
      <c r="A152" s="136">
        <v>42623</v>
      </c>
      <c r="B152" s="144" t="s">
        <v>110</v>
      </c>
      <c r="C152" s="137" t="s">
        <v>11</v>
      </c>
      <c r="D152" s="125" t="s">
        <v>19</v>
      </c>
      <c r="E152" s="125" t="s">
        <v>105</v>
      </c>
      <c r="F152" s="163">
        <v>0.9375</v>
      </c>
      <c r="G152" s="137" t="s">
        <v>260</v>
      </c>
      <c r="H152" s="125">
        <v>2.5</v>
      </c>
      <c r="I152" s="125">
        <v>6</v>
      </c>
      <c r="J152" s="125">
        <f t="shared" si="2"/>
        <v>15</v>
      </c>
      <c r="K152" s="159" t="s">
        <v>39</v>
      </c>
      <c r="L152" s="125" t="s">
        <v>124</v>
      </c>
      <c r="M152" s="125" t="s">
        <v>261</v>
      </c>
    </row>
    <row r="153" spans="1:13" ht="19.8" x14ac:dyDescent="0.4">
      <c r="A153" s="136">
        <v>42623</v>
      </c>
      <c r="B153" s="144" t="s">
        <v>110</v>
      </c>
      <c r="C153" s="137" t="s">
        <v>11</v>
      </c>
      <c r="D153" s="125" t="s">
        <v>19</v>
      </c>
      <c r="E153" s="125" t="s">
        <v>103</v>
      </c>
      <c r="F153" s="163">
        <v>0.9375</v>
      </c>
      <c r="G153" s="137" t="s">
        <v>260</v>
      </c>
      <c r="H153" s="125">
        <v>2.5</v>
      </c>
      <c r="I153" s="125">
        <v>6</v>
      </c>
      <c r="J153" s="125">
        <f t="shared" si="2"/>
        <v>15</v>
      </c>
      <c r="K153" s="159" t="s">
        <v>39</v>
      </c>
      <c r="L153" s="125" t="s">
        <v>124</v>
      </c>
      <c r="M153" s="125" t="s">
        <v>261</v>
      </c>
    </row>
    <row r="154" spans="1:13" ht="19.8" x14ac:dyDescent="0.4">
      <c r="A154" s="136">
        <v>42623</v>
      </c>
      <c r="B154" s="144" t="s">
        <v>110</v>
      </c>
      <c r="C154" s="137" t="s">
        <v>11</v>
      </c>
      <c r="D154" s="125" t="s">
        <v>19</v>
      </c>
      <c r="E154" s="125" t="s">
        <v>104</v>
      </c>
      <c r="F154" s="163">
        <v>0.9375</v>
      </c>
      <c r="G154" s="137" t="s">
        <v>260</v>
      </c>
      <c r="H154" s="125">
        <v>2.5</v>
      </c>
      <c r="I154" s="125">
        <v>6</v>
      </c>
      <c r="J154" s="125">
        <f t="shared" si="2"/>
        <v>15</v>
      </c>
      <c r="K154" s="159" t="s">
        <v>39</v>
      </c>
      <c r="L154" s="125" t="s">
        <v>124</v>
      </c>
      <c r="M154" s="125" t="s">
        <v>261</v>
      </c>
    </row>
    <row r="155" spans="1:13" ht="19.8" x14ac:dyDescent="0.4">
      <c r="A155" s="136">
        <v>42623</v>
      </c>
      <c r="B155" s="144" t="s">
        <v>110</v>
      </c>
      <c r="C155" s="137" t="s">
        <v>15</v>
      </c>
      <c r="D155" s="125" t="s">
        <v>55</v>
      </c>
      <c r="E155" s="125" t="s">
        <v>114</v>
      </c>
      <c r="F155" s="137" t="s">
        <v>168</v>
      </c>
      <c r="G155" s="137" t="s">
        <v>169</v>
      </c>
      <c r="H155" s="125">
        <v>10.5</v>
      </c>
      <c r="I155" s="125">
        <v>49</v>
      </c>
      <c r="J155" s="125">
        <f t="shared" si="2"/>
        <v>514.5</v>
      </c>
      <c r="K155" s="159" t="s">
        <v>39</v>
      </c>
      <c r="L155" s="125" t="s">
        <v>124</v>
      </c>
      <c r="M155" s="125" t="s">
        <v>248</v>
      </c>
    </row>
    <row r="156" spans="1:13" ht="19.8" x14ac:dyDescent="0.4">
      <c r="A156" s="223">
        <v>42624</v>
      </c>
      <c r="B156" s="228" t="s">
        <v>110</v>
      </c>
      <c r="C156" s="220" t="s">
        <v>11</v>
      </c>
      <c r="D156" s="214" t="s">
        <v>19</v>
      </c>
      <c r="E156" s="214" t="s">
        <v>102</v>
      </c>
      <c r="F156" s="224">
        <v>0.79166666666666663</v>
      </c>
      <c r="G156" s="224">
        <v>0.25</v>
      </c>
      <c r="H156" s="214">
        <v>4.17</v>
      </c>
      <c r="I156" s="214">
        <v>49</v>
      </c>
      <c r="J156" s="214">
        <f t="shared" si="2"/>
        <v>204.32999999999998</v>
      </c>
      <c r="K156" s="229" t="s">
        <v>39</v>
      </c>
      <c r="L156" s="214" t="s">
        <v>124</v>
      </c>
      <c r="M156" s="214" t="s">
        <v>261</v>
      </c>
    </row>
    <row r="157" spans="1:13" ht="19.8" x14ac:dyDescent="0.4">
      <c r="A157" s="136">
        <v>42624</v>
      </c>
      <c r="B157" s="144" t="s">
        <v>110</v>
      </c>
      <c r="C157" s="137" t="s">
        <v>11</v>
      </c>
      <c r="D157" s="125" t="s">
        <v>19</v>
      </c>
      <c r="E157" s="125" t="s">
        <v>105</v>
      </c>
      <c r="F157" s="163">
        <v>0.79166666666666663</v>
      </c>
      <c r="G157" s="163">
        <v>0.25</v>
      </c>
      <c r="H157" s="125">
        <v>3.83</v>
      </c>
      <c r="I157" s="125">
        <v>49</v>
      </c>
      <c r="J157" s="125">
        <f t="shared" si="2"/>
        <v>187.67000000000002</v>
      </c>
      <c r="K157" s="159" t="s">
        <v>39</v>
      </c>
      <c r="L157" s="125" t="s">
        <v>124</v>
      </c>
      <c r="M157" s="125" t="s">
        <v>261</v>
      </c>
    </row>
    <row r="158" spans="1:13" ht="19.8" x14ac:dyDescent="0.4">
      <c r="A158" s="136">
        <v>42624</v>
      </c>
      <c r="B158" s="144" t="s">
        <v>110</v>
      </c>
      <c r="C158" s="137" t="s">
        <v>11</v>
      </c>
      <c r="D158" s="125" t="s">
        <v>19</v>
      </c>
      <c r="E158" s="125" t="s">
        <v>103</v>
      </c>
      <c r="F158" s="163">
        <v>0.79166666666666663</v>
      </c>
      <c r="G158" s="163">
        <v>0.25</v>
      </c>
      <c r="H158" s="125">
        <v>3.83</v>
      </c>
      <c r="I158" s="125">
        <v>49</v>
      </c>
      <c r="J158" s="125">
        <f t="shared" si="2"/>
        <v>187.67000000000002</v>
      </c>
      <c r="K158" s="159" t="s">
        <v>39</v>
      </c>
      <c r="L158" s="125" t="s">
        <v>124</v>
      </c>
      <c r="M158" s="125" t="s">
        <v>261</v>
      </c>
    </row>
    <row r="159" spans="1:13" ht="19.8" x14ac:dyDescent="0.4">
      <c r="A159" s="136">
        <v>42624</v>
      </c>
      <c r="B159" s="144" t="s">
        <v>110</v>
      </c>
      <c r="C159" s="137" t="s">
        <v>11</v>
      </c>
      <c r="D159" s="125" t="s">
        <v>19</v>
      </c>
      <c r="E159" s="125" t="s">
        <v>104</v>
      </c>
      <c r="F159" s="163">
        <v>0.79166666666666663</v>
      </c>
      <c r="G159" s="163">
        <v>0.25</v>
      </c>
      <c r="H159" s="125">
        <v>4.41</v>
      </c>
      <c r="I159" s="125">
        <v>49</v>
      </c>
      <c r="J159" s="125">
        <f t="shared" si="2"/>
        <v>216.09</v>
      </c>
      <c r="K159" s="159" t="s">
        <v>39</v>
      </c>
      <c r="L159" s="125" t="s">
        <v>124</v>
      </c>
      <c r="M159" s="125" t="s">
        <v>261</v>
      </c>
    </row>
    <row r="160" spans="1:13" ht="19.8" x14ac:dyDescent="0.4">
      <c r="A160" s="136">
        <v>42624</v>
      </c>
      <c r="B160" s="144" t="s">
        <v>110</v>
      </c>
      <c r="C160" s="137" t="s">
        <v>12</v>
      </c>
      <c r="D160" s="125" t="s">
        <v>28</v>
      </c>
      <c r="E160" s="125" t="s">
        <v>28</v>
      </c>
      <c r="F160" s="137" t="s">
        <v>265</v>
      </c>
      <c r="G160" s="137" t="s">
        <v>266</v>
      </c>
      <c r="H160" s="125">
        <v>0.5</v>
      </c>
      <c r="I160" s="125">
        <v>24</v>
      </c>
      <c r="J160" s="125">
        <f t="shared" si="2"/>
        <v>12</v>
      </c>
      <c r="K160" s="159" t="s">
        <v>8</v>
      </c>
      <c r="L160" s="125" t="s">
        <v>46</v>
      </c>
      <c r="M160" s="125" t="s">
        <v>267</v>
      </c>
    </row>
    <row r="161" spans="1:13" ht="19.8" x14ac:dyDescent="0.4">
      <c r="A161" s="136">
        <v>42624</v>
      </c>
      <c r="B161" s="144" t="s">
        <v>110</v>
      </c>
      <c r="C161" s="137" t="s">
        <v>10</v>
      </c>
      <c r="D161" s="125" t="s">
        <v>29</v>
      </c>
      <c r="E161" s="125" t="s">
        <v>26</v>
      </c>
      <c r="F161" s="137" t="s">
        <v>172</v>
      </c>
      <c r="G161" s="137" t="s">
        <v>262</v>
      </c>
      <c r="H161" s="125">
        <v>0.5</v>
      </c>
      <c r="I161" s="125">
        <v>15</v>
      </c>
      <c r="J161" s="125">
        <f t="shared" si="2"/>
        <v>7.5</v>
      </c>
      <c r="K161" s="159" t="s">
        <v>69</v>
      </c>
      <c r="L161" s="125" t="s">
        <v>48</v>
      </c>
      <c r="M161" s="125"/>
    </row>
    <row r="162" spans="1:13" ht="19.8" x14ac:dyDescent="0.4">
      <c r="A162" s="136">
        <v>42624</v>
      </c>
      <c r="B162" s="144" t="s">
        <v>110</v>
      </c>
      <c r="C162" s="137" t="s">
        <v>10</v>
      </c>
      <c r="D162" s="125" t="s">
        <v>29</v>
      </c>
      <c r="E162" s="125" t="s">
        <v>26</v>
      </c>
      <c r="F162" s="163">
        <v>4.1666666666666664E-2</v>
      </c>
      <c r="G162" s="137" t="s">
        <v>263</v>
      </c>
      <c r="H162" s="125">
        <v>0.5</v>
      </c>
      <c r="I162" s="125">
        <v>15</v>
      </c>
      <c r="J162" s="125">
        <f t="shared" si="2"/>
        <v>7.5</v>
      </c>
      <c r="K162" s="159" t="s">
        <v>8</v>
      </c>
      <c r="L162" s="125" t="s">
        <v>46</v>
      </c>
      <c r="M162" s="125" t="s">
        <v>264</v>
      </c>
    </row>
    <row r="163" spans="1:13" ht="19.8" x14ac:dyDescent="0.4">
      <c r="A163" s="136">
        <v>42624</v>
      </c>
      <c r="B163" s="144" t="s">
        <v>110</v>
      </c>
      <c r="C163" s="137" t="s">
        <v>15</v>
      </c>
      <c r="D163" s="125" t="s">
        <v>55</v>
      </c>
      <c r="E163" s="125" t="s">
        <v>114</v>
      </c>
      <c r="F163" s="137" t="s">
        <v>168</v>
      </c>
      <c r="G163" s="137" t="s">
        <v>169</v>
      </c>
      <c r="H163" s="125">
        <v>10.5</v>
      </c>
      <c r="I163" s="125">
        <v>49</v>
      </c>
      <c r="J163" s="125">
        <f t="shared" si="2"/>
        <v>514.5</v>
      </c>
      <c r="K163" s="159" t="s">
        <v>39</v>
      </c>
      <c r="L163" s="125" t="s">
        <v>124</v>
      </c>
      <c r="M163" s="125" t="s">
        <v>248</v>
      </c>
    </row>
    <row r="164" spans="1:13" ht="19.8" x14ac:dyDescent="0.4">
      <c r="A164" s="200">
        <v>42622</v>
      </c>
      <c r="B164" s="144" t="s">
        <v>109</v>
      </c>
      <c r="C164" s="137" t="s">
        <v>15</v>
      </c>
      <c r="D164" s="125" t="s">
        <v>55</v>
      </c>
      <c r="E164" s="125" t="s">
        <v>114</v>
      </c>
      <c r="F164" s="201">
        <v>0.25</v>
      </c>
      <c r="G164" s="202">
        <v>0.77083333333333337</v>
      </c>
      <c r="H164" s="125">
        <v>11.5</v>
      </c>
      <c r="I164" s="125">
        <v>36</v>
      </c>
      <c r="J164" s="125">
        <v>414</v>
      </c>
      <c r="K164" s="159" t="s">
        <v>39</v>
      </c>
      <c r="L164" s="125" t="s">
        <v>124</v>
      </c>
      <c r="M164" s="125"/>
    </row>
    <row r="165" spans="1:13" ht="19.8" x14ac:dyDescent="0.4">
      <c r="A165" s="200">
        <v>42622</v>
      </c>
      <c r="B165" s="144" t="s">
        <v>109</v>
      </c>
      <c r="C165" s="137" t="s">
        <v>12</v>
      </c>
      <c r="D165" s="125" t="s">
        <v>28</v>
      </c>
      <c r="E165" s="125" t="s">
        <v>28</v>
      </c>
      <c r="F165" s="203" t="s">
        <v>270</v>
      </c>
      <c r="G165" s="203" t="s">
        <v>271</v>
      </c>
      <c r="H165" s="125">
        <v>0.7</v>
      </c>
      <c r="I165" s="125">
        <v>24</v>
      </c>
      <c r="J165" s="125">
        <v>28.8</v>
      </c>
      <c r="K165" s="159" t="s">
        <v>8</v>
      </c>
      <c r="L165" s="125" t="s">
        <v>46</v>
      </c>
      <c r="M165" s="125"/>
    </row>
    <row r="166" spans="1:13" ht="19.8" x14ac:dyDescent="0.4">
      <c r="A166" s="200">
        <v>42622</v>
      </c>
      <c r="B166" s="144" t="s">
        <v>109</v>
      </c>
      <c r="C166" s="137" t="s">
        <v>12</v>
      </c>
      <c r="D166" s="125" t="s">
        <v>28</v>
      </c>
      <c r="E166" s="125" t="s">
        <v>28</v>
      </c>
      <c r="F166" s="201">
        <v>0.38194444444444442</v>
      </c>
      <c r="G166" s="202">
        <v>0.42708333333333331</v>
      </c>
      <c r="H166" s="125">
        <v>1.1000000000000001</v>
      </c>
      <c r="I166" s="125">
        <v>24</v>
      </c>
      <c r="J166" s="125">
        <v>26.4</v>
      </c>
      <c r="K166" s="159" t="s">
        <v>125</v>
      </c>
      <c r="L166" s="125" t="s">
        <v>46</v>
      </c>
      <c r="M166" s="125"/>
    </row>
    <row r="167" spans="1:13" ht="19.8" x14ac:dyDescent="0.4">
      <c r="A167" s="143">
        <v>42622</v>
      </c>
      <c r="B167" s="144" t="s">
        <v>109</v>
      </c>
      <c r="C167" s="137" t="s">
        <v>12</v>
      </c>
      <c r="D167" s="125" t="s">
        <v>28</v>
      </c>
      <c r="E167" s="125" t="s">
        <v>28</v>
      </c>
      <c r="F167" s="203" t="s">
        <v>272</v>
      </c>
      <c r="G167" s="204">
        <v>0.57986111111111105</v>
      </c>
      <c r="H167" s="125">
        <v>0.3</v>
      </c>
      <c r="I167" s="125">
        <v>24</v>
      </c>
      <c r="J167" s="125">
        <v>7.2</v>
      </c>
      <c r="K167" s="159" t="s">
        <v>93</v>
      </c>
      <c r="L167" s="125" t="s">
        <v>46</v>
      </c>
      <c r="M167" s="125"/>
    </row>
    <row r="168" spans="1:13" ht="19.8" x14ac:dyDescent="0.4">
      <c r="A168" s="200">
        <v>42622</v>
      </c>
      <c r="B168" s="144" t="s">
        <v>109</v>
      </c>
      <c r="C168" s="137" t="s">
        <v>11</v>
      </c>
      <c r="D168" s="125" t="s">
        <v>19</v>
      </c>
      <c r="E168" s="125" t="s">
        <v>103</v>
      </c>
      <c r="F168" s="201">
        <v>0.42708333333333331</v>
      </c>
      <c r="G168" s="202">
        <v>0.4375</v>
      </c>
      <c r="H168" s="125">
        <v>0.25</v>
      </c>
      <c r="I168" s="125">
        <v>7</v>
      </c>
      <c r="J168" s="125">
        <v>1.75</v>
      </c>
      <c r="K168" s="159" t="s">
        <v>81</v>
      </c>
      <c r="L168" s="125" t="s">
        <v>52</v>
      </c>
      <c r="M168" s="125"/>
    </row>
    <row r="169" spans="1:13" ht="19.8" x14ac:dyDescent="0.4">
      <c r="A169" s="143">
        <v>42622</v>
      </c>
      <c r="B169" s="144" t="s">
        <v>109</v>
      </c>
      <c r="C169" s="137" t="s">
        <v>11</v>
      </c>
      <c r="D169" s="125" t="s">
        <v>19</v>
      </c>
      <c r="E169" s="125" t="s">
        <v>104</v>
      </c>
      <c r="F169" s="201">
        <v>0.46527777777777773</v>
      </c>
      <c r="G169" s="202">
        <v>0.4861111111111111</v>
      </c>
      <c r="H169" s="125">
        <v>0.5</v>
      </c>
      <c r="I169" s="125">
        <v>7</v>
      </c>
      <c r="J169" s="125">
        <v>3.5</v>
      </c>
      <c r="K169" s="159" t="s">
        <v>81</v>
      </c>
      <c r="L169" s="125" t="s">
        <v>52</v>
      </c>
      <c r="M169" s="125"/>
    </row>
    <row r="170" spans="1:13" ht="19.8" x14ac:dyDescent="0.4">
      <c r="A170" s="143">
        <v>42623</v>
      </c>
      <c r="B170" s="144" t="s">
        <v>109</v>
      </c>
      <c r="C170" s="137" t="s">
        <v>15</v>
      </c>
      <c r="D170" s="125" t="s">
        <v>55</v>
      </c>
      <c r="E170" s="125" t="s">
        <v>177</v>
      </c>
      <c r="F170" s="201">
        <v>0.25</v>
      </c>
      <c r="G170" s="202">
        <v>0.40972222222222227</v>
      </c>
      <c r="H170" s="125">
        <v>4</v>
      </c>
      <c r="I170" s="125">
        <v>36</v>
      </c>
      <c r="J170" s="125">
        <v>414</v>
      </c>
      <c r="K170" s="159" t="s">
        <v>39</v>
      </c>
      <c r="L170" s="125" t="s">
        <v>124</v>
      </c>
      <c r="M170" s="125" t="s">
        <v>140</v>
      </c>
    </row>
    <row r="171" spans="1:13" ht="19.8" x14ac:dyDescent="0.4">
      <c r="A171" s="143">
        <v>42623</v>
      </c>
      <c r="B171" s="144" t="s">
        <v>109</v>
      </c>
      <c r="C171" s="137" t="s">
        <v>12</v>
      </c>
      <c r="D171" s="125" t="s">
        <v>28</v>
      </c>
      <c r="E171" s="125" t="s">
        <v>28</v>
      </c>
      <c r="F171" s="203">
        <v>0.40972222222222227</v>
      </c>
      <c r="G171" s="202">
        <v>0.77083333333333337</v>
      </c>
      <c r="H171" s="125">
        <v>8.6999999999999993</v>
      </c>
      <c r="I171" s="125">
        <v>24</v>
      </c>
      <c r="J171" s="125">
        <v>208.8</v>
      </c>
      <c r="K171" s="159" t="s">
        <v>123</v>
      </c>
      <c r="L171" s="125" t="s">
        <v>60</v>
      </c>
      <c r="M171" s="125"/>
    </row>
    <row r="172" spans="1:13" ht="19.8" x14ac:dyDescent="0.4">
      <c r="A172" s="143">
        <v>42623</v>
      </c>
      <c r="B172" s="144" t="s">
        <v>109</v>
      </c>
      <c r="C172" s="137" t="s">
        <v>11</v>
      </c>
      <c r="D172" s="125" t="s">
        <v>19</v>
      </c>
      <c r="E172" s="125" t="s">
        <v>102</v>
      </c>
      <c r="F172" s="201">
        <v>0.40972222222222227</v>
      </c>
      <c r="G172" s="202">
        <v>0.77083333333333337</v>
      </c>
      <c r="H172" s="125">
        <v>8.6999999999999993</v>
      </c>
      <c r="I172" s="125">
        <v>7</v>
      </c>
      <c r="J172" s="125">
        <v>60.9</v>
      </c>
      <c r="K172" s="159" t="s">
        <v>123</v>
      </c>
      <c r="L172" s="125" t="s">
        <v>60</v>
      </c>
      <c r="M172" s="125"/>
    </row>
    <row r="173" spans="1:13" ht="19.8" x14ac:dyDescent="0.4">
      <c r="A173" s="143">
        <v>42623</v>
      </c>
      <c r="B173" s="144" t="s">
        <v>109</v>
      </c>
      <c r="C173" s="137" t="s">
        <v>11</v>
      </c>
      <c r="D173" s="125" t="s">
        <v>19</v>
      </c>
      <c r="E173" s="125" t="s">
        <v>105</v>
      </c>
      <c r="F173" s="201">
        <v>0.40972222222222227</v>
      </c>
      <c r="G173" s="202">
        <v>0.77083333333333337</v>
      </c>
      <c r="H173" s="125">
        <v>8.6999999999999993</v>
      </c>
      <c r="I173" s="125">
        <v>7</v>
      </c>
      <c r="J173" s="125">
        <v>60.9</v>
      </c>
      <c r="K173" s="159" t="s">
        <v>123</v>
      </c>
      <c r="L173" s="125" t="s">
        <v>60</v>
      </c>
      <c r="M173" s="125"/>
    </row>
    <row r="174" spans="1:13" ht="19.8" x14ac:dyDescent="0.4">
      <c r="A174" s="143">
        <v>42623</v>
      </c>
      <c r="B174" s="144" t="s">
        <v>109</v>
      </c>
      <c r="C174" s="137" t="s">
        <v>11</v>
      </c>
      <c r="D174" s="125" t="s">
        <v>19</v>
      </c>
      <c r="E174" s="125" t="s">
        <v>103</v>
      </c>
      <c r="F174" s="201">
        <v>0.40972222222222227</v>
      </c>
      <c r="G174" s="202">
        <v>0.77083333333333337</v>
      </c>
      <c r="H174" s="125">
        <v>8.6999999999999993</v>
      </c>
      <c r="I174" s="125">
        <v>7</v>
      </c>
      <c r="J174" s="125">
        <v>60.9</v>
      </c>
      <c r="K174" s="159" t="s">
        <v>123</v>
      </c>
      <c r="L174" s="125" t="s">
        <v>60</v>
      </c>
      <c r="M174" s="125"/>
    </row>
    <row r="175" spans="1:13" ht="19.8" x14ac:dyDescent="0.4">
      <c r="A175" s="143">
        <v>42623</v>
      </c>
      <c r="B175" s="144" t="s">
        <v>109</v>
      </c>
      <c r="C175" s="137" t="s">
        <v>11</v>
      </c>
      <c r="D175" s="125" t="s">
        <v>19</v>
      </c>
      <c r="E175" s="125" t="s">
        <v>104</v>
      </c>
      <c r="F175" s="201">
        <v>0.40972222222222227</v>
      </c>
      <c r="G175" s="202">
        <v>0.77083333333333337</v>
      </c>
      <c r="H175" s="125">
        <v>8.6999999999999993</v>
      </c>
      <c r="I175" s="125">
        <v>7</v>
      </c>
      <c r="J175" s="125">
        <v>60.9</v>
      </c>
      <c r="K175" s="159" t="s">
        <v>123</v>
      </c>
      <c r="L175" s="125" t="s">
        <v>60</v>
      </c>
      <c r="M175" s="125"/>
    </row>
    <row r="176" spans="1:13" ht="19.8" x14ac:dyDescent="0.4">
      <c r="A176" s="143">
        <v>42624</v>
      </c>
      <c r="B176" s="144" t="s">
        <v>109</v>
      </c>
      <c r="C176" s="137" t="s">
        <v>11</v>
      </c>
      <c r="D176" s="125" t="s">
        <v>19</v>
      </c>
      <c r="E176" s="125" t="s">
        <v>102</v>
      </c>
      <c r="F176" s="201">
        <v>0.36805555555555558</v>
      </c>
      <c r="G176" s="202">
        <v>0.3888888888888889</v>
      </c>
      <c r="H176" s="125">
        <v>0.5</v>
      </c>
      <c r="I176" s="125">
        <v>7</v>
      </c>
      <c r="J176" s="125">
        <v>3.5</v>
      </c>
      <c r="K176" s="159" t="s">
        <v>81</v>
      </c>
      <c r="L176" s="125" t="s">
        <v>52</v>
      </c>
      <c r="M176" s="125"/>
    </row>
    <row r="177" spans="1:13" ht="19.8" x14ac:dyDescent="0.4">
      <c r="A177" s="143">
        <v>42624</v>
      </c>
      <c r="B177" s="144" t="s">
        <v>109</v>
      </c>
      <c r="C177" s="137" t="s">
        <v>11</v>
      </c>
      <c r="D177" s="125" t="s">
        <v>19</v>
      </c>
      <c r="E177" s="125" t="s">
        <v>103</v>
      </c>
      <c r="F177" s="203">
        <v>0.4826388888888889</v>
      </c>
      <c r="G177" s="202">
        <v>0.49652777777777773</v>
      </c>
      <c r="H177" s="125">
        <v>0.3</v>
      </c>
      <c r="I177" s="125">
        <v>7</v>
      </c>
      <c r="J177" s="125">
        <v>2.5</v>
      </c>
      <c r="K177" s="159" t="s">
        <v>39</v>
      </c>
      <c r="L177" s="125" t="s">
        <v>124</v>
      </c>
      <c r="M177" s="125" t="s">
        <v>273</v>
      </c>
    </row>
    <row r="178" spans="1:13" ht="19.8" x14ac:dyDescent="0.4">
      <c r="A178" s="143">
        <v>42624</v>
      </c>
      <c r="B178" s="144" t="s">
        <v>109</v>
      </c>
      <c r="C178" s="137" t="s">
        <v>11</v>
      </c>
      <c r="D178" s="125" t="s">
        <v>19</v>
      </c>
      <c r="E178" s="125" t="s">
        <v>105</v>
      </c>
      <c r="F178" s="203">
        <v>0.4826388888888889</v>
      </c>
      <c r="G178" s="202">
        <v>0.49652777777777773</v>
      </c>
      <c r="H178" s="125">
        <v>0.3</v>
      </c>
      <c r="I178" s="125">
        <v>7</v>
      </c>
      <c r="J178" s="125">
        <v>2.5</v>
      </c>
      <c r="K178" s="159" t="s">
        <v>39</v>
      </c>
      <c r="L178" s="125" t="s">
        <v>124</v>
      </c>
      <c r="M178" s="125" t="s">
        <v>273</v>
      </c>
    </row>
    <row r="179" spans="1:13" ht="19.8" x14ac:dyDescent="0.4">
      <c r="A179" s="143">
        <v>42624</v>
      </c>
      <c r="B179" s="144" t="s">
        <v>109</v>
      </c>
      <c r="C179" s="137" t="s">
        <v>11</v>
      </c>
      <c r="D179" s="125" t="s">
        <v>19</v>
      </c>
      <c r="E179" s="125" t="s">
        <v>104</v>
      </c>
      <c r="F179" s="203">
        <v>0.4826388888888889</v>
      </c>
      <c r="G179" s="202">
        <v>0.49652777777777773</v>
      </c>
      <c r="H179" s="125">
        <v>0.3</v>
      </c>
      <c r="I179" s="125">
        <v>7</v>
      </c>
      <c r="J179" s="125">
        <v>2.5</v>
      </c>
      <c r="K179" s="159" t="s">
        <v>39</v>
      </c>
      <c r="L179" s="125" t="s">
        <v>124</v>
      </c>
      <c r="M179" s="125" t="s">
        <v>273</v>
      </c>
    </row>
    <row r="180" spans="1:13" ht="19.8" x14ac:dyDescent="0.4">
      <c r="A180" s="143">
        <v>42624</v>
      </c>
      <c r="B180" s="144" t="s">
        <v>109</v>
      </c>
      <c r="C180" s="137" t="s">
        <v>11</v>
      </c>
      <c r="D180" s="125" t="s">
        <v>19</v>
      </c>
      <c r="E180" s="125" t="s">
        <v>102</v>
      </c>
      <c r="F180" s="203">
        <v>0.4826388888888889</v>
      </c>
      <c r="G180" s="202">
        <v>0.49652777777777773</v>
      </c>
      <c r="H180" s="125">
        <v>0.3</v>
      </c>
      <c r="I180" s="125">
        <v>7</v>
      </c>
      <c r="J180" s="125">
        <v>2.5</v>
      </c>
      <c r="K180" s="159" t="s">
        <v>39</v>
      </c>
      <c r="L180" s="125" t="s">
        <v>124</v>
      </c>
      <c r="M180" s="125" t="s">
        <v>273</v>
      </c>
    </row>
    <row r="181" spans="1:13" ht="19.8" x14ac:dyDescent="0.4">
      <c r="A181" s="143">
        <v>42624</v>
      </c>
      <c r="B181" s="144" t="s">
        <v>109</v>
      </c>
      <c r="C181" s="137" t="s">
        <v>15</v>
      </c>
      <c r="D181" s="125" t="s">
        <v>55</v>
      </c>
      <c r="E181" s="125" t="s">
        <v>177</v>
      </c>
      <c r="F181" s="201">
        <v>0.25</v>
      </c>
      <c r="G181" s="202">
        <v>0.77083333333333337</v>
      </c>
      <c r="H181" s="125">
        <v>11.5</v>
      </c>
      <c r="I181" s="125">
        <v>36</v>
      </c>
      <c r="J181" s="125">
        <v>414</v>
      </c>
      <c r="K181" s="159" t="s">
        <v>39</v>
      </c>
      <c r="L181" s="125" t="s">
        <v>124</v>
      </c>
      <c r="M181" s="125" t="s">
        <v>274</v>
      </c>
    </row>
    <row r="182" spans="1:13" ht="19.8" x14ac:dyDescent="0.4">
      <c r="A182" s="143">
        <v>42624</v>
      </c>
      <c r="B182" s="144" t="s">
        <v>109</v>
      </c>
      <c r="C182" s="137" t="s">
        <v>12</v>
      </c>
      <c r="D182" s="125" t="s">
        <v>28</v>
      </c>
      <c r="E182" s="125" t="s">
        <v>28</v>
      </c>
      <c r="F182" s="203" t="s">
        <v>275</v>
      </c>
      <c r="G182" s="202">
        <v>0.34027777777777773</v>
      </c>
      <c r="H182" s="125">
        <v>1.1000000000000001</v>
      </c>
      <c r="I182" s="125">
        <v>24</v>
      </c>
      <c r="J182" s="125">
        <v>33.6</v>
      </c>
      <c r="K182" s="159" t="s">
        <v>94</v>
      </c>
      <c r="L182" s="125" t="s">
        <v>46</v>
      </c>
      <c r="M182" s="125"/>
    </row>
    <row r="183" spans="1:13" ht="19.8" x14ac:dyDescent="0.4">
      <c r="A183" s="143">
        <v>42624</v>
      </c>
      <c r="B183" s="144" t="s">
        <v>109</v>
      </c>
      <c r="C183" s="137" t="s">
        <v>12</v>
      </c>
      <c r="D183" s="125" t="s">
        <v>28</v>
      </c>
      <c r="E183" s="125" t="s">
        <v>28</v>
      </c>
      <c r="F183" s="201">
        <v>0.38541666666666669</v>
      </c>
      <c r="G183" s="204">
        <v>0.4375</v>
      </c>
      <c r="H183" s="125">
        <v>1.25</v>
      </c>
      <c r="I183" s="125">
        <v>24</v>
      </c>
      <c r="J183" s="125">
        <v>36</v>
      </c>
      <c r="K183" s="159" t="s">
        <v>125</v>
      </c>
      <c r="L183" s="125" t="s">
        <v>46</v>
      </c>
      <c r="M183" s="125"/>
    </row>
    <row r="184" spans="1:13" ht="19.8" x14ac:dyDescent="0.4">
      <c r="A184" s="143">
        <v>42624</v>
      </c>
      <c r="B184" s="144" t="s">
        <v>109</v>
      </c>
      <c r="C184" s="137" t="s">
        <v>12</v>
      </c>
      <c r="D184" s="125" t="s">
        <v>28</v>
      </c>
      <c r="E184" s="125" t="s">
        <v>28</v>
      </c>
      <c r="F184" s="205" t="s">
        <v>276</v>
      </c>
      <c r="G184" s="202">
        <v>0.69444444444444453</v>
      </c>
      <c r="H184" s="125">
        <v>1.35</v>
      </c>
      <c r="I184" s="125">
        <v>24</v>
      </c>
      <c r="J184" s="125">
        <v>32.4</v>
      </c>
      <c r="K184" s="159" t="s">
        <v>93</v>
      </c>
      <c r="L184" s="125" t="s">
        <v>46</v>
      </c>
      <c r="M184" s="125"/>
    </row>
  </sheetData>
  <dataValidations count="3">
    <dataValidation type="list" allowBlank="1" showInputMessage="1" showErrorMessage="1" sqref="L56:L70 L89 L41:L51">
      <formula1>$G$5:$G$16</formula1>
    </dataValidation>
    <dataValidation type="list" allowBlank="1" showInputMessage="1" showErrorMessage="1" sqref="K89 K41:K44">
      <formula1>$E$5:$E$52</formula1>
    </dataValidation>
    <dataValidation type="list" allowBlank="1" showInputMessage="1" showErrorMessage="1" sqref="K45:K51 K56:K70">
      <formula1>$E$5:$E$51</formula1>
    </dataValidation>
  </dataValidations>
  <pageMargins left="0.7" right="0.7" top="0.75" bottom="0.75" header="0.3" footer="0.3"/>
  <pageSetup orientation="portrait" verticalDpi="0" r:id="rId3"/>
  <drawing r:id="rId4"/>
  <legacyDrawing r:id="rId5"/>
  <extLst>
    <ext xmlns:x14="http://schemas.microsoft.com/office/spreadsheetml/2009/9/main" uri="{CCE6A557-97BC-4b89-ADB6-D9C93CAAB3DF}">
      <x14:dataValidations xmlns:xm="http://schemas.microsoft.com/office/excel/2006/main" count="13">
        <x14:dataValidation type="list" allowBlank="1" showInputMessage="1" showErrorMessage="1">
          <x14:formula1>
            <xm:f>Data!$F$5:$F$18</xm:f>
          </x14:formula1>
          <xm:sqref>L88 L94:L184</xm:sqref>
        </x14:dataValidation>
        <x14:dataValidation type="list" allowBlank="1" showInputMessage="1" showErrorMessage="1">
          <x14:formula1>
            <xm:f>Data!$D$5:$D$36</xm:f>
          </x14:formula1>
          <xm:sqref>E88 E94 E171:E184 E100:E169</xm:sqref>
        </x14:dataValidation>
        <x14:dataValidation type="list" allowBlank="1" showInputMessage="1" showErrorMessage="1">
          <x14:formula1>
            <xm:f>Data!$C$5:$C$28</xm:f>
          </x14:formula1>
          <xm:sqref>D88 D94 D171:D184 D97:D169</xm:sqref>
        </x14:dataValidation>
        <x14:dataValidation type="list" allowBlank="1" showInputMessage="1" showErrorMessage="1">
          <x14:formula1>
            <xm:f>[1]Data!#REF!</xm:f>
          </x14:formula1>
          <xm:sqref>B71:E87 K71:L87 E95:E99 C95:C101 D95:D96 B95:B103 K90:L93</xm:sqref>
        </x14:dataValidation>
        <x14:dataValidation type="list" allowBlank="1" showInputMessage="1" showErrorMessage="1">
          <x14:formula1>
            <xm:f>Data!$D$5:$D$37</xm:f>
          </x14:formula1>
          <xm:sqref>E41:E51 E56:E70 E89 E170</xm:sqref>
        </x14:dataValidation>
        <x14:dataValidation type="list" allowBlank="1" showInputMessage="1" showErrorMessage="1">
          <x14:formula1>
            <xm:f>Data!$C$5:$C$32</xm:f>
          </x14:formula1>
          <xm:sqref>D56:D70 D89 D91 D93 D170 D41:D51</xm:sqref>
        </x14:dataValidation>
        <x14:dataValidation type="list" allowBlank="1" showInputMessage="1" showErrorMessage="1">
          <x14:formula1>
            <xm:f>Data!$B$5:$B$15</xm:f>
          </x14:formula1>
          <xm:sqref>C88:C90 C92 C94 C41:C44 C102:C184</xm:sqref>
        </x14:dataValidation>
        <x14:dataValidation type="list" allowBlank="1" showInputMessage="1" showErrorMessage="1">
          <x14:formula1>
            <xm:f>Data!$A$5:$A$10</xm:f>
          </x14:formula1>
          <xm:sqref>B42:B44 B88 B94 B104:B184</xm:sqref>
        </x14:dataValidation>
        <x14:dataValidation type="list" allowBlank="1" showInputMessage="1" showErrorMessage="1">
          <x14:formula1>
            <xm:f>Data!$A$5:$A$8</xm:f>
          </x14:formula1>
          <xm:sqref>B45:B51 B41 B57:B70</xm:sqref>
        </x14:dataValidation>
        <x14:dataValidation type="list" allowBlank="1" showInputMessage="1" showErrorMessage="1">
          <x14:formula1>
            <xm:f>Data!$B$5:$B$14</xm:f>
          </x14:formula1>
          <xm:sqref>C45:C51 C56:C70 C91 C93</xm:sqref>
        </x14:dataValidation>
        <x14:dataValidation type="list" allowBlank="1" showInputMessage="1" showErrorMessage="1">
          <x14:formula1>
            <xm:f>Data!$E$5:$E$51</xm:f>
          </x14:formula1>
          <xm:sqref>K53:K55</xm:sqref>
        </x14:dataValidation>
        <x14:dataValidation type="list" allowBlank="1" showInputMessage="1" showErrorMessage="1">
          <x14:formula1>
            <xm:f>Data!$E$5:$E$51</xm:f>
          </x14:formula1>
          <xm:sqref>K88</xm:sqref>
        </x14:dataValidation>
        <x14:dataValidation type="list" allowBlank="1" showInputMessage="1" showErrorMessage="1">
          <x14:formula1>
            <xm:f>Data!$E$5:$E$51</xm:f>
          </x14:formula1>
          <xm:sqref>K94:K184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91"/>
  <sheetViews>
    <sheetView workbookViewId="0">
      <selection activeCell="Q20" sqref="Q20"/>
    </sheetView>
  </sheetViews>
  <sheetFormatPr defaultRowHeight="14.4" x14ac:dyDescent="0.3"/>
  <cols>
    <col min="1" max="1" width="20.33203125" customWidth="1"/>
    <col min="2" max="2" width="13.33203125" customWidth="1"/>
    <col min="3" max="3" width="13.44140625" bestFit="1" customWidth="1"/>
  </cols>
  <sheetData>
    <row r="4" spans="1:2" x14ac:dyDescent="0.3">
      <c r="A4" s="11" t="s">
        <v>1</v>
      </c>
      <c r="B4" t="s">
        <v>186</v>
      </c>
    </row>
    <row r="5" spans="1:2" x14ac:dyDescent="0.3">
      <c r="A5" s="12" t="s">
        <v>15</v>
      </c>
      <c r="B5" s="35">
        <v>205.96</v>
      </c>
    </row>
    <row r="6" spans="1:2" x14ac:dyDescent="0.3">
      <c r="A6" s="12" t="s">
        <v>11</v>
      </c>
      <c r="B6" s="35">
        <v>117.07999999999998</v>
      </c>
    </row>
    <row r="7" spans="1:2" x14ac:dyDescent="0.3">
      <c r="A7" s="12" t="s">
        <v>9</v>
      </c>
      <c r="B7" s="35">
        <v>96</v>
      </c>
    </row>
    <row r="8" spans="1:2" x14ac:dyDescent="0.3">
      <c r="A8" s="12" t="s">
        <v>12</v>
      </c>
      <c r="B8" s="35">
        <v>69.329999999999984</v>
      </c>
    </row>
    <row r="9" spans="1:2" x14ac:dyDescent="0.3">
      <c r="A9" s="12" t="s">
        <v>10</v>
      </c>
      <c r="B9" s="35">
        <v>44.563333333333333</v>
      </c>
    </row>
    <row r="10" spans="1:2" x14ac:dyDescent="0.3">
      <c r="A10" s="12" t="s">
        <v>16</v>
      </c>
      <c r="B10" s="35">
        <v>41.239999999999995</v>
      </c>
    </row>
    <row r="11" spans="1:2" x14ac:dyDescent="0.3">
      <c r="A11" s="12" t="s">
        <v>13</v>
      </c>
      <c r="B11" s="35">
        <v>11.5</v>
      </c>
    </row>
    <row r="12" spans="1:2" x14ac:dyDescent="0.3">
      <c r="A12" s="12" t="s">
        <v>17</v>
      </c>
      <c r="B12" s="35">
        <v>1</v>
      </c>
    </row>
    <row r="13" spans="1:2" x14ac:dyDescent="0.3">
      <c r="A13" s="12" t="s">
        <v>194</v>
      </c>
      <c r="B13" s="35"/>
    </row>
    <row r="14" spans="1:2" x14ac:dyDescent="0.3">
      <c r="A14" s="12" t="s">
        <v>132</v>
      </c>
      <c r="B14" s="206">
        <v>586.67333333333329</v>
      </c>
    </row>
    <row r="25" spans="1:2" x14ac:dyDescent="0.3">
      <c r="A25" s="11" t="s">
        <v>1</v>
      </c>
      <c r="B25" t="s">
        <v>133</v>
      </c>
    </row>
    <row r="26" spans="1:2" x14ac:dyDescent="0.3">
      <c r="A26" s="12" t="s">
        <v>15</v>
      </c>
      <c r="B26" s="35">
        <v>5821.18</v>
      </c>
    </row>
    <row r="27" spans="1:2" x14ac:dyDescent="0.3">
      <c r="A27" s="12" t="s">
        <v>12</v>
      </c>
      <c r="B27" s="35">
        <v>1509.6200000000001</v>
      </c>
    </row>
    <row r="28" spans="1:2" x14ac:dyDescent="0.3">
      <c r="A28" s="12" t="s">
        <v>11</v>
      </c>
      <c r="B28" s="35">
        <v>1469.8400000000004</v>
      </c>
    </row>
    <row r="29" spans="1:2" x14ac:dyDescent="0.3">
      <c r="A29" s="12" t="s">
        <v>9</v>
      </c>
      <c r="B29" s="35">
        <v>1343</v>
      </c>
    </row>
    <row r="30" spans="1:2" x14ac:dyDescent="0.3">
      <c r="A30" s="12" t="s">
        <v>16</v>
      </c>
      <c r="B30" s="35">
        <v>772.32</v>
      </c>
    </row>
    <row r="31" spans="1:2" x14ac:dyDescent="0.3">
      <c r="A31" s="12" t="s">
        <v>10</v>
      </c>
      <c r="B31" s="35">
        <v>666.75</v>
      </c>
    </row>
    <row r="32" spans="1:2" x14ac:dyDescent="0.3">
      <c r="A32" s="12" t="s">
        <v>13</v>
      </c>
      <c r="B32" s="35">
        <v>103.5</v>
      </c>
    </row>
    <row r="33" spans="1:2" x14ac:dyDescent="0.3">
      <c r="A33" s="12" t="s">
        <v>17</v>
      </c>
      <c r="B33" s="35">
        <v>6</v>
      </c>
    </row>
    <row r="34" spans="1:2" x14ac:dyDescent="0.3">
      <c r="A34" s="12" t="s">
        <v>194</v>
      </c>
      <c r="B34" s="35"/>
    </row>
    <row r="35" spans="1:2" x14ac:dyDescent="0.3">
      <c r="A35" s="12" t="s">
        <v>132</v>
      </c>
      <c r="B35" s="14">
        <v>11692.21</v>
      </c>
    </row>
    <row r="44" spans="1:2" x14ac:dyDescent="0.3">
      <c r="A44" s="11" t="s">
        <v>5</v>
      </c>
      <c r="B44" t="s">
        <v>186</v>
      </c>
    </row>
    <row r="45" spans="1:2" x14ac:dyDescent="0.3">
      <c r="A45" s="12" t="s">
        <v>39</v>
      </c>
      <c r="B45" s="35">
        <v>258.42000000000007</v>
      </c>
    </row>
    <row r="46" spans="1:2" x14ac:dyDescent="0.3">
      <c r="A46" s="12" t="s">
        <v>8</v>
      </c>
      <c r="B46" s="35">
        <v>69.473333333333343</v>
      </c>
    </row>
    <row r="47" spans="1:2" x14ac:dyDescent="0.3">
      <c r="A47" s="12" t="s">
        <v>123</v>
      </c>
      <c r="B47" s="35">
        <v>43.5</v>
      </c>
    </row>
    <row r="48" spans="1:2" x14ac:dyDescent="0.3">
      <c r="A48" s="12" t="s">
        <v>40</v>
      </c>
      <c r="B48" s="35">
        <v>42</v>
      </c>
    </row>
    <row r="49" spans="1:2" x14ac:dyDescent="0.3">
      <c r="A49" s="12" t="s">
        <v>74</v>
      </c>
      <c r="B49" s="35">
        <v>20.5</v>
      </c>
    </row>
    <row r="50" spans="1:2" x14ac:dyDescent="0.3">
      <c r="A50" s="12" t="s">
        <v>69</v>
      </c>
      <c r="B50" s="35">
        <v>18.25</v>
      </c>
    </row>
    <row r="51" spans="1:2" x14ac:dyDescent="0.3">
      <c r="A51" s="12" t="s">
        <v>230</v>
      </c>
      <c r="B51" s="35">
        <v>14.56</v>
      </c>
    </row>
    <row r="52" spans="1:2" x14ac:dyDescent="0.3">
      <c r="A52" s="12" t="s">
        <v>41</v>
      </c>
      <c r="B52" s="35">
        <v>13.5</v>
      </c>
    </row>
    <row r="53" spans="1:2" x14ac:dyDescent="0.3">
      <c r="A53" s="12" t="s">
        <v>135</v>
      </c>
      <c r="B53" s="35">
        <v>13.23</v>
      </c>
    </row>
    <row r="54" spans="1:2" x14ac:dyDescent="0.3">
      <c r="A54" s="12" t="s">
        <v>137</v>
      </c>
      <c r="B54" s="35">
        <v>13</v>
      </c>
    </row>
    <row r="55" spans="1:2" x14ac:dyDescent="0.3">
      <c r="A55" s="12" t="s">
        <v>92</v>
      </c>
      <c r="B55" s="35">
        <v>11.75</v>
      </c>
    </row>
    <row r="56" spans="1:2" x14ac:dyDescent="0.3">
      <c r="A56" s="12" t="s">
        <v>237</v>
      </c>
      <c r="B56" s="35">
        <v>10.5</v>
      </c>
    </row>
    <row r="57" spans="1:2" x14ac:dyDescent="0.3">
      <c r="A57" s="12" t="s">
        <v>81</v>
      </c>
      <c r="B57" s="35">
        <v>9.9</v>
      </c>
    </row>
    <row r="58" spans="1:2" x14ac:dyDescent="0.3">
      <c r="A58" s="12" t="s">
        <v>67</v>
      </c>
      <c r="B58" s="35">
        <v>7</v>
      </c>
    </row>
    <row r="59" spans="1:2" x14ac:dyDescent="0.3">
      <c r="A59" s="12" t="s">
        <v>106</v>
      </c>
      <c r="B59" s="35">
        <v>6.6</v>
      </c>
    </row>
    <row r="60" spans="1:2" x14ac:dyDescent="0.3">
      <c r="A60" s="12" t="s">
        <v>82</v>
      </c>
      <c r="B60" s="35">
        <v>5.5</v>
      </c>
    </row>
    <row r="61" spans="1:2" x14ac:dyDescent="0.3">
      <c r="A61" s="12" t="s">
        <v>51</v>
      </c>
      <c r="B61" s="35">
        <v>4.07</v>
      </c>
    </row>
    <row r="62" spans="1:2" x14ac:dyDescent="0.3">
      <c r="A62" s="12" t="s">
        <v>155</v>
      </c>
      <c r="B62" s="35">
        <v>3.5</v>
      </c>
    </row>
    <row r="63" spans="1:2" x14ac:dyDescent="0.3">
      <c r="A63" s="12" t="s">
        <v>136</v>
      </c>
      <c r="B63" s="35">
        <v>3.5</v>
      </c>
    </row>
    <row r="64" spans="1:2" x14ac:dyDescent="0.3">
      <c r="A64" s="12" t="s">
        <v>116</v>
      </c>
      <c r="B64" s="35">
        <v>2.75</v>
      </c>
    </row>
    <row r="65" spans="1:2" x14ac:dyDescent="0.3">
      <c r="A65" s="12" t="s">
        <v>112</v>
      </c>
      <c r="B65" s="35">
        <v>2.66</v>
      </c>
    </row>
    <row r="66" spans="1:2" x14ac:dyDescent="0.3">
      <c r="A66" s="12" t="s">
        <v>94</v>
      </c>
      <c r="B66" s="35">
        <v>2.6</v>
      </c>
    </row>
    <row r="67" spans="1:2" x14ac:dyDescent="0.3">
      <c r="A67" s="12" t="s">
        <v>125</v>
      </c>
      <c r="B67" s="35">
        <v>2.35</v>
      </c>
    </row>
    <row r="68" spans="1:2" x14ac:dyDescent="0.3">
      <c r="A68" s="12" t="s">
        <v>167</v>
      </c>
      <c r="B68" s="35">
        <v>2</v>
      </c>
    </row>
    <row r="69" spans="1:2" x14ac:dyDescent="0.3">
      <c r="A69" s="12" t="s">
        <v>89</v>
      </c>
      <c r="B69" s="35">
        <v>1.75</v>
      </c>
    </row>
    <row r="70" spans="1:2" x14ac:dyDescent="0.3">
      <c r="A70" s="12" t="s">
        <v>93</v>
      </c>
      <c r="B70" s="35">
        <v>1.6500000000000001</v>
      </c>
    </row>
    <row r="71" spans="1:2" x14ac:dyDescent="0.3">
      <c r="A71" s="12" t="s">
        <v>44</v>
      </c>
      <c r="B71" s="35">
        <v>0.75</v>
      </c>
    </row>
    <row r="72" spans="1:2" x14ac:dyDescent="0.3">
      <c r="A72" s="12" t="s">
        <v>138</v>
      </c>
      <c r="B72" s="35">
        <v>0.75</v>
      </c>
    </row>
    <row r="73" spans="1:2" x14ac:dyDescent="0.3">
      <c r="A73" s="12" t="s">
        <v>126</v>
      </c>
      <c r="B73" s="35">
        <v>0.66</v>
      </c>
    </row>
    <row r="74" spans="1:2" x14ac:dyDescent="0.3">
      <c r="A74" s="12" t="s">
        <v>194</v>
      </c>
      <c r="B74" s="35"/>
    </row>
    <row r="75" spans="1:2" x14ac:dyDescent="0.3">
      <c r="A75" s="12" t="s">
        <v>132</v>
      </c>
      <c r="B75" s="206">
        <v>586.6733333333334</v>
      </c>
    </row>
    <row r="79" spans="1:2" x14ac:dyDescent="0.3">
      <c r="A79" s="11" t="s">
        <v>131</v>
      </c>
      <c r="B79" t="s">
        <v>186</v>
      </c>
    </row>
    <row r="80" spans="1:2" x14ac:dyDescent="0.3">
      <c r="A80" s="12" t="s">
        <v>15</v>
      </c>
      <c r="B80" s="14">
        <v>205.96</v>
      </c>
    </row>
    <row r="81" spans="1:2" x14ac:dyDescent="0.3">
      <c r="A81" s="13" t="s">
        <v>39</v>
      </c>
      <c r="B81" s="35">
        <v>164.73000000000002</v>
      </c>
    </row>
    <row r="82" spans="1:2" x14ac:dyDescent="0.3">
      <c r="A82" s="13" t="s">
        <v>135</v>
      </c>
      <c r="B82" s="35">
        <v>13.23</v>
      </c>
    </row>
    <row r="83" spans="1:2" x14ac:dyDescent="0.3">
      <c r="A83" s="13" t="s">
        <v>8</v>
      </c>
      <c r="B83" s="35">
        <v>11.5</v>
      </c>
    </row>
    <row r="84" spans="1:2" x14ac:dyDescent="0.3">
      <c r="A84" s="13" t="s">
        <v>155</v>
      </c>
      <c r="B84" s="14">
        <v>3.5</v>
      </c>
    </row>
    <row r="85" spans="1:2" x14ac:dyDescent="0.3">
      <c r="A85" s="13" t="s">
        <v>136</v>
      </c>
      <c r="B85" s="14">
        <v>3.5</v>
      </c>
    </row>
    <row r="86" spans="1:2" x14ac:dyDescent="0.3">
      <c r="A86" s="13" t="s">
        <v>82</v>
      </c>
      <c r="B86" s="14">
        <v>3.5</v>
      </c>
    </row>
    <row r="87" spans="1:2" x14ac:dyDescent="0.3">
      <c r="A87" s="13" t="s">
        <v>51</v>
      </c>
      <c r="B87" s="14">
        <v>2.25</v>
      </c>
    </row>
    <row r="88" spans="1:2" x14ac:dyDescent="0.3">
      <c r="A88" s="13" t="s">
        <v>167</v>
      </c>
      <c r="B88" s="35">
        <v>2</v>
      </c>
    </row>
    <row r="89" spans="1:2" x14ac:dyDescent="0.3">
      <c r="A89" s="13" t="s">
        <v>137</v>
      </c>
      <c r="B89" s="14">
        <v>1</v>
      </c>
    </row>
    <row r="90" spans="1:2" x14ac:dyDescent="0.3">
      <c r="A90" s="13" t="s">
        <v>44</v>
      </c>
      <c r="B90" s="14">
        <v>0.75</v>
      </c>
    </row>
    <row r="91" spans="1:2" x14ac:dyDescent="0.3">
      <c r="A91" s="12" t="s">
        <v>132</v>
      </c>
      <c r="B91" s="14">
        <v>205.96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51"/>
  <sheetViews>
    <sheetView topLeftCell="A35" zoomScale="130" zoomScaleNormal="130" workbookViewId="0">
      <selection activeCell="G24" sqref="G24"/>
    </sheetView>
  </sheetViews>
  <sheetFormatPr defaultRowHeight="14.4" x14ac:dyDescent="0.3"/>
  <cols>
    <col min="2" max="2" width="16.44140625" customWidth="1"/>
    <col min="3" max="3" width="18.44140625" customWidth="1"/>
    <col min="4" max="4" width="20" customWidth="1"/>
    <col min="5" max="5" width="16.44140625" customWidth="1"/>
    <col min="6" max="6" width="11.44140625" customWidth="1"/>
  </cols>
  <sheetData>
    <row r="4" spans="1:6" x14ac:dyDescent="0.3">
      <c r="A4" s="110" t="s">
        <v>101</v>
      </c>
      <c r="B4" s="110" t="s">
        <v>1</v>
      </c>
      <c r="C4" s="110" t="s">
        <v>2</v>
      </c>
      <c r="D4" s="110" t="s">
        <v>8</v>
      </c>
      <c r="E4" s="110" t="s">
        <v>38</v>
      </c>
      <c r="F4" s="110" t="s">
        <v>245</v>
      </c>
    </row>
    <row r="5" spans="1:6" x14ac:dyDescent="0.3">
      <c r="A5" t="s">
        <v>107</v>
      </c>
      <c r="B5" t="s">
        <v>15</v>
      </c>
      <c r="C5" t="s">
        <v>56</v>
      </c>
      <c r="D5" t="s">
        <v>37</v>
      </c>
      <c r="E5" t="s">
        <v>72</v>
      </c>
      <c r="F5" t="s">
        <v>50</v>
      </c>
    </row>
    <row r="6" spans="1:6" x14ac:dyDescent="0.3">
      <c r="A6" t="s">
        <v>108</v>
      </c>
      <c r="B6" t="s">
        <v>13</v>
      </c>
      <c r="C6" t="s">
        <v>100</v>
      </c>
      <c r="D6" t="s">
        <v>35</v>
      </c>
      <c r="E6" t="s">
        <v>94</v>
      </c>
      <c r="F6" t="s">
        <v>162</v>
      </c>
    </row>
    <row r="7" spans="1:6" x14ac:dyDescent="0.3">
      <c r="A7" t="s">
        <v>109</v>
      </c>
      <c r="B7" t="s">
        <v>12</v>
      </c>
      <c r="C7" t="s">
        <v>57</v>
      </c>
      <c r="D7" t="s">
        <v>87</v>
      </c>
      <c r="E7" t="s">
        <v>123</v>
      </c>
      <c r="F7" t="s">
        <v>60</v>
      </c>
    </row>
    <row r="8" spans="1:6" x14ac:dyDescent="0.3">
      <c r="A8" t="s">
        <v>110</v>
      </c>
      <c r="B8" t="s">
        <v>54</v>
      </c>
      <c r="C8" t="s">
        <v>55</v>
      </c>
      <c r="D8" t="s">
        <v>88</v>
      </c>
      <c r="E8" t="s">
        <v>45</v>
      </c>
      <c r="F8" t="s">
        <v>47</v>
      </c>
    </row>
    <row r="9" spans="1:6" x14ac:dyDescent="0.3">
      <c r="A9" t="s">
        <v>119</v>
      </c>
      <c r="B9" t="s">
        <v>17</v>
      </c>
      <c r="C9" t="s">
        <v>21</v>
      </c>
      <c r="D9" t="s">
        <v>27</v>
      </c>
      <c r="E9" t="s">
        <v>76</v>
      </c>
      <c r="F9" t="s">
        <v>189</v>
      </c>
    </row>
    <row r="10" spans="1:6" x14ac:dyDescent="0.3">
      <c r="A10" t="s">
        <v>120</v>
      </c>
      <c r="B10" t="s">
        <v>16</v>
      </c>
      <c r="C10" t="s">
        <v>121</v>
      </c>
      <c r="D10" t="s">
        <v>80</v>
      </c>
      <c r="E10" t="s">
        <v>167</v>
      </c>
      <c r="F10" t="s">
        <v>83</v>
      </c>
    </row>
    <row r="11" spans="1:6" x14ac:dyDescent="0.3">
      <c r="B11" t="s">
        <v>14</v>
      </c>
      <c r="C11" t="s">
        <v>86</v>
      </c>
      <c r="D11" t="s">
        <v>34</v>
      </c>
      <c r="E11" t="s">
        <v>90</v>
      </c>
      <c r="F11" t="s">
        <v>46</v>
      </c>
    </row>
    <row r="12" spans="1:6" x14ac:dyDescent="0.3">
      <c r="B12" t="s">
        <v>9</v>
      </c>
      <c r="C12" t="s">
        <v>164</v>
      </c>
      <c r="D12" t="s">
        <v>24</v>
      </c>
      <c r="E12" t="s">
        <v>66</v>
      </c>
      <c r="F12" t="s">
        <v>46</v>
      </c>
    </row>
    <row r="13" spans="1:6" x14ac:dyDescent="0.3">
      <c r="B13" t="s">
        <v>10</v>
      </c>
      <c r="C13" s="8" t="s">
        <v>122</v>
      </c>
      <c r="D13" t="s">
        <v>62</v>
      </c>
      <c r="E13" t="s">
        <v>135</v>
      </c>
      <c r="F13" t="s">
        <v>124</v>
      </c>
    </row>
    <row r="14" spans="1:6" x14ac:dyDescent="0.3">
      <c r="B14" t="s">
        <v>11</v>
      </c>
      <c r="C14" t="s">
        <v>96</v>
      </c>
      <c r="D14" t="s">
        <v>114</v>
      </c>
      <c r="E14" t="s">
        <v>125</v>
      </c>
      <c r="F14" t="s">
        <v>53</v>
      </c>
    </row>
    <row r="15" spans="1:6" x14ac:dyDescent="0.3">
      <c r="B15" t="s">
        <v>128</v>
      </c>
      <c r="C15" t="s">
        <v>77</v>
      </c>
      <c r="D15" t="s">
        <v>23</v>
      </c>
      <c r="E15" t="s">
        <v>51</v>
      </c>
      <c r="F15" t="s">
        <v>52</v>
      </c>
    </row>
    <row r="16" spans="1:6" x14ac:dyDescent="0.3">
      <c r="C16" t="s">
        <v>79</v>
      </c>
      <c r="D16" t="s">
        <v>113</v>
      </c>
      <c r="E16" t="s">
        <v>74</v>
      </c>
      <c r="F16" t="s">
        <v>71</v>
      </c>
    </row>
    <row r="17" spans="3:6" x14ac:dyDescent="0.3">
      <c r="C17" t="s">
        <v>78</v>
      </c>
      <c r="D17" t="s">
        <v>26</v>
      </c>
      <c r="E17" t="s">
        <v>75</v>
      </c>
      <c r="F17" t="s">
        <v>48</v>
      </c>
    </row>
    <row r="18" spans="3:6" x14ac:dyDescent="0.3">
      <c r="C18" t="s">
        <v>97</v>
      </c>
      <c r="D18" t="s">
        <v>129</v>
      </c>
      <c r="E18" t="s">
        <v>82</v>
      </c>
      <c r="F18" t="s">
        <v>49</v>
      </c>
    </row>
    <row r="19" spans="3:6" x14ac:dyDescent="0.3">
      <c r="C19" t="s">
        <v>99</v>
      </c>
      <c r="D19" t="s">
        <v>61</v>
      </c>
      <c r="E19" t="s">
        <v>137</v>
      </c>
    </row>
    <row r="20" spans="3:6" x14ac:dyDescent="0.3">
      <c r="C20" t="s">
        <v>114</v>
      </c>
      <c r="D20" t="s">
        <v>28</v>
      </c>
      <c r="E20" t="s">
        <v>116</v>
      </c>
    </row>
    <row r="21" spans="3:6" x14ac:dyDescent="0.3">
      <c r="C21" t="s">
        <v>19</v>
      </c>
      <c r="D21" t="s">
        <v>25</v>
      </c>
      <c r="E21" t="s">
        <v>70</v>
      </c>
    </row>
    <row r="22" spans="3:6" x14ac:dyDescent="0.3">
      <c r="C22" t="s">
        <v>20</v>
      </c>
      <c r="D22" t="s">
        <v>111</v>
      </c>
      <c r="E22" t="s">
        <v>115</v>
      </c>
    </row>
    <row r="23" spans="3:6" x14ac:dyDescent="0.3">
      <c r="C23" t="s">
        <v>18</v>
      </c>
      <c r="D23" t="s">
        <v>111</v>
      </c>
      <c r="E23" t="s">
        <v>296</v>
      </c>
    </row>
    <row r="24" spans="3:6" x14ac:dyDescent="0.3">
      <c r="C24" t="s">
        <v>31</v>
      </c>
      <c r="D24" t="s">
        <v>102</v>
      </c>
      <c r="E24" t="s">
        <v>297</v>
      </c>
    </row>
    <row r="25" spans="3:6" x14ac:dyDescent="0.3">
      <c r="C25" t="s">
        <v>29</v>
      </c>
      <c r="D25" t="s">
        <v>105</v>
      </c>
      <c r="E25" t="s">
        <v>43</v>
      </c>
    </row>
    <row r="26" spans="3:6" x14ac:dyDescent="0.3">
      <c r="C26" t="s">
        <v>28</v>
      </c>
      <c r="D26" t="s">
        <v>103</v>
      </c>
      <c r="E26" t="s">
        <v>91</v>
      </c>
    </row>
    <row r="27" spans="3:6" x14ac:dyDescent="0.3">
      <c r="C27" t="s">
        <v>85</v>
      </c>
      <c r="D27" t="s">
        <v>104</v>
      </c>
      <c r="E27" t="s">
        <v>44</v>
      </c>
    </row>
    <row r="28" spans="3:6" x14ac:dyDescent="0.3">
      <c r="C28" t="s">
        <v>30</v>
      </c>
      <c r="D28" t="s">
        <v>98</v>
      </c>
      <c r="E28" t="s">
        <v>40</v>
      </c>
    </row>
    <row r="29" spans="3:6" x14ac:dyDescent="0.3">
      <c r="D29" t="s">
        <v>58</v>
      </c>
      <c r="E29" t="s">
        <v>93</v>
      </c>
    </row>
    <row r="30" spans="3:6" x14ac:dyDescent="0.3">
      <c r="D30" t="s">
        <v>59</v>
      </c>
      <c r="E30" t="s">
        <v>69</v>
      </c>
    </row>
    <row r="31" spans="3:6" x14ac:dyDescent="0.3">
      <c r="D31" t="s">
        <v>231</v>
      </c>
      <c r="E31" t="s">
        <v>67</v>
      </c>
    </row>
    <row r="32" spans="3:6" x14ac:dyDescent="0.3">
      <c r="D32" t="s">
        <v>32</v>
      </c>
      <c r="E32" t="s">
        <v>67</v>
      </c>
    </row>
    <row r="33" spans="4:5" x14ac:dyDescent="0.3">
      <c r="D33" t="s">
        <v>33</v>
      </c>
      <c r="E33" t="s">
        <v>8</v>
      </c>
    </row>
    <row r="34" spans="4:5" x14ac:dyDescent="0.3">
      <c r="D34" t="s">
        <v>22</v>
      </c>
      <c r="E34" t="s">
        <v>92</v>
      </c>
    </row>
    <row r="35" spans="4:5" x14ac:dyDescent="0.3">
      <c r="D35" t="s">
        <v>64</v>
      </c>
      <c r="E35" t="s">
        <v>134</v>
      </c>
    </row>
    <row r="36" spans="4:5" x14ac:dyDescent="0.3">
      <c r="D36" t="s">
        <v>63</v>
      </c>
      <c r="E36" t="s">
        <v>65</v>
      </c>
    </row>
    <row r="37" spans="4:5" x14ac:dyDescent="0.3">
      <c r="E37" t="s">
        <v>68</v>
      </c>
    </row>
    <row r="38" spans="4:5" x14ac:dyDescent="0.3">
      <c r="E38" t="s">
        <v>117</v>
      </c>
    </row>
    <row r="39" spans="4:5" x14ac:dyDescent="0.3">
      <c r="E39" t="s">
        <v>130</v>
      </c>
    </row>
    <row r="40" spans="4:5" x14ac:dyDescent="0.3">
      <c r="E40" t="s">
        <v>136</v>
      </c>
    </row>
    <row r="41" spans="4:5" x14ac:dyDescent="0.3">
      <c r="E41" t="s">
        <v>112</v>
      </c>
    </row>
    <row r="42" spans="4:5" x14ac:dyDescent="0.3">
      <c r="E42" t="s">
        <v>73</v>
      </c>
    </row>
    <row r="43" spans="4:5" x14ac:dyDescent="0.3">
      <c r="E43" t="s">
        <v>106</v>
      </c>
    </row>
    <row r="44" spans="4:5" x14ac:dyDescent="0.3">
      <c r="E44" t="s">
        <v>138</v>
      </c>
    </row>
    <row r="45" spans="4:5" x14ac:dyDescent="0.3">
      <c r="E45" t="s">
        <v>230</v>
      </c>
    </row>
    <row r="46" spans="4:5" x14ac:dyDescent="0.3">
      <c r="E46" t="s">
        <v>126</v>
      </c>
    </row>
    <row r="47" spans="4:5" x14ac:dyDescent="0.3">
      <c r="E47" t="s">
        <v>81</v>
      </c>
    </row>
    <row r="48" spans="4:5" x14ac:dyDescent="0.3">
      <c r="E48" t="s">
        <v>89</v>
      </c>
    </row>
    <row r="49" spans="5:5" x14ac:dyDescent="0.3">
      <c r="E49" t="s">
        <v>41</v>
      </c>
    </row>
    <row r="50" spans="5:5" x14ac:dyDescent="0.3">
      <c r="E50" t="s">
        <v>84</v>
      </c>
    </row>
    <row r="51" spans="5:5" x14ac:dyDescent="0.3">
      <c r="E51" t="s">
        <v>155</v>
      </c>
    </row>
  </sheetData>
  <sortState ref="F5:F18">
    <sortCondition ref="F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1306"/>
  <sheetViews>
    <sheetView tabSelected="1" zoomScale="85" zoomScaleNormal="85" workbookViewId="0">
      <pane ySplit="5" topLeftCell="A276" activePane="bottomLeft" state="frozen"/>
      <selection pane="bottomLeft" activeCell="A534" sqref="A534:M534"/>
    </sheetView>
  </sheetViews>
  <sheetFormatPr defaultRowHeight="14.4" outlineLevelRow="1" x14ac:dyDescent="0.3"/>
  <cols>
    <col min="1" max="1" width="14.44140625" customWidth="1"/>
    <col min="2" max="2" width="8.109375" customWidth="1"/>
    <col min="3" max="3" width="24" style="108" customWidth="1"/>
    <col min="4" max="4" width="20.5546875" customWidth="1"/>
    <col min="5" max="5" width="27.5546875" customWidth="1"/>
    <col min="6" max="6" width="15.88671875" style="108" customWidth="1"/>
    <col min="7" max="7" width="17" style="108" customWidth="1"/>
    <col min="8" max="8" width="12.5546875" customWidth="1"/>
    <col min="9" max="9" width="19.5546875" customWidth="1"/>
    <col min="10" max="10" width="16.44140625" customWidth="1"/>
    <col min="11" max="11" width="41.44140625" style="156" customWidth="1"/>
    <col min="12" max="12" width="22.44140625" customWidth="1"/>
    <col min="13" max="13" width="35.44140625" customWidth="1"/>
  </cols>
  <sheetData>
    <row r="2" spans="1:13" ht="25.8" x14ac:dyDescent="0.5">
      <c r="E2" s="1" t="s">
        <v>0</v>
      </c>
    </row>
    <row r="5" spans="1:13" ht="21.6" thickBot="1" x14ac:dyDescent="0.45">
      <c r="A5" s="5" t="s">
        <v>7</v>
      </c>
      <c r="B5" s="5" t="s">
        <v>101</v>
      </c>
      <c r="C5" s="109" t="s">
        <v>1</v>
      </c>
      <c r="D5" s="5" t="s">
        <v>2</v>
      </c>
      <c r="E5" s="5" t="s">
        <v>8</v>
      </c>
      <c r="F5" s="109" t="s">
        <v>36</v>
      </c>
      <c r="G5" s="109" t="s">
        <v>95</v>
      </c>
      <c r="H5" s="5" t="s">
        <v>161</v>
      </c>
      <c r="I5" s="5" t="s">
        <v>3</v>
      </c>
      <c r="J5" s="5" t="s">
        <v>4</v>
      </c>
      <c r="K5" s="5" t="s">
        <v>5</v>
      </c>
      <c r="L5" s="5" t="s">
        <v>6</v>
      </c>
      <c r="M5" s="5" t="s">
        <v>154</v>
      </c>
    </row>
    <row r="6" spans="1:13" ht="18" hidden="1" outlineLevel="1" x14ac:dyDescent="0.3">
      <c r="A6" s="2">
        <v>42583</v>
      </c>
      <c r="B6" s="2" t="s">
        <v>107</v>
      </c>
      <c r="C6" s="3" t="s">
        <v>11</v>
      </c>
      <c r="D6" s="4" t="s">
        <v>19</v>
      </c>
      <c r="E6" s="4" t="s">
        <v>102</v>
      </c>
      <c r="F6" s="164">
        <v>0.25</v>
      </c>
      <c r="G6" s="164">
        <v>0.77083333333333337</v>
      </c>
      <c r="H6" s="4">
        <v>12</v>
      </c>
      <c r="I6" s="4">
        <v>7</v>
      </c>
      <c r="J6" s="4">
        <f t="shared" ref="J6:J14" si="0">H6*I6</f>
        <v>84</v>
      </c>
      <c r="K6" s="4" t="s">
        <v>106</v>
      </c>
      <c r="L6" s="4" t="s">
        <v>50</v>
      </c>
      <c r="M6" s="4"/>
    </row>
    <row r="7" spans="1:13" ht="18" hidden="1" outlineLevel="1" x14ac:dyDescent="0.3">
      <c r="A7" s="2">
        <v>42583</v>
      </c>
      <c r="B7" s="2" t="s">
        <v>107</v>
      </c>
      <c r="C7" s="3" t="s">
        <v>11</v>
      </c>
      <c r="D7" s="4" t="s">
        <v>19</v>
      </c>
      <c r="E7" s="4" t="s">
        <v>105</v>
      </c>
      <c r="F7" s="164">
        <v>0.25</v>
      </c>
      <c r="G7" s="164">
        <v>0.33333333333333331</v>
      </c>
      <c r="H7" s="4">
        <v>2</v>
      </c>
      <c r="I7" s="4">
        <v>7</v>
      </c>
      <c r="J7" s="4">
        <f t="shared" si="0"/>
        <v>14</v>
      </c>
      <c r="K7" s="4" t="s">
        <v>39</v>
      </c>
      <c r="L7" s="4" t="s">
        <v>124</v>
      </c>
      <c r="M7" s="4"/>
    </row>
    <row r="8" spans="1:13" ht="18" hidden="1" outlineLevel="1" x14ac:dyDescent="0.3">
      <c r="A8" s="2">
        <v>42583</v>
      </c>
      <c r="B8" s="2" t="s">
        <v>107</v>
      </c>
      <c r="C8" s="3" t="s">
        <v>11</v>
      </c>
      <c r="D8" s="4" t="s">
        <v>19</v>
      </c>
      <c r="E8" s="4" t="s">
        <v>105</v>
      </c>
      <c r="F8" s="164">
        <v>0.54513888888888895</v>
      </c>
      <c r="G8" s="164">
        <v>0.77083333333333337</v>
      </c>
      <c r="H8" s="4">
        <v>5.5</v>
      </c>
      <c r="I8" s="4">
        <v>7</v>
      </c>
      <c r="J8" s="4">
        <f t="shared" si="0"/>
        <v>38.5</v>
      </c>
      <c r="K8" s="4" t="s">
        <v>39</v>
      </c>
      <c r="L8" s="4" t="s">
        <v>124</v>
      </c>
      <c r="M8" s="4"/>
    </row>
    <row r="9" spans="1:13" ht="18" hidden="1" outlineLevel="1" x14ac:dyDescent="0.3">
      <c r="A9" s="2">
        <v>42583</v>
      </c>
      <c r="B9" s="2" t="s">
        <v>107</v>
      </c>
      <c r="C9" s="3" t="s">
        <v>11</v>
      </c>
      <c r="D9" s="4" t="s">
        <v>19</v>
      </c>
      <c r="E9" s="4" t="s">
        <v>103</v>
      </c>
      <c r="F9" s="164">
        <v>0.25</v>
      </c>
      <c r="G9" s="164">
        <v>0.83333333333333337</v>
      </c>
      <c r="H9" s="4">
        <v>2</v>
      </c>
      <c r="I9" s="4">
        <v>7</v>
      </c>
      <c r="J9" s="4">
        <f t="shared" si="0"/>
        <v>14</v>
      </c>
      <c r="K9" s="4" t="s">
        <v>39</v>
      </c>
      <c r="L9" s="4" t="s">
        <v>124</v>
      </c>
      <c r="M9" s="4"/>
    </row>
    <row r="10" spans="1:13" ht="18" hidden="1" outlineLevel="1" x14ac:dyDescent="0.3">
      <c r="A10" s="2">
        <v>42583</v>
      </c>
      <c r="B10" s="2" t="s">
        <v>107</v>
      </c>
      <c r="C10" s="3" t="s">
        <v>11</v>
      </c>
      <c r="D10" s="4" t="s">
        <v>19</v>
      </c>
      <c r="E10" s="4" t="s">
        <v>103</v>
      </c>
      <c r="F10" s="164">
        <v>3.5416666666666666E-2</v>
      </c>
      <c r="G10" s="164">
        <v>0.77083333333333337</v>
      </c>
      <c r="H10" s="4">
        <v>5.5</v>
      </c>
      <c r="I10" s="4">
        <v>7</v>
      </c>
      <c r="J10" s="4">
        <f t="shared" si="0"/>
        <v>38.5</v>
      </c>
      <c r="K10" s="4" t="s">
        <v>39</v>
      </c>
      <c r="L10" s="4" t="s">
        <v>124</v>
      </c>
      <c r="M10" s="4"/>
    </row>
    <row r="11" spans="1:13" ht="18" hidden="1" outlineLevel="1" x14ac:dyDescent="0.3">
      <c r="A11" s="2">
        <v>42583</v>
      </c>
      <c r="B11" s="2" t="s">
        <v>107</v>
      </c>
      <c r="C11" s="3" t="s">
        <v>11</v>
      </c>
      <c r="D11" s="4" t="s">
        <v>19</v>
      </c>
      <c r="E11" s="4" t="s">
        <v>104</v>
      </c>
      <c r="F11" s="164">
        <v>3.5416666666666666E-2</v>
      </c>
      <c r="G11" s="164">
        <v>0.77083333333333337</v>
      </c>
      <c r="H11" s="4">
        <v>5.5</v>
      </c>
      <c r="I11" s="4">
        <v>7</v>
      </c>
      <c r="J11" s="4">
        <f t="shared" si="0"/>
        <v>38.5</v>
      </c>
      <c r="K11" s="4" t="s">
        <v>39</v>
      </c>
      <c r="L11" s="4" t="s">
        <v>124</v>
      </c>
      <c r="M11" s="4"/>
    </row>
    <row r="12" spans="1:13" ht="18" hidden="1" outlineLevel="1" x14ac:dyDescent="0.3">
      <c r="A12" s="2">
        <v>42583</v>
      </c>
      <c r="B12" s="2" t="s">
        <v>107</v>
      </c>
      <c r="C12" s="3" t="s">
        <v>11</v>
      </c>
      <c r="D12" s="4" t="s">
        <v>19</v>
      </c>
      <c r="E12" s="4" t="s">
        <v>104</v>
      </c>
      <c r="F12" s="164">
        <v>0.25</v>
      </c>
      <c r="G12" s="164">
        <v>0.33333333333333331</v>
      </c>
      <c r="H12" s="4">
        <v>2</v>
      </c>
      <c r="I12" s="4">
        <v>7</v>
      </c>
      <c r="J12" s="4">
        <f t="shared" si="0"/>
        <v>14</v>
      </c>
      <c r="K12" s="4" t="s">
        <v>39</v>
      </c>
      <c r="L12" s="4" t="s">
        <v>124</v>
      </c>
      <c r="M12" s="4"/>
    </row>
    <row r="13" spans="1:13" ht="18" hidden="1" outlineLevel="1" x14ac:dyDescent="0.3">
      <c r="A13" s="2">
        <v>42583</v>
      </c>
      <c r="B13" s="2" t="s">
        <v>107</v>
      </c>
      <c r="C13" s="3" t="s">
        <v>9</v>
      </c>
      <c r="D13" s="4" t="s">
        <v>20</v>
      </c>
      <c r="E13" s="4" t="s">
        <v>25</v>
      </c>
      <c r="F13" s="164">
        <v>0.25</v>
      </c>
      <c r="G13" s="164">
        <v>0.35416666666666669</v>
      </c>
      <c r="H13" s="4">
        <v>2.5</v>
      </c>
      <c r="I13" s="4">
        <v>5</v>
      </c>
      <c r="J13" s="4">
        <f t="shared" si="0"/>
        <v>12.5</v>
      </c>
      <c r="K13" s="4" t="s">
        <v>112</v>
      </c>
      <c r="L13" s="4" t="s">
        <v>48</v>
      </c>
      <c r="M13" s="4"/>
    </row>
    <row r="14" spans="1:13" ht="18" hidden="1" outlineLevel="1" x14ac:dyDescent="0.3">
      <c r="A14" s="2">
        <v>42583</v>
      </c>
      <c r="B14" s="2" t="s">
        <v>107</v>
      </c>
      <c r="C14" s="3" t="s">
        <v>9</v>
      </c>
      <c r="D14" s="4" t="s">
        <v>21</v>
      </c>
      <c r="E14" s="4" t="s">
        <v>113</v>
      </c>
      <c r="F14" s="164">
        <v>0.25</v>
      </c>
      <c r="G14" s="164">
        <v>0.27083333333333331</v>
      </c>
      <c r="H14" s="4">
        <v>0.5</v>
      </c>
      <c r="I14" s="4">
        <v>41</v>
      </c>
      <c r="J14" s="4">
        <f t="shared" si="0"/>
        <v>20.5</v>
      </c>
      <c r="K14" s="4" t="s">
        <v>81</v>
      </c>
      <c r="L14" s="4" t="s">
        <v>46</v>
      </c>
      <c r="M14" s="4"/>
    </row>
    <row r="15" spans="1:13" ht="18" hidden="1" outlineLevel="1" x14ac:dyDescent="0.3">
      <c r="A15" s="2">
        <v>42583</v>
      </c>
      <c r="B15" s="2" t="s">
        <v>107</v>
      </c>
      <c r="C15" s="3" t="s">
        <v>10</v>
      </c>
      <c r="D15" s="4" t="s">
        <v>30</v>
      </c>
      <c r="E15" s="4" t="s">
        <v>35</v>
      </c>
      <c r="F15" s="164">
        <v>0.25</v>
      </c>
      <c r="G15" s="164">
        <v>0.41666666666666669</v>
      </c>
      <c r="H15" s="4">
        <v>4</v>
      </c>
      <c r="I15" s="4">
        <v>13</v>
      </c>
      <c r="J15" s="4">
        <f t="shared" ref="J15:J25" si="1">H15*I15</f>
        <v>52</v>
      </c>
      <c r="K15" s="4" t="s">
        <v>45</v>
      </c>
      <c r="L15" s="4" t="s">
        <v>48</v>
      </c>
      <c r="M15" s="4"/>
    </row>
    <row r="16" spans="1:13" ht="18" hidden="1" outlineLevel="1" x14ac:dyDescent="0.3">
      <c r="A16" s="2">
        <v>42583</v>
      </c>
      <c r="B16" s="2" t="s">
        <v>107</v>
      </c>
      <c r="C16" s="3" t="s">
        <v>10</v>
      </c>
      <c r="D16" s="4" t="s">
        <v>30</v>
      </c>
      <c r="E16" s="4" t="s">
        <v>114</v>
      </c>
      <c r="F16" s="164">
        <v>0.41666666666666669</v>
      </c>
      <c r="G16" s="164">
        <v>0.5</v>
      </c>
      <c r="H16" s="4">
        <v>2</v>
      </c>
      <c r="I16" s="4">
        <v>13</v>
      </c>
      <c r="J16" s="4">
        <f t="shared" si="1"/>
        <v>26</v>
      </c>
      <c r="K16" s="4" t="s">
        <v>115</v>
      </c>
      <c r="L16" s="4" t="s">
        <v>48</v>
      </c>
      <c r="M16" s="4"/>
    </row>
    <row r="17" spans="1:13" ht="18" hidden="1" outlineLevel="1" x14ac:dyDescent="0.3">
      <c r="A17" s="2">
        <v>42583</v>
      </c>
      <c r="B17" s="2" t="s">
        <v>107</v>
      </c>
      <c r="C17" s="3" t="s">
        <v>10</v>
      </c>
      <c r="D17" s="4" t="s">
        <v>29</v>
      </c>
      <c r="E17" s="4" t="s">
        <v>114</v>
      </c>
      <c r="F17" s="164">
        <v>0.25</v>
      </c>
      <c r="G17" s="164">
        <v>0.29166666666666669</v>
      </c>
      <c r="H17" s="4">
        <v>1</v>
      </c>
      <c r="I17" s="4">
        <v>15</v>
      </c>
      <c r="J17" s="4">
        <f t="shared" si="1"/>
        <v>15</v>
      </c>
      <c r="K17" s="4" t="s">
        <v>69</v>
      </c>
      <c r="L17" s="4" t="s">
        <v>52</v>
      </c>
      <c r="M17" s="4"/>
    </row>
    <row r="18" spans="1:13" ht="18" hidden="1" outlineLevel="1" x14ac:dyDescent="0.3">
      <c r="A18" s="2">
        <v>42583</v>
      </c>
      <c r="B18" s="2" t="s">
        <v>107</v>
      </c>
      <c r="C18" s="3" t="s">
        <v>10</v>
      </c>
      <c r="D18" s="4" t="s">
        <v>29</v>
      </c>
      <c r="E18" s="4" t="s">
        <v>114</v>
      </c>
      <c r="F18" s="164">
        <v>0.625</v>
      </c>
      <c r="G18" s="164">
        <v>0.66666666666666663</v>
      </c>
      <c r="H18" s="4">
        <v>1</v>
      </c>
      <c r="I18" s="4">
        <v>15</v>
      </c>
      <c r="J18" s="4">
        <f t="shared" si="1"/>
        <v>15</v>
      </c>
      <c r="K18" s="4" t="s">
        <v>67</v>
      </c>
      <c r="L18" s="4" t="s">
        <v>52</v>
      </c>
      <c r="M18" s="4"/>
    </row>
    <row r="19" spans="1:13" ht="18" hidden="1" outlineLevel="1" x14ac:dyDescent="0.3">
      <c r="A19" s="2">
        <v>42583</v>
      </c>
      <c r="B19" s="2" t="s">
        <v>107</v>
      </c>
      <c r="C19" s="3" t="s">
        <v>10</v>
      </c>
      <c r="D19" s="4" t="s">
        <v>29</v>
      </c>
      <c r="E19" s="4" t="s">
        <v>114</v>
      </c>
      <c r="F19" s="164">
        <v>0.58333333333333337</v>
      </c>
      <c r="G19" s="164">
        <v>0.60416666666666663</v>
      </c>
      <c r="H19" s="4">
        <v>0.5</v>
      </c>
      <c r="I19" s="4">
        <v>15</v>
      </c>
      <c r="J19" s="4">
        <f t="shared" si="1"/>
        <v>7.5</v>
      </c>
      <c r="K19" s="4" t="s">
        <v>116</v>
      </c>
      <c r="L19" s="4" t="s">
        <v>52</v>
      </c>
      <c r="M19" s="4"/>
    </row>
    <row r="20" spans="1:13" ht="18" hidden="1" outlineLevel="1" x14ac:dyDescent="0.3">
      <c r="A20" s="2">
        <v>42583</v>
      </c>
      <c r="B20" s="2" t="s">
        <v>107</v>
      </c>
      <c r="C20" s="3" t="s">
        <v>17</v>
      </c>
      <c r="D20" s="4" t="s">
        <v>99</v>
      </c>
      <c r="E20" s="4" t="s">
        <v>114</v>
      </c>
      <c r="F20" s="164">
        <v>0.25</v>
      </c>
      <c r="G20" s="164">
        <v>0.33333333333333331</v>
      </c>
      <c r="H20" s="4">
        <v>2</v>
      </c>
      <c r="I20" s="4">
        <v>6</v>
      </c>
      <c r="J20" s="4">
        <f t="shared" si="1"/>
        <v>12</v>
      </c>
      <c r="K20" s="4" t="s">
        <v>39</v>
      </c>
      <c r="L20" s="4" t="s">
        <v>71</v>
      </c>
      <c r="M20" s="4"/>
    </row>
    <row r="21" spans="1:13" ht="18" hidden="1" outlineLevel="1" x14ac:dyDescent="0.3">
      <c r="A21" s="2">
        <v>42583</v>
      </c>
      <c r="B21" s="2" t="s">
        <v>107</v>
      </c>
      <c r="C21" s="3" t="s">
        <v>17</v>
      </c>
      <c r="D21" s="4" t="s">
        <v>100</v>
      </c>
      <c r="E21" s="4" t="s">
        <v>114</v>
      </c>
      <c r="F21" s="164">
        <v>0.25</v>
      </c>
      <c r="G21" s="164">
        <v>0.29166666666666669</v>
      </c>
      <c r="H21" s="4">
        <v>1</v>
      </c>
      <c r="I21" s="4">
        <v>2</v>
      </c>
      <c r="J21" s="4">
        <f t="shared" si="1"/>
        <v>2</v>
      </c>
      <c r="K21" s="4" t="s">
        <v>81</v>
      </c>
      <c r="L21" s="4" t="s">
        <v>52</v>
      </c>
      <c r="M21" s="4"/>
    </row>
    <row r="22" spans="1:13" ht="18" hidden="1" outlineLevel="1" x14ac:dyDescent="0.3">
      <c r="A22" s="2">
        <v>42583</v>
      </c>
      <c r="B22" s="2" t="s">
        <v>107</v>
      </c>
      <c r="C22" s="3" t="s">
        <v>12</v>
      </c>
      <c r="D22" s="4" t="s">
        <v>85</v>
      </c>
      <c r="E22" s="4" t="s">
        <v>26</v>
      </c>
      <c r="F22" s="165">
        <v>6</v>
      </c>
      <c r="G22" s="165">
        <v>6</v>
      </c>
      <c r="H22" s="4">
        <v>2</v>
      </c>
      <c r="I22" s="4">
        <v>15</v>
      </c>
      <c r="J22" s="4">
        <f t="shared" si="1"/>
        <v>30</v>
      </c>
      <c r="K22" s="4" t="s">
        <v>8</v>
      </c>
      <c r="L22" s="4" t="s">
        <v>46</v>
      </c>
      <c r="M22" s="4"/>
    </row>
    <row r="23" spans="1:13" ht="18" hidden="1" outlineLevel="1" x14ac:dyDescent="0.3">
      <c r="A23" s="2">
        <v>42583</v>
      </c>
      <c r="B23" s="2" t="s">
        <v>107</v>
      </c>
      <c r="C23" s="3" t="s">
        <v>11</v>
      </c>
      <c r="D23" s="4" t="s">
        <v>19</v>
      </c>
      <c r="E23" s="4" t="s">
        <v>102</v>
      </c>
      <c r="F23" s="164">
        <v>0.25</v>
      </c>
      <c r="G23" s="164">
        <v>0.45833333333333331</v>
      </c>
      <c r="H23" s="4">
        <v>5</v>
      </c>
      <c r="I23" s="4">
        <v>7</v>
      </c>
      <c r="J23" s="4">
        <f t="shared" si="1"/>
        <v>35</v>
      </c>
      <c r="K23" s="4" t="s">
        <v>39</v>
      </c>
      <c r="L23" s="4" t="s">
        <v>124</v>
      </c>
      <c r="M23" s="4"/>
    </row>
    <row r="24" spans="1:13" ht="18" hidden="1" outlineLevel="1" x14ac:dyDescent="0.3">
      <c r="A24" s="2">
        <v>42584</v>
      </c>
      <c r="B24" s="2" t="s">
        <v>107</v>
      </c>
      <c r="C24" s="3" t="s">
        <v>11</v>
      </c>
      <c r="D24" s="4" t="s">
        <v>19</v>
      </c>
      <c r="E24" s="4" t="s">
        <v>103</v>
      </c>
      <c r="F24" s="164">
        <v>0.54166666666666663</v>
      </c>
      <c r="G24" s="164">
        <v>0.56944444444444442</v>
      </c>
      <c r="H24" s="4">
        <v>0.6</v>
      </c>
      <c r="I24" s="4">
        <v>7</v>
      </c>
      <c r="J24" s="4">
        <f t="shared" si="1"/>
        <v>4.2</v>
      </c>
      <c r="K24" s="4" t="s">
        <v>106</v>
      </c>
      <c r="L24" s="4" t="s">
        <v>46</v>
      </c>
      <c r="M24" s="4"/>
    </row>
    <row r="25" spans="1:13" ht="18" hidden="1" outlineLevel="1" x14ac:dyDescent="0.3">
      <c r="A25" s="2">
        <v>42584</v>
      </c>
      <c r="B25" s="2" t="s">
        <v>107</v>
      </c>
      <c r="C25" s="3" t="s">
        <v>11</v>
      </c>
      <c r="D25" s="4" t="s">
        <v>19</v>
      </c>
      <c r="E25" s="4" t="s">
        <v>104</v>
      </c>
      <c r="F25" s="164">
        <v>0.45833333333333331</v>
      </c>
      <c r="G25" s="164">
        <v>0.54166666666666663</v>
      </c>
      <c r="H25" s="4">
        <v>2</v>
      </c>
      <c r="I25" s="4">
        <v>7</v>
      </c>
      <c r="J25" s="4">
        <f t="shared" si="1"/>
        <v>14</v>
      </c>
      <c r="K25" s="4" t="s">
        <v>39</v>
      </c>
      <c r="L25" s="4" t="s">
        <v>124</v>
      </c>
      <c r="M25" s="4"/>
    </row>
    <row r="26" spans="1:13" ht="18" hidden="1" outlineLevel="1" x14ac:dyDescent="0.3">
      <c r="A26" s="2">
        <v>42584</v>
      </c>
      <c r="B26" s="2" t="s">
        <v>107</v>
      </c>
      <c r="C26" s="3" t="s">
        <v>11</v>
      </c>
      <c r="D26" s="4" t="s">
        <v>19</v>
      </c>
      <c r="E26" s="4" t="s">
        <v>105</v>
      </c>
      <c r="F26" s="164">
        <v>0.25</v>
      </c>
      <c r="G26" s="164">
        <v>0.27083333333333331</v>
      </c>
      <c r="H26" s="4">
        <v>0.5</v>
      </c>
      <c r="I26" s="4">
        <v>7</v>
      </c>
      <c r="J26" s="4">
        <f t="shared" ref="J26:J29" si="2">H26*I26</f>
        <v>3.5</v>
      </c>
      <c r="K26" s="4" t="s">
        <v>69</v>
      </c>
      <c r="L26" s="4" t="s">
        <v>52</v>
      </c>
      <c r="M26" s="4"/>
    </row>
    <row r="27" spans="1:13" ht="18" hidden="1" outlineLevel="1" x14ac:dyDescent="0.3">
      <c r="A27" s="2">
        <v>42585</v>
      </c>
      <c r="B27" s="2" t="s">
        <v>107</v>
      </c>
      <c r="C27" s="3" t="s">
        <v>11</v>
      </c>
      <c r="D27" s="4" t="s">
        <v>19</v>
      </c>
      <c r="E27" s="4" t="s">
        <v>103</v>
      </c>
      <c r="F27" s="164">
        <v>0.25</v>
      </c>
      <c r="G27" s="164">
        <v>0.60416666666666663</v>
      </c>
      <c r="H27" s="4">
        <v>8.5</v>
      </c>
      <c r="I27" s="4">
        <v>7</v>
      </c>
      <c r="J27" s="4">
        <f t="shared" si="2"/>
        <v>59.5</v>
      </c>
      <c r="K27" s="4" t="s">
        <v>39</v>
      </c>
      <c r="L27" s="4" t="s">
        <v>124</v>
      </c>
      <c r="M27" s="4" t="s">
        <v>139</v>
      </c>
    </row>
    <row r="28" spans="1:13" ht="18" hidden="1" outlineLevel="1" x14ac:dyDescent="0.3">
      <c r="A28" s="2">
        <v>42585</v>
      </c>
      <c r="B28" s="2" t="s">
        <v>107</v>
      </c>
      <c r="C28" s="3" t="s">
        <v>12</v>
      </c>
      <c r="D28" s="4" t="s">
        <v>85</v>
      </c>
      <c r="E28" s="4" t="s">
        <v>28</v>
      </c>
      <c r="F28" s="164">
        <v>0.25</v>
      </c>
      <c r="G28" s="164">
        <v>0.77083333333333337</v>
      </c>
      <c r="H28" s="4">
        <v>11.5</v>
      </c>
      <c r="I28" s="4">
        <v>25</v>
      </c>
      <c r="J28" s="4">
        <f t="shared" si="2"/>
        <v>287.5</v>
      </c>
      <c r="K28" s="4" t="s">
        <v>117</v>
      </c>
      <c r="L28" s="4" t="s">
        <v>46</v>
      </c>
      <c r="M28" s="4"/>
    </row>
    <row r="29" spans="1:13" ht="18" hidden="1" outlineLevel="1" x14ac:dyDescent="0.35">
      <c r="A29" s="2">
        <v>42585</v>
      </c>
      <c r="B29" s="2" t="s">
        <v>107</v>
      </c>
      <c r="C29" s="3" t="s">
        <v>14</v>
      </c>
      <c r="D29" s="4" t="s">
        <v>114</v>
      </c>
      <c r="E29" s="4" t="s">
        <v>28</v>
      </c>
      <c r="F29" s="164">
        <v>0.25</v>
      </c>
      <c r="G29" s="164">
        <v>0.77083333333333337</v>
      </c>
      <c r="H29" s="4">
        <v>11.5</v>
      </c>
      <c r="I29" s="4">
        <v>23</v>
      </c>
      <c r="J29" s="4">
        <f t="shared" si="2"/>
        <v>264.5</v>
      </c>
      <c r="K29" s="160" t="s">
        <v>39</v>
      </c>
      <c r="L29" s="4" t="s">
        <v>124</v>
      </c>
      <c r="M29" s="7" t="s">
        <v>143</v>
      </c>
    </row>
    <row r="30" spans="1:13" ht="18" hidden="1" outlineLevel="1" x14ac:dyDescent="0.35">
      <c r="A30" s="2">
        <v>42586</v>
      </c>
      <c r="B30" s="2" t="s">
        <v>119</v>
      </c>
      <c r="C30" s="3" t="s">
        <v>9</v>
      </c>
      <c r="D30" s="4" t="s">
        <v>21</v>
      </c>
      <c r="E30" s="4" t="s">
        <v>114</v>
      </c>
      <c r="F30" s="164">
        <v>0.33333333333333331</v>
      </c>
      <c r="G30" s="164">
        <v>0</v>
      </c>
      <c r="H30" s="4">
        <v>15.5</v>
      </c>
      <c r="I30" s="4">
        <v>41</v>
      </c>
      <c r="J30" s="4">
        <f t="shared" ref="J30" si="3">H30*I30</f>
        <v>635.5</v>
      </c>
      <c r="K30" s="4" t="s">
        <v>39</v>
      </c>
      <c r="L30" s="4" t="s">
        <v>71</v>
      </c>
      <c r="M30" s="7"/>
    </row>
    <row r="31" spans="1:13" ht="18" hidden="1" outlineLevel="1" x14ac:dyDescent="0.35">
      <c r="A31" s="2">
        <v>42586</v>
      </c>
      <c r="B31" s="2" t="s">
        <v>107</v>
      </c>
      <c r="C31" s="3" t="s">
        <v>11</v>
      </c>
      <c r="D31" s="4" t="s">
        <v>19</v>
      </c>
      <c r="E31" s="4" t="s">
        <v>104</v>
      </c>
      <c r="F31" s="164">
        <v>0.45833333333333331</v>
      </c>
      <c r="G31" s="164">
        <v>0.77083333333333337</v>
      </c>
      <c r="H31" s="4">
        <v>9.5</v>
      </c>
      <c r="I31" s="4">
        <v>7</v>
      </c>
      <c r="J31" s="4">
        <f t="shared" ref="J31:J37" si="4">H31*I31</f>
        <v>66.5</v>
      </c>
      <c r="K31" s="4" t="s">
        <v>106</v>
      </c>
      <c r="L31" s="4" t="s">
        <v>50</v>
      </c>
      <c r="M31" s="7"/>
    </row>
    <row r="32" spans="1:13" ht="18" hidden="1" outlineLevel="1" x14ac:dyDescent="0.35">
      <c r="A32" s="2">
        <v>42586</v>
      </c>
      <c r="B32" s="2" t="s">
        <v>107</v>
      </c>
      <c r="C32" s="3" t="s">
        <v>15</v>
      </c>
      <c r="D32" s="4" t="s">
        <v>55</v>
      </c>
      <c r="E32" s="4" t="s">
        <v>114</v>
      </c>
      <c r="F32" s="164">
        <v>0.64583333333333337</v>
      </c>
      <c r="G32" s="164">
        <v>0.77083333333333337</v>
      </c>
      <c r="H32" s="4">
        <v>3</v>
      </c>
      <c r="I32" s="4">
        <v>35</v>
      </c>
      <c r="J32" s="4">
        <f t="shared" si="4"/>
        <v>105</v>
      </c>
      <c r="K32" s="4" t="s">
        <v>39</v>
      </c>
      <c r="L32" s="4" t="s">
        <v>124</v>
      </c>
      <c r="M32" s="7" t="s">
        <v>140</v>
      </c>
    </row>
    <row r="33" spans="1:13" ht="18" hidden="1" outlineLevel="1" x14ac:dyDescent="0.35">
      <c r="A33" s="2">
        <v>42586</v>
      </c>
      <c r="B33" s="2" t="s">
        <v>107</v>
      </c>
      <c r="C33" s="3" t="s">
        <v>15</v>
      </c>
      <c r="D33" s="4" t="s">
        <v>56</v>
      </c>
      <c r="E33" s="4" t="s">
        <v>114</v>
      </c>
      <c r="F33" s="164">
        <v>0.4375</v>
      </c>
      <c r="G33" s="164">
        <v>0.77083333333333337</v>
      </c>
      <c r="H33" s="4">
        <v>7</v>
      </c>
      <c r="I33" s="4">
        <v>11</v>
      </c>
      <c r="J33" s="4">
        <f t="shared" si="4"/>
        <v>77</v>
      </c>
      <c r="K33" s="4" t="s">
        <v>39</v>
      </c>
      <c r="L33" s="4" t="s">
        <v>124</v>
      </c>
      <c r="M33" s="7" t="s">
        <v>142</v>
      </c>
    </row>
    <row r="34" spans="1:13" ht="18" hidden="1" outlineLevel="1" x14ac:dyDescent="0.35">
      <c r="A34" s="2">
        <v>42586</v>
      </c>
      <c r="B34" s="2" t="s">
        <v>107</v>
      </c>
      <c r="C34" s="3" t="s">
        <v>15</v>
      </c>
      <c r="D34" s="4" t="s">
        <v>57</v>
      </c>
      <c r="E34" s="4" t="s">
        <v>114</v>
      </c>
      <c r="F34" s="164">
        <v>0.41666666666666669</v>
      </c>
      <c r="G34" s="164">
        <v>0.5</v>
      </c>
      <c r="H34" s="4">
        <v>2</v>
      </c>
      <c r="I34" s="4">
        <v>25</v>
      </c>
      <c r="J34" s="4">
        <f t="shared" ref="J34" si="5">H34*I34</f>
        <v>50</v>
      </c>
      <c r="K34" s="4" t="s">
        <v>74</v>
      </c>
      <c r="L34" s="4" t="s">
        <v>50</v>
      </c>
      <c r="M34" s="7"/>
    </row>
    <row r="35" spans="1:13" ht="18" hidden="1" outlineLevel="1" x14ac:dyDescent="0.35">
      <c r="A35" s="2">
        <v>42586</v>
      </c>
      <c r="B35" s="2" t="s">
        <v>107</v>
      </c>
      <c r="C35" s="3" t="s">
        <v>14</v>
      </c>
      <c r="D35" s="4" t="s">
        <v>114</v>
      </c>
      <c r="E35" s="4" t="s">
        <v>28</v>
      </c>
      <c r="F35" s="164">
        <v>0.25</v>
      </c>
      <c r="G35" s="164">
        <v>0.77083333333333337</v>
      </c>
      <c r="H35" s="4">
        <v>11.5</v>
      </c>
      <c r="I35" s="4">
        <v>23</v>
      </c>
      <c r="J35" s="4">
        <f t="shared" si="4"/>
        <v>264.5</v>
      </c>
      <c r="K35" s="161" t="s">
        <v>39</v>
      </c>
      <c r="L35" s="4" t="s">
        <v>124</v>
      </c>
      <c r="M35" s="7" t="s">
        <v>143</v>
      </c>
    </row>
    <row r="36" spans="1:13" ht="18" hidden="1" outlineLevel="1" x14ac:dyDescent="0.35">
      <c r="A36" s="2">
        <v>42586</v>
      </c>
      <c r="B36" s="2" t="s">
        <v>108</v>
      </c>
      <c r="C36" s="3" t="s">
        <v>14</v>
      </c>
      <c r="D36" s="4" t="s">
        <v>114</v>
      </c>
      <c r="E36" s="4" t="s">
        <v>114</v>
      </c>
      <c r="F36" s="164">
        <v>0.91666666666666663</v>
      </c>
      <c r="G36" s="164">
        <v>0.27083333333333331</v>
      </c>
      <c r="H36" s="4">
        <v>8.5</v>
      </c>
      <c r="I36" s="4">
        <v>24</v>
      </c>
      <c r="J36" s="4">
        <f t="shared" ref="J36" si="6">H36*I36</f>
        <v>204</v>
      </c>
      <c r="K36" s="4" t="s">
        <v>39</v>
      </c>
      <c r="L36" s="4" t="s">
        <v>124</v>
      </c>
      <c r="M36" s="7" t="s">
        <v>144</v>
      </c>
    </row>
    <row r="37" spans="1:13" ht="18" hidden="1" outlineLevel="1" x14ac:dyDescent="0.35">
      <c r="A37" s="2">
        <v>42586</v>
      </c>
      <c r="B37" s="2" t="s">
        <v>107</v>
      </c>
      <c r="C37" s="3" t="s">
        <v>10</v>
      </c>
      <c r="D37" s="4" t="s">
        <v>30</v>
      </c>
      <c r="E37" s="4" t="s">
        <v>114</v>
      </c>
      <c r="F37" s="164">
        <v>0.25</v>
      </c>
      <c r="G37" s="164" t="s">
        <v>118</v>
      </c>
      <c r="H37" s="4">
        <v>2</v>
      </c>
      <c r="I37" s="4">
        <v>21</v>
      </c>
      <c r="J37" s="4">
        <f t="shared" si="4"/>
        <v>42</v>
      </c>
      <c r="K37" s="4" t="s">
        <v>69</v>
      </c>
      <c r="L37" s="4" t="s">
        <v>48</v>
      </c>
      <c r="M37" s="7"/>
    </row>
    <row r="38" spans="1:13" ht="18" hidden="1" outlineLevel="1" x14ac:dyDescent="0.35">
      <c r="A38" s="2">
        <v>42586</v>
      </c>
      <c r="B38" s="2" t="s">
        <v>107</v>
      </c>
      <c r="C38" s="3" t="s">
        <v>10</v>
      </c>
      <c r="D38" s="4" t="s">
        <v>30</v>
      </c>
      <c r="E38" s="4" t="s">
        <v>114</v>
      </c>
      <c r="F38" s="164">
        <v>0.33333333333333331</v>
      </c>
      <c r="G38" s="164">
        <v>0.375</v>
      </c>
      <c r="H38" s="4">
        <v>1</v>
      </c>
      <c r="I38" s="4">
        <v>21</v>
      </c>
      <c r="J38" s="4">
        <f t="shared" ref="J38:J40" si="7">H38*I38</f>
        <v>21</v>
      </c>
      <c r="K38" s="4" t="s">
        <v>41</v>
      </c>
      <c r="L38" s="4" t="s">
        <v>52</v>
      </c>
      <c r="M38" s="7"/>
    </row>
    <row r="39" spans="1:13" ht="18" hidden="1" outlineLevel="1" x14ac:dyDescent="0.35">
      <c r="A39" s="2">
        <v>42587</v>
      </c>
      <c r="B39" s="2" t="s">
        <v>120</v>
      </c>
      <c r="C39" s="3" t="s">
        <v>15</v>
      </c>
      <c r="D39" s="4" t="s">
        <v>55</v>
      </c>
      <c r="E39" s="4" t="s">
        <v>114</v>
      </c>
      <c r="F39" s="164">
        <v>0.5</v>
      </c>
      <c r="G39" s="164">
        <v>0.23958333333333334</v>
      </c>
      <c r="H39" s="4">
        <v>17</v>
      </c>
      <c r="I39" s="4">
        <v>42</v>
      </c>
      <c r="J39" s="4">
        <f t="shared" si="7"/>
        <v>714</v>
      </c>
      <c r="K39" s="4" t="s">
        <v>39</v>
      </c>
      <c r="L39" s="4" t="s">
        <v>124</v>
      </c>
      <c r="M39" s="7" t="s">
        <v>140</v>
      </c>
    </row>
    <row r="40" spans="1:13" ht="18" hidden="1" outlineLevel="1" x14ac:dyDescent="0.35">
      <c r="A40" s="6">
        <v>42588</v>
      </c>
      <c r="B40" s="2" t="s">
        <v>120</v>
      </c>
      <c r="C40" s="3" t="s">
        <v>15</v>
      </c>
      <c r="D40" s="4" t="s">
        <v>55</v>
      </c>
      <c r="E40" s="4" t="s">
        <v>114</v>
      </c>
      <c r="F40" s="164">
        <v>0.25</v>
      </c>
      <c r="G40" s="164">
        <v>0.23958333333333334</v>
      </c>
      <c r="H40" s="4">
        <v>20</v>
      </c>
      <c r="I40" s="4">
        <v>42</v>
      </c>
      <c r="J40" s="4">
        <f t="shared" si="7"/>
        <v>840</v>
      </c>
      <c r="K40" s="4" t="s">
        <v>39</v>
      </c>
      <c r="L40" s="4" t="s">
        <v>124</v>
      </c>
      <c r="M40" s="7" t="s">
        <v>140</v>
      </c>
    </row>
    <row r="41" spans="1:13" ht="18" hidden="1" outlineLevel="1" x14ac:dyDescent="0.35">
      <c r="A41" s="6">
        <v>42589</v>
      </c>
      <c r="B41" s="2" t="s">
        <v>120</v>
      </c>
      <c r="C41" s="3" t="s">
        <v>15</v>
      </c>
      <c r="D41" s="4" t="s">
        <v>55</v>
      </c>
      <c r="E41" s="4" t="s">
        <v>114</v>
      </c>
      <c r="F41" s="164">
        <v>0.25</v>
      </c>
      <c r="G41" s="164">
        <v>0.23958333333333334</v>
      </c>
      <c r="H41" s="4">
        <v>11.7</v>
      </c>
      <c r="I41" s="4">
        <v>42</v>
      </c>
      <c r="J41" s="4">
        <f t="shared" ref="J41:J48" si="8">H41*I41</f>
        <v>491.4</v>
      </c>
      <c r="K41" s="4" t="s">
        <v>39</v>
      </c>
      <c r="L41" s="4" t="s">
        <v>124</v>
      </c>
      <c r="M41" s="7" t="s">
        <v>140</v>
      </c>
    </row>
    <row r="42" spans="1:13" ht="18" hidden="1" outlineLevel="1" x14ac:dyDescent="0.35">
      <c r="A42" s="6">
        <v>42590</v>
      </c>
      <c r="B42" s="2" t="s">
        <v>107</v>
      </c>
      <c r="C42" s="3" t="s">
        <v>9</v>
      </c>
      <c r="D42" s="4" t="s">
        <v>21</v>
      </c>
      <c r="E42" s="4" t="s">
        <v>24</v>
      </c>
      <c r="F42" s="166">
        <v>0.45833333333333331</v>
      </c>
      <c r="G42" s="166">
        <v>0.77083333333333337</v>
      </c>
      <c r="H42" s="4">
        <v>6</v>
      </c>
      <c r="I42" s="4">
        <v>41</v>
      </c>
      <c r="J42" s="4">
        <f t="shared" si="8"/>
        <v>246</v>
      </c>
      <c r="K42" s="4" t="s">
        <v>93</v>
      </c>
      <c r="L42" s="4" t="s">
        <v>46</v>
      </c>
      <c r="M42" s="7"/>
    </row>
    <row r="43" spans="1:13" ht="18" hidden="1" outlineLevel="1" x14ac:dyDescent="0.35">
      <c r="A43" s="6">
        <v>42590</v>
      </c>
      <c r="B43" s="2" t="s">
        <v>108</v>
      </c>
      <c r="C43" s="3" t="s">
        <v>9</v>
      </c>
      <c r="D43" s="4" t="s">
        <v>121</v>
      </c>
      <c r="E43" s="4" t="s">
        <v>114</v>
      </c>
      <c r="F43" s="166">
        <v>0.78125</v>
      </c>
      <c r="G43" s="166">
        <v>0.1875</v>
      </c>
      <c r="H43" s="4">
        <v>9.5</v>
      </c>
      <c r="I43" s="4">
        <v>41</v>
      </c>
      <c r="J43" s="4">
        <f t="shared" si="8"/>
        <v>389.5</v>
      </c>
      <c r="K43" s="4" t="s">
        <v>81</v>
      </c>
      <c r="L43" s="4" t="s">
        <v>46</v>
      </c>
      <c r="M43" s="7"/>
    </row>
    <row r="44" spans="1:13" ht="18" hidden="1" outlineLevel="1" x14ac:dyDescent="0.35">
      <c r="A44" s="6">
        <v>42590</v>
      </c>
      <c r="B44" s="2" t="s">
        <v>107</v>
      </c>
      <c r="C44" s="3" t="s">
        <v>10</v>
      </c>
      <c r="D44" s="4" t="s">
        <v>30</v>
      </c>
      <c r="E44" s="4" t="s">
        <v>114</v>
      </c>
      <c r="F44" s="166">
        <v>0.25</v>
      </c>
      <c r="G44" s="166">
        <v>0.77083333333333337</v>
      </c>
      <c r="H44" s="4">
        <v>11.5</v>
      </c>
      <c r="I44" s="7">
        <v>24</v>
      </c>
      <c r="J44" s="7">
        <f t="shared" si="8"/>
        <v>276</v>
      </c>
      <c r="K44" s="4" t="s">
        <v>42</v>
      </c>
      <c r="L44" s="4" t="s">
        <v>48</v>
      </c>
      <c r="M44" s="7"/>
    </row>
    <row r="45" spans="1:13" ht="18" hidden="1" outlineLevel="1" x14ac:dyDescent="0.35">
      <c r="A45" s="6">
        <v>42590</v>
      </c>
      <c r="B45" s="2" t="s">
        <v>107</v>
      </c>
      <c r="C45" s="3" t="s">
        <v>14</v>
      </c>
      <c r="D45" s="4" t="s">
        <v>114</v>
      </c>
      <c r="E45" s="4" t="s">
        <v>28</v>
      </c>
      <c r="F45" s="166">
        <v>0.25</v>
      </c>
      <c r="G45" s="166">
        <v>0.77083333333333337</v>
      </c>
      <c r="H45" s="4">
        <v>11.5</v>
      </c>
      <c r="I45" s="7">
        <v>23</v>
      </c>
      <c r="J45" s="4">
        <f t="shared" si="8"/>
        <v>264.5</v>
      </c>
      <c r="K45" s="160" t="s">
        <v>39</v>
      </c>
      <c r="L45" s="4" t="s">
        <v>124</v>
      </c>
      <c r="M45" s="7" t="s">
        <v>141</v>
      </c>
    </row>
    <row r="46" spans="1:13" ht="18" hidden="1" outlineLevel="1" x14ac:dyDescent="0.35">
      <c r="A46" s="6">
        <v>42590</v>
      </c>
      <c r="B46" s="2" t="s">
        <v>107</v>
      </c>
      <c r="C46" s="3" t="s">
        <v>14</v>
      </c>
      <c r="D46" s="4" t="s">
        <v>97</v>
      </c>
      <c r="E46" s="4" t="s">
        <v>28</v>
      </c>
      <c r="F46" s="166">
        <v>0.25</v>
      </c>
      <c r="G46" s="166">
        <v>0.77083333333333337</v>
      </c>
      <c r="H46" s="4">
        <v>11.5</v>
      </c>
      <c r="I46" s="7">
        <v>24</v>
      </c>
      <c r="J46" s="4">
        <f t="shared" si="8"/>
        <v>276</v>
      </c>
      <c r="K46" s="4" t="s">
        <v>39</v>
      </c>
      <c r="L46" s="4" t="s">
        <v>124</v>
      </c>
      <c r="M46" s="7" t="s">
        <v>144</v>
      </c>
    </row>
    <row r="47" spans="1:13" ht="18" hidden="1" outlineLevel="1" x14ac:dyDescent="0.35">
      <c r="A47" s="6">
        <v>42590</v>
      </c>
      <c r="B47" s="2" t="s">
        <v>107</v>
      </c>
      <c r="C47" s="3" t="s">
        <v>15</v>
      </c>
      <c r="D47" s="4" t="s">
        <v>55</v>
      </c>
      <c r="E47" s="4" t="s">
        <v>114</v>
      </c>
      <c r="F47" s="166">
        <v>0.25</v>
      </c>
      <c r="G47" s="166">
        <v>0.77083333333333337</v>
      </c>
      <c r="H47" s="4">
        <v>8</v>
      </c>
      <c r="I47" s="7">
        <v>42</v>
      </c>
      <c r="J47" s="4">
        <f t="shared" si="8"/>
        <v>336</v>
      </c>
      <c r="K47" s="4" t="s">
        <v>39</v>
      </c>
      <c r="L47" s="4" t="s">
        <v>124</v>
      </c>
      <c r="M47" s="7" t="s">
        <v>140</v>
      </c>
    </row>
    <row r="48" spans="1:13" ht="18" hidden="1" outlineLevel="1" x14ac:dyDescent="0.35">
      <c r="A48" s="6">
        <v>42590</v>
      </c>
      <c r="B48" s="2" t="s">
        <v>108</v>
      </c>
      <c r="C48" s="9" t="s">
        <v>15</v>
      </c>
      <c r="D48" s="10" t="s">
        <v>55</v>
      </c>
      <c r="E48" s="4" t="s">
        <v>114</v>
      </c>
      <c r="F48" s="166">
        <v>0.77083333333333337</v>
      </c>
      <c r="G48" s="166">
        <v>0.23958333333333334</v>
      </c>
      <c r="H48" s="4">
        <v>7</v>
      </c>
      <c r="I48" s="7">
        <v>42</v>
      </c>
      <c r="J48" s="7">
        <f t="shared" si="8"/>
        <v>294</v>
      </c>
      <c r="K48" s="4" t="s">
        <v>39</v>
      </c>
      <c r="L48" s="4" t="s">
        <v>124</v>
      </c>
      <c r="M48" s="7" t="s">
        <v>140</v>
      </c>
    </row>
    <row r="49" spans="1:13" ht="18" hidden="1" outlineLevel="1" x14ac:dyDescent="0.35">
      <c r="A49" s="6">
        <v>42591</v>
      </c>
      <c r="B49" s="7" t="s">
        <v>107</v>
      </c>
      <c r="C49" s="3" t="s">
        <v>9</v>
      </c>
      <c r="D49" s="4" t="s">
        <v>121</v>
      </c>
      <c r="E49" s="4" t="s">
        <v>24</v>
      </c>
      <c r="F49" s="166">
        <v>0.25</v>
      </c>
      <c r="G49" s="166">
        <v>0.70833333333333337</v>
      </c>
      <c r="H49" s="7">
        <v>10</v>
      </c>
      <c r="I49" s="7">
        <v>41</v>
      </c>
      <c r="J49" s="4">
        <f t="shared" ref="J49:J57" si="9">H49*I49</f>
        <v>410</v>
      </c>
      <c r="K49" s="4" t="s">
        <v>93</v>
      </c>
      <c r="L49" s="4" t="s">
        <v>46</v>
      </c>
      <c r="M49" s="7"/>
    </row>
    <row r="50" spans="1:13" ht="18" hidden="1" outlineLevel="1" x14ac:dyDescent="0.35">
      <c r="A50" s="6">
        <v>42591</v>
      </c>
      <c r="B50" s="7" t="s">
        <v>107</v>
      </c>
      <c r="C50" s="3" t="s">
        <v>10</v>
      </c>
      <c r="D50" s="4" t="s">
        <v>30</v>
      </c>
      <c r="E50" s="4" t="s">
        <v>114</v>
      </c>
      <c r="F50" s="166">
        <v>0.25</v>
      </c>
      <c r="G50" s="166">
        <v>0.5</v>
      </c>
      <c r="H50" s="4">
        <v>6</v>
      </c>
      <c r="I50" s="7">
        <v>24</v>
      </c>
      <c r="J50" s="7">
        <f t="shared" si="9"/>
        <v>144</v>
      </c>
      <c r="K50" s="4" t="s">
        <v>42</v>
      </c>
      <c r="L50" s="4" t="s">
        <v>48</v>
      </c>
      <c r="M50" s="7"/>
    </row>
    <row r="51" spans="1:13" ht="18" hidden="1" outlineLevel="1" x14ac:dyDescent="0.35">
      <c r="A51" s="6">
        <v>42591</v>
      </c>
      <c r="B51" s="2" t="s">
        <v>119</v>
      </c>
      <c r="C51" s="3" t="s">
        <v>14</v>
      </c>
      <c r="D51" s="4" t="s">
        <v>97</v>
      </c>
      <c r="E51" s="4" t="s">
        <v>114</v>
      </c>
      <c r="F51" s="166">
        <v>0.25</v>
      </c>
      <c r="G51" s="166">
        <v>0.91666666666666663</v>
      </c>
      <c r="H51" s="4">
        <v>15</v>
      </c>
      <c r="I51" s="7">
        <v>24</v>
      </c>
      <c r="J51" s="4">
        <f t="shared" si="9"/>
        <v>360</v>
      </c>
      <c r="K51" s="4" t="s">
        <v>39</v>
      </c>
      <c r="L51" s="4" t="s">
        <v>124</v>
      </c>
      <c r="M51" s="7" t="s">
        <v>144</v>
      </c>
    </row>
    <row r="52" spans="1:13" ht="18" hidden="1" outlineLevel="1" x14ac:dyDescent="0.35">
      <c r="A52" s="6">
        <v>42591</v>
      </c>
      <c r="B52" s="2" t="s">
        <v>107</v>
      </c>
      <c r="C52" s="3" t="s">
        <v>15</v>
      </c>
      <c r="D52" s="4" t="s">
        <v>55</v>
      </c>
      <c r="E52" s="4" t="s">
        <v>114</v>
      </c>
      <c r="F52" s="166">
        <v>0.25</v>
      </c>
      <c r="G52" s="166">
        <v>0.77083333333333337</v>
      </c>
      <c r="H52" s="7">
        <v>6</v>
      </c>
      <c r="I52" s="7">
        <v>42</v>
      </c>
      <c r="J52" s="4">
        <f t="shared" si="9"/>
        <v>252</v>
      </c>
      <c r="K52" s="4" t="s">
        <v>39</v>
      </c>
      <c r="L52" s="4" t="s">
        <v>124</v>
      </c>
      <c r="M52" s="7" t="s">
        <v>140</v>
      </c>
    </row>
    <row r="53" spans="1:13" ht="18" hidden="1" outlineLevel="1" x14ac:dyDescent="0.35">
      <c r="A53" s="6">
        <v>42591</v>
      </c>
      <c r="B53" s="2" t="s">
        <v>107</v>
      </c>
      <c r="C53" s="3" t="s">
        <v>12</v>
      </c>
      <c r="D53" s="4" t="s">
        <v>122</v>
      </c>
      <c r="E53" s="4" t="s">
        <v>28</v>
      </c>
      <c r="F53" s="166">
        <v>0.64583333333333337</v>
      </c>
      <c r="G53" s="166">
        <v>0.77083333333333337</v>
      </c>
      <c r="H53" s="7">
        <v>3</v>
      </c>
      <c r="I53" s="7">
        <v>18</v>
      </c>
      <c r="J53" s="4">
        <f t="shared" si="9"/>
        <v>54</v>
      </c>
      <c r="K53" s="4" t="s">
        <v>125</v>
      </c>
      <c r="L53" s="4" t="s">
        <v>46</v>
      </c>
      <c r="M53" s="7"/>
    </row>
    <row r="54" spans="1:13" ht="18" hidden="1" outlineLevel="1" x14ac:dyDescent="0.35">
      <c r="A54" s="6">
        <v>42591</v>
      </c>
      <c r="B54" s="2" t="s">
        <v>119</v>
      </c>
      <c r="C54" s="3" t="s">
        <v>10</v>
      </c>
      <c r="D54" s="4" t="s">
        <v>29</v>
      </c>
      <c r="E54" s="4" t="s">
        <v>26</v>
      </c>
      <c r="F54" s="166">
        <v>0.15625</v>
      </c>
      <c r="G54" s="166">
        <v>0.29166666666666669</v>
      </c>
      <c r="H54" s="7">
        <v>2</v>
      </c>
      <c r="I54" s="7">
        <v>15</v>
      </c>
      <c r="J54" s="4">
        <f t="shared" si="9"/>
        <v>30</v>
      </c>
      <c r="K54" s="4" t="s">
        <v>8</v>
      </c>
      <c r="L54" s="4" t="s">
        <v>46</v>
      </c>
      <c r="M54" s="7"/>
    </row>
    <row r="55" spans="1:13" ht="18" hidden="1" outlineLevel="1" x14ac:dyDescent="0.35">
      <c r="A55" s="6">
        <v>42591</v>
      </c>
      <c r="B55" s="2" t="s">
        <v>108</v>
      </c>
      <c r="C55" s="3" t="s">
        <v>14</v>
      </c>
      <c r="D55" s="4" t="s">
        <v>114</v>
      </c>
      <c r="E55" s="4" t="s">
        <v>28</v>
      </c>
      <c r="F55" s="166">
        <v>0.20138888888888887</v>
      </c>
      <c r="G55" s="166">
        <v>0.73958333333333337</v>
      </c>
      <c r="H55" s="7">
        <v>1</v>
      </c>
      <c r="I55" s="7">
        <v>23</v>
      </c>
      <c r="J55" s="7">
        <f t="shared" si="9"/>
        <v>23</v>
      </c>
      <c r="K55" s="4" t="s">
        <v>39</v>
      </c>
      <c r="L55" s="4" t="s">
        <v>124</v>
      </c>
      <c r="M55" s="7" t="s">
        <v>145</v>
      </c>
    </row>
    <row r="56" spans="1:13" ht="18" hidden="1" outlineLevel="1" x14ac:dyDescent="0.35">
      <c r="A56" s="6">
        <v>42591</v>
      </c>
      <c r="B56" s="2" t="s">
        <v>108</v>
      </c>
      <c r="C56" s="3" t="s">
        <v>15</v>
      </c>
      <c r="D56" s="4" t="s">
        <v>55</v>
      </c>
      <c r="E56" s="4" t="s">
        <v>114</v>
      </c>
      <c r="F56" s="166">
        <v>0.78125</v>
      </c>
      <c r="G56" s="166">
        <v>0.23958333333333334</v>
      </c>
      <c r="H56" s="7">
        <v>6</v>
      </c>
      <c r="I56" s="7">
        <v>42</v>
      </c>
      <c r="J56" s="7">
        <f t="shared" si="9"/>
        <v>252</v>
      </c>
      <c r="K56" s="4" t="s">
        <v>39</v>
      </c>
      <c r="L56" s="4" t="s">
        <v>124</v>
      </c>
      <c r="M56" s="7" t="s">
        <v>140</v>
      </c>
    </row>
    <row r="57" spans="1:13" ht="18" hidden="1" outlineLevel="1" x14ac:dyDescent="0.35">
      <c r="A57" s="6">
        <v>42592</v>
      </c>
      <c r="B57" s="2" t="s">
        <v>107</v>
      </c>
      <c r="C57" s="3" t="s">
        <v>9</v>
      </c>
      <c r="D57" s="4" t="s">
        <v>121</v>
      </c>
      <c r="E57" s="4" t="s">
        <v>24</v>
      </c>
      <c r="F57" s="166">
        <v>0.25</v>
      </c>
      <c r="G57" s="166">
        <v>0.77083333333333337</v>
      </c>
      <c r="H57" s="7">
        <v>5</v>
      </c>
      <c r="I57" s="7">
        <v>41</v>
      </c>
      <c r="J57" s="7">
        <f t="shared" si="9"/>
        <v>205</v>
      </c>
      <c r="K57" s="4" t="s">
        <v>93</v>
      </c>
      <c r="L57" s="4" t="s">
        <v>46</v>
      </c>
      <c r="M57" s="7"/>
    </row>
    <row r="58" spans="1:13" ht="18" hidden="1" outlineLevel="1" x14ac:dyDescent="0.35">
      <c r="A58" s="6">
        <v>42592</v>
      </c>
      <c r="B58" s="2" t="s">
        <v>107</v>
      </c>
      <c r="C58" s="3" t="s">
        <v>14</v>
      </c>
      <c r="D58" s="4" t="s">
        <v>114</v>
      </c>
      <c r="E58" s="4" t="s">
        <v>28</v>
      </c>
      <c r="F58" s="166">
        <v>0.25</v>
      </c>
      <c r="G58" s="166">
        <v>0.77083333333333337</v>
      </c>
      <c r="H58" s="7">
        <v>11.5</v>
      </c>
      <c r="I58" s="7">
        <v>23</v>
      </c>
      <c r="J58" s="7">
        <f t="shared" ref="J58:J61" si="10">H58*I58</f>
        <v>264.5</v>
      </c>
      <c r="K58" s="4" t="s">
        <v>39</v>
      </c>
      <c r="L58" s="4" t="s">
        <v>124</v>
      </c>
      <c r="M58" s="7" t="s">
        <v>145</v>
      </c>
    </row>
    <row r="59" spans="1:13" ht="18" hidden="1" outlineLevel="1" x14ac:dyDescent="0.35">
      <c r="A59" s="6">
        <v>42592</v>
      </c>
      <c r="B59" s="2" t="s">
        <v>119</v>
      </c>
      <c r="C59" s="3" t="s">
        <v>15</v>
      </c>
      <c r="D59" s="4" t="s">
        <v>55</v>
      </c>
      <c r="E59" s="4" t="s">
        <v>114</v>
      </c>
      <c r="F59" s="166">
        <v>0.25</v>
      </c>
      <c r="G59" s="166">
        <v>0.23958333333333334</v>
      </c>
      <c r="H59" s="7">
        <v>12</v>
      </c>
      <c r="I59" s="7">
        <v>42</v>
      </c>
      <c r="J59" s="7">
        <f t="shared" si="10"/>
        <v>504</v>
      </c>
      <c r="K59" s="4" t="s">
        <v>39</v>
      </c>
      <c r="L59" s="4" t="s">
        <v>124</v>
      </c>
      <c r="M59" s="7" t="s">
        <v>140</v>
      </c>
    </row>
    <row r="60" spans="1:13" ht="18" hidden="1" outlineLevel="1" x14ac:dyDescent="0.35">
      <c r="A60" s="6">
        <v>42592</v>
      </c>
      <c r="B60" s="2" t="s">
        <v>119</v>
      </c>
      <c r="C60" s="3" t="s">
        <v>12</v>
      </c>
      <c r="D60" s="4" t="s">
        <v>122</v>
      </c>
      <c r="E60" s="4" t="s">
        <v>28</v>
      </c>
      <c r="F60" s="166">
        <v>0.125</v>
      </c>
      <c r="G60" s="166">
        <v>0.375</v>
      </c>
      <c r="H60" s="7">
        <v>5.5</v>
      </c>
      <c r="I60" s="7">
        <v>18</v>
      </c>
      <c r="J60" s="7">
        <f t="shared" si="10"/>
        <v>99</v>
      </c>
      <c r="K60" s="4" t="s">
        <v>94</v>
      </c>
      <c r="L60" s="4" t="s">
        <v>46</v>
      </c>
      <c r="M60" s="7"/>
    </row>
    <row r="61" spans="1:13" ht="18" hidden="1" outlineLevel="1" x14ac:dyDescent="0.35">
      <c r="A61" s="6">
        <v>42592</v>
      </c>
      <c r="B61" s="2" t="s">
        <v>107</v>
      </c>
      <c r="C61" s="3" t="s">
        <v>10</v>
      </c>
      <c r="D61" s="4" t="s">
        <v>30</v>
      </c>
      <c r="E61" s="4" t="s">
        <v>114</v>
      </c>
      <c r="F61" s="166">
        <v>0.6875</v>
      </c>
      <c r="G61" s="166">
        <v>0.72916666666666663</v>
      </c>
      <c r="H61" s="7">
        <v>1</v>
      </c>
      <c r="I61" s="7">
        <v>24</v>
      </c>
      <c r="J61" s="7">
        <f t="shared" si="10"/>
        <v>24</v>
      </c>
      <c r="K61" s="4" t="s">
        <v>81</v>
      </c>
      <c r="L61" s="4" t="s">
        <v>46</v>
      </c>
      <c r="M61" s="7"/>
    </row>
    <row r="62" spans="1:13" ht="18" hidden="1" outlineLevel="1" x14ac:dyDescent="0.35">
      <c r="A62" s="6">
        <v>42593</v>
      </c>
      <c r="B62" s="2" t="s">
        <v>119</v>
      </c>
      <c r="C62" s="9" t="s">
        <v>9</v>
      </c>
      <c r="D62" s="4" t="s">
        <v>121</v>
      </c>
      <c r="E62" s="4" t="s">
        <v>114</v>
      </c>
      <c r="F62" s="166">
        <v>0.6875</v>
      </c>
      <c r="G62" s="166">
        <v>0.85416666666666663</v>
      </c>
      <c r="H62" s="7">
        <v>4.5</v>
      </c>
      <c r="I62" s="7">
        <v>41</v>
      </c>
      <c r="J62" s="7">
        <f t="shared" ref="J62:J65" si="11">H62*I62</f>
        <v>184.5</v>
      </c>
      <c r="K62" s="4" t="s">
        <v>42</v>
      </c>
      <c r="L62" s="4" t="s">
        <v>48</v>
      </c>
      <c r="M62" s="7"/>
    </row>
    <row r="63" spans="1:13" ht="18" hidden="1" outlineLevel="1" x14ac:dyDescent="0.35">
      <c r="A63" s="6">
        <v>42593</v>
      </c>
      <c r="B63" s="2" t="s">
        <v>119</v>
      </c>
      <c r="C63" s="3" t="s">
        <v>14</v>
      </c>
      <c r="D63" s="4" t="s">
        <v>97</v>
      </c>
      <c r="E63" s="4" t="s">
        <v>114</v>
      </c>
      <c r="F63" s="166">
        <v>0.45833333333333331</v>
      </c>
      <c r="G63" s="166">
        <v>0.8125</v>
      </c>
      <c r="H63" s="7">
        <v>8</v>
      </c>
      <c r="I63" s="7">
        <v>48</v>
      </c>
      <c r="J63" s="7">
        <f t="shared" si="11"/>
        <v>384</v>
      </c>
      <c r="K63" s="4" t="s">
        <v>39</v>
      </c>
      <c r="L63" s="4" t="s">
        <v>48</v>
      </c>
      <c r="M63" s="7"/>
    </row>
    <row r="64" spans="1:13" ht="18" hidden="1" outlineLevel="1" x14ac:dyDescent="0.35">
      <c r="A64" s="6">
        <v>42593</v>
      </c>
      <c r="B64" s="2" t="s">
        <v>119</v>
      </c>
      <c r="C64" s="3" t="s">
        <v>14</v>
      </c>
      <c r="D64" s="4" t="s">
        <v>114</v>
      </c>
      <c r="E64" s="4" t="s">
        <v>28</v>
      </c>
      <c r="F64" s="166">
        <v>0.25</v>
      </c>
      <c r="G64" s="166">
        <v>0.91666666666666663</v>
      </c>
      <c r="H64" s="7">
        <v>14</v>
      </c>
      <c r="I64" s="7">
        <v>23</v>
      </c>
      <c r="J64" s="7">
        <f t="shared" si="11"/>
        <v>322</v>
      </c>
      <c r="K64" s="4" t="s">
        <v>39</v>
      </c>
      <c r="L64" s="4" t="s">
        <v>124</v>
      </c>
      <c r="M64" s="7" t="s">
        <v>146</v>
      </c>
    </row>
    <row r="65" spans="1:15" ht="18" hidden="1" outlineLevel="1" x14ac:dyDescent="0.35">
      <c r="A65" s="6">
        <v>42593</v>
      </c>
      <c r="B65" s="2" t="s">
        <v>108</v>
      </c>
      <c r="C65" s="3" t="s">
        <v>11</v>
      </c>
      <c r="D65" s="4" t="s">
        <v>19</v>
      </c>
      <c r="E65" s="4" t="s">
        <v>102</v>
      </c>
      <c r="F65" s="167">
        <v>0</v>
      </c>
      <c r="G65" s="167">
        <v>12</v>
      </c>
      <c r="H65" s="7">
        <v>4</v>
      </c>
      <c r="I65" s="7">
        <v>7</v>
      </c>
      <c r="J65" s="7">
        <f t="shared" si="11"/>
        <v>28</v>
      </c>
      <c r="K65" s="4" t="s">
        <v>39</v>
      </c>
      <c r="L65" s="4" t="s">
        <v>124</v>
      </c>
      <c r="M65" s="7" t="s">
        <v>139</v>
      </c>
    </row>
    <row r="66" spans="1:15" ht="18" hidden="1" outlineLevel="1" x14ac:dyDescent="0.35">
      <c r="A66" s="6">
        <v>42593</v>
      </c>
      <c r="B66" s="2" t="s">
        <v>107</v>
      </c>
      <c r="C66" s="3" t="s">
        <v>11</v>
      </c>
      <c r="D66" s="4" t="s">
        <v>19</v>
      </c>
      <c r="E66" s="4" t="s">
        <v>111</v>
      </c>
      <c r="F66" s="166">
        <v>0.375</v>
      </c>
      <c r="G66" s="166">
        <v>0.4375</v>
      </c>
      <c r="H66" s="7">
        <v>6</v>
      </c>
      <c r="I66" s="7">
        <v>7</v>
      </c>
      <c r="J66" s="7">
        <f t="shared" ref="J66" si="12">H66*I66</f>
        <v>42</v>
      </c>
      <c r="K66" s="4" t="s">
        <v>66</v>
      </c>
      <c r="L66" s="4" t="s">
        <v>49</v>
      </c>
      <c r="M66" s="7"/>
    </row>
    <row r="67" spans="1:15" ht="18" hidden="1" outlineLevel="1" x14ac:dyDescent="0.35">
      <c r="A67" s="6">
        <v>42593</v>
      </c>
      <c r="B67" s="2" t="s">
        <v>107</v>
      </c>
      <c r="C67" s="3" t="s">
        <v>11</v>
      </c>
      <c r="D67" s="4" t="s">
        <v>19</v>
      </c>
      <c r="E67" s="4" t="s">
        <v>105</v>
      </c>
      <c r="F67" s="167">
        <v>12</v>
      </c>
      <c r="G67" s="167">
        <v>12</v>
      </c>
      <c r="H67" s="7">
        <v>5</v>
      </c>
      <c r="I67" s="7">
        <v>7</v>
      </c>
      <c r="J67" s="7">
        <f t="shared" ref="J67" si="13">H67*I67</f>
        <v>35</v>
      </c>
      <c r="K67" s="4" t="s">
        <v>42</v>
      </c>
      <c r="L67" s="4" t="s">
        <v>48</v>
      </c>
      <c r="M67" s="7"/>
    </row>
    <row r="68" spans="1:15" ht="18" hidden="1" outlineLevel="1" x14ac:dyDescent="0.35">
      <c r="A68" s="6">
        <v>42594</v>
      </c>
      <c r="B68" s="2" t="s">
        <v>107</v>
      </c>
      <c r="C68" s="3" t="s">
        <v>15</v>
      </c>
      <c r="D68" s="4" t="s">
        <v>55</v>
      </c>
      <c r="E68" s="4" t="s">
        <v>114</v>
      </c>
      <c r="F68" s="166">
        <v>0.25</v>
      </c>
      <c r="G68" s="166">
        <v>0.41666666666666669</v>
      </c>
      <c r="H68" s="7">
        <v>4</v>
      </c>
      <c r="I68" s="7">
        <v>42</v>
      </c>
      <c r="J68" s="7">
        <f t="shared" ref="J68" si="14">H68*I68</f>
        <v>168</v>
      </c>
      <c r="K68" s="4" t="s">
        <v>81</v>
      </c>
      <c r="L68" s="4" t="s">
        <v>50</v>
      </c>
      <c r="M68" s="7"/>
    </row>
    <row r="69" spans="1:15" ht="18" hidden="1" outlineLevel="1" x14ac:dyDescent="0.35">
      <c r="A69" s="6">
        <v>42594</v>
      </c>
      <c r="B69" s="2" t="s">
        <v>120</v>
      </c>
      <c r="C69" s="3" t="s">
        <v>10</v>
      </c>
      <c r="D69" s="4" t="s">
        <v>29</v>
      </c>
      <c r="E69" s="4" t="s">
        <v>114</v>
      </c>
      <c r="F69" s="166">
        <v>0.25</v>
      </c>
      <c r="G69" s="166">
        <v>0.23958333333333334</v>
      </c>
      <c r="H69" s="7">
        <v>23</v>
      </c>
      <c r="I69" s="7">
        <v>11</v>
      </c>
      <c r="J69" s="7">
        <f t="shared" ref="J69:J70" si="15">H69*I69</f>
        <v>253</v>
      </c>
      <c r="K69" s="4" t="s">
        <v>39</v>
      </c>
      <c r="L69" s="4" t="s">
        <v>124</v>
      </c>
      <c r="M69" s="7" t="s">
        <v>147</v>
      </c>
    </row>
    <row r="70" spans="1:15" ht="18" hidden="1" outlineLevel="1" x14ac:dyDescent="0.35">
      <c r="A70" s="6">
        <v>42594</v>
      </c>
      <c r="B70" s="2" t="s">
        <v>109</v>
      </c>
      <c r="C70" s="3" t="s">
        <v>11</v>
      </c>
      <c r="D70" s="4" t="s">
        <v>19</v>
      </c>
      <c r="E70" s="4" t="s">
        <v>114</v>
      </c>
      <c r="F70" s="166">
        <v>0.77083333333333337</v>
      </c>
      <c r="G70" s="166">
        <v>0.23958333333333334</v>
      </c>
      <c r="H70" s="7">
        <v>3</v>
      </c>
      <c r="I70" s="7">
        <v>7</v>
      </c>
      <c r="J70" s="7">
        <f t="shared" si="15"/>
        <v>21</v>
      </c>
      <c r="K70" s="4" t="s">
        <v>39</v>
      </c>
      <c r="L70" s="4" t="s">
        <v>124</v>
      </c>
      <c r="M70" s="7" t="s">
        <v>139</v>
      </c>
    </row>
    <row r="71" spans="1:15" ht="18" hidden="1" outlineLevel="1" x14ac:dyDescent="0.35">
      <c r="A71" s="6">
        <v>42595</v>
      </c>
      <c r="B71" s="2" t="s">
        <v>119</v>
      </c>
      <c r="C71" s="3" t="s">
        <v>10</v>
      </c>
      <c r="D71" s="4" t="s">
        <v>29</v>
      </c>
      <c r="E71" s="4" t="s">
        <v>114</v>
      </c>
      <c r="F71" s="166">
        <v>0.25</v>
      </c>
      <c r="G71" s="166">
        <v>0.90625</v>
      </c>
      <c r="H71" s="7">
        <v>14.5</v>
      </c>
      <c r="I71" s="7">
        <v>11</v>
      </c>
      <c r="J71" s="7">
        <f t="shared" ref="J71:J75" si="16">H71*I71</f>
        <v>159.5</v>
      </c>
      <c r="K71" s="4" t="s">
        <v>39</v>
      </c>
      <c r="L71" s="4" t="s">
        <v>124</v>
      </c>
      <c r="M71" s="7" t="s">
        <v>147</v>
      </c>
    </row>
    <row r="72" spans="1:15" ht="18" hidden="1" outlineLevel="1" x14ac:dyDescent="0.35">
      <c r="A72" s="6">
        <v>42595</v>
      </c>
      <c r="B72" s="2" t="s">
        <v>110</v>
      </c>
      <c r="C72" s="3" t="s">
        <v>11</v>
      </c>
      <c r="D72" s="4" t="s">
        <v>19</v>
      </c>
      <c r="E72" s="4" t="s">
        <v>111</v>
      </c>
      <c r="F72" s="166">
        <v>0.77083333333333337</v>
      </c>
      <c r="G72" s="166">
        <v>0.23958333333333334</v>
      </c>
      <c r="H72" s="7">
        <v>2</v>
      </c>
      <c r="I72" s="7">
        <v>7</v>
      </c>
      <c r="J72" s="7">
        <f t="shared" si="16"/>
        <v>14</v>
      </c>
      <c r="K72" s="4" t="s">
        <v>106</v>
      </c>
      <c r="L72" s="4" t="s">
        <v>46</v>
      </c>
      <c r="M72" s="7"/>
    </row>
    <row r="73" spans="1:15" ht="18" hidden="1" outlineLevel="1" x14ac:dyDescent="0.35">
      <c r="A73" s="6">
        <v>42595</v>
      </c>
      <c r="B73" s="2" t="s">
        <v>110</v>
      </c>
      <c r="C73" s="3" t="s">
        <v>12</v>
      </c>
      <c r="D73" s="4" t="s">
        <v>114</v>
      </c>
      <c r="E73" s="4" t="s">
        <v>28</v>
      </c>
      <c r="F73" s="166">
        <v>0.77083333333333337</v>
      </c>
      <c r="G73" s="166">
        <v>0.23958333333333334</v>
      </c>
      <c r="H73" s="7">
        <v>2</v>
      </c>
      <c r="I73" s="7">
        <v>23</v>
      </c>
      <c r="J73" s="7">
        <f t="shared" si="16"/>
        <v>46</v>
      </c>
      <c r="K73" s="4" t="s">
        <v>94</v>
      </c>
      <c r="L73" s="4" t="s">
        <v>46</v>
      </c>
      <c r="M73" s="7"/>
    </row>
    <row r="74" spans="1:15" ht="18" hidden="1" outlineLevel="1" x14ac:dyDescent="0.35">
      <c r="A74" s="6">
        <v>42595</v>
      </c>
      <c r="B74" s="2" t="s">
        <v>110</v>
      </c>
      <c r="C74" s="3" t="s">
        <v>12</v>
      </c>
      <c r="D74" s="4" t="s">
        <v>114</v>
      </c>
      <c r="E74" s="4" t="s">
        <v>24</v>
      </c>
      <c r="F74" s="166">
        <v>0.77083333333333337</v>
      </c>
      <c r="G74" s="166">
        <v>0.23958333333333334</v>
      </c>
      <c r="H74" s="7">
        <v>1</v>
      </c>
      <c r="I74" s="7">
        <v>3</v>
      </c>
      <c r="J74" s="7">
        <f t="shared" ref="J74" si="17">H74*I74</f>
        <v>3</v>
      </c>
      <c r="K74" s="4" t="s">
        <v>93</v>
      </c>
      <c r="L74" s="4" t="s">
        <v>46</v>
      </c>
      <c r="M74" s="7"/>
    </row>
    <row r="75" spans="1:15" ht="18" hidden="1" outlineLevel="1" x14ac:dyDescent="0.35">
      <c r="A75" s="6">
        <v>42595</v>
      </c>
      <c r="B75" s="2" t="s">
        <v>119</v>
      </c>
      <c r="C75" s="3" t="s">
        <v>15</v>
      </c>
      <c r="D75" s="4" t="s">
        <v>55</v>
      </c>
      <c r="E75" s="4" t="s">
        <v>114</v>
      </c>
      <c r="F75" s="166">
        <v>0.25</v>
      </c>
      <c r="G75" s="166">
        <v>0.23958333333333334</v>
      </c>
      <c r="H75" s="7">
        <v>14</v>
      </c>
      <c r="I75" s="7">
        <v>42</v>
      </c>
      <c r="J75" s="7">
        <f t="shared" si="16"/>
        <v>588</v>
      </c>
      <c r="K75" s="4" t="s">
        <v>39</v>
      </c>
      <c r="L75" s="4" t="s">
        <v>124</v>
      </c>
      <c r="M75" s="7" t="s">
        <v>140</v>
      </c>
    </row>
    <row r="76" spans="1:15" ht="18" hidden="1" outlineLevel="1" x14ac:dyDescent="0.35">
      <c r="A76" s="6">
        <v>42596</v>
      </c>
      <c r="B76" s="2" t="s">
        <v>120</v>
      </c>
      <c r="C76" s="3" t="s">
        <v>15</v>
      </c>
      <c r="D76" s="4" t="s">
        <v>55</v>
      </c>
      <c r="E76" s="4" t="s">
        <v>114</v>
      </c>
      <c r="F76" s="166">
        <v>0.25</v>
      </c>
      <c r="G76" s="166">
        <v>0.23958333333333334</v>
      </c>
      <c r="H76" s="7">
        <v>14</v>
      </c>
      <c r="I76" s="7">
        <v>42</v>
      </c>
      <c r="J76" s="7">
        <f t="shared" ref="J76:J77" si="18">H76*I76</f>
        <v>588</v>
      </c>
      <c r="K76" s="4" t="s">
        <v>39</v>
      </c>
      <c r="L76" s="4" t="s">
        <v>124</v>
      </c>
      <c r="M76" s="7" t="s">
        <v>140</v>
      </c>
    </row>
    <row r="77" spans="1:15" ht="18" hidden="1" outlineLevel="1" x14ac:dyDescent="0.35">
      <c r="A77" s="6">
        <v>42596</v>
      </c>
      <c r="B77" s="2" t="s">
        <v>110</v>
      </c>
      <c r="C77" s="3" t="s">
        <v>11</v>
      </c>
      <c r="D77" s="4" t="s">
        <v>19</v>
      </c>
      <c r="E77" s="4" t="s">
        <v>114</v>
      </c>
      <c r="F77" s="166">
        <v>0.77083333333333337</v>
      </c>
      <c r="G77" s="166">
        <v>0.23958333333333334</v>
      </c>
      <c r="H77" s="7">
        <v>13</v>
      </c>
      <c r="I77" s="7">
        <v>7</v>
      </c>
      <c r="J77" s="7">
        <f t="shared" si="18"/>
        <v>91</v>
      </c>
      <c r="K77" s="4" t="s">
        <v>39</v>
      </c>
      <c r="L77" s="4" t="s">
        <v>124</v>
      </c>
      <c r="M77" s="7" t="s">
        <v>148</v>
      </c>
      <c r="N77" s="7"/>
      <c r="O77" s="7"/>
    </row>
    <row r="78" spans="1:15" ht="18" hidden="1" outlineLevel="1" x14ac:dyDescent="0.35">
      <c r="A78" s="6">
        <v>42596</v>
      </c>
      <c r="B78" s="2" t="s">
        <v>110</v>
      </c>
      <c r="C78" s="3" t="s">
        <v>10</v>
      </c>
      <c r="D78" s="4" t="s">
        <v>29</v>
      </c>
      <c r="E78" s="4" t="s">
        <v>26</v>
      </c>
      <c r="F78" s="166">
        <v>0.77083333333333337</v>
      </c>
      <c r="G78" s="166">
        <v>0.23958333333333334</v>
      </c>
      <c r="H78" s="7">
        <v>2</v>
      </c>
      <c r="I78" s="7">
        <v>11</v>
      </c>
      <c r="J78" s="7">
        <f t="shared" ref="J78" si="19">H78*I78</f>
        <v>22</v>
      </c>
      <c r="K78" s="4" t="s">
        <v>8</v>
      </c>
      <c r="L78" s="4" t="s">
        <v>46</v>
      </c>
      <c r="M78" s="7"/>
      <c r="N78" s="7"/>
      <c r="O78" s="7"/>
    </row>
    <row r="79" spans="1:15" ht="18" hidden="1" outlineLevel="1" x14ac:dyDescent="0.35">
      <c r="A79" s="6">
        <v>42597</v>
      </c>
      <c r="B79" s="2" t="s">
        <v>107</v>
      </c>
      <c r="C79" s="3" t="s">
        <v>11</v>
      </c>
      <c r="D79" s="4" t="s">
        <v>19</v>
      </c>
      <c r="E79" s="4" t="s">
        <v>114</v>
      </c>
      <c r="F79" s="166">
        <v>0.25</v>
      </c>
      <c r="G79" s="9" t="s">
        <v>118</v>
      </c>
      <c r="H79" s="7">
        <v>2</v>
      </c>
      <c r="I79" s="7">
        <v>28</v>
      </c>
      <c r="J79" s="7">
        <f t="shared" ref="J79" si="20">H79*I79</f>
        <v>56</v>
      </c>
      <c r="K79" s="4" t="s">
        <v>41</v>
      </c>
      <c r="L79" s="4" t="s">
        <v>50</v>
      </c>
      <c r="M79" s="7"/>
      <c r="N79" s="7"/>
      <c r="O79" s="7"/>
    </row>
    <row r="80" spans="1:15" ht="18" hidden="1" outlineLevel="1" x14ac:dyDescent="0.35">
      <c r="A80" s="6">
        <v>42597</v>
      </c>
      <c r="B80" s="2" t="s">
        <v>107</v>
      </c>
      <c r="C80" s="3" t="s">
        <v>11</v>
      </c>
      <c r="D80" s="4" t="s">
        <v>19</v>
      </c>
      <c r="E80" s="4" t="s">
        <v>114</v>
      </c>
      <c r="F80" s="166">
        <v>0.33333333333333331</v>
      </c>
      <c r="G80" s="166">
        <v>0.375</v>
      </c>
      <c r="H80" s="7">
        <v>1</v>
      </c>
      <c r="I80" s="7">
        <v>28</v>
      </c>
      <c r="J80" s="7">
        <f t="shared" ref="J80" si="21">H80*I80</f>
        <v>28</v>
      </c>
      <c r="K80" s="4" t="s">
        <v>112</v>
      </c>
      <c r="L80" s="4" t="s">
        <v>48</v>
      </c>
      <c r="M80" s="7"/>
      <c r="N80" s="7"/>
      <c r="O80" s="7"/>
    </row>
    <row r="81" spans="1:15" ht="18" hidden="1" outlineLevel="1" x14ac:dyDescent="0.35">
      <c r="A81" s="6">
        <v>42597</v>
      </c>
      <c r="B81" s="2" t="s">
        <v>107</v>
      </c>
      <c r="C81" s="3" t="s">
        <v>12</v>
      </c>
      <c r="D81" s="4" t="s">
        <v>114</v>
      </c>
      <c r="E81" s="4" t="s">
        <v>28</v>
      </c>
      <c r="F81" s="166">
        <v>0.25</v>
      </c>
      <c r="G81" s="166">
        <v>0.77083333333333337</v>
      </c>
      <c r="H81" s="7">
        <v>11.5</v>
      </c>
      <c r="I81" s="7">
        <v>23</v>
      </c>
      <c r="J81" s="7">
        <f t="shared" ref="J81:J86" si="22">H81*I81</f>
        <v>264.5</v>
      </c>
      <c r="K81" s="4" t="s">
        <v>74</v>
      </c>
      <c r="L81" s="4" t="s">
        <v>50</v>
      </c>
      <c r="M81" s="7"/>
      <c r="N81" s="7"/>
      <c r="O81" s="7"/>
    </row>
    <row r="82" spans="1:15" ht="18" hidden="1" outlineLevel="1" x14ac:dyDescent="0.35">
      <c r="A82" s="6">
        <v>42597</v>
      </c>
      <c r="B82" s="2" t="s">
        <v>107</v>
      </c>
      <c r="C82" s="3" t="s">
        <v>15</v>
      </c>
      <c r="D82" s="4" t="s">
        <v>56</v>
      </c>
      <c r="E82" s="4" t="s">
        <v>114</v>
      </c>
      <c r="F82" s="166">
        <v>0.25</v>
      </c>
      <c r="G82" s="166">
        <v>0.625</v>
      </c>
      <c r="H82" s="7">
        <v>7</v>
      </c>
      <c r="I82" s="7">
        <v>11</v>
      </c>
      <c r="J82" s="7">
        <f t="shared" si="22"/>
        <v>77</v>
      </c>
      <c r="K82" s="4" t="s">
        <v>126</v>
      </c>
      <c r="L82" s="4" t="s">
        <v>83</v>
      </c>
      <c r="M82" s="7"/>
      <c r="N82" s="7"/>
      <c r="O82" s="7"/>
    </row>
    <row r="83" spans="1:15" ht="18" hidden="1" outlineLevel="1" x14ac:dyDescent="0.35">
      <c r="A83" s="6">
        <v>42597</v>
      </c>
      <c r="B83" s="2" t="s">
        <v>119</v>
      </c>
      <c r="C83" s="3" t="s">
        <v>15</v>
      </c>
      <c r="D83" s="4" t="s">
        <v>55</v>
      </c>
      <c r="E83" s="4" t="s">
        <v>114</v>
      </c>
      <c r="F83" s="166">
        <v>0.25</v>
      </c>
      <c r="G83" s="166">
        <v>0.23958333333333334</v>
      </c>
      <c r="H83" s="7">
        <v>14</v>
      </c>
      <c r="I83" s="7">
        <v>42</v>
      </c>
      <c r="J83" s="7">
        <f t="shared" si="22"/>
        <v>588</v>
      </c>
      <c r="K83" s="4" t="s">
        <v>39</v>
      </c>
      <c r="L83" s="4" t="s">
        <v>124</v>
      </c>
      <c r="M83" s="7"/>
      <c r="N83" s="7"/>
      <c r="O83" s="7"/>
    </row>
    <row r="84" spans="1:15" ht="18" hidden="1" outlineLevel="1" x14ac:dyDescent="0.35">
      <c r="A84" s="6">
        <v>42597</v>
      </c>
      <c r="B84" s="2" t="s">
        <v>107</v>
      </c>
      <c r="C84" s="3" t="s">
        <v>14</v>
      </c>
      <c r="D84" s="4" t="s">
        <v>97</v>
      </c>
      <c r="E84" s="4" t="s">
        <v>114</v>
      </c>
      <c r="F84" s="166">
        <v>0.5625</v>
      </c>
      <c r="G84" s="166">
        <v>0.77083333333333337</v>
      </c>
      <c r="H84" s="7">
        <v>4.5</v>
      </c>
      <c r="I84" s="7">
        <v>38</v>
      </c>
      <c r="J84" s="7">
        <f t="shared" si="22"/>
        <v>171</v>
      </c>
      <c r="K84" s="4" t="s">
        <v>39</v>
      </c>
      <c r="L84" s="4" t="s">
        <v>124</v>
      </c>
      <c r="M84" s="7" t="s">
        <v>144</v>
      </c>
      <c r="N84" s="7"/>
      <c r="O84" s="7"/>
    </row>
    <row r="85" spans="1:15" ht="18" hidden="1" outlineLevel="1" x14ac:dyDescent="0.35">
      <c r="A85" s="6">
        <v>42598</v>
      </c>
      <c r="B85" s="2" t="s">
        <v>107</v>
      </c>
      <c r="C85" s="3" t="s">
        <v>128</v>
      </c>
      <c r="D85" s="4" t="s">
        <v>114</v>
      </c>
      <c r="E85" s="4" t="s">
        <v>114</v>
      </c>
      <c r="F85" s="166">
        <v>0.74305555555555547</v>
      </c>
      <c r="G85" s="166">
        <v>0.77083333333333337</v>
      </c>
      <c r="H85" s="7">
        <v>0.66</v>
      </c>
      <c r="I85" s="7">
        <v>250</v>
      </c>
      <c r="J85" s="7">
        <f t="shared" si="22"/>
        <v>165</v>
      </c>
      <c r="K85" s="4" t="s">
        <v>65</v>
      </c>
      <c r="L85" s="4" t="s">
        <v>47</v>
      </c>
      <c r="M85" s="7"/>
      <c r="N85" s="7"/>
      <c r="O85" s="7"/>
    </row>
    <row r="86" spans="1:15" ht="18" hidden="1" outlineLevel="1" x14ac:dyDescent="0.35">
      <c r="A86" s="6">
        <v>42598</v>
      </c>
      <c r="B86" s="2" t="s">
        <v>108</v>
      </c>
      <c r="C86" s="3" t="s">
        <v>128</v>
      </c>
      <c r="D86" s="4" t="s">
        <v>114</v>
      </c>
      <c r="E86" s="4" t="s">
        <v>114</v>
      </c>
      <c r="F86" s="166">
        <v>0.78125</v>
      </c>
      <c r="G86" s="166">
        <v>0.8125</v>
      </c>
      <c r="H86" s="7">
        <v>0.7</v>
      </c>
      <c r="I86" s="7">
        <v>150</v>
      </c>
      <c r="J86" s="7">
        <f t="shared" si="22"/>
        <v>105</v>
      </c>
      <c r="K86" s="4" t="s">
        <v>65</v>
      </c>
      <c r="L86" s="4" t="s">
        <v>47</v>
      </c>
      <c r="M86" s="7"/>
      <c r="N86" s="7"/>
      <c r="O86" s="7"/>
    </row>
    <row r="87" spans="1:15" ht="18" hidden="1" outlineLevel="1" x14ac:dyDescent="0.35">
      <c r="A87" s="6">
        <v>42598</v>
      </c>
      <c r="B87" s="2" t="s">
        <v>107</v>
      </c>
      <c r="C87" s="3" t="s">
        <v>9</v>
      </c>
      <c r="D87" s="4" t="s">
        <v>21</v>
      </c>
      <c r="E87" s="4" t="s">
        <v>129</v>
      </c>
      <c r="F87" s="166">
        <v>0.26041666666666669</v>
      </c>
      <c r="G87" s="166">
        <v>0.80208333333333337</v>
      </c>
      <c r="H87" s="7">
        <v>1</v>
      </c>
      <c r="I87" s="7">
        <v>42</v>
      </c>
      <c r="J87" s="7">
        <f t="shared" ref="J87" si="23">H87*I87</f>
        <v>42</v>
      </c>
      <c r="K87" s="4" t="s">
        <v>8</v>
      </c>
      <c r="L87" s="4" t="s">
        <v>46</v>
      </c>
      <c r="M87" s="7"/>
      <c r="N87" s="7"/>
      <c r="O87" s="7"/>
    </row>
    <row r="88" spans="1:15" ht="18" hidden="1" outlineLevel="1" x14ac:dyDescent="0.35">
      <c r="A88" s="6">
        <v>42598</v>
      </c>
      <c r="B88" s="2" t="s">
        <v>107</v>
      </c>
      <c r="C88" s="3" t="s">
        <v>9</v>
      </c>
      <c r="D88" s="4" t="s">
        <v>20</v>
      </c>
      <c r="E88" s="4" t="s">
        <v>34</v>
      </c>
      <c r="F88" s="166">
        <v>0.41666666666666669</v>
      </c>
      <c r="G88" s="166">
        <v>0.5</v>
      </c>
      <c r="H88" s="7">
        <v>2</v>
      </c>
      <c r="I88" s="7">
        <v>6</v>
      </c>
      <c r="J88" s="7">
        <f t="shared" ref="J88" si="24">H88*I88</f>
        <v>12</v>
      </c>
      <c r="K88" s="4" t="s">
        <v>8</v>
      </c>
      <c r="L88" s="4" t="s">
        <v>83</v>
      </c>
      <c r="M88" s="7"/>
      <c r="N88" s="7"/>
      <c r="O88" s="7"/>
    </row>
    <row r="89" spans="1:15" ht="18" hidden="1" outlineLevel="1" x14ac:dyDescent="0.35">
      <c r="A89" s="6">
        <v>42598</v>
      </c>
      <c r="B89" s="2" t="s">
        <v>108</v>
      </c>
      <c r="C89" s="3" t="s">
        <v>9</v>
      </c>
      <c r="D89" s="4" t="s">
        <v>21</v>
      </c>
      <c r="E89" s="4" t="s">
        <v>114</v>
      </c>
      <c r="F89" s="166">
        <v>0.78125</v>
      </c>
      <c r="G89" s="166">
        <v>0.82291666666666663</v>
      </c>
      <c r="H89" s="7">
        <v>1</v>
      </c>
      <c r="I89" s="7">
        <v>42</v>
      </c>
      <c r="J89" s="7">
        <f t="shared" ref="J89:J95" si="25">H89*I89</f>
        <v>42</v>
      </c>
      <c r="K89" s="4" t="s">
        <v>8</v>
      </c>
      <c r="L89" s="4" t="s">
        <v>46</v>
      </c>
      <c r="M89" s="7"/>
      <c r="N89" s="7"/>
      <c r="O89" s="7"/>
    </row>
    <row r="90" spans="1:15" ht="18" hidden="1" outlineLevel="1" x14ac:dyDescent="0.35">
      <c r="A90" s="6">
        <v>42598</v>
      </c>
      <c r="B90" s="2" t="s">
        <v>107</v>
      </c>
      <c r="C90" s="3" t="s">
        <v>10</v>
      </c>
      <c r="D90" s="4" t="s">
        <v>30</v>
      </c>
      <c r="E90" s="4" t="s">
        <v>114</v>
      </c>
      <c r="F90" s="166">
        <v>0.375</v>
      </c>
      <c r="G90" s="166">
        <v>0.77083333333333337</v>
      </c>
      <c r="H90" s="7">
        <v>9.5</v>
      </c>
      <c r="I90" s="7">
        <v>11</v>
      </c>
      <c r="J90" s="7">
        <f t="shared" si="25"/>
        <v>104.5</v>
      </c>
      <c r="K90" s="4" t="s">
        <v>39</v>
      </c>
      <c r="L90" s="4" t="s">
        <v>71</v>
      </c>
      <c r="M90" s="7"/>
      <c r="N90" s="7"/>
      <c r="O90" s="7"/>
    </row>
    <row r="91" spans="1:15" ht="18" hidden="1" outlineLevel="1" x14ac:dyDescent="0.35">
      <c r="A91" s="6">
        <v>42598</v>
      </c>
      <c r="B91" s="2" t="s">
        <v>107</v>
      </c>
      <c r="C91" s="3" t="s">
        <v>11</v>
      </c>
      <c r="D91" s="4" t="s">
        <v>19</v>
      </c>
      <c r="E91" s="4" t="s">
        <v>104</v>
      </c>
      <c r="F91" s="167">
        <v>12</v>
      </c>
      <c r="G91" s="167">
        <v>12</v>
      </c>
      <c r="H91" s="7">
        <v>1</v>
      </c>
      <c r="I91" s="7">
        <v>7</v>
      </c>
      <c r="J91" s="7">
        <f t="shared" si="25"/>
        <v>7</v>
      </c>
      <c r="K91" s="4" t="s">
        <v>106</v>
      </c>
      <c r="L91" s="4" t="s">
        <v>46</v>
      </c>
      <c r="M91" s="7"/>
      <c r="N91" s="7"/>
      <c r="O91" s="7"/>
    </row>
    <row r="92" spans="1:15" ht="18" hidden="1" outlineLevel="1" x14ac:dyDescent="0.35">
      <c r="A92" s="6">
        <v>42598</v>
      </c>
      <c r="B92" s="2" t="s">
        <v>107</v>
      </c>
      <c r="C92" s="3" t="s">
        <v>11</v>
      </c>
      <c r="D92" s="4" t="s">
        <v>19</v>
      </c>
      <c r="E92" s="4" t="s">
        <v>105</v>
      </c>
      <c r="F92" s="167">
        <v>12</v>
      </c>
      <c r="G92" s="167">
        <v>12</v>
      </c>
      <c r="H92" s="7">
        <v>1</v>
      </c>
      <c r="I92" s="7">
        <v>7</v>
      </c>
      <c r="J92" s="7">
        <f t="shared" si="25"/>
        <v>7</v>
      </c>
      <c r="K92" s="4" t="s">
        <v>106</v>
      </c>
      <c r="L92" s="4" t="s">
        <v>46</v>
      </c>
      <c r="M92" s="7"/>
      <c r="N92" s="7"/>
      <c r="O92" s="7"/>
    </row>
    <row r="93" spans="1:15" ht="18" hidden="1" outlineLevel="1" x14ac:dyDescent="0.35">
      <c r="A93" s="6">
        <v>42598</v>
      </c>
      <c r="B93" s="2" t="s">
        <v>119</v>
      </c>
      <c r="C93" s="3" t="s">
        <v>15</v>
      </c>
      <c r="D93" s="4" t="s">
        <v>55</v>
      </c>
      <c r="E93" s="4" t="s">
        <v>114</v>
      </c>
      <c r="F93" s="166" t="s">
        <v>127</v>
      </c>
      <c r="G93" s="166">
        <v>0.23958333333333334</v>
      </c>
      <c r="H93" s="7">
        <v>14</v>
      </c>
      <c r="I93" s="7">
        <v>42</v>
      </c>
      <c r="J93" s="7">
        <f t="shared" si="25"/>
        <v>588</v>
      </c>
      <c r="K93" s="4" t="s">
        <v>39</v>
      </c>
      <c r="L93" s="4" t="s">
        <v>124</v>
      </c>
      <c r="M93" s="7"/>
      <c r="N93" s="7"/>
      <c r="O93" s="7"/>
    </row>
    <row r="94" spans="1:15" ht="18" hidden="1" outlineLevel="1" x14ac:dyDescent="0.35">
      <c r="A94" s="6">
        <v>42598</v>
      </c>
      <c r="B94" s="2" t="s">
        <v>107</v>
      </c>
      <c r="C94" s="3" t="s">
        <v>12</v>
      </c>
      <c r="D94" s="4" t="s">
        <v>85</v>
      </c>
      <c r="E94" s="4" t="s">
        <v>28</v>
      </c>
      <c r="F94" s="166" t="s">
        <v>127</v>
      </c>
      <c r="G94" s="166">
        <v>0.77083333333333337</v>
      </c>
      <c r="H94" s="7">
        <v>11.5</v>
      </c>
      <c r="I94" s="7">
        <v>23</v>
      </c>
      <c r="J94" s="7">
        <f t="shared" si="25"/>
        <v>264.5</v>
      </c>
      <c r="K94" s="4" t="s">
        <v>74</v>
      </c>
      <c r="L94" s="4" t="s">
        <v>46</v>
      </c>
      <c r="M94" s="7"/>
      <c r="N94" s="7"/>
      <c r="O94" s="7"/>
    </row>
    <row r="95" spans="1:15" ht="18" hidden="1" outlineLevel="1" x14ac:dyDescent="0.35">
      <c r="A95" s="6">
        <v>42598</v>
      </c>
      <c r="B95" s="2" t="s">
        <v>107</v>
      </c>
      <c r="C95" s="3" t="s">
        <v>128</v>
      </c>
      <c r="D95" s="4" t="s">
        <v>114</v>
      </c>
      <c r="E95" s="4" t="s">
        <v>114</v>
      </c>
      <c r="F95" s="166">
        <v>0.74305555555555547</v>
      </c>
      <c r="G95" s="166">
        <v>0.77083333333333337</v>
      </c>
      <c r="H95" s="7">
        <v>0.66</v>
      </c>
      <c r="I95" s="7">
        <v>250</v>
      </c>
      <c r="J95" s="7">
        <f t="shared" si="25"/>
        <v>165</v>
      </c>
      <c r="K95" s="4" t="s">
        <v>65</v>
      </c>
      <c r="L95" s="4" t="s">
        <v>47</v>
      </c>
      <c r="M95" s="7"/>
      <c r="N95" s="7"/>
      <c r="O95" s="7"/>
    </row>
    <row r="96" spans="1:15" ht="18" hidden="1" outlineLevel="1" x14ac:dyDescent="0.35">
      <c r="A96" s="6">
        <v>42598</v>
      </c>
      <c r="B96" s="2" t="s">
        <v>108</v>
      </c>
      <c r="C96" s="3" t="s">
        <v>128</v>
      </c>
      <c r="D96" s="4" t="s">
        <v>114</v>
      </c>
      <c r="E96" s="4" t="s">
        <v>114</v>
      </c>
      <c r="F96" s="166">
        <v>0.78125</v>
      </c>
      <c r="G96" s="166">
        <v>0.8125</v>
      </c>
      <c r="H96" s="7">
        <v>0.7</v>
      </c>
      <c r="I96" s="7">
        <v>150</v>
      </c>
      <c r="J96" s="7">
        <f t="shared" ref="J96" si="26">H96*I96</f>
        <v>105</v>
      </c>
      <c r="K96" s="4" t="s">
        <v>65</v>
      </c>
      <c r="L96" s="4" t="s">
        <v>47</v>
      </c>
      <c r="M96" s="7"/>
      <c r="N96" s="7"/>
      <c r="O96" s="7"/>
    </row>
    <row r="97" spans="1:15" ht="18" hidden="1" outlineLevel="1" x14ac:dyDescent="0.35">
      <c r="A97" s="51">
        <v>42598</v>
      </c>
      <c r="B97" s="52" t="s">
        <v>119</v>
      </c>
      <c r="C97" s="53" t="s">
        <v>9</v>
      </c>
      <c r="D97" s="33" t="s">
        <v>20</v>
      </c>
      <c r="E97" s="33" t="s">
        <v>114</v>
      </c>
      <c r="F97" s="168">
        <v>0.25</v>
      </c>
      <c r="G97" s="168">
        <v>0.23958333333333334</v>
      </c>
      <c r="H97" s="34">
        <v>21.5</v>
      </c>
      <c r="I97" s="34">
        <v>5</v>
      </c>
      <c r="J97" s="34">
        <f>H97*I97</f>
        <v>107.5</v>
      </c>
      <c r="K97" s="33" t="s">
        <v>39</v>
      </c>
      <c r="L97" s="33" t="s">
        <v>50</v>
      </c>
      <c r="M97" s="7" t="s">
        <v>156</v>
      </c>
      <c r="N97" s="7"/>
      <c r="O97" s="7"/>
    </row>
    <row r="98" spans="1:15" ht="18" hidden="1" outlineLevel="1" x14ac:dyDescent="0.35">
      <c r="A98" s="6">
        <v>42599</v>
      </c>
      <c r="B98" s="2" t="s">
        <v>107</v>
      </c>
      <c r="C98" s="3" t="s">
        <v>9</v>
      </c>
      <c r="D98" s="4" t="s">
        <v>20</v>
      </c>
      <c r="E98" s="4" t="s">
        <v>114</v>
      </c>
      <c r="F98" s="169">
        <v>0.5</v>
      </c>
      <c r="G98" s="169">
        <v>0.58333333333333337</v>
      </c>
      <c r="H98" s="7">
        <v>2</v>
      </c>
      <c r="I98" s="7">
        <v>6</v>
      </c>
      <c r="J98" s="7">
        <f t="shared" ref="J98:J102" si="27">H98*I98</f>
        <v>12</v>
      </c>
      <c r="K98" s="4" t="s">
        <v>42</v>
      </c>
      <c r="L98" s="4" t="s">
        <v>48</v>
      </c>
      <c r="M98" s="7"/>
      <c r="N98" s="7"/>
      <c r="O98" s="7"/>
    </row>
    <row r="99" spans="1:15" ht="18" hidden="1" outlineLevel="1" x14ac:dyDescent="0.35">
      <c r="A99" s="6">
        <v>42599</v>
      </c>
      <c r="B99" s="2" t="s">
        <v>107</v>
      </c>
      <c r="C99" s="3" t="s">
        <v>10</v>
      </c>
      <c r="D99" s="4" t="s">
        <v>30</v>
      </c>
      <c r="E99" s="4" t="s">
        <v>114</v>
      </c>
      <c r="F99" s="166">
        <v>0.375</v>
      </c>
      <c r="G99" s="166">
        <v>0.77083333333333337</v>
      </c>
      <c r="H99" s="7">
        <v>8.5</v>
      </c>
      <c r="I99" s="7">
        <v>11</v>
      </c>
      <c r="J99" s="7">
        <f t="shared" si="27"/>
        <v>93.5</v>
      </c>
      <c r="K99" s="4" t="s">
        <v>39</v>
      </c>
      <c r="L99" s="4" t="s">
        <v>71</v>
      </c>
      <c r="M99" s="7"/>
      <c r="N99" s="7"/>
      <c r="O99" s="7"/>
    </row>
    <row r="100" spans="1:15" ht="18" hidden="1" outlineLevel="1" x14ac:dyDescent="0.35">
      <c r="A100" s="6">
        <v>42599</v>
      </c>
      <c r="B100" s="2" t="s">
        <v>119</v>
      </c>
      <c r="C100" s="3" t="s">
        <v>15</v>
      </c>
      <c r="D100" s="4" t="s">
        <v>55</v>
      </c>
      <c r="E100" s="4" t="s">
        <v>114</v>
      </c>
      <c r="F100" s="166" t="s">
        <v>127</v>
      </c>
      <c r="G100" s="166">
        <v>0.23958333333333334</v>
      </c>
      <c r="H100" s="7">
        <v>14</v>
      </c>
      <c r="I100" s="7">
        <v>42</v>
      </c>
      <c r="J100" s="7">
        <f t="shared" si="27"/>
        <v>588</v>
      </c>
      <c r="K100" s="4" t="s">
        <v>39</v>
      </c>
      <c r="L100" s="4" t="s">
        <v>124</v>
      </c>
      <c r="M100" s="7"/>
      <c r="N100" s="7"/>
      <c r="O100" s="7"/>
    </row>
    <row r="101" spans="1:15" ht="18" hidden="1" outlineLevel="1" x14ac:dyDescent="0.35">
      <c r="A101" s="6">
        <v>42599</v>
      </c>
      <c r="B101" s="2" t="s">
        <v>107</v>
      </c>
      <c r="C101" s="3" t="s">
        <v>15</v>
      </c>
      <c r="D101" s="4" t="s">
        <v>57</v>
      </c>
      <c r="E101" s="4" t="s">
        <v>114</v>
      </c>
      <c r="F101" s="166">
        <v>0.45833333333333331</v>
      </c>
      <c r="G101" s="166">
        <v>0.77083333333333337</v>
      </c>
      <c r="H101" s="7">
        <v>6.5</v>
      </c>
      <c r="I101" s="7">
        <v>25</v>
      </c>
      <c r="J101" s="7">
        <f t="shared" si="27"/>
        <v>162.5</v>
      </c>
      <c r="K101" s="4" t="s">
        <v>39</v>
      </c>
      <c r="L101" s="4" t="s">
        <v>71</v>
      </c>
      <c r="M101" s="7"/>
      <c r="N101" s="7"/>
      <c r="O101" s="7"/>
    </row>
    <row r="102" spans="1:15" ht="18" hidden="1" outlineLevel="1" x14ac:dyDescent="0.35">
      <c r="A102" s="6">
        <v>42599</v>
      </c>
      <c r="B102" s="2" t="s">
        <v>107</v>
      </c>
      <c r="C102" s="3" t="s">
        <v>12</v>
      </c>
      <c r="D102" s="4" t="s">
        <v>86</v>
      </c>
      <c r="E102" s="4" t="s">
        <v>23</v>
      </c>
      <c r="F102" s="170">
        <v>0.5</v>
      </c>
      <c r="G102" s="170">
        <v>0.5</v>
      </c>
      <c r="H102" s="7">
        <v>1.5</v>
      </c>
      <c r="I102" s="7">
        <v>5</v>
      </c>
      <c r="J102" s="7">
        <f t="shared" si="27"/>
        <v>7.5</v>
      </c>
      <c r="K102" s="4" t="s">
        <v>8</v>
      </c>
      <c r="L102" s="4" t="s">
        <v>46</v>
      </c>
      <c r="M102" s="7"/>
      <c r="N102" s="7"/>
      <c r="O102" s="7"/>
    </row>
    <row r="103" spans="1:15" ht="18" hidden="1" outlineLevel="1" x14ac:dyDescent="0.35">
      <c r="A103" s="51">
        <v>42599</v>
      </c>
      <c r="B103" s="52" t="s">
        <v>119</v>
      </c>
      <c r="C103" s="53" t="s">
        <v>9</v>
      </c>
      <c r="D103" s="33" t="s">
        <v>20</v>
      </c>
      <c r="E103" s="33" t="s">
        <v>114</v>
      </c>
      <c r="F103" s="168">
        <v>0.25</v>
      </c>
      <c r="G103" s="168">
        <v>0.23958333333333334</v>
      </c>
      <c r="H103" s="34">
        <v>21.5</v>
      </c>
      <c r="I103" s="34">
        <v>6</v>
      </c>
      <c r="J103" s="34">
        <f>H103*I103</f>
        <v>129</v>
      </c>
      <c r="K103" s="33" t="s">
        <v>39</v>
      </c>
      <c r="L103" s="33" t="s">
        <v>50</v>
      </c>
      <c r="M103" s="7" t="s">
        <v>156</v>
      </c>
      <c r="N103" s="7"/>
      <c r="O103" s="7"/>
    </row>
    <row r="104" spans="1:15" ht="18" hidden="1" outlineLevel="1" x14ac:dyDescent="0.35">
      <c r="A104" s="6">
        <v>42600</v>
      </c>
      <c r="B104" s="2" t="s">
        <v>107</v>
      </c>
      <c r="C104" s="3" t="s">
        <v>15</v>
      </c>
      <c r="D104" s="4" t="s">
        <v>56</v>
      </c>
      <c r="E104" s="4" t="s">
        <v>114</v>
      </c>
      <c r="F104" s="166">
        <v>0.45833333333333331</v>
      </c>
      <c r="G104" s="166">
        <v>0.625</v>
      </c>
      <c r="H104" s="7">
        <v>4</v>
      </c>
      <c r="I104" s="7">
        <v>11</v>
      </c>
      <c r="J104" s="7">
        <f t="shared" ref="J104:J107" si="28">H104*I104</f>
        <v>44</v>
      </c>
      <c r="K104" s="4" t="s">
        <v>39</v>
      </c>
      <c r="L104" s="4" t="s">
        <v>124</v>
      </c>
      <c r="M104" s="7" t="s">
        <v>142</v>
      </c>
      <c r="N104" s="7"/>
      <c r="O104" s="7"/>
    </row>
    <row r="105" spans="1:15" ht="18" hidden="1" outlineLevel="1" x14ac:dyDescent="0.35">
      <c r="A105" s="6">
        <v>42600</v>
      </c>
      <c r="B105" s="2" t="s">
        <v>107</v>
      </c>
      <c r="C105" s="3" t="s">
        <v>15</v>
      </c>
      <c r="D105" s="4" t="s">
        <v>55</v>
      </c>
      <c r="E105" s="4" t="s">
        <v>114</v>
      </c>
      <c r="F105" s="166" t="s">
        <v>127</v>
      </c>
      <c r="G105" s="166">
        <v>0.23958333333333334</v>
      </c>
      <c r="H105" s="7">
        <v>14</v>
      </c>
      <c r="I105" s="7">
        <v>42</v>
      </c>
      <c r="J105" s="7">
        <f t="shared" si="28"/>
        <v>588</v>
      </c>
      <c r="K105" s="4" t="s">
        <v>39</v>
      </c>
      <c r="L105" s="4" t="s">
        <v>124</v>
      </c>
      <c r="M105" s="7" t="s">
        <v>140</v>
      </c>
      <c r="N105" s="7"/>
      <c r="O105" s="7"/>
    </row>
    <row r="106" spans="1:15" ht="18" hidden="1" outlineLevel="1" x14ac:dyDescent="0.35">
      <c r="A106" s="6">
        <v>42600</v>
      </c>
      <c r="B106" s="2" t="s">
        <v>107</v>
      </c>
      <c r="C106" s="3" t="s">
        <v>11</v>
      </c>
      <c r="D106" s="4" t="s">
        <v>19</v>
      </c>
      <c r="E106" s="4" t="s">
        <v>111</v>
      </c>
      <c r="F106" s="166">
        <v>0.41666666666666669</v>
      </c>
      <c r="G106" s="166">
        <v>0.77083333333333337</v>
      </c>
      <c r="H106" s="7">
        <v>5</v>
      </c>
      <c r="I106" s="7">
        <v>7</v>
      </c>
      <c r="J106" s="7">
        <f t="shared" si="28"/>
        <v>35</v>
      </c>
      <c r="K106" s="4" t="s">
        <v>39</v>
      </c>
      <c r="L106" s="4" t="s">
        <v>124</v>
      </c>
      <c r="M106" s="7" t="s">
        <v>149</v>
      </c>
      <c r="N106" s="7"/>
      <c r="O106" s="7"/>
    </row>
    <row r="107" spans="1:15" ht="18" hidden="1" outlineLevel="1" x14ac:dyDescent="0.35">
      <c r="A107" s="6">
        <v>42600</v>
      </c>
      <c r="B107" s="2" t="s">
        <v>119</v>
      </c>
      <c r="C107" s="3" t="s">
        <v>12</v>
      </c>
      <c r="D107" s="4" t="s">
        <v>114</v>
      </c>
      <c r="E107" s="4" t="s">
        <v>28</v>
      </c>
      <c r="F107" s="166">
        <v>0.45833333333333331</v>
      </c>
      <c r="G107" s="166">
        <v>0.875</v>
      </c>
      <c r="H107" s="7">
        <v>10</v>
      </c>
      <c r="I107" s="7">
        <v>23</v>
      </c>
      <c r="J107" s="7">
        <f t="shared" si="28"/>
        <v>230</v>
      </c>
      <c r="K107" s="4" t="s">
        <v>93</v>
      </c>
      <c r="L107" s="4" t="s">
        <v>46</v>
      </c>
      <c r="M107" s="7"/>
      <c r="N107" s="7"/>
      <c r="O107" s="7"/>
    </row>
    <row r="108" spans="1:15" ht="18" hidden="1" outlineLevel="1" x14ac:dyDescent="0.35">
      <c r="A108" s="51">
        <v>42600</v>
      </c>
      <c r="B108" s="52" t="s">
        <v>119</v>
      </c>
      <c r="C108" s="53" t="s">
        <v>9</v>
      </c>
      <c r="D108" s="33" t="s">
        <v>20</v>
      </c>
      <c r="E108" s="33" t="s">
        <v>114</v>
      </c>
      <c r="F108" s="168">
        <v>0.25</v>
      </c>
      <c r="G108" s="168">
        <v>0.23958333333333334</v>
      </c>
      <c r="H108" s="34">
        <v>21.5</v>
      </c>
      <c r="I108" s="34">
        <v>5</v>
      </c>
      <c r="J108" s="34">
        <f>H108*I108</f>
        <v>107.5</v>
      </c>
      <c r="K108" s="33" t="s">
        <v>39</v>
      </c>
      <c r="L108" s="33" t="s">
        <v>50</v>
      </c>
      <c r="M108" s="7" t="s">
        <v>156</v>
      </c>
      <c r="N108" s="7"/>
      <c r="O108" s="7"/>
    </row>
    <row r="109" spans="1:15" ht="18" hidden="1" outlineLevel="1" x14ac:dyDescent="0.35">
      <c r="A109" s="6">
        <v>42601</v>
      </c>
      <c r="B109" s="2" t="s">
        <v>109</v>
      </c>
      <c r="C109" s="3" t="s">
        <v>10</v>
      </c>
      <c r="D109" s="4" t="s">
        <v>29</v>
      </c>
      <c r="E109" s="4" t="s">
        <v>32</v>
      </c>
      <c r="F109" s="166">
        <v>0.86458333333333337</v>
      </c>
      <c r="G109" s="166">
        <v>0.57291666666666663</v>
      </c>
      <c r="H109" s="7">
        <v>5</v>
      </c>
      <c r="I109" s="7">
        <v>11</v>
      </c>
      <c r="J109" s="7">
        <f t="shared" ref="J109:J112" si="29">H109*I109</f>
        <v>55</v>
      </c>
      <c r="K109" s="4" t="s">
        <v>45</v>
      </c>
      <c r="L109" s="4" t="s">
        <v>48</v>
      </c>
      <c r="M109" s="7"/>
      <c r="N109" s="7"/>
      <c r="O109" s="7"/>
    </row>
    <row r="110" spans="1:15" ht="18" hidden="1" outlineLevel="1" x14ac:dyDescent="0.35">
      <c r="A110" s="6">
        <v>42601</v>
      </c>
      <c r="B110" s="2" t="s">
        <v>109</v>
      </c>
      <c r="C110" s="3" t="s">
        <v>15</v>
      </c>
      <c r="D110" s="4" t="s">
        <v>55</v>
      </c>
      <c r="E110" s="4" t="s">
        <v>114</v>
      </c>
      <c r="F110" s="166">
        <v>0.25</v>
      </c>
      <c r="G110" s="166">
        <v>0.58333333333333337</v>
      </c>
      <c r="H110" s="7">
        <v>7</v>
      </c>
      <c r="I110" s="7">
        <v>8</v>
      </c>
      <c r="J110" s="7">
        <f t="shared" si="29"/>
        <v>56</v>
      </c>
      <c r="K110" s="4" t="s">
        <v>73</v>
      </c>
      <c r="L110" s="4" t="s">
        <v>48</v>
      </c>
      <c r="M110" s="7"/>
      <c r="N110" s="7"/>
      <c r="O110" s="7"/>
    </row>
    <row r="111" spans="1:15" ht="18" hidden="1" outlineLevel="1" x14ac:dyDescent="0.35">
      <c r="A111" s="6">
        <v>42601</v>
      </c>
      <c r="B111" s="2" t="s">
        <v>120</v>
      </c>
      <c r="C111" s="3" t="s">
        <v>128</v>
      </c>
      <c r="D111" s="4" t="s">
        <v>114</v>
      </c>
      <c r="E111" s="4" t="s">
        <v>114</v>
      </c>
      <c r="F111" s="166">
        <v>0.25</v>
      </c>
      <c r="G111" s="166">
        <v>0.80555555555555547</v>
      </c>
      <c r="H111" s="7">
        <v>0.75</v>
      </c>
      <c r="I111" s="7">
        <v>265</v>
      </c>
      <c r="J111" s="7">
        <f>H111*I111</f>
        <v>198.75</v>
      </c>
      <c r="K111" s="4" t="s">
        <v>65</v>
      </c>
      <c r="L111" s="4" t="s">
        <v>47</v>
      </c>
      <c r="M111" s="7"/>
      <c r="N111" s="7"/>
      <c r="O111" s="7"/>
    </row>
    <row r="112" spans="1:15" ht="18" hidden="1" outlineLevel="1" x14ac:dyDescent="0.35">
      <c r="A112" s="6">
        <v>42601</v>
      </c>
      <c r="B112" s="2" t="s">
        <v>109</v>
      </c>
      <c r="C112" s="3" t="s">
        <v>15</v>
      </c>
      <c r="D112" s="4" t="s">
        <v>55</v>
      </c>
      <c r="E112" s="4" t="s">
        <v>114</v>
      </c>
      <c r="F112" s="166">
        <v>0.58333333333333337</v>
      </c>
      <c r="G112" s="166">
        <v>0.77083333333333337</v>
      </c>
      <c r="H112" s="7">
        <v>4.5</v>
      </c>
      <c r="I112" s="7">
        <v>11</v>
      </c>
      <c r="J112" s="7">
        <f t="shared" si="29"/>
        <v>49.5</v>
      </c>
      <c r="K112" s="4" t="s">
        <v>130</v>
      </c>
      <c r="L112" s="4" t="s">
        <v>53</v>
      </c>
      <c r="M112" s="7"/>
      <c r="N112" s="7"/>
      <c r="O112" s="7"/>
    </row>
    <row r="113" spans="1:15" ht="18" hidden="1" outlineLevel="1" x14ac:dyDescent="0.35">
      <c r="A113" s="6">
        <v>42602</v>
      </c>
      <c r="B113" s="2" t="s">
        <v>109</v>
      </c>
      <c r="C113" s="3" t="s">
        <v>11</v>
      </c>
      <c r="D113" s="4" t="s">
        <v>19</v>
      </c>
      <c r="E113" s="4" t="s">
        <v>102</v>
      </c>
      <c r="F113" s="167">
        <v>0.5</v>
      </c>
      <c r="G113" s="167">
        <v>0.5</v>
      </c>
      <c r="H113" s="7">
        <v>1.5</v>
      </c>
      <c r="I113" s="7">
        <v>7</v>
      </c>
      <c r="J113" s="7">
        <f t="shared" ref="J113:J116" si="30">H113*I113</f>
        <v>10.5</v>
      </c>
      <c r="K113" s="4" t="s">
        <v>134</v>
      </c>
      <c r="L113" s="4" t="s">
        <v>50</v>
      </c>
      <c r="M113" s="7"/>
      <c r="N113" s="7"/>
      <c r="O113" s="7"/>
    </row>
    <row r="114" spans="1:15" ht="18" hidden="1" outlineLevel="1" x14ac:dyDescent="0.35">
      <c r="A114" s="6">
        <v>42602</v>
      </c>
      <c r="B114" s="2" t="s">
        <v>109</v>
      </c>
      <c r="C114" s="3" t="s">
        <v>11</v>
      </c>
      <c r="D114" s="4" t="s">
        <v>19</v>
      </c>
      <c r="E114" s="4" t="s">
        <v>105</v>
      </c>
      <c r="F114" s="167">
        <v>0.5</v>
      </c>
      <c r="G114" s="167">
        <v>0.5</v>
      </c>
      <c r="H114" s="7">
        <v>4.5</v>
      </c>
      <c r="I114" s="7">
        <v>7</v>
      </c>
      <c r="J114" s="7">
        <f t="shared" si="30"/>
        <v>31.5</v>
      </c>
      <c r="K114" s="4" t="s">
        <v>137</v>
      </c>
      <c r="L114" s="4" t="s">
        <v>83</v>
      </c>
      <c r="M114" s="7"/>
      <c r="N114" s="7"/>
      <c r="O114" s="7"/>
    </row>
    <row r="115" spans="1:15" ht="18" hidden="1" outlineLevel="1" x14ac:dyDescent="0.35">
      <c r="A115" s="6">
        <v>42602</v>
      </c>
      <c r="B115" s="2" t="s">
        <v>109</v>
      </c>
      <c r="C115" s="3" t="s">
        <v>11</v>
      </c>
      <c r="D115" s="4" t="s">
        <v>19</v>
      </c>
      <c r="E115" s="4" t="s">
        <v>103</v>
      </c>
      <c r="F115" s="167">
        <v>0.5</v>
      </c>
      <c r="G115" s="167">
        <v>0.5</v>
      </c>
      <c r="H115" s="7">
        <v>2.5</v>
      </c>
      <c r="I115" s="7">
        <v>7</v>
      </c>
      <c r="J115" s="7">
        <f t="shared" si="30"/>
        <v>17.5</v>
      </c>
      <c r="K115" s="4" t="s">
        <v>134</v>
      </c>
      <c r="L115" s="4" t="s">
        <v>50</v>
      </c>
      <c r="M115" s="7"/>
      <c r="N115" s="7"/>
      <c r="O115" s="7"/>
    </row>
    <row r="116" spans="1:15" ht="18" hidden="1" outlineLevel="1" x14ac:dyDescent="0.35">
      <c r="A116" s="6">
        <v>42602</v>
      </c>
      <c r="B116" s="2" t="s">
        <v>109</v>
      </c>
      <c r="C116" s="3" t="s">
        <v>11</v>
      </c>
      <c r="D116" s="4" t="s">
        <v>55</v>
      </c>
      <c r="E116" s="4" t="s">
        <v>104</v>
      </c>
      <c r="F116" s="167">
        <v>0.5</v>
      </c>
      <c r="G116" s="167">
        <v>0.5</v>
      </c>
      <c r="H116" s="7">
        <v>2.5</v>
      </c>
      <c r="I116" s="7">
        <v>7</v>
      </c>
      <c r="J116" s="7">
        <f t="shared" si="30"/>
        <v>17.5</v>
      </c>
      <c r="K116" s="4" t="s">
        <v>134</v>
      </c>
      <c r="L116" s="4" t="s">
        <v>50</v>
      </c>
      <c r="M116" s="7"/>
      <c r="N116" s="7"/>
      <c r="O116" s="7"/>
    </row>
    <row r="117" spans="1:15" ht="18" hidden="1" outlineLevel="1" x14ac:dyDescent="0.35">
      <c r="A117" s="6">
        <v>42602</v>
      </c>
      <c r="B117" s="2" t="s">
        <v>109</v>
      </c>
      <c r="C117" s="3" t="s">
        <v>10</v>
      </c>
      <c r="D117" s="4" t="s">
        <v>29</v>
      </c>
      <c r="E117" s="4" t="s">
        <v>34</v>
      </c>
      <c r="F117" s="167">
        <v>0.5</v>
      </c>
      <c r="G117" s="167">
        <v>0.5</v>
      </c>
      <c r="H117" s="7">
        <v>2.8</v>
      </c>
      <c r="I117" s="7">
        <v>11</v>
      </c>
      <c r="J117" s="7">
        <f t="shared" ref="J117" si="31">H117*I117</f>
        <v>30.799999999999997</v>
      </c>
      <c r="K117" s="4" t="s">
        <v>137</v>
      </c>
      <c r="L117" s="4" t="s">
        <v>52</v>
      </c>
      <c r="M117" s="7"/>
      <c r="N117" s="7"/>
      <c r="O117" s="7"/>
    </row>
    <row r="118" spans="1:15" ht="18" hidden="1" outlineLevel="1" x14ac:dyDescent="0.35">
      <c r="A118" s="6">
        <v>42602</v>
      </c>
      <c r="B118" s="2" t="s">
        <v>120</v>
      </c>
      <c r="C118" s="3" t="s">
        <v>15</v>
      </c>
      <c r="D118" s="4" t="s">
        <v>56</v>
      </c>
      <c r="E118" s="4" t="s">
        <v>114</v>
      </c>
      <c r="F118" s="166">
        <v>0.25</v>
      </c>
      <c r="G118" s="166">
        <v>0.23958333333333334</v>
      </c>
      <c r="H118" s="7">
        <v>12</v>
      </c>
      <c r="I118" s="7">
        <v>42</v>
      </c>
      <c r="J118" s="7">
        <f t="shared" ref="J118:J123" si="32">H118*I118</f>
        <v>504</v>
      </c>
      <c r="K118" s="4" t="s">
        <v>39</v>
      </c>
      <c r="L118" s="4" t="s">
        <v>124</v>
      </c>
      <c r="M118" s="7"/>
      <c r="N118" s="7"/>
      <c r="O118" s="7"/>
    </row>
    <row r="119" spans="1:15" ht="18" hidden="1" outlineLevel="1" x14ac:dyDescent="0.35">
      <c r="A119" s="6">
        <v>42602</v>
      </c>
      <c r="B119" s="2" t="s">
        <v>110</v>
      </c>
      <c r="C119" s="3" t="s">
        <v>11</v>
      </c>
      <c r="D119" s="4" t="s">
        <v>19</v>
      </c>
      <c r="E119" s="4" t="s">
        <v>111</v>
      </c>
      <c r="F119" s="166">
        <v>0.77083333333333337</v>
      </c>
      <c r="G119" s="166">
        <v>0.23958333333333334</v>
      </c>
      <c r="H119" s="7">
        <v>1</v>
      </c>
      <c r="I119" s="7">
        <v>7</v>
      </c>
      <c r="J119" s="7">
        <f t="shared" si="32"/>
        <v>7</v>
      </c>
      <c r="K119" s="4" t="s">
        <v>138</v>
      </c>
      <c r="L119" s="4" t="s">
        <v>52</v>
      </c>
      <c r="M119" s="7"/>
      <c r="N119" s="7"/>
      <c r="O119" s="7"/>
    </row>
    <row r="120" spans="1:15" ht="18" hidden="1" outlineLevel="1" x14ac:dyDescent="0.35">
      <c r="A120" s="6">
        <v>42602</v>
      </c>
      <c r="B120" s="2" t="s">
        <v>110</v>
      </c>
      <c r="C120" s="3" t="s">
        <v>10</v>
      </c>
      <c r="D120" s="4" t="s">
        <v>29</v>
      </c>
      <c r="E120" s="4" t="s">
        <v>114</v>
      </c>
      <c r="F120" s="169">
        <v>0.5</v>
      </c>
      <c r="G120" s="169">
        <v>0.54166666666666663</v>
      </c>
      <c r="H120" s="98">
        <v>1</v>
      </c>
      <c r="I120" s="7">
        <v>11</v>
      </c>
      <c r="J120" s="7">
        <f>H120*I120</f>
        <v>11</v>
      </c>
      <c r="K120" s="4" t="s">
        <v>41</v>
      </c>
      <c r="L120" s="4" t="s">
        <v>52</v>
      </c>
      <c r="M120" s="7"/>
      <c r="N120" s="7"/>
      <c r="O120" s="7"/>
    </row>
    <row r="121" spans="1:15" ht="18" hidden="1" outlineLevel="1" x14ac:dyDescent="0.35">
      <c r="A121" s="6">
        <v>42602</v>
      </c>
      <c r="B121" s="2" t="s">
        <v>109</v>
      </c>
      <c r="C121" s="3" t="s">
        <v>10</v>
      </c>
      <c r="D121" s="4" t="s">
        <v>29</v>
      </c>
      <c r="E121" s="4" t="s">
        <v>34</v>
      </c>
      <c r="F121" s="169">
        <v>0.5</v>
      </c>
      <c r="G121" s="169">
        <v>0.61805555555555558</v>
      </c>
      <c r="H121" s="98">
        <v>2.8</v>
      </c>
      <c r="I121" s="7">
        <v>11</v>
      </c>
      <c r="J121" s="7">
        <f t="shared" si="32"/>
        <v>30.799999999999997</v>
      </c>
      <c r="K121" s="4" t="s">
        <v>137</v>
      </c>
      <c r="L121" s="4" t="s">
        <v>52</v>
      </c>
      <c r="M121" s="7"/>
      <c r="N121" s="7"/>
      <c r="O121" s="7"/>
    </row>
    <row r="122" spans="1:15" ht="18" hidden="1" outlineLevel="1" x14ac:dyDescent="0.35">
      <c r="A122" s="6">
        <v>42603</v>
      </c>
      <c r="B122" s="2" t="s">
        <v>109</v>
      </c>
      <c r="C122" s="3" t="s">
        <v>12</v>
      </c>
      <c r="D122" s="4" t="s">
        <v>114</v>
      </c>
      <c r="E122" s="4" t="s">
        <v>28</v>
      </c>
      <c r="F122" s="169">
        <v>0.5</v>
      </c>
      <c r="G122" s="169">
        <v>0.5625</v>
      </c>
      <c r="H122" s="98">
        <v>2.5</v>
      </c>
      <c r="I122" s="7">
        <v>23</v>
      </c>
      <c r="J122" s="7">
        <f t="shared" si="32"/>
        <v>57.5</v>
      </c>
      <c r="K122" s="4" t="s">
        <v>93</v>
      </c>
      <c r="L122" s="4" t="s">
        <v>46</v>
      </c>
      <c r="M122" s="7"/>
      <c r="N122" s="7"/>
      <c r="O122" s="7"/>
    </row>
    <row r="123" spans="1:15" ht="18" hidden="1" outlineLevel="1" x14ac:dyDescent="0.35">
      <c r="A123" s="6">
        <v>42603</v>
      </c>
      <c r="B123" s="2" t="s">
        <v>109</v>
      </c>
      <c r="C123" s="3" t="s">
        <v>10</v>
      </c>
      <c r="D123" s="4" t="s">
        <v>29</v>
      </c>
      <c r="E123" s="4" t="s">
        <v>114</v>
      </c>
      <c r="F123" s="169">
        <v>0.5</v>
      </c>
      <c r="G123" s="169">
        <v>0.54166666666666663</v>
      </c>
      <c r="H123" s="98">
        <v>1</v>
      </c>
      <c r="I123" s="7">
        <v>11</v>
      </c>
      <c r="J123" s="7">
        <f t="shared" si="32"/>
        <v>11</v>
      </c>
      <c r="K123" s="4" t="s">
        <v>41</v>
      </c>
      <c r="L123" s="4" t="s">
        <v>52</v>
      </c>
      <c r="M123" s="7"/>
      <c r="N123" s="7"/>
      <c r="O123" s="7"/>
    </row>
    <row r="124" spans="1:15" ht="18" hidden="1" outlineLevel="1" x14ac:dyDescent="0.35">
      <c r="A124" s="6">
        <v>42603</v>
      </c>
      <c r="B124" s="2" t="s">
        <v>110</v>
      </c>
      <c r="C124" s="3" t="s">
        <v>11</v>
      </c>
      <c r="D124" s="4" t="s">
        <v>19</v>
      </c>
      <c r="E124" s="4" t="s">
        <v>111</v>
      </c>
      <c r="F124" s="166">
        <v>0.77083333333333337</v>
      </c>
      <c r="G124" s="166">
        <v>0.23958333333333334</v>
      </c>
      <c r="H124" s="7">
        <v>1</v>
      </c>
      <c r="I124" s="7">
        <v>7</v>
      </c>
      <c r="J124" s="7">
        <f t="shared" ref="J124" si="33">H124*I124</f>
        <v>7</v>
      </c>
      <c r="K124" s="4" t="s">
        <v>138</v>
      </c>
      <c r="L124" s="4" t="s">
        <v>52</v>
      </c>
      <c r="M124" s="7"/>
      <c r="N124" s="7"/>
      <c r="O124" s="7"/>
    </row>
    <row r="125" spans="1:15" ht="18.600000000000001" hidden="1" outlineLevel="1" thickBot="1" x14ac:dyDescent="0.4">
      <c r="A125" s="6">
        <v>42603</v>
      </c>
      <c r="B125" s="2" t="s">
        <v>120</v>
      </c>
      <c r="C125" s="3" t="s">
        <v>15</v>
      </c>
      <c r="D125" s="4" t="s">
        <v>56</v>
      </c>
      <c r="E125" s="4" t="s">
        <v>114</v>
      </c>
      <c r="F125" s="166">
        <v>0.25</v>
      </c>
      <c r="G125" s="166">
        <v>0.23958333333333334</v>
      </c>
      <c r="H125" s="7">
        <v>12</v>
      </c>
      <c r="I125" s="7">
        <v>42</v>
      </c>
      <c r="J125" s="7">
        <f t="shared" ref="J125:J131" si="34">H125*I125</f>
        <v>504</v>
      </c>
      <c r="K125" s="4" t="s">
        <v>39</v>
      </c>
      <c r="L125" s="4" t="s">
        <v>46</v>
      </c>
      <c r="M125" s="7"/>
      <c r="N125" s="7"/>
      <c r="O125" s="7"/>
    </row>
    <row r="126" spans="1:15" ht="18" hidden="1" outlineLevel="1" x14ac:dyDescent="0.35">
      <c r="A126" s="25">
        <v>42603</v>
      </c>
      <c r="B126" s="15" t="s">
        <v>110</v>
      </c>
      <c r="C126" s="16" t="s">
        <v>10</v>
      </c>
      <c r="D126" s="17" t="s">
        <v>29</v>
      </c>
      <c r="E126" s="17" t="s">
        <v>114</v>
      </c>
      <c r="F126" s="171">
        <v>8.3333333333333329E-2</v>
      </c>
      <c r="G126" s="171">
        <v>0.23958333333333334</v>
      </c>
      <c r="H126" s="23">
        <v>3.6</v>
      </c>
      <c r="I126" s="23">
        <v>11</v>
      </c>
      <c r="J126" s="27">
        <f t="shared" si="34"/>
        <v>39.6</v>
      </c>
      <c r="K126" s="17" t="s">
        <v>40</v>
      </c>
      <c r="L126" s="18" t="s">
        <v>53</v>
      </c>
      <c r="M126" s="7"/>
      <c r="N126" s="7"/>
      <c r="O126" s="7"/>
    </row>
    <row r="127" spans="1:15" ht="18" hidden="1" outlineLevel="1" x14ac:dyDescent="0.35">
      <c r="A127" s="28">
        <v>42603</v>
      </c>
      <c r="B127" s="29" t="s">
        <v>119</v>
      </c>
      <c r="C127" s="30" t="s">
        <v>9</v>
      </c>
      <c r="D127" s="31" t="s">
        <v>20</v>
      </c>
      <c r="E127" s="31" t="s">
        <v>114</v>
      </c>
      <c r="F127" s="172">
        <v>0.25</v>
      </c>
      <c r="G127" s="172">
        <v>0.23958333333333334</v>
      </c>
      <c r="H127" s="32">
        <v>21.5</v>
      </c>
      <c r="I127" s="32">
        <v>5</v>
      </c>
      <c r="J127" s="32">
        <f>H127*I127</f>
        <v>107.5</v>
      </c>
      <c r="K127" s="31" t="s">
        <v>39</v>
      </c>
      <c r="L127" s="31" t="s">
        <v>50</v>
      </c>
      <c r="M127" s="54" t="s">
        <v>156</v>
      </c>
      <c r="N127" s="7"/>
      <c r="O127" s="7"/>
    </row>
    <row r="128" spans="1:15" ht="18" hidden="1" outlineLevel="1" x14ac:dyDescent="0.35">
      <c r="A128" s="26">
        <v>42604</v>
      </c>
      <c r="B128" s="19" t="s">
        <v>107</v>
      </c>
      <c r="C128" s="20" t="s">
        <v>10</v>
      </c>
      <c r="D128" s="21" t="s">
        <v>29</v>
      </c>
      <c r="E128" s="21" t="s">
        <v>114</v>
      </c>
      <c r="F128" s="173">
        <v>0.25</v>
      </c>
      <c r="G128" s="173">
        <v>0.35416666666666669</v>
      </c>
      <c r="H128" s="24">
        <v>2.5</v>
      </c>
      <c r="I128" s="24">
        <v>11</v>
      </c>
      <c r="J128" s="24">
        <f t="shared" si="34"/>
        <v>27.5</v>
      </c>
      <c r="K128" s="21" t="s">
        <v>40</v>
      </c>
      <c r="L128" s="22" t="s">
        <v>53</v>
      </c>
      <c r="M128" s="7"/>
      <c r="N128" s="7"/>
      <c r="O128" s="7"/>
    </row>
    <row r="129" spans="1:15" ht="18" hidden="1" outlineLevel="1" x14ac:dyDescent="0.35">
      <c r="A129" s="25">
        <v>42604</v>
      </c>
      <c r="B129" s="15" t="s">
        <v>107</v>
      </c>
      <c r="C129" s="16" t="s">
        <v>14</v>
      </c>
      <c r="D129" s="17" t="s">
        <v>114</v>
      </c>
      <c r="E129" s="17" t="s">
        <v>114</v>
      </c>
      <c r="F129" s="171">
        <v>0.34027777777777773</v>
      </c>
      <c r="G129" s="171">
        <v>0.50694444444444442</v>
      </c>
      <c r="H129" s="23">
        <v>4</v>
      </c>
      <c r="I129" s="23">
        <v>28</v>
      </c>
      <c r="J129" s="27">
        <f t="shared" si="34"/>
        <v>112</v>
      </c>
      <c r="K129" s="17" t="s">
        <v>39</v>
      </c>
      <c r="L129" s="18" t="s">
        <v>124</v>
      </c>
      <c r="M129" s="46" t="s">
        <v>150</v>
      </c>
      <c r="N129" s="7"/>
      <c r="O129" s="7"/>
    </row>
    <row r="130" spans="1:15" ht="18" hidden="1" outlineLevel="1" x14ac:dyDescent="0.35">
      <c r="A130" s="26">
        <v>42604</v>
      </c>
      <c r="B130" s="19" t="s">
        <v>107</v>
      </c>
      <c r="C130" s="20" t="s">
        <v>11</v>
      </c>
      <c r="D130" s="21" t="s">
        <v>19</v>
      </c>
      <c r="E130" s="21" t="s">
        <v>104</v>
      </c>
      <c r="F130" s="173">
        <v>0.25</v>
      </c>
      <c r="G130" s="173">
        <v>0.3125</v>
      </c>
      <c r="H130" s="24">
        <v>1.5</v>
      </c>
      <c r="I130" s="24">
        <v>7</v>
      </c>
      <c r="J130" s="24">
        <f t="shared" si="34"/>
        <v>10.5</v>
      </c>
      <c r="K130" s="21" t="s">
        <v>41</v>
      </c>
      <c r="L130" s="22" t="s">
        <v>52</v>
      </c>
      <c r="M130" s="7"/>
      <c r="N130" s="7"/>
      <c r="O130" s="7"/>
    </row>
    <row r="131" spans="1:15" ht="18" hidden="1" outlineLevel="1" x14ac:dyDescent="0.35">
      <c r="A131" s="25">
        <v>42604</v>
      </c>
      <c r="B131" s="15" t="s">
        <v>107</v>
      </c>
      <c r="C131" s="16" t="s">
        <v>15</v>
      </c>
      <c r="D131" s="17" t="s">
        <v>55</v>
      </c>
      <c r="E131" s="17" t="s">
        <v>114</v>
      </c>
      <c r="F131" s="171">
        <v>0.375</v>
      </c>
      <c r="G131" s="171">
        <v>0.77083333333333337</v>
      </c>
      <c r="H131" s="23">
        <v>8.5</v>
      </c>
      <c r="I131" s="23">
        <v>42</v>
      </c>
      <c r="J131" s="27">
        <f t="shared" si="34"/>
        <v>357</v>
      </c>
      <c r="K131" s="17" t="s">
        <v>39</v>
      </c>
      <c r="L131" s="18" t="s">
        <v>124</v>
      </c>
      <c r="M131" s="7" t="s">
        <v>140</v>
      </c>
      <c r="N131" s="7"/>
      <c r="O131" s="7"/>
    </row>
    <row r="132" spans="1:15" ht="18" hidden="1" outlineLevel="1" x14ac:dyDescent="0.35">
      <c r="A132" s="36">
        <v>42604</v>
      </c>
      <c r="B132" s="37" t="s">
        <v>108</v>
      </c>
      <c r="C132" s="38" t="s">
        <v>11</v>
      </c>
      <c r="D132" s="39" t="s">
        <v>19</v>
      </c>
      <c r="E132" s="39" t="s">
        <v>102</v>
      </c>
      <c r="F132" s="174">
        <v>0.77083333333333337</v>
      </c>
      <c r="G132" s="174">
        <v>0.8125</v>
      </c>
      <c r="H132" s="40">
        <v>1</v>
      </c>
      <c r="I132" s="40">
        <v>7</v>
      </c>
      <c r="J132" s="40">
        <f t="shared" ref="J132:J137" si="35">H132*I132</f>
        <v>7</v>
      </c>
      <c r="K132" s="39" t="s">
        <v>41</v>
      </c>
      <c r="L132" s="39" t="s">
        <v>52</v>
      </c>
      <c r="M132" s="7"/>
      <c r="N132" s="7"/>
      <c r="O132" s="7"/>
    </row>
    <row r="133" spans="1:15" ht="18" hidden="1" outlineLevel="1" x14ac:dyDescent="0.35">
      <c r="A133" s="42">
        <v>42604</v>
      </c>
      <c r="B133" s="43" t="s">
        <v>108</v>
      </c>
      <c r="C133" s="44" t="s">
        <v>15</v>
      </c>
      <c r="D133" s="45" t="s">
        <v>55</v>
      </c>
      <c r="E133" s="45" t="s">
        <v>114</v>
      </c>
      <c r="F133" s="175">
        <v>0.78125</v>
      </c>
      <c r="G133" s="175">
        <v>0.23958333333333334</v>
      </c>
      <c r="H133" s="46">
        <v>10</v>
      </c>
      <c r="I133" s="46">
        <v>42</v>
      </c>
      <c r="J133" s="41">
        <f t="shared" si="35"/>
        <v>420</v>
      </c>
      <c r="K133" s="17" t="s">
        <v>39</v>
      </c>
      <c r="L133" s="18" t="s">
        <v>124</v>
      </c>
      <c r="M133" s="46" t="s">
        <v>140</v>
      </c>
      <c r="N133" s="7"/>
      <c r="O133" s="7"/>
    </row>
    <row r="134" spans="1:15" ht="18" hidden="1" outlineLevel="1" x14ac:dyDescent="0.35">
      <c r="A134" s="28">
        <v>42604</v>
      </c>
      <c r="B134" s="29" t="s">
        <v>107</v>
      </c>
      <c r="C134" s="30" t="s">
        <v>15</v>
      </c>
      <c r="D134" s="31" t="s">
        <v>57</v>
      </c>
      <c r="E134" s="31" t="s">
        <v>114</v>
      </c>
      <c r="F134" s="166">
        <v>0.66666666666666663</v>
      </c>
      <c r="G134" s="166">
        <v>0.6875</v>
      </c>
      <c r="H134" s="7">
        <v>0.5</v>
      </c>
      <c r="I134" s="7">
        <v>25</v>
      </c>
      <c r="J134" s="40">
        <f t="shared" si="35"/>
        <v>12.5</v>
      </c>
      <c r="K134" s="39" t="s">
        <v>65</v>
      </c>
      <c r="L134" s="39" t="s">
        <v>52</v>
      </c>
      <c r="M134" s="7"/>
      <c r="N134" s="7"/>
      <c r="O134" s="7"/>
    </row>
    <row r="135" spans="1:15" ht="18" hidden="1" outlineLevel="1" x14ac:dyDescent="0.35">
      <c r="A135" s="42">
        <v>42604</v>
      </c>
      <c r="B135" s="43" t="s">
        <v>107</v>
      </c>
      <c r="C135" s="16" t="s">
        <v>15</v>
      </c>
      <c r="D135" s="17" t="s">
        <v>57</v>
      </c>
      <c r="E135" s="17" t="s">
        <v>114</v>
      </c>
      <c r="F135" s="175">
        <v>0.70833333333333337</v>
      </c>
      <c r="G135" s="175">
        <v>0.72916666666666663</v>
      </c>
      <c r="H135" s="46">
        <v>0.5</v>
      </c>
      <c r="I135" s="46">
        <v>25</v>
      </c>
      <c r="J135" s="41">
        <f t="shared" ref="J135" si="36">H135*I135</f>
        <v>12.5</v>
      </c>
      <c r="K135" s="47" t="s">
        <v>67</v>
      </c>
      <c r="L135" s="47" t="s">
        <v>52</v>
      </c>
      <c r="M135" s="46"/>
      <c r="N135" s="7"/>
      <c r="O135" s="7"/>
    </row>
    <row r="136" spans="1:15" ht="18" hidden="1" outlineLevel="1" x14ac:dyDescent="0.35">
      <c r="A136" s="28">
        <v>42604</v>
      </c>
      <c r="B136" s="29" t="s">
        <v>107</v>
      </c>
      <c r="C136" s="30" t="s">
        <v>15</v>
      </c>
      <c r="D136" s="31" t="s">
        <v>56</v>
      </c>
      <c r="E136" s="31" t="s">
        <v>114</v>
      </c>
      <c r="F136" s="166">
        <v>0.66666666666666663</v>
      </c>
      <c r="G136" s="166">
        <v>0.6875</v>
      </c>
      <c r="H136" s="7">
        <v>0.5</v>
      </c>
      <c r="I136" s="7">
        <v>11</v>
      </c>
      <c r="J136" s="40">
        <f t="shared" si="35"/>
        <v>5.5</v>
      </c>
      <c r="K136" s="39" t="s">
        <v>65</v>
      </c>
      <c r="L136" s="39" t="s">
        <v>52</v>
      </c>
      <c r="M136" s="7"/>
      <c r="N136" s="7"/>
      <c r="O136" s="7"/>
    </row>
    <row r="137" spans="1:15" ht="18" hidden="1" outlineLevel="1" x14ac:dyDescent="0.35">
      <c r="A137" s="48">
        <v>42604</v>
      </c>
      <c r="B137" s="49" t="s">
        <v>107</v>
      </c>
      <c r="C137" s="50" t="s">
        <v>14</v>
      </c>
      <c r="D137" s="47" t="s">
        <v>114</v>
      </c>
      <c r="E137" s="47" t="s">
        <v>114</v>
      </c>
      <c r="F137" s="175">
        <v>0.25</v>
      </c>
      <c r="G137" s="175">
        <v>0.27083333333333331</v>
      </c>
      <c r="H137" s="46">
        <v>0.5</v>
      </c>
      <c r="I137" s="46">
        <v>24</v>
      </c>
      <c r="J137" s="46">
        <f t="shared" si="35"/>
        <v>12</v>
      </c>
      <c r="K137" s="47" t="s">
        <v>69</v>
      </c>
      <c r="L137" s="47" t="s">
        <v>48</v>
      </c>
      <c r="M137" s="46"/>
      <c r="N137" s="7"/>
      <c r="O137" s="7"/>
    </row>
    <row r="138" spans="1:15" ht="18" hidden="1" outlineLevel="1" x14ac:dyDescent="0.35">
      <c r="A138" s="36">
        <v>42604</v>
      </c>
      <c r="B138" s="37" t="s">
        <v>107</v>
      </c>
      <c r="C138" s="38" t="s">
        <v>12</v>
      </c>
      <c r="D138" s="39" t="s">
        <v>85</v>
      </c>
      <c r="E138" s="39" t="s">
        <v>114</v>
      </c>
      <c r="F138" s="166">
        <v>0.25</v>
      </c>
      <c r="G138" s="166">
        <v>0.45833333333333331</v>
      </c>
      <c r="H138" s="7">
        <v>4.5</v>
      </c>
      <c r="I138" s="7">
        <v>35</v>
      </c>
      <c r="J138" s="7">
        <f t="shared" ref="J138:J140" si="37">H138*I138</f>
        <v>157.5</v>
      </c>
      <c r="K138" s="39" t="s">
        <v>39</v>
      </c>
      <c r="L138" s="39" t="s">
        <v>71</v>
      </c>
      <c r="M138" s="7" t="s">
        <v>152</v>
      </c>
      <c r="N138" s="7"/>
      <c r="O138" s="7"/>
    </row>
    <row r="139" spans="1:15" ht="18" hidden="1" outlineLevel="1" x14ac:dyDescent="0.35">
      <c r="A139" s="25">
        <v>42604</v>
      </c>
      <c r="B139" s="15" t="s">
        <v>119</v>
      </c>
      <c r="C139" s="16" t="s">
        <v>9</v>
      </c>
      <c r="D139" s="17" t="s">
        <v>20</v>
      </c>
      <c r="E139" s="17" t="s">
        <v>114</v>
      </c>
      <c r="F139" s="171">
        <v>0.25</v>
      </c>
      <c r="G139" s="171">
        <v>0.23958333333333334</v>
      </c>
      <c r="H139" s="23">
        <v>21.5</v>
      </c>
      <c r="I139" s="23">
        <v>5</v>
      </c>
      <c r="J139" s="23">
        <f>H139*I139</f>
        <v>107.5</v>
      </c>
      <c r="K139" s="17" t="s">
        <v>39</v>
      </c>
      <c r="L139" s="17" t="s">
        <v>50</v>
      </c>
      <c r="M139" s="55" t="s">
        <v>156</v>
      </c>
      <c r="N139" s="7"/>
      <c r="O139" s="7"/>
    </row>
    <row r="140" spans="1:15" s="75" customFormat="1" ht="18" hidden="1" outlineLevel="1" x14ac:dyDescent="0.35">
      <c r="A140" s="56">
        <v>42604</v>
      </c>
      <c r="B140" s="57" t="s">
        <v>119</v>
      </c>
      <c r="C140" s="58" t="s">
        <v>9</v>
      </c>
      <c r="D140" s="59" t="s">
        <v>21</v>
      </c>
      <c r="E140" s="59" t="s">
        <v>114</v>
      </c>
      <c r="F140" s="176">
        <v>0.75</v>
      </c>
      <c r="G140" s="176">
        <v>0.23958333333333334</v>
      </c>
      <c r="H140" s="60">
        <v>11</v>
      </c>
      <c r="I140" s="60">
        <v>41</v>
      </c>
      <c r="J140" s="61">
        <f t="shared" si="37"/>
        <v>451</v>
      </c>
      <c r="K140" s="59" t="s">
        <v>39</v>
      </c>
      <c r="L140" s="59" t="s">
        <v>71</v>
      </c>
      <c r="M140" s="60" t="s">
        <v>158</v>
      </c>
      <c r="N140" s="66"/>
      <c r="O140" s="66"/>
    </row>
    <row r="141" spans="1:15" s="75" customFormat="1" ht="18" hidden="1" outlineLevel="1" x14ac:dyDescent="0.35">
      <c r="A141" s="63">
        <v>42605</v>
      </c>
      <c r="B141" s="62" t="s">
        <v>107</v>
      </c>
      <c r="C141" s="64" t="s">
        <v>14</v>
      </c>
      <c r="D141" s="65" t="s">
        <v>114</v>
      </c>
      <c r="E141" s="65" t="s">
        <v>114</v>
      </c>
      <c r="F141" s="177">
        <v>0.33333333333333331</v>
      </c>
      <c r="G141" s="177">
        <v>0.47916666666666669</v>
      </c>
      <c r="H141" s="66">
        <v>3</v>
      </c>
      <c r="I141" s="66">
        <v>24</v>
      </c>
      <c r="J141" s="66">
        <f t="shared" ref="J141" si="38">H141*I141</f>
        <v>72</v>
      </c>
      <c r="K141" s="65" t="s">
        <v>39</v>
      </c>
      <c r="L141" s="65" t="s">
        <v>124</v>
      </c>
      <c r="M141" s="66" t="s">
        <v>151</v>
      </c>
      <c r="N141" s="66"/>
      <c r="O141" s="66"/>
    </row>
    <row r="142" spans="1:15" s="75" customFormat="1" ht="18" hidden="1" outlineLevel="1" x14ac:dyDescent="0.35">
      <c r="A142" s="63">
        <v>42605</v>
      </c>
      <c r="B142" s="62" t="s">
        <v>107</v>
      </c>
      <c r="C142" s="64" t="s">
        <v>12</v>
      </c>
      <c r="D142" s="65" t="s">
        <v>86</v>
      </c>
      <c r="E142" s="65" t="s">
        <v>114</v>
      </c>
      <c r="F142" s="177">
        <v>0.25</v>
      </c>
      <c r="G142" s="177">
        <v>0.77083333333333337</v>
      </c>
      <c r="H142" s="66">
        <v>11.5</v>
      </c>
      <c r="I142" s="66">
        <v>16</v>
      </c>
      <c r="J142" s="66">
        <f t="shared" ref="J142" si="39">H142*I142</f>
        <v>184</v>
      </c>
      <c r="K142" s="65" t="s">
        <v>39</v>
      </c>
      <c r="L142" s="65" t="s">
        <v>50</v>
      </c>
      <c r="M142" s="66" t="s">
        <v>153</v>
      </c>
      <c r="N142" s="66"/>
      <c r="O142" s="66"/>
    </row>
    <row r="143" spans="1:15" s="75" customFormat="1" ht="18" hidden="1" outlineLevel="1" x14ac:dyDescent="0.35">
      <c r="A143" s="63">
        <v>42605</v>
      </c>
      <c r="B143" s="62" t="s">
        <v>107</v>
      </c>
      <c r="C143" s="64" t="s">
        <v>14</v>
      </c>
      <c r="D143" s="65" t="s">
        <v>114</v>
      </c>
      <c r="E143" s="65" t="s">
        <v>114</v>
      </c>
      <c r="F143" s="177">
        <v>0.25</v>
      </c>
      <c r="G143" s="177">
        <v>0.27083333333333331</v>
      </c>
      <c r="H143" s="66">
        <v>0.5</v>
      </c>
      <c r="I143" s="66">
        <v>24</v>
      </c>
      <c r="J143" s="66">
        <f t="shared" ref="J143" si="40">H143*I143</f>
        <v>12</v>
      </c>
      <c r="K143" s="65" t="s">
        <v>69</v>
      </c>
      <c r="L143" s="65" t="s">
        <v>48</v>
      </c>
      <c r="M143" s="66"/>
      <c r="N143" s="66"/>
      <c r="O143" s="66"/>
    </row>
    <row r="144" spans="1:15" s="75" customFormat="1" ht="18" hidden="1" outlineLevel="1" x14ac:dyDescent="0.35">
      <c r="A144" s="67">
        <v>42605</v>
      </c>
      <c r="B144" s="68" t="s">
        <v>119</v>
      </c>
      <c r="C144" s="69" t="s">
        <v>9</v>
      </c>
      <c r="D144" s="70" t="s">
        <v>20</v>
      </c>
      <c r="E144" s="70" t="s">
        <v>114</v>
      </c>
      <c r="F144" s="178">
        <v>0.25</v>
      </c>
      <c r="G144" s="178">
        <v>0.23958333333333334</v>
      </c>
      <c r="H144" s="71">
        <v>21.5</v>
      </c>
      <c r="I144" s="71">
        <v>5</v>
      </c>
      <c r="J144" s="71">
        <f>H144*I144</f>
        <v>107.5</v>
      </c>
      <c r="K144" s="70" t="s">
        <v>39</v>
      </c>
      <c r="L144" s="70" t="s">
        <v>50</v>
      </c>
      <c r="M144" s="72" t="s">
        <v>156</v>
      </c>
      <c r="N144" s="66"/>
      <c r="O144" s="66"/>
    </row>
    <row r="145" spans="1:15" s="75" customFormat="1" ht="18" hidden="1" outlineLevel="1" x14ac:dyDescent="0.35">
      <c r="A145" s="63">
        <v>42605</v>
      </c>
      <c r="B145" s="62" t="s">
        <v>107</v>
      </c>
      <c r="C145" s="64" t="s">
        <v>12</v>
      </c>
      <c r="D145" s="65" t="s">
        <v>122</v>
      </c>
      <c r="E145" s="65" t="s">
        <v>114</v>
      </c>
      <c r="F145" s="177">
        <v>0.70833333333333337</v>
      </c>
      <c r="G145" s="177">
        <v>0.77083333333333337</v>
      </c>
      <c r="H145" s="66">
        <v>1.5</v>
      </c>
      <c r="I145" s="66">
        <v>19</v>
      </c>
      <c r="J145" s="66">
        <f t="shared" ref="J145:J146" si="41">H145*I145</f>
        <v>28.5</v>
      </c>
      <c r="K145" s="65" t="s">
        <v>39</v>
      </c>
      <c r="L145" s="65" t="s">
        <v>71</v>
      </c>
      <c r="M145" s="66" t="s">
        <v>157</v>
      </c>
      <c r="N145" s="66"/>
      <c r="O145" s="66"/>
    </row>
    <row r="146" spans="1:15" s="75" customFormat="1" ht="18" hidden="1" outlineLevel="1" x14ac:dyDescent="0.35">
      <c r="A146" s="63">
        <v>42605</v>
      </c>
      <c r="B146" s="62" t="s">
        <v>107</v>
      </c>
      <c r="C146" s="64" t="s">
        <v>12</v>
      </c>
      <c r="D146" s="65" t="s">
        <v>122</v>
      </c>
      <c r="E146" s="65" t="s">
        <v>28</v>
      </c>
      <c r="F146" s="179">
        <v>0.5</v>
      </c>
      <c r="G146" s="179">
        <v>0.5</v>
      </c>
      <c r="H146" s="66">
        <v>0.5</v>
      </c>
      <c r="I146" s="66">
        <v>19</v>
      </c>
      <c r="J146" s="66">
        <f t="shared" si="41"/>
        <v>9.5</v>
      </c>
      <c r="K146" s="65" t="s">
        <v>125</v>
      </c>
      <c r="L146" s="65" t="s">
        <v>46</v>
      </c>
      <c r="M146" s="66"/>
      <c r="N146" s="66"/>
      <c r="O146" s="66"/>
    </row>
    <row r="147" spans="1:15" s="75" customFormat="1" ht="18" hidden="1" outlineLevel="1" x14ac:dyDescent="0.35">
      <c r="A147" s="67">
        <v>42605</v>
      </c>
      <c r="B147" s="68" t="s">
        <v>119</v>
      </c>
      <c r="C147" s="69" t="s">
        <v>9</v>
      </c>
      <c r="D147" s="70" t="s">
        <v>21</v>
      </c>
      <c r="E147" s="70" t="s">
        <v>114</v>
      </c>
      <c r="F147" s="178">
        <v>0.25</v>
      </c>
      <c r="G147" s="178">
        <v>0.91666666666666663</v>
      </c>
      <c r="H147" s="71">
        <v>14.5</v>
      </c>
      <c r="I147" s="71">
        <v>41</v>
      </c>
      <c r="J147" s="71">
        <f>H147*I147</f>
        <v>594.5</v>
      </c>
      <c r="K147" s="70" t="s">
        <v>39</v>
      </c>
      <c r="L147" s="70" t="s">
        <v>71</v>
      </c>
      <c r="M147" s="72" t="s">
        <v>159</v>
      </c>
      <c r="N147" s="66"/>
      <c r="O147" s="66"/>
    </row>
    <row r="148" spans="1:15" s="75" customFormat="1" ht="18" hidden="1" outlineLevel="1" x14ac:dyDescent="0.35">
      <c r="A148" s="86">
        <v>42605</v>
      </c>
      <c r="B148" s="87" t="s">
        <v>107</v>
      </c>
      <c r="C148" s="83" t="s">
        <v>11</v>
      </c>
      <c r="D148" s="84" t="s">
        <v>19</v>
      </c>
      <c r="E148" s="84" t="s">
        <v>114</v>
      </c>
      <c r="F148" s="180">
        <v>0.375</v>
      </c>
      <c r="G148" s="180">
        <v>0.77083333333333337</v>
      </c>
      <c r="H148" s="88">
        <v>8.5</v>
      </c>
      <c r="I148" s="88">
        <v>7</v>
      </c>
      <c r="J148" s="88">
        <f>H148*I148</f>
        <v>59.5</v>
      </c>
      <c r="K148" s="84" t="s">
        <v>39</v>
      </c>
      <c r="L148" s="84" t="s">
        <v>124</v>
      </c>
      <c r="M148" s="90" t="s">
        <v>148</v>
      </c>
      <c r="N148" s="66"/>
      <c r="O148" s="66"/>
    </row>
    <row r="149" spans="1:15" s="75" customFormat="1" ht="18" hidden="1" outlineLevel="1" x14ac:dyDescent="0.35">
      <c r="A149" s="67">
        <v>42605</v>
      </c>
      <c r="B149" s="68" t="s">
        <v>108</v>
      </c>
      <c r="C149" s="69" t="s">
        <v>11</v>
      </c>
      <c r="D149" s="70" t="s">
        <v>19</v>
      </c>
      <c r="E149" s="70" t="s">
        <v>111</v>
      </c>
      <c r="F149" s="178">
        <v>0.78125</v>
      </c>
      <c r="G149" s="178">
        <v>0.73958333333333337</v>
      </c>
      <c r="H149" s="71">
        <v>12</v>
      </c>
      <c r="I149" s="71">
        <v>7</v>
      </c>
      <c r="J149" s="66">
        <f t="shared" ref="J149" si="42">H149*I149</f>
        <v>84</v>
      </c>
      <c r="K149" s="70" t="s">
        <v>39</v>
      </c>
      <c r="L149" s="70" t="s">
        <v>124</v>
      </c>
      <c r="M149" s="72" t="s">
        <v>148</v>
      </c>
      <c r="N149" s="66"/>
      <c r="O149" s="66"/>
    </row>
    <row r="150" spans="1:15" s="75" customFormat="1" ht="17.850000000000001" hidden="1" customHeight="1" outlineLevel="1" x14ac:dyDescent="0.35">
      <c r="A150" s="63">
        <v>42605</v>
      </c>
      <c r="B150" s="62" t="s">
        <v>119</v>
      </c>
      <c r="C150" s="64" t="s">
        <v>15</v>
      </c>
      <c r="D150" s="65" t="s">
        <v>55</v>
      </c>
      <c r="E150" s="65" t="s">
        <v>114</v>
      </c>
      <c r="F150" s="181">
        <v>0.25</v>
      </c>
      <c r="G150" s="181">
        <v>0.73958333333333337</v>
      </c>
      <c r="H150" s="73">
        <v>19</v>
      </c>
      <c r="I150" s="73">
        <v>32</v>
      </c>
      <c r="J150" s="71">
        <f>H150*I150</f>
        <v>608</v>
      </c>
      <c r="K150" s="65" t="s">
        <v>130</v>
      </c>
      <c r="L150" s="65" t="s">
        <v>53</v>
      </c>
      <c r="M150" s="73"/>
      <c r="N150" s="66"/>
      <c r="O150" s="66"/>
    </row>
    <row r="151" spans="1:15" s="75" customFormat="1" ht="18" hidden="1" outlineLevel="1" x14ac:dyDescent="0.35">
      <c r="A151" s="74">
        <v>42606</v>
      </c>
      <c r="B151" s="62" t="s">
        <v>107</v>
      </c>
      <c r="C151" s="69" t="s">
        <v>12</v>
      </c>
      <c r="D151" s="70" t="s">
        <v>85</v>
      </c>
      <c r="E151" s="70" t="s">
        <v>34</v>
      </c>
      <c r="F151" s="177">
        <v>0.39583333333333331</v>
      </c>
      <c r="G151" s="177">
        <v>0.5</v>
      </c>
      <c r="H151" s="66">
        <v>2.5</v>
      </c>
      <c r="I151" s="66">
        <v>52</v>
      </c>
      <c r="J151" s="66">
        <f>H151*I151</f>
        <v>130</v>
      </c>
      <c r="K151" s="70" t="s">
        <v>137</v>
      </c>
      <c r="L151" s="65" t="s">
        <v>83</v>
      </c>
      <c r="M151" s="66"/>
      <c r="N151" s="66"/>
      <c r="O151" s="66"/>
    </row>
    <row r="152" spans="1:15" s="75" customFormat="1" ht="18" hidden="1" outlineLevel="1" x14ac:dyDescent="0.35">
      <c r="A152" s="74">
        <v>42606</v>
      </c>
      <c r="B152" s="62" t="s">
        <v>107</v>
      </c>
      <c r="C152" s="69" t="s">
        <v>14</v>
      </c>
      <c r="D152" s="70" t="s">
        <v>114</v>
      </c>
      <c r="E152" s="70" t="s">
        <v>114</v>
      </c>
      <c r="F152" s="177">
        <v>0.47916666666666669</v>
      </c>
      <c r="G152" s="177">
        <v>0.77083333333333337</v>
      </c>
      <c r="H152" s="66">
        <v>7</v>
      </c>
      <c r="I152" s="66">
        <v>24</v>
      </c>
      <c r="J152" s="66">
        <f>H152*I152</f>
        <v>168</v>
      </c>
      <c r="K152" s="70" t="s">
        <v>39</v>
      </c>
      <c r="L152" s="65" t="s">
        <v>162</v>
      </c>
      <c r="M152" s="66" t="s">
        <v>163</v>
      </c>
      <c r="N152" s="66"/>
      <c r="O152" s="66"/>
    </row>
    <row r="153" spans="1:15" s="75" customFormat="1" ht="18" hidden="1" outlineLevel="1" x14ac:dyDescent="0.35">
      <c r="A153" s="74">
        <v>42606</v>
      </c>
      <c r="B153" s="62" t="s">
        <v>107</v>
      </c>
      <c r="C153" s="69" t="s">
        <v>10</v>
      </c>
      <c r="D153" s="70" t="s">
        <v>29</v>
      </c>
      <c r="E153" s="70" t="s">
        <v>114</v>
      </c>
      <c r="F153" s="177">
        <v>0.58333333333333337</v>
      </c>
      <c r="G153" s="177">
        <v>0.66666666666666663</v>
      </c>
      <c r="H153" s="66">
        <v>2</v>
      </c>
      <c r="I153" s="66">
        <v>11</v>
      </c>
      <c r="J153" s="66">
        <f t="shared" ref="J153:J155" si="43">H153*I153</f>
        <v>22</v>
      </c>
      <c r="K153" s="65" t="s">
        <v>39</v>
      </c>
      <c r="L153" s="65" t="s">
        <v>71</v>
      </c>
      <c r="M153" s="66" t="s">
        <v>160</v>
      </c>
      <c r="N153" s="66"/>
      <c r="O153" s="66"/>
    </row>
    <row r="154" spans="1:15" s="75" customFormat="1" ht="18" hidden="1" outlineLevel="1" x14ac:dyDescent="0.35">
      <c r="A154" s="74">
        <v>42606</v>
      </c>
      <c r="B154" s="62" t="s">
        <v>107</v>
      </c>
      <c r="C154" s="69" t="s">
        <v>12</v>
      </c>
      <c r="D154" s="70" t="s">
        <v>86</v>
      </c>
      <c r="E154" s="70" t="s">
        <v>114</v>
      </c>
      <c r="F154" s="177">
        <v>0.25</v>
      </c>
      <c r="G154" s="177">
        <v>0.77083333333333337</v>
      </c>
      <c r="H154" s="66">
        <v>11.5</v>
      </c>
      <c r="I154" s="66">
        <v>0</v>
      </c>
      <c r="J154" s="66">
        <f t="shared" si="43"/>
        <v>0</v>
      </c>
      <c r="K154" s="65" t="s">
        <v>39</v>
      </c>
      <c r="L154" s="65" t="s">
        <v>50</v>
      </c>
      <c r="M154" s="66" t="s">
        <v>153</v>
      </c>
      <c r="N154" s="66"/>
      <c r="O154" s="66"/>
    </row>
    <row r="155" spans="1:15" s="75" customFormat="1" ht="18" hidden="1" outlineLevel="1" x14ac:dyDescent="0.35">
      <c r="A155" s="74">
        <v>42606</v>
      </c>
      <c r="B155" s="62" t="s">
        <v>107</v>
      </c>
      <c r="C155" s="69" t="s">
        <v>16</v>
      </c>
      <c r="D155" s="70" t="s">
        <v>164</v>
      </c>
      <c r="E155" s="70" t="s">
        <v>114</v>
      </c>
      <c r="F155" s="177">
        <v>0.25</v>
      </c>
      <c r="G155" s="177">
        <v>0.77083333333333337</v>
      </c>
      <c r="H155" s="66">
        <v>11.5</v>
      </c>
      <c r="I155" s="66">
        <v>0</v>
      </c>
      <c r="J155" s="66">
        <f t="shared" si="43"/>
        <v>0</v>
      </c>
      <c r="K155" s="65" t="s">
        <v>39</v>
      </c>
      <c r="L155" s="65" t="s">
        <v>124</v>
      </c>
      <c r="M155" s="66" t="s">
        <v>165</v>
      </c>
      <c r="N155" s="66"/>
      <c r="O155" s="66"/>
    </row>
    <row r="156" spans="1:15" s="75" customFormat="1" ht="18" hidden="1" outlineLevel="1" x14ac:dyDescent="0.35">
      <c r="A156" s="74">
        <v>42606</v>
      </c>
      <c r="B156" s="62" t="s">
        <v>108</v>
      </c>
      <c r="C156" s="69" t="s">
        <v>9</v>
      </c>
      <c r="D156" s="70" t="s">
        <v>21</v>
      </c>
      <c r="E156" s="70" t="s">
        <v>114</v>
      </c>
      <c r="F156" s="177">
        <v>0</v>
      </c>
      <c r="G156" s="177">
        <v>0.23958333333333334</v>
      </c>
      <c r="H156" s="66">
        <v>5.25</v>
      </c>
      <c r="I156" s="66">
        <v>41</v>
      </c>
      <c r="J156" s="66">
        <f t="shared" ref="J156:J161" si="44">H156*I156</f>
        <v>215.25</v>
      </c>
      <c r="K156" s="65" t="s">
        <v>40</v>
      </c>
      <c r="L156" s="65" t="s">
        <v>53</v>
      </c>
      <c r="M156" s="66"/>
      <c r="N156" s="66"/>
      <c r="O156" s="66"/>
    </row>
    <row r="157" spans="1:15" s="75" customFormat="1" ht="18" hidden="1" outlineLevel="1" x14ac:dyDescent="0.35">
      <c r="A157" s="74">
        <v>42606</v>
      </c>
      <c r="B157" s="62" t="s">
        <v>107</v>
      </c>
      <c r="C157" s="69" t="s">
        <v>12</v>
      </c>
      <c r="D157" s="70" t="s">
        <v>85</v>
      </c>
      <c r="E157" s="70" t="s">
        <v>28</v>
      </c>
      <c r="F157" s="177">
        <v>0.67708333333333337</v>
      </c>
      <c r="G157" s="177">
        <v>0.77083333333333337</v>
      </c>
      <c r="H157" s="66">
        <v>2.25</v>
      </c>
      <c r="I157" s="66">
        <v>23</v>
      </c>
      <c r="J157" s="66">
        <f t="shared" si="44"/>
        <v>51.75</v>
      </c>
      <c r="K157" s="70" t="s">
        <v>39</v>
      </c>
      <c r="L157" s="65" t="s">
        <v>71</v>
      </c>
      <c r="M157" s="66" t="s">
        <v>157</v>
      </c>
      <c r="N157" s="66"/>
      <c r="O157" s="66"/>
    </row>
    <row r="158" spans="1:15" s="75" customFormat="1" ht="18" hidden="1" outlineLevel="1" x14ac:dyDescent="0.35">
      <c r="A158" s="74">
        <v>42606</v>
      </c>
      <c r="B158" s="62" t="s">
        <v>108</v>
      </c>
      <c r="C158" s="69" t="s">
        <v>14</v>
      </c>
      <c r="D158" s="70" t="s">
        <v>114</v>
      </c>
      <c r="E158" s="70" t="s">
        <v>114</v>
      </c>
      <c r="F158" s="177">
        <v>0.78125</v>
      </c>
      <c r="G158" s="177">
        <v>0.23958333333333334</v>
      </c>
      <c r="H158" s="66">
        <v>10</v>
      </c>
      <c r="I158" s="66">
        <v>24</v>
      </c>
      <c r="J158" s="66">
        <f t="shared" si="44"/>
        <v>240</v>
      </c>
      <c r="K158" s="70" t="s">
        <v>39</v>
      </c>
      <c r="L158" s="65" t="s">
        <v>162</v>
      </c>
      <c r="M158" s="66" t="s">
        <v>163</v>
      </c>
      <c r="N158" s="66"/>
      <c r="O158" s="66"/>
    </row>
    <row r="159" spans="1:15" s="75" customFormat="1" ht="18" hidden="1" outlineLevel="1" x14ac:dyDescent="0.35">
      <c r="A159" s="74">
        <v>42606</v>
      </c>
      <c r="B159" s="62" t="s">
        <v>108</v>
      </c>
      <c r="C159" s="69" t="s">
        <v>12</v>
      </c>
      <c r="D159" s="70" t="s">
        <v>85</v>
      </c>
      <c r="E159" s="70" t="s">
        <v>28</v>
      </c>
      <c r="F159" s="177">
        <v>0.78125</v>
      </c>
      <c r="G159" s="177">
        <v>0.23958333333333334</v>
      </c>
      <c r="H159" s="66">
        <v>10</v>
      </c>
      <c r="I159" s="66">
        <v>25</v>
      </c>
      <c r="J159" s="66">
        <f t="shared" si="44"/>
        <v>250</v>
      </c>
      <c r="K159" s="70" t="s">
        <v>39</v>
      </c>
      <c r="L159" s="65" t="s">
        <v>71</v>
      </c>
      <c r="M159" s="66" t="s">
        <v>157</v>
      </c>
      <c r="N159" s="66"/>
      <c r="O159" s="66"/>
    </row>
    <row r="160" spans="1:15" s="92" customFormat="1" ht="18" hidden="1" outlineLevel="1" x14ac:dyDescent="0.35">
      <c r="A160" s="74">
        <v>42606</v>
      </c>
      <c r="B160" s="62" t="s">
        <v>108</v>
      </c>
      <c r="C160" s="64" t="s">
        <v>11</v>
      </c>
      <c r="D160" s="65" t="s">
        <v>19</v>
      </c>
      <c r="E160" s="65" t="s">
        <v>102</v>
      </c>
      <c r="F160" s="177">
        <v>0.78125</v>
      </c>
      <c r="G160" s="177">
        <v>0.23958333333333334</v>
      </c>
      <c r="H160" s="66">
        <v>10</v>
      </c>
      <c r="I160" s="66">
        <v>7</v>
      </c>
      <c r="J160" s="66">
        <f t="shared" si="44"/>
        <v>70</v>
      </c>
      <c r="K160" s="65" t="s">
        <v>39</v>
      </c>
      <c r="L160" s="65" t="s">
        <v>124</v>
      </c>
      <c r="M160" s="66" t="s">
        <v>148</v>
      </c>
      <c r="N160" s="61"/>
      <c r="O160" s="61"/>
    </row>
    <row r="161" spans="1:15" s="75" customFormat="1" ht="18" hidden="1" outlineLevel="1" x14ac:dyDescent="0.35">
      <c r="A161" s="81">
        <v>42606</v>
      </c>
      <c r="B161" s="82" t="s">
        <v>107</v>
      </c>
      <c r="C161" s="91" t="s">
        <v>11</v>
      </c>
      <c r="D161" s="85" t="s">
        <v>19</v>
      </c>
      <c r="E161" s="85" t="s">
        <v>111</v>
      </c>
      <c r="F161" s="180">
        <v>0.25</v>
      </c>
      <c r="G161" s="180" t="s">
        <v>195</v>
      </c>
      <c r="H161" s="88">
        <v>8.5</v>
      </c>
      <c r="I161" s="89">
        <v>7</v>
      </c>
      <c r="J161" s="61">
        <f t="shared" si="44"/>
        <v>59.5</v>
      </c>
      <c r="K161" s="85" t="s">
        <v>39</v>
      </c>
      <c r="L161" s="85" t="s">
        <v>124</v>
      </c>
      <c r="M161" s="61" t="s">
        <v>148</v>
      </c>
      <c r="N161" s="66"/>
      <c r="O161" s="66"/>
    </row>
    <row r="162" spans="1:15" s="75" customFormat="1" ht="18" hidden="1" outlineLevel="1" x14ac:dyDescent="0.35">
      <c r="A162" s="67">
        <v>42606</v>
      </c>
      <c r="B162" s="68" t="s">
        <v>119</v>
      </c>
      <c r="C162" s="69" t="s">
        <v>9</v>
      </c>
      <c r="D162" s="70" t="s">
        <v>20</v>
      </c>
      <c r="E162" s="70" t="s">
        <v>114</v>
      </c>
      <c r="F162" s="178">
        <v>0.25</v>
      </c>
      <c r="G162" s="178">
        <v>0.23958333333333334</v>
      </c>
      <c r="H162" s="71">
        <v>21.5</v>
      </c>
      <c r="I162" s="71">
        <v>5</v>
      </c>
      <c r="J162" s="71">
        <f t="shared" ref="J162:J183" si="45">H162*I162</f>
        <v>107.5</v>
      </c>
      <c r="K162" s="70" t="s">
        <v>39</v>
      </c>
      <c r="L162" s="70" t="s">
        <v>50</v>
      </c>
      <c r="M162" s="72" t="s">
        <v>156</v>
      </c>
      <c r="N162" s="66"/>
      <c r="O162" s="66"/>
    </row>
    <row r="163" spans="1:15" s="75" customFormat="1" ht="18" hidden="1" outlineLevel="1" x14ac:dyDescent="0.35">
      <c r="A163" s="67">
        <v>42606</v>
      </c>
      <c r="B163" s="68" t="s">
        <v>107</v>
      </c>
      <c r="C163" s="69" t="s">
        <v>15</v>
      </c>
      <c r="D163" s="70" t="s">
        <v>55</v>
      </c>
      <c r="E163" s="70" t="s">
        <v>114</v>
      </c>
      <c r="F163" s="178">
        <v>0.66666666666666663</v>
      </c>
      <c r="G163" s="178">
        <v>0.69791666666666663</v>
      </c>
      <c r="H163" s="71">
        <v>0.75</v>
      </c>
      <c r="I163" s="71">
        <v>42</v>
      </c>
      <c r="J163" s="71">
        <f t="shared" si="45"/>
        <v>31.5</v>
      </c>
      <c r="K163" s="70" t="s">
        <v>167</v>
      </c>
      <c r="L163" s="70" t="s">
        <v>52</v>
      </c>
      <c r="M163" s="72"/>
      <c r="N163" s="66"/>
      <c r="O163" s="66"/>
    </row>
    <row r="164" spans="1:15" s="75" customFormat="1" ht="18" hidden="1" outlineLevel="1" x14ac:dyDescent="0.35">
      <c r="A164" s="67">
        <v>42606</v>
      </c>
      <c r="B164" s="68" t="s">
        <v>108</v>
      </c>
      <c r="C164" s="69" t="s">
        <v>15</v>
      </c>
      <c r="D164" s="70" t="s">
        <v>55</v>
      </c>
      <c r="E164" s="70" t="s">
        <v>24</v>
      </c>
      <c r="F164" s="178">
        <v>7.2916666666666671E-2</v>
      </c>
      <c r="G164" s="178">
        <v>0.23958333333333334</v>
      </c>
      <c r="H164" s="71">
        <v>4</v>
      </c>
      <c r="I164" s="71">
        <v>42</v>
      </c>
      <c r="J164" s="71">
        <f t="shared" si="45"/>
        <v>168</v>
      </c>
      <c r="K164" s="70" t="s">
        <v>8</v>
      </c>
      <c r="L164" s="70" t="s">
        <v>50</v>
      </c>
      <c r="M164" s="72"/>
      <c r="N164" s="66"/>
      <c r="O164" s="66"/>
    </row>
    <row r="165" spans="1:15" ht="18" hidden="1" outlineLevel="1" x14ac:dyDescent="0.35">
      <c r="A165" s="67">
        <v>42606</v>
      </c>
      <c r="B165" s="68" t="s">
        <v>107</v>
      </c>
      <c r="C165" s="69" t="s">
        <v>15</v>
      </c>
      <c r="D165" s="70" t="s">
        <v>56</v>
      </c>
      <c r="E165" s="70" t="s">
        <v>114</v>
      </c>
      <c r="F165" s="178">
        <v>0.25</v>
      </c>
      <c r="G165" s="178">
        <v>0.77083333333333337</v>
      </c>
      <c r="H165" s="71">
        <v>1.28</v>
      </c>
      <c r="I165" s="71">
        <v>11</v>
      </c>
      <c r="J165" s="71">
        <f t="shared" si="45"/>
        <v>14.08</v>
      </c>
      <c r="K165" s="70" t="s">
        <v>135</v>
      </c>
      <c r="L165" s="70" t="s">
        <v>48</v>
      </c>
      <c r="M165" s="72"/>
      <c r="N165" s="7"/>
      <c r="O165" s="7"/>
    </row>
    <row r="166" spans="1:15" ht="18" hidden="1" outlineLevel="1" x14ac:dyDescent="0.35">
      <c r="A166" s="6">
        <v>42607</v>
      </c>
      <c r="B166" s="62" t="s">
        <v>107</v>
      </c>
      <c r="C166" s="69" t="s">
        <v>9</v>
      </c>
      <c r="D166" s="70" t="s">
        <v>21</v>
      </c>
      <c r="E166" s="70" t="s">
        <v>114</v>
      </c>
      <c r="F166" s="177">
        <v>0.25</v>
      </c>
      <c r="G166" s="177">
        <v>0.77083333333333337</v>
      </c>
      <c r="H166" s="66">
        <v>11.5</v>
      </c>
      <c r="I166" s="66">
        <v>41</v>
      </c>
      <c r="J166" s="66">
        <f t="shared" si="45"/>
        <v>471.5</v>
      </c>
      <c r="K166" s="65" t="s">
        <v>40</v>
      </c>
      <c r="L166" s="65" t="s">
        <v>53</v>
      </c>
      <c r="M166" s="66"/>
      <c r="N166" s="7"/>
      <c r="O166" s="7"/>
    </row>
    <row r="167" spans="1:15" ht="18" hidden="1" outlineLevel="1" x14ac:dyDescent="0.35">
      <c r="A167" s="6">
        <v>42607</v>
      </c>
      <c r="B167" s="62" t="s">
        <v>107</v>
      </c>
      <c r="C167" s="69" t="s">
        <v>12</v>
      </c>
      <c r="D167" s="70" t="s">
        <v>85</v>
      </c>
      <c r="E167" s="70" t="s">
        <v>28</v>
      </c>
      <c r="F167" s="177">
        <v>0.25</v>
      </c>
      <c r="G167" s="177">
        <v>0.77083333333333337</v>
      </c>
      <c r="H167" s="66">
        <v>11.5</v>
      </c>
      <c r="I167" s="66">
        <v>25</v>
      </c>
      <c r="J167" s="66">
        <f t="shared" si="45"/>
        <v>287.5</v>
      </c>
      <c r="K167" s="70" t="s">
        <v>39</v>
      </c>
      <c r="L167" s="65" t="s">
        <v>71</v>
      </c>
      <c r="M167" s="66" t="s">
        <v>157</v>
      </c>
      <c r="N167" s="7"/>
      <c r="O167" s="7"/>
    </row>
    <row r="168" spans="1:15" ht="18" hidden="1" outlineLevel="1" x14ac:dyDescent="0.35">
      <c r="A168" s="6">
        <v>42607</v>
      </c>
      <c r="B168" s="62" t="s">
        <v>107</v>
      </c>
      <c r="C168" s="69" t="s">
        <v>14</v>
      </c>
      <c r="D168" s="70" t="s">
        <v>114</v>
      </c>
      <c r="E168" s="70" t="s">
        <v>114</v>
      </c>
      <c r="F168" s="177">
        <v>0.25</v>
      </c>
      <c r="G168" s="177">
        <v>0.77083333333333337</v>
      </c>
      <c r="H168" s="66">
        <v>11.5</v>
      </c>
      <c r="I168" s="66">
        <v>10</v>
      </c>
      <c r="J168" s="66">
        <f t="shared" si="45"/>
        <v>115</v>
      </c>
      <c r="K168" s="70" t="s">
        <v>39</v>
      </c>
      <c r="L168" s="65" t="s">
        <v>162</v>
      </c>
      <c r="M168" s="66" t="s">
        <v>163</v>
      </c>
      <c r="N168" s="7"/>
      <c r="O168" s="7"/>
    </row>
    <row r="169" spans="1:15" s="75" customFormat="1" ht="18" hidden="1" outlineLevel="1" x14ac:dyDescent="0.35">
      <c r="A169" s="6">
        <v>42607</v>
      </c>
      <c r="B169" s="62" t="s">
        <v>107</v>
      </c>
      <c r="C169" s="69" t="s">
        <v>12</v>
      </c>
      <c r="D169" s="70" t="s">
        <v>86</v>
      </c>
      <c r="E169" s="70" t="s">
        <v>114</v>
      </c>
      <c r="F169" s="177">
        <v>0.25</v>
      </c>
      <c r="G169" s="177">
        <v>0.77083333333333337</v>
      </c>
      <c r="H169" s="66">
        <v>11.5</v>
      </c>
      <c r="I169" s="66">
        <v>16</v>
      </c>
      <c r="J169" s="66">
        <f t="shared" si="45"/>
        <v>184</v>
      </c>
      <c r="K169" s="65" t="s">
        <v>39</v>
      </c>
      <c r="L169" s="65" t="s">
        <v>50</v>
      </c>
      <c r="M169" s="66" t="s">
        <v>166</v>
      </c>
      <c r="N169" s="66"/>
      <c r="O169" s="66"/>
    </row>
    <row r="170" spans="1:15" ht="18" hidden="1" outlineLevel="1" x14ac:dyDescent="0.35">
      <c r="A170" s="74">
        <v>42607</v>
      </c>
      <c r="B170" s="62" t="s">
        <v>108</v>
      </c>
      <c r="C170" s="69" t="s">
        <v>12</v>
      </c>
      <c r="D170" s="70" t="s">
        <v>85</v>
      </c>
      <c r="E170" s="70" t="s">
        <v>28</v>
      </c>
      <c r="F170" s="177">
        <v>0.78125</v>
      </c>
      <c r="G170" s="177">
        <v>0.83333333333333337</v>
      </c>
      <c r="H170" s="66">
        <v>1.2</v>
      </c>
      <c r="I170" s="66">
        <v>25</v>
      </c>
      <c r="J170" s="66">
        <f t="shared" si="45"/>
        <v>30</v>
      </c>
      <c r="K170" s="65" t="s">
        <v>39</v>
      </c>
      <c r="L170" s="65" t="s">
        <v>71</v>
      </c>
      <c r="M170" s="66" t="s">
        <v>184</v>
      </c>
      <c r="N170" s="7"/>
      <c r="O170" s="7"/>
    </row>
    <row r="171" spans="1:15" ht="18.600000000000001" hidden="1" outlineLevel="1" thickBot="1" x14ac:dyDescent="0.4">
      <c r="A171" s="6">
        <v>42607</v>
      </c>
      <c r="B171" s="62" t="s">
        <v>107</v>
      </c>
      <c r="C171" s="69" t="s">
        <v>9</v>
      </c>
      <c r="D171" s="70" t="s">
        <v>20</v>
      </c>
      <c r="E171" s="70" t="s">
        <v>114</v>
      </c>
      <c r="F171" s="178">
        <v>0.25</v>
      </c>
      <c r="G171" s="178">
        <v>0.23958333333333334</v>
      </c>
      <c r="H171" s="71">
        <v>21.5</v>
      </c>
      <c r="I171" s="71">
        <v>5</v>
      </c>
      <c r="J171" s="71">
        <f t="shared" si="45"/>
        <v>107.5</v>
      </c>
      <c r="K171" s="70" t="s">
        <v>39</v>
      </c>
      <c r="L171" s="70" t="s">
        <v>50</v>
      </c>
      <c r="M171" s="72" t="s">
        <v>156</v>
      </c>
      <c r="N171" s="7"/>
      <c r="O171" s="7"/>
    </row>
    <row r="172" spans="1:15" ht="18.600000000000001" hidden="1" outlineLevel="1" thickBot="1" x14ac:dyDescent="0.4">
      <c r="A172" s="6">
        <v>42607</v>
      </c>
      <c r="B172" s="62" t="s">
        <v>108</v>
      </c>
      <c r="C172" s="69" t="s">
        <v>14</v>
      </c>
      <c r="D172" s="70" t="s">
        <v>114</v>
      </c>
      <c r="E172" s="70" t="s">
        <v>114</v>
      </c>
      <c r="F172" s="182">
        <v>0.25</v>
      </c>
      <c r="G172" s="182">
        <v>0.77083333333333337</v>
      </c>
      <c r="H172" s="99">
        <v>11.5</v>
      </c>
      <c r="I172" s="99">
        <v>10</v>
      </c>
      <c r="J172" s="71">
        <f t="shared" si="45"/>
        <v>115</v>
      </c>
      <c r="K172" s="157" t="s">
        <v>39</v>
      </c>
      <c r="L172" s="65" t="s">
        <v>162</v>
      </c>
      <c r="M172" s="66" t="s">
        <v>163</v>
      </c>
      <c r="N172" s="7"/>
      <c r="O172" s="7"/>
    </row>
    <row r="173" spans="1:15" ht="18.600000000000001" hidden="1" outlineLevel="1" thickBot="1" x14ac:dyDescent="0.4">
      <c r="A173" s="6">
        <v>42607</v>
      </c>
      <c r="B173" s="62" t="s">
        <v>119</v>
      </c>
      <c r="C173" s="69" t="s">
        <v>16</v>
      </c>
      <c r="D173" s="70" t="s">
        <v>114</v>
      </c>
      <c r="E173" s="70" t="s">
        <v>114</v>
      </c>
      <c r="F173" s="182">
        <v>0.25</v>
      </c>
      <c r="G173" s="182">
        <v>0.23958333333333334</v>
      </c>
      <c r="H173" s="99">
        <v>20</v>
      </c>
      <c r="I173" s="99">
        <v>0</v>
      </c>
      <c r="J173" s="71">
        <f t="shared" si="45"/>
        <v>0</v>
      </c>
      <c r="K173" s="157" t="s">
        <v>39</v>
      </c>
      <c r="L173" s="65" t="s">
        <v>124</v>
      </c>
      <c r="M173" s="66" t="s">
        <v>185</v>
      </c>
      <c r="N173" s="7"/>
      <c r="O173" s="7"/>
    </row>
    <row r="174" spans="1:15" ht="18.600000000000001" hidden="1" outlineLevel="1" thickBot="1" x14ac:dyDescent="0.4">
      <c r="A174" s="100">
        <v>42607</v>
      </c>
      <c r="B174" s="68" t="s">
        <v>107</v>
      </c>
      <c r="C174" s="69" t="s">
        <v>11</v>
      </c>
      <c r="D174" s="70" t="s">
        <v>19</v>
      </c>
      <c r="E174" s="70" t="s">
        <v>102</v>
      </c>
      <c r="F174" s="182">
        <v>0.25</v>
      </c>
      <c r="G174" s="182">
        <v>0.26805555555555555</v>
      </c>
      <c r="H174" s="99">
        <v>0.43</v>
      </c>
      <c r="I174" s="99">
        <v>7</v>
      </c>
      <c r="J174" s="71">
        <f t="shared" si="45"/>
        <v>3.01</v>
      </c>
      <c r="K174" s="157" t="s">
        <v>70</v>
      </c>
      <c r="L174" s="65" t="s">
        <v>48</v>
      </c>
      <c r="M174" s="66"/>
      <c r="N174" s="7"/>
      <c r="O174" s="7"/>
    </row>
    <row r="175" spans="1:15" ht="18.600000000000001" hidden="1" outlineLevel="1" thickBot="1" x14ac:dyDescent="0.4">
      <c r="A175" s="67">
        <v>42607</v>
      </c>
      <c r="B175" s="68" t="s">
        <v>107</v>
      </c>
      <c r="C175" s="69" t="s">
        <v>11</v>
      </c>
      <c r="D175" s="70" t="s">
        <v>19</v>
      </c>
      <c r="E175" s="70" t="s">
        <v>111</v>
      </c>
      <c r="F175" s="182">
        <v>0.375</v>
      </c>
      <c r="G175" s="182">
        <v>0.625</v>
      </c>
      <c r="H175" s="99">
        <v>4.5</v>
      </c>
      <c r="I175" s="99">
        <v>7</v>
      </c>
      <c r="J175" s="71">
        <f t="shared" si="45"/>
        <v>31.5</v>
      </c>
      <c r="K175" s="157" t="s">
        <v>39</v>
      </c>
      <c r="L175" s="65" t="s">
        <v>124</v>
      </c>
      <c r="M175" s="66" t="s">
        <v>148</v>
      </c>
      <c r="N175" s="7"/>
      <c r="O175" s="7"/>
    </row>
    <row r="176" spans="1:15" ht="18.600000000000001" hidden="1" outlineLevel="1" thickBot="1" x14ac:dyDescent="0.4">
      <c r="A176" s="6">
        <v>42607</v>
      </c>
      <c r="B176" s="62" t="s">
        <v>108</v>
      </c>
      <c r="C176" s="69" t="s">
        <v>11</v>
      </c>
      <c r="D176" s="70" t="s">
        <v>19</v>
      </c>
      <c r="E176" s="70" t="s">
        <v>102</v>
      </c>
      <c r="F176" s="182">
        <v>0.75</v>
      </c>
      <c r="G176" s="182">
        <v>0.77083333333333337</v>
      </c>
      <c r="H176" s="99">
        <v>11</v>
      </c>
      <c r="I176" s="99">
        <v>7</v>
      </c>
      <c r="J176" s="71">
        <f t="shared" si="45"/>
        <v>77</v>
      </c>
      <c r="K176" s="157" t="s">
        <v>39</v>
      </c>
      <c r="L176" s="65" t="s">
        <v>124</v>
      </c>
      <c r="M176" s="66" t="s">
        <v>148</v>
      </c>
      <c r="N176" s="7"/>
      <c r="O176" s="7"/>
    </row>
    <row r="177" spans="1:15" ht="18.600000000000001" hidden="1" outlineLevel="1" thickBot="1" x14ac:dyDescent="0.4">
      <c r="A177" s="6">
        <v>42607</v>
      </c>
      <c r="B177" s="62" t="s">
        <v>108</v>
      </c>
      <c r="C177" s="69" t="s">
        <v>11</v>
      </c>
      <c r="D177" s="70" t="s">
        <v>19</v>
      </c>
      <c r="E177" s="70" t="s">
        <v>104</v>
      </c>
      <c r="F177" s="182">
        <v>0.75</v>
      </c>
      <c r="G177" s="182">
        <v>0.83333333333333337</v>
      </c>
      <c r="H177" s="99">
        <v>3</v>
      </c>
      <c r="I177" s="99">
        <v>7</v>
      </c>
      <c r="J177" s="71">
        <f t="shared" si="45"/>
        <v>21</v>
      </c>
      <c r="K177" s="157" t="s">
        <v>39</v>
      </c>
      <c r="L177" s="65" t="s">
        <v>124</v>
      </c>
      <c r="M177" s="66" t="s">
        <v>148</v>
      </c>
      <c r="N177" s="7"/>
      <c r="O177" s="7"/>
    </row>
    <row r="178" spans="1:15" ht="18.600000000000001" hidden="1" outlineLevel="1" thickBot="1" x14ac:dyDescent="0.4">
      <c r="A178" s="6">
        <v>42607</v>
      </c>
      <c r="B178" s="62" t="s">
        <v>107</v>
      </c>
      <c r="C178" s="69" t="s">
        <v>15</v>
      </c>
      <c r="D178" s="84" t="s">
        <v>56</v>
      </c>
      <c r="E178" s="84" t="s">
        <v>114</v>
      </c>
      <c r="F178" s="182">
        <v>0.25</v>
      </c>
      <c r="G178" s="182">
        <v>0.77083333333333337</v>
      </c>
      <c r="H178" s="99">
        <v>1.1499999999999999</v>
      </c>
      <c r="I178" s="99">
        <v>11</v>
      </c>
      <c r="J178" s="71">
        <f t="shared" si="45"/>
        <v>12.649999999999999</v>
      </c>
      <c r="K178" s="157" t="s">
        <v>135</v>
      </c>
      <c r="L178" s="85" t="s">
        <v>48</v>
      </c>
      <c r="M178" s="61"/>
      <c r="N178" s="7"/>
      <c r="O178" s="7"/>
    </row>
    <row r="179" spans="1:15" ht="18.600000000000001" hidden="1" outlineLevel="1" thickBot="1" x14ac:dyDescent="0.4">
      <c r="A179" s="6">
        <v>42607</v>
      </c>
      <c r="B179" s="62"/>
      <c r="C179" s="69" t="s">
        <v>15</v>
      </c>
      <c r="D179" s="84" t="s">
        <v>55</v>
      </c>
      <c r="E179" s="84" t="s">
        <v>24</v>
      </c>
      <c r="F179" s="182">
        <v>0.25</v>
      </c>
      <c r="G179" s="182">
        <v>0.75</v>
      </c>
      <c r="H179" s="99">
        <v>11</v>
      </c>
      <c r="I179" s="99">
        <v>42</v>
      </c>
      <c r="J179" s="71">
        <f t="shared" si="45"/>
        <v>462</v>
      </c>
      <c r="K179" s="157" t="s">
        <v>8</v>
      </c>
      <c r="L179" s="85" t="s">
        <v>50</v>
      </c>
      <c r="M179" s="61"/>
      <c r="N179" s="7"/>
      <c r="O179" s="7"/>
    </row>
    <row r="180" spans="1:15" ht="18.600000000000001" hidden="1" outlineLevel="1" thickBot="1" x14ac:dyDescent="0.4">
      <c r="A180" s="74">
        <v>42608</v>
      </c>
      <c r="B180" s="62" t="s">
        <v>110</v>
      </c>
      <c r="C180" s="69" t="s">
        <v>10</v>
      </c>
      <c r="D180" s="70" t="s">
        <v>29</v>
      </c>
      <c r="E180" s="70" t="s">
        <v>114</v>
      </c>
      <c r="F180" s="182" t="s">
        <v>168</v>
      </c>
      <c r="G180" s="182" t="s">
        <v>169</v>
      </c>
      <c r="H180" s="99">
        <v>3</v>
      </c>
      <c r="I180" s="99">
        <v>14</v>
      </c>
      <c r="J180" s="71">
        <f t="shared" si="45"/>
        <v>42</v>
      </c>
      <c r="K180" s="157" t="s">
        <v>41</v>
      </c>
      <c r="L180" s="70" t="s">
        <v>52</v>
      </c>
      <c r="M180" s="66"/>
    </row>
    <row r="181" spans="1:15" ht="18.600000000000001" hidden="1" outlineLevel="1" thickBot="1" x14ac:dyDescent="0.4">
      <c r="A181" s="6">
        <v>42608</v>
      </c>
      <c r="B181" s="62" t="s">
        <v>110</v>
      </c>
      <c r="C181" s="69" t="s">
        <v>11</v>
      </c>
      <c r="D181" s="70" t="s">
        <v>19</v>
      </c>
      <c r="E181" s="70" t="s">
        <v>104</v>
      </c>
      <c r="F181" s="182" t="s">
        <v>170</v>
      </c>
      <c r="G181" s="182" t="s">
        <v>171</v>
      </c>
      <c r="H181" s="99">
        <v>12</v>
      </c>
      <c r="I181" s="99">
        <v>6</v>
      </c>
      <c r="J181" s="71">
        <f t="shared" si="45"/>
        <v>72</v>
      </c>
      <c r="K181" s="157" t="s">
        <v>39</v>
      </c>
      <c r="L181" s="65" t="s">
        <v>124</v>
      </c>
      <c r="M181" s="66" t="s">
        <v>148</v>
      </c>
    </row>
    <row r="182" spans="1:15" ht="18.600000000000001" hidden="1" outlineLevel="1" thickBot="1" x14ac:dyDescent="0.4">
      <c r="A182" s="6">
        <v>42608</v>
      </c>
      <c r="B182" s="62" t="s">
        <v>110</v>
      </c>
      <c r="C182" s="69" t="s">
        <v>15</v>
      </c>
      <c r="D182" s="70" t="s">
        <v>55</v>
      </c>
      <c r="E182" s="70" t="s">
        <v>114</v>
      </c>
      <c r="F182" s="182" t="s">
        <v>172</v>
      </c>
      <c r="G182" s="182" t="s">
        <v>173</v>
      </c>
      <c r="H182" s="99">
        <v>3</v>
      </c>
      <c r="I182" s="99">
        <v>35</v>
      </c>
      <c r="J182" s="71">
        <f t="shared" si="45"/>
        <v>105</v>
      </c>
      <c r="K182" s="157" t="s">
        <v>41</v>
      </c>
      <c r="L182" s="70" t="s">
        <v>52</v>
      </c>
      <c r="M182" s="66"/>
    </row>
    <row r="183" spans="1:15" ht="18.600000000000001" hidden="1" outlineLevel="1" thickBot="1" x14ac:dyDescent="0.4">
      <c r="A183" s="6">
        <v>42609</v>
      </c>
      <c r="B183" s="62" t="s">
        <v>110</v>
      </c>
      <c r="C183" s="69" t="s">
        <v>10</v>
      </c>
      <c r="D183" s="70" t="s">
        <v>29</v>
      </c>
      <c r="E183" s="70" t="s">
        <v>114</v>
      </c>
      <c r="F183" s="182" t="s">
        <v>174</v>
      </c>
      <c r="G183" s="182">
        <v>0.9375</v>
      </c>
      <c r="H183" s="99">
        <v>1</v>
      </c>
      <c r="I183" s="99">
        <v>15</v>
      </c>
      <c r="J183" s="71">
        <f t="shared" si="45"/>
        <v>15</v>
      </c>
      <c r="K183" s="157" t="s">
        <v>8</v>
      </c>
      <c r="L183" s="70" t="s">
        <v>46</v>
      </c>
      <c r="M183" s="66" t="s">
        <v>175</v>
      </c>
    </row>
    <row r="184" spans="1:15" ht="18" hidden="1" outlineLevel="1" x14ac:dyDescent="0.35">
      <c r="A184" s="74">
        <v>42609</v>
      </c>
      <c r="B184" s="68" t="s">
        <v>110</v>
      </c>
      <c r="C184" s="69" t="s">
        <v>10</v>
      </c>
      <c r="D184" s="70" t="s">
        <v>29</v>
      </c>
      <c r="E184" s="70" t="s">
        <v>114</v>
      </c>
      <c r="F184" s="177">
        <v>0.1875</v>
      </c>
      <c r="G184" s="76" t="s">
        <v>169</v>
      </c>
      <c r="H184" s="66">
        <v>2.5</v>
      </c>
      <c r="I184" s="66">
        <v>15</v>
      </c>
      <c r="J184" s="66">
        <f>I184*H184</f>
        <v>37.5</v>
      </c>
      <c r="K184" s="70" t="s">
        <v>39</v>
      </c>
      <c r="L184" s="65" t="s">
        <v>71</v>
      </c>
      <c r="M184" s="66" t="s">
        <v>180</v>
      </c>
    </row>
    <row r="185" spans="1:15" ht="18" hidden="1" outlineLevel="1" x14ac:dyDescent="0.35">
      <c r="A185" s="74">
        <v>42609</v>
      </c>
      <c r="B185" s="68" t="s">
        <v>110</v>
      </c>
      <c r="C185" s="69" t="s">
        <v>15</v>
      </c>
      <c r="D185" s="70" t="s">
        <v>55</v>
      </c>
      <c r="E185" s="70" t="s">
        <v>114</v>
      </c>
      <c r="F185" s="76" t="s">
        <v>172</v>
      </c>
      <c r="G185" s="76" t="s">
        <v>173</v>
      </c>
      <c r="H185" s="66">
        <v>4</v>
      </c>
      <c r="I185" s="66">
        <v>35</v>
      </c>
      <c r="J185" s="66">
        <f>I185*H185</f>
        <v>140</v>
      </c>
      <c r="K185" s="65" t="s">
        <v>41</v>
      </c>
      <c r="L185" s="70" t="s">
        <v>52</v>
      </c>
      <c r="M185" s="66"/>
    </row>
    <row r="186" spans="1:15" ht="18" hidden="1" outlineLevel="1" x14ac:dyDescent="0.35">
      <c r="A186" s="74">
        <v>42610</v>
      </c>
      <c r="B186" s="68" t="s">
        <v>110</v>
      </c>
      <c r="C186" s="69" t="s">
        <v>10</v>
      </c>
      <c r="D186" s="70" t="s">
        <v>29</v>
      </c>
      <c r="E186" s="70" t="s">
        <v>114</v>
      </c>
      <c r="F186" s="76" t="s">
        <v>172</v>
      </c>
      <c r="G186" s="76" t="s">
        <v>169</v>
      </c>
      <c r="H186" s="66">
        <v>10.5</v>
      </c>
      <c r="I186" s="66">
        <v>15</v>
      </c>
      <c r="J186" s="66">
        <f>I186*H186</f>
        <v>157.5</v>
      </c>
      <c r="K186" s="65" t="s">
        <v>39</v>
      </c>
      <c r="L186" s="65" t="s">
        <v>71</v>
      </c>
      <c r="M186" s="66" t="s">
        <v>180</v>
      </c>
    </row>
    <row r="187" spans="1:15" ht="18.600000000000001" hidden="1" outlineLevel="1" thickBot="1" x14ac:dyDescent="0.4">
      <c r="A187" s="74">
        <v>42610</v>
      </c>
      <c r="B187" s="68" t="s">
        <v>110</v>
      </c>
      <c r="C187" s="69" t="s">
        <v>12</v>
      </c>
      <c r="D187" s="70" t="s">
        <v>85</v>
      </c>
      <c r="E187" s="70" t="s">
        <v>28</v>
      </c>
      <c r="F187" s="76" t="s">
        <v>176</v>
      </c>
      <c r="G187" s="76" t="s">
        <v>169</v>
      </c>
      <c r="H187" s="66">
        <v>10.5</v>
      </c>
      <c r="I187" s="66">
        <v>15</v>
      </c>
      <c r="J187" s="66">
        <f>I187*H187</f>
        <v>157.5</v>
      </c>
      <c r="K187" s="65" t="s">
        <v>39</v>
      </c>
      <c r="L187" s="70" t="s">
        <v>52</v>
      </c>
      <c r="M187" s="66" t="s">
        <v>179</v>
      </c>
    </row>
    <row r="188" spans="1:15" ht="18.600000000000001" hidden="1" outlineLevel="1" thickBot="1" x14ac:dyDescent="0.4">
      <c r="A188" s="100">
        <v>42608</v>
      </c>
      <c r="B188" s="68" t="s">
        <v>109</v>
      </c>
      <c r="C188" s="69" t="s">
        <v>11</v>
      </c>
      <c r="D188" s="76" t="s">
        <v>19</v>
      </c>
      <c r="E188" s="65" t="s">
        <v>104</v>
      </c>
      <c r="F188" s="182">
        <v>0.25</v>
      </c>
      <c r="G188" s="182">
        <v>0.77083333333333337</v>
      </c>
      <c r="H188" s="99">
        <v>11.5</v>
      </c>
      <c r="I188" s="99">
        <v>7</v>
      </c>
      <c r="J188" s="66">
        <f t="shared" ref="J188:J211" si="46">I188*H188</f>
        <v>80.5</v>
      </c>
      <c r="K188" s="70" t="s">
        <v>39</v>
      </c>
      <c r="L188" s="65" t="s">
        <v>124</v>
      </c>
      <c r="M188" s="77" t="s">
        <v>148</v>
      </c>
    </row>
    <row r="189" spans="1:15" ht="18.600000000000001" hidden="1" outlineLevel="1" thickBot="1" x14ac:dyDescent="0.4">
      <c r="A189" s="100">
        <v>42608</v>
      </c>
      <c r="B189" s="68" t="s">
        <v>109</v>
      </c>
      <c r="C189" s="69" t="s">
        <v>12</v>
      </c>
      <c r="D189" s="101" t="s">
        <v>177</v>
      </c>
      <c r="E189" s="70" t="s">
        <v>28</v>
      </c>
      <c r="F189" s="182">
        <v>0.25</v>
      </c>
      <c r="G189" s="182">
        <v>0.33333333333333331</v>
      </c>
      <c r="H189" s="99">
        <v>2</v>
      </c>
      <c r="I189" s="99">
        <v>3</v>
      </c>
      <c r="J189" s="66">
        <f t="shared" si="46"/>
        <v>6</v>
      </c>
      <c r="K189" s="65" t="s">
        <v>41</v>
      </c>
      <c r="L189" s="65" t="s">
        <v>52</v>
      </c>
      <c r="M189" s="78"/>
    </row>
    <row r="190" spans="1:15" ht="18.600000000000001" hidden="1" outlineLevel="1" thickBot="1" x14ac:dyDescent="0.4">
      <c r="A190" s="100">
        <v>42608</v>
      </c>
      <c r="B190" s="68" t="s">
        <v>109</v>
      </c>
      <c r="C190" s="69" t="s">
        <v>12</v>
      </c>
      <c r="D190" s="101" t="s">
        <v>177</v>
      </c>
      <c r="E190" s="70" t="s">
        <v>28</v>
      </c>
      <c r="F190" s="182">
        <v>0.625</v>
      </c>
      <c r="G190" s="182">
        <v>0.66666666666666663</v>
      </c>
      <c r="H190" s="99">
        <v>0.5</v>
      </c>
      <c r="I190" s="99">
        <v>24</v>
      </c>
      <c r="J190" s="66">
        <f t="shared" si="46"/>
        <v>12</v>
      </c>
      <c r="K190" s="65" t="s">
        <v>81</v>
      </c>
      <c r="L190" s="65" t="s">
        <v>46</v>
      </c>
      <c r="M190" s="78"/>
    </row>
    <row r="191" spans="1:15" ht="18.600000000000001" hidden="1" outlineLevel="1" thickBot="1" x14ac:dyDescent="0.4">
      <c r="A191" s="100">
        <v>42608</v>
      </c>
      <c r="B191" s="68" t="s">
        <v>109</v>
      </c>
      <c r="C191" s="69" t="s">
        <v>15</v>
      </c>
      <c r="D191" s="70" t="s">
        <v>55</v>
      </c>
      <c r="E191" s="70" t="s">
        <v>114</v>
      </c>
      <c r="F191" s="182">
        <v>0.25</v>
      </c>
      <c r="G191" s="182">
        <v>0.625</v>
      </c>
      <c r="H191" s="99">
        <v>9</v>
      </c>
      <c r="I191" s="99">
        <v>32</v>
      </c>
      <c r="J191" s="66">
        <f t="shared" si="46"/>
        <v>288</v>
      </c>
      <c r="K191" s="70" t="s">
        <v>39</v>
      </c>
      <c r="L191" s="65" t="s">
        <v>124</v>
      </c>
      <c r="M191" s="77" t="s">
        <v>140</v>
      </c>
    </row>
    <row r="192" spans="1:15" ht="18.600000000000001" hidden="1" outlineLevel="1" thickBot="1" x14ac:dyDescent="0.4">
      <c r="A192" s="100">
        <v>42608</v>
      </c>
      <c r="B192" s="68" t="s">
        <v>109</v>
      </c>
      <c r="C192" s="69" t="s">
        <v>10</v>
      </c>
      <c r="D192" s="70" t="s">
        <v>29</v>
      </c>
      <c r="E192" s="70" t="s">
        <v>114</v>
      </c>
      <c r="F192" s="182">
        <v>0.33333333333333331</v>
      </c>
      <c r="G192" s="182">
        <v>0.39583333333333331</v>
      </c>
      <c r="H192" s="99">
        <v>1.5</v>
      </c>
      <c r="I192" s="99">
        <v>11</v>
      </c>
      <c r="J192" s="66">
        <f t="shared" si="46"/>
        <v>16.5</v>
      </c>
      <c r="K192" s="70" t="s">
        <v>8</v>
      </c>
      <c r="L192" s="65" t="s">
        <v>46</v>
      </c>
      <c r="M192" s="78"/>
    </row>
    <row r="193" spans="1:13" ht="18.600000000000001" hidden="1" outlineLevel="1" thickBot="1" x14ac:dyDescent="0.4">
      <c r="A193" s="102">
        <v>42608</v>
      </c>
      <c r="B193" s="68" t="s">
        <v>107</v>
      </c>
      <c r="C193" s="69" t="s">
        <v>11</v>
      </c>
      <c r="D193" s="65" t="s">
        <v>19</v>
      </c>
      <c r="E193" s="70" t="s">
        <v>104</v>
      </c>
      <c r="F193" s="182">
        <v>0.25</v>
      </c>
      <c r="G193" s="182">
        <v>0.77083333333333337</v>
      </c>
      <c r="H193" s="99">
        <v>11</v>
      </c>
      <c r="I193" s="99">
        <v>7</v>
      </c>
      <c r="J193" s="66">
        <f t="shared" si="46"/>
        <v>77</v>
      </c>
      <c r="K193" s="65" t="s">
        <v>39</v>
      </c>
      <c r="L193" s="65" t="s">
        <v>124</v>
      </c>
      <c r="M193" s="78" t="s">
        <v>148</v>
      </c>
    </row>
    <row r="194" spans="1:13" ht="18.600000000000001" hidden="1" outlineLevel="1" thickBot="1" x14ac:dyDescent="0.4">
      <c r="A194" s="102">
        <v>42608</v>
      </c>
      <c r="B194" s="68" t="s">
        <v>108</v>
      </c>
      <c r="C194" s="69" t="s">
        <v>11</v>
      </c>
      <c r="D194" s="65" t="s">
        <v>19</v>
      </c>
      <c r="E194" s="70" t="s">
        <v>102</v>
      </c>
      <c r="F194" s="182" t="s">
        <v>187</v>
      </c>
      <c r="G194" s="182">
        <v>0.81458333333333333</v>
      </c>
      <c r="H194" s="99">
        <v>1.33</v>
      </c>
      <c r="I194" s="99">
        <v>7</v>
      </c>
      <c r="J194" s="66">
        <f t="shared" si="46"/>
        <v>9.31</v>
      </c>
      <c r="K194" s="65" t="s">
        <v>39</v>
      </c>
      <c r="L194" s="65" t="s">
        <v>124</v>
      </c>
      <c r="M194" s="78" t="s">
        <v>148</v>
      </c>
    </row>
    <row r="195" spans="1:13" ht="18.600000000000001" hidden="1" outlineLevel="1" thickBot="1" x14ac:dyDescent="0.4">
      <c r="A195" s="102">
        <v>42608</v>
      </c>
      <c r="B195" s="68" t="s">
        <v>108</v>
      </c>
      <c r="C195" s="69" t="s">
        <v>11</v>
      </c>
      <c r="D195" s="65" t="s">
        <v>19</v>
      </c>
      <c r="E195" s="70" t="s">
        <v>105</v>
      </c>
      <c r="F195" s="182">
        <v>0.89583333333333337</v>
      </c>
      <c r="G195" s="182">
        <v>0.93958333333333333</v>
      </c>
      <c r="H195" s="99">
        <v>1.33</v>
      </c>
      <c r="I195" s="99">
        <v>7</v>
      </c>
      <c r="J195" s="66">
        <f t="shared" si="46"/>
        <v>9.31</v>
      </c>
      <c r="K195" s="65" t="s">
        <v>39</v>
      </c>
      <c r="L195" s="65" t="s">
        <v>124</v>
      </c>
      <c r="M195" s="78" t="s">
        <v>188</v>
      </c>
    </row>
    <row r="196" spans="1:13" ht="18.600000000000001" hidden="1" outlineLevel="1" thickBot="1" x14ac:dyDescent="0.4">
      <c r="A196" s="102">
        <v>42608</v>
      </c>
      <c r="B196" s="68" t="s">
        <v>108</v>
      </c>
      <c r="C196" s="69" t="s">
        <v>11</v>
      </c>
      <c r="D196" s="65" t="s">
        <v>19</v>
      </c>
      <c r="E196" s="70" t="s">
        <v>103</v>
      </c>
      <c r="F196" s="182">
        <v>8.3333333333333329E-2</v>
      </c>
      <c r="G196" s="182">
        <v>0.11805555555555557</v>
      </c>
      <c r="H196" s="99">
        <v>0.83</v>
      </c>
      <c r="I196" s="99">
        <v>7</v>
      </c>
      <c r="J196" s="66">
        <f t="shared" si="46"/>
        <v>5.81</v>
      </c>
      <c r="K196" s="65" t="s">
        <v>39</v>
      </c>
      <c r="L196" s="65" t="s">
        <v>124</v>
      </c>
      <c r="M196" s="78" t="s">
        <v>148</v>
      </c>
    </row>
    <row r="197" spans="1:13" ht="18.600000000000001" hidden="1" outlineLevel="1" thickBot="1" x14ac:dyDescent="0.4">
      <c r="A197" s="100">
        <v>42609</v>
      </c>
      <c r="B197" s="68" t="s">
        <v>109</v>
      </c>
      <c r="C197" s="69" t="s">
        <v>12</v>
      </c>
      <c r="D197" s="101" t="s">
        <v>177</v>
      </c>
      <c r="E197" s="70" t="s">
        <v>28</v>
      </c>
      <c r="F197" s="182">
        <v>0.58333333333333337</v>
      </c>
      <c r="G197" s="182">
        <v>0.60416666666666663</v>
      </c>
      <c r="H197" s="99">
        <v>0.5</v>
      </c>
      <c r="I197" s="99">
        <v>24</v>
      </c>
      <c r="J197" s="66">
        <f t="shared" si="46"/>
        <v>12</v>
      </c>
      <c r="K197" s="70" t="s">
        <v>8</v>
      </c>
      <c r="L197" s="65" t="s">
        <v>46</v>
      </c>
      <c r="M197" s="78"/>
    </row>
    <row r="198" spans="1:13" ht="18.600000000000001" hidden="1" outlineLevel="1" thickBot="1" x14ac:dyDescent="0.4">
      <c r="A198" s="100">
        <v>42609</v>
      </c>
      <c r="B198" s="68" t="s">
        <v>109</v>
      </c>
      <c r="C198" s="69" t="s">
        <v>12</v>
      </c>
      <c r="D198" s="101" t="s">
        <v>177</v>
      </c>
      <c r="E198" s="70" t="s">
        <v>28</v>
      </c>
      <c r="F198" s="182">
        <v>0.25</v>
      </c>
      <c r="G198" s="182">
        <v>0.27083333333333331</v>
      </c>
      <c r="H198" s="99">
        <v>0.5</v>
      </c>
      <c r="I198" s="99">
        <v>24</v>
      </c>
      <c r="J198" s="66">
        <f t="shared" si="46"/>
        <v>12</v>
      </c>
      <c r="K198" s="70" t="s">
        <v>8</v>
      </c>
      <c r="L198" s="65" t="s">
        <v>46</v>
      </c>
      <c r="M198" s="78"/>
    </row>
    <row r="199" spans="1:13" ht="18.600000000000001" hidden="1" outlineLevel="1" thickBot="1" x14ac:dyDescent="0.4">
      <c r="A199" s="100">
        <v>42609</v>
      </c>
      <c r="B199" s="68" t="s">
        <v>109</v>
      </c>
      <c r="C199" s="69" t="s">
        <v>12</v>
      </c>
      <c r="D199" s="101" t="s">
        <v>177</v>
      </c>
      <c r="E199" s="70" t="s">
        <v>28</v>
      </c>
      <c r="F199" s="182">
        <v>0.45833333333333331</v>
      </c>
      <c r="G199" s="182">
        <v>0.47916666666666669</v>
      </c>
      <c r="H199" s="99">
        <v>0.5</v>
      </c>
      <c r="I199" s="99">
        <v>24</v>
      </c>
      <c r="J199" s="66">
        <f t="shared" si="46"/>
        <v>12</v>
      </c>
      <c r="K199" s="65" t="s">
        <v>81</v>
      </c>
      <c r="L199" s="65" t="s">
        <v>46</v>
      </c>
      <c r="M199" s="78"/>
    </row>
    <row r="200" spans="1:13" ht="18.600000000000001" hidden="1" outlineLevel="1" thickBot="1" x14ac:dyDescent="0.4">
      <c r="A200" s="100">
        <v>42609</v>
      </c>
      <c r="B200" s="68" t="s">
        <v>109</v>
      </c>
      <c r="C200" s="69" t="s">
        <v>11</v>
      </c>
      <c r="D200" s="76" t="s">
        <v>19</v>
      </c>
      <c r="E200" s="65" t="s">
        <v>102</v>
      </c>
      <c r="F200" s="182">
        <v>0.25</v>
      </c>
      <c r="G200" s="182">
        <v>0.3125</v>
      </c>
      <c r="H200" s="99">
        <v>1.5</v>
      </c>
      <c r="I200" s="99">
        <v>7</v>
      </c>
      <c r="J200" s="66">
        <f t="shared" si="46"/>
        <v>10.5</v>
      </c>
      <c r="K200" s="70" t="s">
        <v>39</v>
      </c>
      <c r="L200" s="65" t="s">
        <v>124</v>
      </c>
      <c r="M200" s="77" t="s">
        <v>148</v>
      </c>
    </row>
    <row r="201" spans="1:13" ht="18.600000000000001" hidden="1" outlineLevel="1" thickBot="1" x14ac:dyDescent="0.4">
      <c r="A201" s="100">
        <v>42609</v>
      </c>
      <c r="B201" s="68" t="s">
        <v>109</v>
      </c>
      <c r="C201" s="69" t="s">
        <v>11</v>
      </c>
      <c r="D201" s="76" t="s">
        <v>19</v>
      </c>
      <c r="E201" s="65" t="s">
        <v>105</v>
      </c>
      <c r="F201" s="182">
        <v>0.25</v>
      </c>
      <c r="G201" s="182">
        <v>0.33333333333333331</v>
      </c>
      <c r="H201" s="99">
        <v>2</v>
      </c>
      <c r="I201" s="99">
        <v>7</v>
      </c>
      <c r="J201" s="66">
        <f t="shared" si="46"/>
        <v>14</v>
      </c>
      <c r="K201" s="70" t="s">
        <v>39</v>
      </c>
      <c r="L201" s="65" t="s">
        <v>124</v>
      </c>
      <c r="M201" s="77" t="s">
        <v>148</v>
      </c>
    </row>
    <row r="202" spans="1:13" ht="18.600000000000001" hidden="1" outlineLevel="1" thickBot="1" x14ac:dyDescent="0.4">
      <c r="A202" s="100">
        <v>42609</v>
      </c>
      <c r="B202" s="68" t="s">
        <v>109</v>
      </c>
      <c r="C202" s="69" t="s">
        <v>11</v>
      </c>
      <c r="D202" s="76" t="s">
        <v>19</v>
      </c>
      <c r="E202" s="65" t="s">
        <v>103</v>
      </c>
      <c r="F202" s="182">
        <v>0.25</v>
      </c>
      <c r="G202" s="182">
        <v>0.3125</v>
      </c>
      <c r="H202" s="99">
        <v>1.5</v>
      </c>
      <c r="I202" s="99">
        <v>7</v>
      </c>
      <c r="J202" s="66">
        <f t="shared" si="46"/>
        <v>10.5</v>
      </c>
      <c r="K202" s="70" t="s">
        <v>39</v>
      </c>
      <c r="L202" s="65" t="s">
        <v>124</v>
      </c>
      <c r="M202" s="77" t="s">
        <v>148</v>
      </c>
    </row>
    <row r="203" spans="1:13" ht="18.600000000000001" hidden="1" outlineLevel="1" thickBot="1" x14ac:dyDescent="0.4">
      <c r="A203" s="100">
        <v>42609</v>
      </c>
      <c r="B203" s="68" t="s">
        <v>109</v>
      </c>
      <c r="C203" s="69" t="s">
        <v>11</v>
      </c>
      <c r="D203" s="76" t="s">
        <v>19</v>
      </c>
      <c r="E203" s="65" t="s">
        <v>104</v>
      </c>
      <c r="F203" s="183">
        <v>0.25</v>
      </c>
      <c r="G203" s="182">
        <v>0.47916666666666669</v>
      </c>
      <c r="H203" s="99">
        <v>5.5</v>
      </c>
      <c r="I203" s="99">
        <v>7</v>
      </c>
      <c r="J203" s="66">
        <f t="shared" si="46"/>
        <v>38.5</v>
      </c>
      <c r="K203" s="70" t="s">
        <v>39</v>
      </c>
      <c r="L203" s="65" t="s">
        <v>124</v>
      </c>
      <c r="M203" s="77" t="s">
        <v>148</v>
      </c>
    </row>
    <row r="204" spans="1:13" ht="18.600000000000001" hidden="1" outlineLevel="1" thickBot="1" x14ac:dyDescent="0.4">
      <c r="A204" s="100">
        <v>42609</v>
      </c>
      <c r="B204" s="68" t="s">
        <v>109</v>
      </c>
      <c r="C204" s="69" t="s">
        <v>10</v>
      </c>
      <c r="D204" s="70" t="s">
        <v>29</v>
      </c>
      <c r="E204" s="70" t="s">
        <v>114</v>
      </c>
      <c r="F204" s="183">
        <v>0.25</v>
      </c>
      <c r="G204" s="182">
        <v>0.77083333333333337</v>
      </c>
      <c r="H204" s="99">
        <v>11.5</v>
      </c>
      <c r="I204" s="99">
        <v>11</v>
      </c>
      <c r="J204" s="66">
        <f t="shared" si="46"/>
        <v>126.5</v>
      </c>
      <c r="K204" s="70" t="s">
        <v>39</v>
      </c>
      <c r="L204" s="65" t="s">
        <v>71</v>
      </c>
      <c r="M204" s="79" t="s">
        <v>178</v>
      </c>
    </row>
    <row r="205" spans="1:13" ht="18.600000000000001" hidden="1" outlineLevel="1" thickBot="1" x14ac:dyDescent="0.4">
      <c r="A205" s="100">
        <v>42609</v>
      </c>
      <c r="B205" s="68" t="s">
        <v>109</v>
      </c>
      <c r="C205" s="69" t="s">
        <v>15</v>
      </c>
      <c r="D205" s="70" t="s">
        <v>55</v>
      </c>
      <c r="E205" s="70" t="s">
        <v>114</v>
      </c>
      <c r="F205" s="183">
        <v>0.25</v>
      </c>
      <c r="G205" s="182">
        <v>0.54166666666666663</v>
      </c>
      <c r="H205" s="99">
        <v>7</v>
      </c>
      <c r="I205" s="99">
        <v>32</v>
      </c>
      <c r="J205" s="66">
        <f t="shared" si="46"/>
        <v>224</v>
      </c>
      <c r="K205" s="70" t="s">
        <v>39</v>
      </c>
      <c r="L205" s="65" t="s">
        <v>124</v>
      </c>
      <c r="M205" s="77" t="s">
        <v>140</v>
      </c>
    </row>
    <row r="206" spans="1:13" ht="18.600000000000001" hidden="1" outlineLevel="1" thickBot="1" x14ac:dyDescent="0.4">
      <c r="A206" s="100">
        <v>42610</v>
      </c>
      <c r="B206" s="68" t="s">
        <v>109</v>
      </c>
      <c r="C206" s="69" t="s">
        <v>12</v>
      </c>
      <c r="D206" s="101" t="s">
        <v>177</v>
      </c>
      <c r="E206" s="70" t="s">
        <v>28</v>
      </c>
      <c r="F206" s="182">
        <v>0.29166666666666669</v>
      </c>
      <c r="G206" s="182">
        <v>0.33333333333333331</v>
      </c>
      <c r="H206" s="99">
        <v>1</v>
      </c>
      <c r="I206" s="99">
        <v>24</v>
      </c>
      <c r="J206" s="66">
        <f t="shared" si="46"/>
        <v>24</v>
      </c>
      <c r="K206" s="70" t="s">
        <v>8</v>
      </c>
      <c r="L206" s="65" t="s">
        <v>46</v>
      </c>
      <c r="M206" s="78"/>
    </row>
    <row r="207" spans="1:13" ht="18.600000000000001" hidden="1" outlineLevel="1" thickBot="1" x14ac:dyDescent="0.4">
      <c r="A207" s="100">
        <v>42610</v>
      </c>
      <c r="B207" s="68" t="s">
        <v>109</v>
      </c>
      <c r="C207" s="69" t="s">
        <v>11</v>
      </c>
      <c r="D207" s="76" t="s">
        <v>19</v>
      </c>
      <c r="E207" s="65" t="s">
        <v>102</v>
      </c>
      <c r="F207" s="182">
        <v>0.29166666666666669</v>
      </c>
      <c r="G207" s="182">
        <v>0.3125</v>
      </c>
      <c r="H207" s="99">
        <v>0.5</v>
      </c>
      <c r="I207" s="99">
        <v>7</v>
      </c>
      <c r="J207" s="66">
        <f t="shared" si="46"/>
        <v>3.5</v>
      </c>
      <c r="K207" s="158" t="s">
        <v>8</v>
      </c>
      <c r="L207" s="65" t="s">
        <v>46</v>
      </c>
      <c r="M207" s="78"/>
    </row>
    <row r="208" spans="1:13" ht="18.600000000000001" hidden="1" outlineLevel="1" thickBot="1" x14ac:dyDescent="0.4">
      <c r="A208" s="100">
        <v>42610</v>
      </c>
      <c r="B208" s="68" t="s">
        <v>109</v>
      </c>
      <c r="C208" s="69" t="s">
        <v>11</v>
      </c>
      <c r="D208" s="76" t="s">
        <v>19</v>
      </c>
      <c r="E208" s="65" t="s">
        <v>104</v>
      </c>
      <c r="F208" s="182">
        <v>0.25</v>
      </c>
      <c r="G208" s="182">
        <v>0.35416666666666669</v>
      </c>
      <c r="H208" s="99">
        <v>2.5</v>
      </c>
      <c r="I208" s="99">
        <v>7</v>
      </c>
      <c r="J208" s="66">
        <f t="shared" si="46"/>
        <v>17.5</v>
      </c>
      <c r="K208" s="65" t="s">
        <v>41</v>
      </c>
      <c r="L208" s="65" t="s">
        <v>52</v>
      </c>
      <c r="M208" s="78"/>
    </row>
    <row r="209" spans="1:13" ht="20.25" hidden="1" customHeight="1" outlineLevel="1" thickBot="1" x14ac:dyDescent="0.4">
      <c r="A209" s="100">
        <v>42610</v>
      </c>
      <c r="B209" s="68" t="s">
        <v>109</v>
      </c>
      <c r="C209" s="69" t="s">
        <v>15</v>
      </c>
      <c r="D209" s="70" t="s">
        <v>55</v>
      </c>
      <c r="E209" s="70" t="s">
        <v>114</v>
      </c>
      <c r="F209" s="182">
        <v>0.25</v>
      </c>
      <c r="G209" s="182">
        <v>0.4375</v>
      </c>
      <c r="H209" s="99">
        <v>4.5</v>
      </c>
      <c r="I209" s="99">
        <v>32</v>
      </c>
      <c r="J209" s="66">
        <f t="shared" si="46"/>
        <v>144</v>
      </c>
      <c r="K209" s="70" t="s">
        <v>45</v>
      </c>
      <c r="L209" s="65" t="s">
        <v>48</v>
      </c>
      <c r="M209" s="78" t="s">
        <v>181</v>
      </c>
    </row>
    <row r="210" spans="1:13" ht="70.8" hidden="1" outlineLevel="1" thickBot="1" x14ac:dyDescent="0.4">
      <c r="A210" s="100">
        <v>42610</v>
      </c>
      <c r="B210" s="68" t="s">
        <v>109</v>
      </c>
      <c r="C210" s="69" t="s">
        <v>15</v>
      </c>
      <c r="D210" s="70" t="s">
        <v>55</v>
      </c>
      <c r="E210" s="70" t="s">
        <v>114</v>
      </c>
      <c r="F210" s="183">
        <v>0.60416666666666663</v>
      </c>
      <c r="G210" s="182">
        <v>0.70833333333333337</v>
      </c>
      <c r="H210" s="99">
        <v>1.5</v>
      </c>
      <c r="I210" s="99">
        <v>32</v>
      </c>
      <c r="J210" s="66">
        <f t="shared" si="46"/>
        <v>48</v>
      </c>
      <c r="K210" s="70" t="s">
        <v>39</v>
      </c>
      <c r="L210" s="65" t="s">
        <v>50</v>
      </c>
      <c r="M210" s="80" t="s">
        <v>182</v>
      </c>
    </row>
    <row r="211" spans="1:13" ht="18.600000000000001" hidden="1" outlineLevel="1" thickBot="1" x14ac:dyDescent="0.4">
      <c r="A211" s="103">
        <v>42610</v>
      </c>
      <c r="B211" s="68" t="s">
        <v>109</v>
      </c>
      <c r="C211" s="69" t="s">
        <v>10</v>
      </c>
      <c r="D211" s="70" t="s">
        <v>29</v>
      </c>
      <c r="E211" s="70" t="s">
        <v>114</v>
      </c>
      <c r="F211" s="183">
        <v>0.25</v>
      </c>
      <c r="G211" s="182">
        <v>0.77083333333333337</v>
      </c>
      <c r="H211" s="99">
        <v>11.5</v>
      </c>
      <c r="I211" s="99">
        <v>11</v>
      </c>
      <c r="J211" s="66">
        <f t="shared" si="46"/>
        <v>126.5</v>
      </c>
      <c r="K211" s="70" t="s">
        <v>39</v>
      </c>
      <c r="L211" s="65" t="s">
        <v>71</v>
      </c>
      <c r="M211" s="79" t="s">
        <v>183</v>
      </c>
    </row>
    <row r="212" spans="1:13" ht="18.600000000000001" hidden="1" outlineLevel="1" thickBot="1" x14ac:dyDescent="0.4">
      <c r="A212" s="100">
        <v>42611</v>
      </c>
      <c r="B212" s="68" t="s">
        <v>107</v>
      </c>
      <c r="C212" s="69" t="s">
        <v>11</v>
      </c>
      <c r="D212" s="70" t="s">
        <v>19</v>
      </c>
      <c r="E212" s="70" t="s">
        <v>111</v>
      </c>
      <c r="F212" s="183">
        <v>0.25</v>
      </c>
      <c r="G212" s="182">
        <v>0.84722222222222221</v>
      </c>
      <c r="H212" s="99">
        <v>10</v>
      </c>
      <c r="I212" s="99">
        <v>28</v>
      </c>
      <c r="J212" s="99">
        <f>H212*I212</f>
        <v>280</v>
      </c>
      <c r="K212" s="84" t="s">
        <v>51</v>
      </c>
      <c r="L212" s="65" t="s">
        <v>48</v>
      </c>
      <c r="M212" s="79"/>
    </row>
    <row r="213" spans="1:13" ht="18.600000000000001" hidden="1" outlineLevel="1" thickBot="1" x14ac:dyDescent="0.4">
      <c r="A213" s="103">
        <v>42611</v>
      </c>
      <c r="B213" s="68" t="s">
        <v>107</v>
      </c>
      <c r="C213" s="69" t="s">
        <v>11</v>
      </c>
      <c r="D213" s="70" t="s">
        <v>19</v>
      </c>
      <c r="E213" s="84" t="s">
        <v>105</v>
      </c>
      <c r="F213" s="184">
        <v>0.34722222222222227</v>
      </c>
      <c r="G213" s="185">
        <v>0.89166666666666661</v>
      </c>
      <c r="H213" s="104">
        <v>1.06</v>
      </c>
      <c r="I213" s="104">
        <v>7</v>
      </c>
      <c r="J213" s="104">
        <f>H213*I213</f>
        <v>7.42</v>
      </c>
      <c r="K213" s="84" t="s">
        <v>51</v>
      </c>
      <c r="L213" s="65" t="s">
        <v>52</v>
      </c>
      <c r="M213" s="79"/>
    </row>
    <row r="214" spans="1:13" ht="18.600000000000001" hidden="1" outlineLevel="1" thickBot="1" x14ac:dyDescent="0.4">
      <c r="A214" s="103">
        <v>42611</v>
      </c>
      <c r="B214" s="68" t="s">
        <v>107</v>
      </c>
      <c r="C214" s="69" t="s">
        <v>11</v>
      </c>
      <c r="D214" s="70" t="s">
        <v>19</v>
      </c>
      <c r="E214" s="84" t="s">
        <v>103</v>
      </c>
      <c r="F214" s="184">
        <v>0.375</v>
      </c>
      <c r="G214" s="185">
        <v>0.45833333333333331</v>
      </c>
      <c r="H214" s="104">
        <v>2</v>
      </c>
      <c r="I214" s="104">
        <v>7</v>
      </c>
      <c r="J214" s="104">
        <f>H214*I214</f>
        <v>14</v>
      </c>
      <c r="K214" s="84" t="s">
        <v>51</v>
      </c>
      <c r="L214" s="65" t="s">
        <v>52</v>
      </c>
      <c r="M214" s="79"/>
    </row>
    <row r="215" spans="1:13" ht="18.600000000000001" hidden="1" outlineLevel="1" thickBot="1" x14ac:dyDescent="0.4">
      <c r="A215" s="103">
        <v>42611</v>
      </c>
      <c r="B215" s="68" t="s">
        <v>107</v>
      </c>
      <c r="C215" s="69" t="s">
        <v>15</v>
      </c>
      <c r="D215" s="70" t="s">
        <v>57</v>
      </c>
      <c r="E215" s="70" t="s">
        <v>114</v>
      </c>
      <c r="F215" s="183">
        <v>0.25</v>
      </c>
      <c r="G215" s="182">
        <v>0.29166666666666669</v>
      </c>
      <c r="H215" s="99">
        <v>1</v>
      </c>
      <c r="I215" s="99">
        <v>25</v>
      </c>
      <c r="J215" s="99">
        <v>126.5</v>
      </c>
      <c r="K215" s="70" t="s">
        <v>82</v>
      </c>
      <c r="L215" s="65" t="s">
        <v>83</v>
      </c>
      <c r="M215" s="79"/>
    </row>
    <row r="216" spans="1:13" ht="18.600000000000001" hidden="1" outlineLevel="1" thickBot="1" x14ac:dyDescent="0.4">
      <c r="A216" s="100">
        <v>42611</v>
      </c>
      <c r="B216" s="68" t="s">
        <v>107</v>
      </c>
      <c r="C216" s="69" t="s">
        <v>15</v>
      </c>
      <c r="D216" s="70" t="s">
        <v>57</v>
      </c>
      <c r="E216" s="70" t="s">
        <v>114</v>
      </c>
      <c r="F216" s="183">
        <v>0.29166666666666669</v>
      </c>
      <c r="G216" s="182">
        <v>0.35416666666666669</v>
      </c>
      <c r="H216" s="99">
        <v>1.5</v>
      </c>
      <c r="I216" s="99">
        <v>25</v>
      </c>
      <c r="J216" s="99">
        <f>H216*I216</f>
        <v>37.5</v>
      </c>
      <c r="K216" s="70" t="s">
        <v>51</v>
      </c>
      <c r="L216" s="65" t="s">
        <v>50</v>
      </c>
      <c r="M216" s="79"/>
    </row>
    <row r="217" spans="1:13" ht="18.600000000000001" hidden="1" outlineLevel="1" thickBot="1" x14ac:dyDescent="0.4">
      <c r="A217" s="100">
        <v>42611</v>
      </c>
      <c r="B217" s="68" t="s">
        <v>107</v>
      </c>
      <c r="C217" s="69" t="s">
        <v>15</v>
      </c>
      <c r="D217" s="70" t="s">
        <v>56</v>
      </c>
      <c r="E217" s="70" t="s">
        <v>114</v>
      </c>
      <c r="F217" s="183">
        <v>0.25</v>
      </c>
      <c r="G217" s="182">
        <v>0.3125</v>
      </c>
      <c r="H217" s="99">
        <v>1.5</v>
      </c>
      <c r="I217" s="99">
        <v>11</v>
      </c>
      <c r="J217" s="99">
        <f>H217*I217</f>
        <v>16.5</v>
      </c>
      <c r="K217" s="70" t="s">
        <v>51</v>
      </c>
      <c r="L217" s="65" t="s">
        <v>50</v>
      </c>
      <c r="M217" s="79"/>
    </row>
    <row r="218" spans="1:13" ht="18.600000000000001" hidden="1" outlineLevel="1" thickBot="1" x14ac:dyDescent="0.4">
      <c r="A218" s="100">
        <v>42611</v>
      </c>
      <c r="B218" s="68" t="s">
        <v>107</v>
      </c>
      <c r="C218" s="69" t="s">
        <v>15</v>
      </c>
      <c r="D218" s="70" t="s">
        <v>55</v>
      </c>
      <c r="E218" s="70" t="s">
        <v>114</v>
      </c>
      <c r="F218" s="183">
        <v>0.58333333333333337</v>
      </c>
      <c r="G218" s="182">
        <v>0.77083333333333337</v>
      </c>
      <c r="H218" s="99">
        <v>4.0999999999999996</v>
      </c>
      <c r="I218" s="99">
        <v>42</v>
      </c>
      <c r="J218" s="99">
        <f>H218*I218</f>
        <v>172.2</v>
      </c>
      <c r="K218" s="70" t="s">
        <v>39</v>
      </c>
      <c r="L218" s="65" t="s">
        <v>124</v>
      </c>
      <c r="M218" s="79"/>
    </row>
    <row r="219" spans="1:13" ht="18.600000000000001" hidden="1" outlineLevel="1" thickBot="1" x14ac:dyDescent="0.4">
      <c r="A219" s="100">
        <v>42611</v>
      </c>
      <c r="B219" s="68" t="s">
        <v>108</v>
      </c>
      <c r="C219" s="69" t="s">
        <v>15</v>
      </c>
      <c r="D219" s="70" t="s">
        <v>55</v>
      </c>
      <c r="E219" s="70" t="s">
        <v>114</v>
      </c>
      <c r="F219" s="183" t="s">
        <v>190</v>
      </c>
      <c r="G219" s="182" t="s">
        <v>191</v>
      </c>
      <c r="H219" s="99">
        <v>5.5</v>
      </c>
      <c r="I219" s="99">
        <v>49</v>
      </c>
      <c r="J219" s="99">
        <v>269.5</v>
      </c>
      <c r="K219" s="70" t="s">
        <v>39</v>
      </c>
      <c r="L219" s="65" t="s">
        <v>124</v>
      </c>
      <c r="M219" s="79"/>
    </row>
    <row r="220" spans="1:13" ht="18.600000000000001" hidden="1" outlineLevel="1" thickBot="1" x14ac:dyDescent="0.4">
      <c r="A220" s="103">
        <v>42611</v>
      </c>
      <c r="B220" s="68" t="s">
        <v>108</v>
      </c>
      <c r="C220" s="69" t="s">
        <v>10</v>
      </c>
      <c r="D220" s="70" t="s">
        <v>29</v>
      </c>
      <c r="E220" s="70" t="s">
        <v>114</v>
      </c>
      <c r="F220" s="183" t="s">
        <v>192</v>
      </c>
      <c r="G220" s="182" t="s">
        <v>193</v>
      </c>
      <c r="H220" s="99">
        <v>3</v>
      </c>
      <c r="I220" s="99">
        <v>51</v>
      </c>
      <c r="J220" s="99">
        <v>153</v>
      </c>
      <c r="K220" s="70" t="s">
        <v>39</v>
      </c>
      <c r="L220" s="65" t="s">
        <v>124</v>
      </c>
      <c r="M220" s="79"/>
    </row>
    <row r="221" spans="1:13" ht="18.600000000000001" hidden="1" outlineLevel="1" thickBot="1" x14ac:dyDescent="0.4">
      <c r="A221" s="100">
        <v>42611</v>
      </c>
      <c r="B221" s="68" t="s">
        <v>108</v>
      </c>
      <c r="C221" s="69" t="s">
        <v>9</v>
      </c>
      <c r="D221" s="70" t="s">
        <v>18</v>
      </c>
      <c r="E221" s="70" t="s">
        <v>114</v>
      </c>
      <c r="F221" s="183">
        <v>0.78125</v>
      </c>
      <c r="G221" s="182" t="s">
        <v>169</v>
      </c>
      <c r="H221" s="99">
        <v>10</v>
      </c>
      <c r="I221" s="99">
        <v>90</v>
      </c>
      <c r="J221" s="99">
        <v>900</v>
      </c>
      <c r="K221" s="70" t="s">
        <v>39</v>
      </c>
      <c r="L221" s="65" t="s">
        <v>124</v>
      </c>
      <c r="M221" s="79"/>
    </row>
    <row r="222" spans="1:13" ht="18.600000000000001" hidden="1" outlineLevel="1" thickBot="1" x14ac:dyDescent="0.4">
      <c r="A222" s="100">
        <v>42611</v>
      </c>
      <c r="B222" s="68" t="s">
        <v>107</v>
      </c>
      <c r="C222" s="69" t="s">
        <v>12</v>
      </c>
      <c r="D222" s="70" t="s">
        <v>177</v>
      </c>
      <c r="E222" s="70" t="s">
        <v>28</v>
      </c>
      <c r="F222" s="183">
        <v>0.25</v>
      </c>
      <c r="G222" s="182">
        <v>0.28125</v>
      </c>
      <c r="H222" s="99">
        <v>0.75</v>
      </c>
      <c r="I222" s="99">
        <v>25</v>
      </c>
      <c r="J222" s="99">
        <f>H222*I222</f>
        <v>18.75</v>
      </c>
      <c r="K222" s="70" t="s">
        <v>69</v>
      </c>
      <c r="L222" s="65" t="s">
        <v>52</v>
      </c>
      <c r="M222" s="79"/>
    </row>
    <row r="223" spans="1:13" ht="18.600000000000001" hidden="1" outlineLevel="1" thickBot="1" x14ac:dyDescent="0.4">
      <c r="A223" s="100">
        <v>42611</v>
      </c>
      <c r="B223" s="68" t="s">
        <v>107</v>
      </c>
      <c r="C223" s="69" t="s">
        <v>12</v>
      </c>
      <c r="D223" s="70" t="s">
        <v>177</v>
      </c>
      <c r="E223" s="70" t="s">
        <v>28</v>
      </c>
      <c r="F223" s="183">
        <v>0.625</v>
      </c>
      <c r="G223" s="182">
        <v>0.63541666666666663</v>
      </c>
      <c r="H223" s="99">
        <v>0.25</v>
      </c>
      <c r="I223" s="99">
        <v>25</v>
      </c>
      <c r="J223" s="99">
        <f>H223*I223</f>
        <v>6.25</v>
      </c>
      <c r="K223" s="70" t="s">
        <v>39</v>
      </c>
      <c r="L223" s="65" t="s">
        <v>52</v>
      </c>
      <c r="M223" s="79"/>
    </row>
    <row r="224" spans="1:13" ht="18.600000000000001" hidden="1" outlineLevel="1" thickBot="1" x14ac:dyDescent="0.4">
      <c r="A224" s="103">
        <v>42611</v>
      </c>
      <c r="B224" s="68" t="s">
        <v>107</v>
      </c>
      <c r="C224" s="69" t="s">
        <v>12</v>
      </c>
      <c r="D224" s="70" t="s">
        <v>85</v>
      </c>
      <c r="E224" s="70" t="s">
        <v>177</v>
      </c>
      <c r="F224" s="183">
        <v>0.26041666666666669</v>
      </c>
      <c r="G224" s="182">
        <v>0.28125</v>
      </c>
      <c r="H224" s="99">
        <v>0.25</v>
      </c>
      <c r="I224" s="99">
        <v>34</v>
      </c>
      <c r="J224" s="99">
        <f t="shared" ref="J224:J232" si="47">H224*I224</f>
        <v>8.5</v>
      </c>
      <c r="K224" s="70" t="s">
        <v>41</v>
      </c>
      <c r="L224" s="65" t="s">
        <v>52</v>
      </c>
      <c r="M224" s="79"/>
    </row>
    <row r="225" spans="1:13" ht="18.600000000000001" hidden="1" outlineLevel="1" thickBot="1" x14ac:dyDescent="0.4">
      <c r="A225" s="100">
        <v>42611</v>
      </c>
      <c r="B225" s="68" t="s">
        <v>107</v>
      </c>
      <c r="C225" s="69" t="s">
        <v>12</v>
      </c>
      <c r="D225" s="70" t="s">
        <v>86</v>
      </c>
      <c r="E225" s="70" t="s">
        <v>114</v>
      </c>
      <c r="F225" s="183">
        <v>0.25</v>
      </c>
      <c r="G225" s="182">
        <v>0.33333333333333331</v>
      </c>
      <c r="H225" s="99">
        <v>2</v>
      </c>
      <c r="I225" s="99">
        <v>16</v>
      </c>
      <c r="J225" s="99">
        <f t="shared" si="47"/>
        <v>32</v>
      </c>
      <c r="K225" s="70" t="s">
        <v>68</v>
      </c>
      <c r="L225" s="65" t="s">
        <v>46</v>
      </c>
      <c r="M225" s="79"/>
    </row>
    <row r="226" spans="1:13" ht="18.600000000000001" hidden="1" outlineLevel="1" thickBot="1" x14ac:dyDescent="0.4">
      <c r="A226" s="100">
        <v>42611</v>
      </c>
      <c r="B226" s="68" t="s">
        <v>107</v>
      </c>
      <c r="C226" s="69" t="s">
        <v>12</v>
      </c>
      <c r="D226" s="70" t="s">
        <v>86</v>
      </c>
      <c r="E226" s="70" t="s">
        <v>114</v>
      </c>
      <c r="F226" s="183">
        <v>0.20833333333333334</v>
      </c>
      <c r="G226" s="182">
        <v>0.25</v>
      </c>
      <c r="H226" s="99">
        <v>1</v>
      </c>
      <c r="I226" s="99">
        <v>16</v>
      </c>
      <c r="J226" s="99">
        <f t="shared" si="47"/>
        <v>16</v>
      </c>
      <c r="K226" s="70" t="s">
        <v>39</v>
      </c>
      <c r="L226" s="65" t="s">
        <v>48</v>
      </c>
      <c r="M226" s="96"/>
    </row>
    <row r="227" spans="1:13" ht="18.600000000000001" hidden="1" outlineLevel="1" thickBot="1" x14ac:dyDescent="0.4">
      <c r="A227" s="100">
        <v>42611</v>
      </c>
      <c r="B227" s="68" t="s">
        <v>107</v>
      </c>
      <c r="C227" s="69" t="s">
        <v>12</v>
      </c>
      <c r="D227" s="70" t="s">
        <v>122</v>
      </c>
      <c r="E227" s="70" t="s">
        <v>114</v>
      </c>
      <c r="F227" s="183">
        <v>0.25</v>
      </c>
      <c r="G227" s="182">
        <v>0.5</v>
      </c>
      <c r="H227" s="99">
        <v>5.5</v>
      </c>
      <c r="I227" s="99">
        <v>20</v>
      </c>
      <c r="J227" s="99">
        <f t="shared" si="47"/>
        <v>110</v>
      </c>
      <c r="K227" s="70" t="s">
        <v>40</v>
      </c>
      <c r="L227" s="65" t="s">
        <v>53</v>
      </c>
      <c r="M227" s="79"/>
    </row>
    <row r="228" spans="1:13" ht="18.600000000000001" hidden="1" outlineLevel="1" thickBot="1" x14ac:dyDescent="0.4">
      <c r="A228" s="100">
        <v>42611</v>
      </c>
      <c r="B228" s="68" t="s">
        <v>107</v>
      </c>
      <c r="C228" s="69" t="s">
        <v>12</v>
      </c>
      <c r="D228" s="70" t="s">
        <v>122</v>
      </c>
      <c r="E228" s="70" t="s">
        <v>114</v>
      </c>
      <c r="F228" s="183">
        <v>0.5</v>
      </c>
      <c r="G228" s="182">
        <v>0.625</v>
      </c>
      <c r="H228" s="99">
        <v>2.5</v>
      </c>
      <c r="I228" s="99">
        <v>20</v>
      </c>
      <c r="J228" s="99">
        <f t="shared" si="47"/>
        <v>50</v>
      </c>
      <c r="K228" s="70" t="s">
        <v>39</v>
      </c>
      <c r="L228" s="65" t="s">
        <v>124</v>
      </c>
      <c r="M228" s="97"/>
    </row>
    <row r="229" spans="1:13" ht="18.600000000000001" hidden="1" outlineLevel="1" thickBot="1" x14ac:dyDescent="0.4">
      <c r="A229" s="100">
        <v>42611</v>
      </c>
      <c r="B229" s="68" t="s">
        <v>107</v>
      </c>
      <c r="C229" s="69" t="s">
        <v>12</v>
      </c>
      <c r="D229" s="70" t="s">
        <v>122</v>
      </c>
      <c r="E229" s="70" t="s">
        <v>114</v>
      </c>
      <c r="F229" s="183">
        <v>0.625</v>
      </c>
      <c r="G229" s="182">
        <v>0.66666666666666663</v>
      </c>
      <c r="H229" s="99">
        <v>1</v>
      </c>
      <c r="I229" s="99">
        <v>20</v>
      </c>
      <c r="J229" s="99">
        <f t="shared" si="47"/>
        <v>20</v>
      </c>
      <c r="K229" s="70" t="s">
        <v>125</v>
      </c>
      <c r="L229" s="65" t="s">
        <v>46</v>
      </c>
      <c r="M229" s="79"/>
    </row>
    <row r="230" spans="1:13" ht="18.600000000000001" hidden="1" outlineLevel="1" thickBot="1" x14ac:dyDescent="0.4">
      <c r="A230" s="100">
        <v>42611</v>
      </c>
      <c r="B230" s="68" t="s">
        <v>107</v>
      </c>
      <c r="C230" s="69" t="s">
        <v>12</v>
      </c>
      <c r="D230" s="70" t="s">
        <v>122</v>
      </c>
      <c r="E230" s="70" t="s">
        <v>114</v>
      </c>
      <c r="F230" s="183">
        <v>0.66666666666666663</v>
      </c>
      <c r="G230" s="182">
        <v>0.70833333333333337</v>
      </c>
      <c r="H230" s="99">
        <v>1</v>
      </c>
      <c r="I230" s="99">
        <v>20</v>
      </c>
      <c r="J230" s="99">
        <f t="shared" si="47"/>
        <v>20</v>
      </c>
      <c r="K230" s="70" t="s">
        <v>112</v>
      </c>
      <c r="L230" s="65" t="s">
        <v>48</v>
      </c>
      <c r="M230" s="79"/>
    </row>
    <row r="231" spans="1:13" ht="18.600000000000001" hidden="1" outlineLevel="1" thickBot="1" x14ac:dyDescent="0.4">
      <c r="A231" s="100">
        <v>42611</v>
      </c>
      <c r="B231" s="68" t="s">
        <v>107</v>
      </c>
      <c r="C231" s="69" t="s">
        <v>14</v>
      </c>
      <c r="D231" s="70" t="s">
        <v>114</v>
      </c>
      <c r="E231" s="70" t="s">
        <v>114</v>
      </c>
      <c r="F231" s="183">
        <v>0.25</v>
      </c>
      <c r="G231" s="182">
        <v>0.77083333333333337</v>
      </c>
      <c r="H231" s="99">
        <v>11.5</v>
      </c>
      <c r="I231" s="99">
        <v>15</v>
      </c>
      <c r="J231" s="99">
        <f t="shared" si="47"/>
        <v>172.5</v>
      </c>
      <c r="K231" s="70" t="s">
        <v>39</v>
      </c>
      <c r="L231" s="65" t="s">
        <v>71</v>
      </c>
      <c r="M231" s="79"/>
    </row>
    <row r="232" spans="1:13" ht="18.600000000000001" hidden="1" outlineLevel="1" thickBot="1" x14ac:dyDescent="0.4">
      <c r="A232" s="100">
        <v>42612</v>
      </c>
      <c r="B232" s="68" t="s">
        <v>107</v>
      </c>
      <c r="C232" s="69" t="s">
        <v>15</v>
      </c>
      <c r="D232" s="70" t="s">
        <v>56</v>
      </c>
      <c r="E232" s="70" t="s">
        <v>114</v>
      </c>
      <c r="F232" s="183">
        <v>0.25</v>
      </c>
      <c r="G232" s="182">
        <v>0.77083333333333337</v>
      </c>
      <c r="H232" s="99">
        <v>0.73</v>
      </c>
      <c r="I232" s="99">
        <v>11</v>
      </c>
      <c r="J232" s="99">
        <f t="shared" si="47"/>
        <v>8.0299999999999994</v>
      </c>
      <c r="K232" s="70" t="s">
        <v>135</v>
      </c>
      <c r="L232" s="65" t="s">
        <v>48</v>
      </c>
      <c r="M232" s="79"/>
    </row>
    <row r="233" spans="1:13" ht="18.600000000000001" hidden="1" outlineLevel="1" thickBot="1" x14ac:dyDescent="0.4">
      <c r="A233" s="100">
        <v>42612</v>
      </c>
      <c r="B233" s="68" t="s">
        <v>107</v>
      </c>
      <c r="C233" s="69" t="s">
        <v>15</v>
      </c>
      <c r="D233" s="70" t="s">
        <v>55</v>
      </c>
      <c r="E233" s="70" t="s">
        <v>114</v>
      </c>
      <c r="F233" s="183">
        <v>0.29166666666666669</v>
      </c>
      <c r="G233" s="182">
        <v>0.5</v>
      </c>
      <c r="H233" s="99">
        <v>1.5</v>
      </c>
      <c r="I233" s="99">
        <v>42</v>
      </c>
      <c r="J233" s="99">
        <f t="shared" ref="J233" si="48">H233*I233</f>
        <v>63</v>
      </c>
      <c r="K233" s="70" t="s">
        <v>39</v>
      </c>
      <c r="L233" s="65" t="s">
        <v>124</v>
      </c>
      <c r="M233" s="79" t="s">
        <v>140</v>
      </c>
    </row>
    <row r="234" spans="1:13" ht="18.600000000000001" hidden="1" outlineLevel="1" thickBot="1" x14ac:dyDescent="0.4">
      <c r="A234" s="100">
        <v>42612</v>
      </c>
      <c r="B234" s="68" t="s">
        <v>107</v>
      </c>
      <c r="C234" s="69" t="s">
        <v>15</v>
      </c>
      <c r="D234" s="70" t="s">
        <v>55</v>
      </c>
      <c r="E234" s="70" t="s">
        <v>114</v>
      </c>
      <c r="F234" s="183">
        <v>0.5</v>
      </c>
      <c r="G234" s="182">
        <v>0.77083333333333337</v>
      </c>
      <c r="H234" s="99">
        <v>6</v>
      </c>
      <c r="I234" s="99">
        <v>42</v>
      </c>
      <c r="J234" s="99">
        <f t="shared" ref="J234:J245" si="49">H234*I234</f>
        <v>252</v>
      </c>
      <c r="K234" s="70" t="s">
        <v>117</v>
      </c>
      <c r="L234" s="65" t="s">
        <v>124</v>
      </c>
      <c r="M234" s="79" t="s">
        <v>140</v>
      </c>
    </row>
    <row r="235" spans="1:13" ht="18.600000000000001" hidden="1" outlineLevel="1" thickBot="1" x14ac:dyDescent="0.4">
      <c r="A235" s="100">
        <v>42612</v>
      </c>
      <c r="B235" s="62" t="s">
        <v>108</v>
      </c>
      <c r="C235" s="64" t="s">
        <v>12</v>
      </c>
      <c r="D235" s="65" t="s">
        <v>196</v>
      </c>
      <c r="E235" s="65" t="s">
        <v>114</v>
      </c>
      <c r="F235" s="186" t="s">
        <v>168</v>
      </c>
      <c r="G235" s="9" t="s">
        <v>169</v>
      </c>
      <c r="H235" s="105">
        <v>10</v>
      </c>
      <c r="I235" s="105">
        <v>22</v>
      </c>
      <c r="J235" s="105">
        <f t="shared" si="49"/>
        <v>220</v>
      </c>
      <c r="K235" s="65" t="s">
        <v>39</v>
      </c>
      <c r="L235" s="65" t="s">
        <v>52</v>
      </c>
      <c r="M235" s="7" t="s">
        <v>201</v>
      </c>
    </row>
    <row r="236" spans="1:13" ht="18.600000000000001" hidden="1" outlineLevel="1" thickBot="1" x14ac:dyDescent="0.4">
      <c r="A236" s="100">
        <v>42612</v>
      </c>
      <c r="B236" s="62" t="s">
        <v>108</v>
      </c>
      <c r="C236" s="64" t="s">
        <v>197</v>
      </c>
      <c r="D236" s="65" t="s">
        <v>21</v>
      </c>
      <c r="E236" s="65" t="s">
        <v>114</v>
      </c>
      <c r="F236" s="186" t="s">
        <v>168</v>
      </c>
      <c r="G236" s="9" t="s">
        <v>169</v>
      </c>
      <c r="H236" s="105">
        <v>10</v>
      </c>
      <c r="I236" s="105">
        <v>41</v>
      </c>
      <c r="J236" s="105">
        <f t="shared" si="49"/>
        <v>410</v>
      </c>
      <c r="K236" s="65" t="s">
        <v>40</v>
      </c>
      <c r="L236" s="65" t="s">
        <v>53</v>
      </c>
      <c r="M236" s="7"/>
    </row>
    <row r="237" spans="1:13" ht="18.600000000000001" hidden="1" outlineLevel="1" thickBot="1" x14ac:dyDescent="0.4">
      <c r="A237" s="100">
        <v>42612</v>
      </c>
      <c r="B237" s="62" t="s">
        <v>108</v>
      </c>
      <c r="C237" s="64" t="s">
        <v>197</v>
      </c>
      <c r="D237" s="65" t="s">
        <v>198</v>
      </c>
      <c r="E237" s="65" t="s">
        <v>114</v>
      </c>
      <c r="F237" s="186" t="s">
        <v>168</v>
      </c>
      <c r="G237" s="9" t="s">
        <v>169</v>
      </c>
      <c r="H237" s="105">
        <v>10</v>
      </c>
      <c r="I237" s="105">
        <v>10</v>
      </c>
      <c r="J237" s="105">
        <f t="shared" si="49"/>
        <v>100</v>
      </c>
      <c r="K237" s="65" t="s">
        <v>39</v>
      </c>
      <c r="L237" s="65" t="s">
        <v>124</v>
      </c>
      <c r="M237" s="7" t="s">
        <v>202</v>
      </c>
    </row>
    <row r="238" spans="1:13" ht="18.600000000000001" hidden="1" outlineLevel="1" thickBot="1" x14ac:dyDescent="0.4">
      <c r="A238" s="100">
        <v>42612</v>
      </c>
      <c r="B238" s="62" t="s">
        <v>108</v>
      </c>
      <c r="C238" s="69" t="s">
        <v>10</v>
      </c>
      <c r="D238" s="65" t="s">
        <v>199</v>
      </c>
      <c r="E238" s="65" t="s">
        <v>114</v>
      </c>
      <c r="F238" s="186" t="s">
        <v>168</v>
      </c>
      <c r="G238" s="9" t="s">
        <v>204</v>
      </c>
      <c r="H238" s="99">
        <v>4.5</v>
      </c>
      <c r="I238" s="106">
        <v>15</v>
      </c>
      <c r="J238" s="105">
        <f t="shared" si="49"/>
        <v>67.5</v>
      </c>
      <c r="K238" s="65" t="s">
        <v>39</v>
      </c>
      <c r="L238" s="65" t="s">
        <v>124</v>
      </c>
      <c r="M238" s="7" t="s">
        <v>203</v>
      </c>
    </row>
    <row r="239" spans="1:13" ht="18.600000000000001" hidden="1" outlineLevel="1" thickBot="1" x14ac:dyDescent="0.4">
      <c r="A239" s="100">
        <v>42612</v>
      </c>
      <c r="B239" s="62" t="s">
        <v>108</v>
      </c>
      <c r="C239" s="69" t="s">
        <v>15</v>
      </c>
      <c r="D239" s="70" t="s">
        <v>55</v>
      </c>
      <c r="E239" s="65" t="s">
        <v>114</v>
      </c>
      <c r="F239" s="186" t="s">
        <v>168</v>
      </c>
      <c r="G239" s="187" t="s">
        <v>200</v>
      </c>
      <c r="H239" s="105">
        <v>10</v>
      </c>
      <c r="I239" s="106">
        <v>49</v>
      </c>
      <c r="J239" s="105">
        <f t="shared" si="49"/>
        <v>490</v>
      </c>
      <c r="K239" s="70" t="s">
        <v>39</v>
      </c>
      <c r="L239" s="65" t="s">
        <v>124</v>
      </c>
      <c r="M239" s="7" t="s">
        <v>140</v>
      </c>
    </row>
    <row r="240" spans="1:13" ht="18.600000000000001" hidden="1" outlineLevel="1" thickBot="1" x14ac:dyDescent="0.4">
      <c r="A240" s="100">
        <v>42612</v>
      </c>
      <c r="B240" s="68" t="s">
        <v>107</v>
      </c>
      <c r="C240" s="69" t="s">
        <v>12</v>
      </c>
      <c r="D240" s="70" t="s">
        <v>85</v>
      </c>
      <c r="E240" s="65" t="s">
        <v>114</v>
      </c>
      <c r="F240" s="183">
        <v>0.25</v>
      </c>
      <c r="G240" s="182">
        <v>0.26041666666666669</v>
      </c>
      <c r="H240" s="105">
        <v>0.25</v>
      </c>
      <c r="I240" s="106">
        <v>30</v>
      </c>
      <c r="J240" s="105">
        <f t="shared" si="49"/>
        <v>7.5</v>
      </c>
      <c r="K240" s="162" t="s">
        <v>69</v>
      </c>
      <c r="L240" s="65" t="s">
        <v>52</v>
      </c>
      <c r="M240" s="7"/>
    </row>
    <row r="241" spans="1:13" ht="18.600000000000001" hidden="1" outlineLevel="1" thickBot="1" x14ac:dyDescent="0.4">
      <c r="A241" s="100">
        <v>42612</v>
      </c>
      <c r="B241" s="68" t="s">
        <v>107</v>
      </c>
      <c r="C241" s="69" t="s">
        <v>12</v>
      </c>
      <c r="D241" s="70" t="s">
        <v>86</v>
      </c>
      <c r="E241" s="65" t="s">
        <v>114</v>
      </c>
      <c r="F241" s="183">
        <v>0.25</v>
      </c>
      <c r="G241" s="182">
        <v>0.33333333333333331</v>
      </c>
      <c r="H241" s="105">
        <v>2</v>
      </c>
      <c r="I241" s="106">
        <v>20</v>
      </c>
      <c r="J241" s="105">
        <f t="shared" si="49"/>
        <v>40</v>
      </c>
      <c r="K241" s="162" t="s">
        <v>81</v>
      </c>
      <c r="L241" s="65" t="s">
        <v>52</v>
      </c>
      <c r="M241" s="7"/>
    </row>
    <row r="242" spans="1:13" ht="18.600000000000001" hidden="1" outlineLevel="1" thickBot="1" x14ac:dyDescent="0.4">
      <c r="A242" s="100">
        <v>42611</v>
      </c>
      <c r="B242" s="68" t="s">
        <v>107</v>
      </c>
      <c r="C242" s="69" t="s">
        <v>12</v>
      </c>
      <c r="D242" s="70" t="s">
        <v>85</v>
      </c>
      <c r="E242" s="65" t="s">
        <v>114</v>
      </c>
      <c r="F242" s="183">
        <v>0.52083333333333337</v>
      </c>
      <c r="G242" s="182">
        <v>0.54166666666666663</v>
      </c>
      <c r="H242" s="105">
        <v>0.5</v>
      </c>
      <c r="I242" s="106">
        <v>5</v>
      </c>
      <c r="J242" s="105">
        <f t="shared" si="49"/>
        <v>2.5</v>
      </c>
      <c r="K242" s="70" t="s">
        <v>41</v>
      </c>
      <c r="L242" s="65" t="s">
        <v>52</v>
      </c>
      <c r="M242" s="7"/>
    </row>
    <row r="243" spans="1:13" ht="18.600000000000001" hidden="1" outlineLevel="1" thickBot="1" x14ac:dyDescent="0.4">
      <c r="A243" s="100">
        <v>42612</v>
      </c>
      <c r="B243" s="68" t="s">
        <v>107</v>
      </c>
      <c r="C243" s="69" t="s">
        <v>12</v>
      </c>
      <c r="D243" s="70" t="s">
        <v>85</v>
      </c>
      <c r="E243" s="65" t="s">
        <v>114</v>
      </c>
      <c r="F243" s="183">
        <v>0.25</v>
      </c>
      <c r="G243" s="182">
        <v>0.27083333333333331</v>
      </c>
      <c r="H243" s="105">
        <v>0.5</v>
      </c>
      <c r="I243" s="106">
        <v>24</v>
      </c>
      <c r="J243" s="105">
        <f t="shared" si="49"/>
        <v>12</v>
      </c>
      <c r="K243" s="162" t="s">
        <v>69</v>
      </c>
      <c r="L243" s="65" t="s">
        <v>52</v>
      </c>
      <c r="M243" s="7"/>
    </row>
    <row r="244" spans="1:13" s="75" customFormat="1" ht="18.600000000000001" hidden="1" outlineLevel="1" thickBot="1" x14ac:dyDescent="0.4">
      <c r="A244" s="100">
        <v>42612</v>
      </c>
      <c r="B244" s="68" t="s">
        <v>107</v>
      </c>
      <c r="C244" s="69" t="s">
        <v>14</v>
      </c>
      <c r="D244" s="70" t="s">
        <v>114</v>
      </c>
      <c r="E244" s="65" t="s">
        <v>114</v>
      </c>
      <c r="F244" s="183">
        <v>0.41666666666666669</v>
      </c>
      <c r="G244" s="182">
        <v>0.77083333333333337</v>
      </c>
      <c r="H244" s="105">
        <v>8</v>
      </c>
      <c r="I244" s="106">
        <v>16</v>
      </c>
      <c r="J244" s="105">
        <f t="shared" si="49"/>
        <v>128</v>
      </c>
      <c r="K244" s="70" t="s">
        <v>39</v>
      </c>
      <c r="L244" s="65" t="s">
        <v>124</v>
      </c>
      <c r="M244" s="7" t="s">
        <v>163</v>
      </c>
    </row>
    <row r="245" spans="1:13" ht="18.600000000000001" hidden="1" outlineLevel="1" thickBot="1" x14ac:dyDescent="0.4">
      <c r="A245" s="100">
        <v>42612</v>
      </c>
      <c r="B245" s="68" t="s">
        <v>107</v>
      </c>
      <c r="C245" s="69" t="s">
        <v>16</v>
      </c>
      <c r="D245" s="70" t="s">
        <v>164</v>
      </c>
      <c r="E245" s="65" t="s">
        <v>114</v>
      </c>
      <c r="F245" s="183">
        <v>0.25</v>
      </c>
      <c r="G245" s="182">
        <v>0.27083333333333331</v>
      </c>
      <c r="H245" s="105">
        <v>11.5</v>
      </c>
      <c r="I245" s="106">
        <v>20</v>
      </c>
      <c r="J245" s="105">
        <f t="shared" si="49"/>
        <v>230</v>
      </c>
      <c r="K245" s="70" t="s">
        <v>39</v>
      </c>
      <c r="L245" s="65" t="s">
        <v>124</v>
      </c>
      <c r="M245" s="66" t="s">
        <v>205</v>
      </c>
    </row>
    <row r="246" spans="1:13" ht="18.600000000000001" hidden="1" outlineLevel="1" thickBot="1" x14ac:dyDescent="0.4">
      <c r="A246" s="100">
        <v>42612</v>
      </c>
      <c r="B246" s="68" t="s">
        <v>107</v>
      </c>
      <c r="C246" s="69" t="s">
        <v>9</v>
      </c>
      <c r="D246" s="70" t="s">
        <v>21</v>
      </c>
      <c r="E246" s="65" t="s">
        <v>114</v>
      </c>
      <c r="F246" s="183">
        <v>0.25</v>
      </c>
      <c r="G246" s="182">
        <v>0.77083333333333337</v>
      </c>
      <c r="H246" s="105">
        <v>11.5</v>
      </c>
      <c r="I246" s="106">
        <v>41</v>
      </c>
      <c r="J246" s="105">
        <f t="shared" ref="J246:J250" si="50">H246*I246</f>
        <v>471.5</v>
      </c>
      <c r="K246" s="70" t="s">
        <v>40</v>
      </c>
      <c r="L246" s="65" t="s">
        <v>53</v>
      </c>
      <c r="M246" s="7"/>
    </row>
    <row r="247" spans="1:13" ht="18.600000000000001" hidden="1" outlineLevel="1" thickBot="1" x14ac:dyDescent="0.4">
      <c r="A247" s="100">
        <v>42612</v>
      </c>
      <c r="B247" s="68" t="s">
        <v>107</v>
      </c>
      <c r="C247" s="69" t="s">
        <v>9</v>
      </c>
      <c r="D247" s="70" t="s">
        <v>18</v>
      </c>
      <c r="E247" s="65" t="s">
        <v>114</v>
      </c>
      <c r="F247" s="183">
        <v>0.25</v>
      </c>
      <c r="G247" s="182">
        <v>0.77083333333333337</v>
      </c>
      <c r="H247" s="105">
        <v>11.5</v>
      </c>
      <c r="I247" s="106">
        <v>5</v>
      </c>
      <c r="J247" s="105">
        <f t="shared" si="50"/>
        <v>57.5</v>
      </c>
      <c r="K247" s="70" t="s">
        <v>39</v>
      </c>
      <c r="L247" s="65" t="s">
        <v>124</v>
      </c>
      <c r="M247" s="7" t="s">
        <v>202</v>
      </c>
    </row>
    <row r="248" spans="1:13" ht="18.600000000000001" hidden="1" outlineLevel="1" thickBot="1" x14ac:dyDescent="0.4">
      <c r="A248" s="100">
        <v>42612</v>
      </c>
      <c r="B248" s="68" t="s">
        <v>107</v>
      </c>
      <c r="C248" s="69" t="s">
        <v>9</v>
      </c>
      <c r="D248" s="70" t="s">
        <v>20</v>
      </c>
      <c r="E248" s="65" t="s">
        <v>114</v>
      </c>
      <c r="F248" s="183">
        <v>0.25</v>
      </c>
      <c r="G248" s="182">
        <v>0.77083333333333337</v>
      </c>
      <c r="H248" s="105">
        <v>11.5</v>
      </c>
      <c r="I248" s="106">
        <v>5</v>
      </c>
      <c r="J248" s="105">
        <f t="shared" ref="J248" si="51">H248*I248</f>
        <v>57.5</v>
      </c>
      <c r="K248" s="70" t="s">
        <v>39</v>
      </c>
      <c r="L248" s="65" t="s">
        <v>124</v>
      </c>
      <c r="M248" s="7" t="s">
        <v>156</v>
      </c>
    </row>
    <row r="249" spans="1:13" ht="18.600000000000001" hidden="1" outlineLevel="1" thickBot="1" x14ac:dyDescent="0.4">
      <c r="A249" s="100">
        <v>42612</v>
      </c>
      <c r="B249" s="68" t="s">
        <v>107</v>
      </c>
      <c r="C249" s="69" t="s">
        <v>10</v>
      </c>
      <c r="D249" s="70" t="s">
        <v>29</v>
      </c>
      <c r="E249" s="65" t="s">
        <v>114</v>
      </c>
      <c r="F249" s="183">
        <v>0.375</v>
      </c>
      <c r="G249" s="182">
        <v>0.77083333333333337</v>
      </c>
      <c r="H249" s="105">
        <v>6.5</v>
      </c>
      <c r="I249" s="106">
        <v>15</v>
      </c>
      <c r="J249" s="105">
        <f t="shared" si="50"/>
        <v>97.5</v>
      </c>
      <c r="K249" s="70" t="s">
        <v>39</v>
      </c>
      <c r="L249" s="65" t="s">
        <v>124</v>
      </c>
      <c r="M249" s="7" t="s">
        <v>203</v>
      </c>
    </row>
    <row r="250" spans="1:13" ht="18.600000000000001" hidden="1" outlineLevel="1" thickBot="1" x14ac:dyDescent="0.4">
      <c r="A250" s="100">
        <v>42613</v>
      </c>
      <c r="B250" s="68" t="s">
        <v>107</v>
      </c>
      <c r="C250" s="69" t="s">
        <v>15</v>
      </c>
      <c r="D250" s="70" t="s">
        <v>56</v>
      </c>
      <c r="E250" s="65" t="s">
        <v>114</v>
      </c>
      <c r="F250" s="183">
        <v>0.25</v>
      </c>
      <c r="G250" s="182">
        <v>0.77083333333333337</v>
      </c>
      <c r="H250" s="105">
        <v>0.68</v>
      </c>
      <c r="I250" s="106">
        <v>11</v>
      </c>
      <c r="J250" s="105">
        <f t="shared" si="50"/>
        <v>7.48</v>
      </c>
      <c r="K250" s="70" t="s">
        <v>135</v>
      </c>
      <c r="L250" s="65" t="s">
        <v>48</v>
      </c>
      <c r="M250" s="7" t="s">
        <v>220</v>
      </c>
    </row>
    <row r="251" spans="1:13" ht="18.600000000000001" hidden="1" outlineLevel="1" thickBot="1" x14ac:dyDescent="0.4">
      <c r="A251" s="100">
        <v>42613</v>
      </c>
      <c r="B251" s="68" t="s">
        <v>107</v>
      </c>
      <c r="C251" s="69" t="s">
        <v>15</v>
      </c>
      <c r="D251" s="70" t="s">
        <v>55</v>
      </c>
      <c r="E251" s="65" t="s">
        <v>114</v>
      </c>
      <c r="F251" s="183">
        <v>0.25</v>
      </c>
      <c r="G251" s="182">
        <v>0.77083333333333337</v>
      </c>
      <c r="H251" s="105">
        <v>11.5</v>
      </c>
      <c r="I251" s="106">
        <v>42</v>
      </c>
      <c r="J251" s="105">
        <f t="shared" ref="J251:J268" si="52">H251*I251</f>
        <v>483</v>
      </c>
      <c r="K251" s="70" t="s">
        <v>117</v>
      </c>
      <c r="L251" s="65" t="s">
        <v>124</v>
      </c>
      <c r="M251" s="7" t="s">
        <v>140</v>
      </c>
    </row>
    <row r="252" spans="1:13" ht="18.600000000000001" hidden="1" outlineLevel="1" thickBot="1" x14ac:dyDescent="0.4">
      <c r="A252" s="100">
        <v>42613</v>
      </c>
      <c r="B252" s="62" t="s">
        <v>108</v>
      </c>
      <c r="C252" s="69" t="s">
        <v>9</v>
      </c>
      <c r="D252" s="70" t="s">
        <v>20</v>
      </c>
      <c r="E252" s="65" t="s">
        <v>114</v>
      </c>
      <c r="F252" s="186" t="s">
        <v>168</v>
      </c>
      <c r="G252" s="182" t="s">
        <v>169</v>
      </c>
      <c r="H252" s="105">
        <v>10</v>
      </c>
      <c r="I252" s="106">
        <v>5</v>
      </c>
      <c r="J252" s="105">
        <f t="shared" si="52"/>
        <v>50</v>
      </c>
      <c r="K252" s="70" t="s">
        <v>39</v>
      </c>
      <c r="L252" s="65" t="s">
        <v>124</v>
      </c>
      <c r="M252" s="7"/>
    </row>
    <row r="253" spans="1:13" ht="18.600000000000001" hidden="1" outlineLevel="1" thickBot="1" x14ac:dyDescent="0.4">
      <c r="A253" s="100">
        <v>42613</v>
      </c>
      <c r="B253" s="62" t="s">
        <v>108</v>
      </c>
      <c r="C253" s="69" t="s">
        <v>9</v>
      </c>
      <c r="D253" s="70" t="s">
        <v>18</v>
      </c>
      <c r="E253" s="65" t="s">
        <v>114</v>
      </c>
      <c r="F253" s="186" t="s">
        <v>168</v>
      </c>
      <c r="G253" s="182" t="s">
        <v>169</v>
      </c>
      <c r="H253" s="105">
        <v>10</v>
      </c>
      <c r="I253" s="106">
        <v>5</v>
      </c>
      <c r="J253" s="105">
        <f t="shared" si="52"/>
        <v>50</v>
      </c>
      <c r="K253" s="70" t="s">
        <v>39</v>
      </c>
      <c r="L253" s="65" t="s">
        <v>124</v>
      </c>
      <c r="M253" s="7"/>
    </row>
    <row r="254" spans="1:13" ht="18.600000000000001" hidden="1" outlineLevel="1" thickBot="1" x14ac:dyDescent="0.4">
      <c r="A254" s="100">
        <v>42613</v>
      </c>
      <c r="B254" s="62" t="s">
        <v>108</v>
      </c>
      <c r="C254" s="69" t="s">
        <v>9</v>
      </c>
      <c r="D254" s="70" t="s">
        <v>21</v>
      </c>
      <c r="E254" s="65" t="s">
        <v>114</v>
      </c>
      <c r="F254" s="186" t="s">
        <v>168</v>
      </c>
      <c r="G254" s="182" t="s">
        <v>169</v>
      </c>
      <c r="H254" s="105">
        <v>10</v>
      </c>
      <c r="I254" s="106">
        <v>40</v>
      </c>
      <c r="J254" s="105">
        <f t="shared" si="52"/>
        <v>400</v>
      </c>
      <c r="K254" s="70" t="s">
        <v>39</v>
      </c>
      <c r="L254" s="65" t="s">
        <v>124</v>
      </c>
      <c r="M254" s="7"/>
    </row>
    <row r="255" spans="1:13" ht="18.600000000000001" hidden="1" outlineLevel="1" thickBot="1" x14ac:dyDescent="0.4">
      <c r="A255" s="100">
        <v>42613</v>
      </c>
      <c r="B255" s="62" t="s">
        <v>108</v>
      </c>
      <c r="C255" s="64" t="s">
        <v>206</v>
      </c>
      <c r="D255" s="65" t="s">
        <v>196</v>
      </c>
      <c r="E255" s="65" t="s">
        <v>114</v>
      </c>
      <c r="F255" s="186" t="s">
        <v>168</v>
      </c>
      <c r="G255" s="182" t="s">
        <v>169</v>
      </c>
      <c r="H255" s="105">
        <v>10</v>
      </c>
      <c r="I255" s="106">
        <v>22</v>
      </c>
      <c r="J255" s="105">
        <f t="shared" si="52"/>
        <v>220</v>
      </c>
      <c r="K255" s="65" t="s">
        <v>39</v>
      </c>
      <c r="L255" s="65" t="s">
        <v>52</v>
      </c>
      <c r="M255" s="7" t="s">
        <v>201</v>
      </c>
    </row>
    <row r="256" spans="1:13" ht="18.600000000000001" hidden="1" outlineLevel="1" thickBot="1" x14ac:dyDescent="0.4">
      <c r="A256" s="100">
        <v>42613</v>
      </c>
      <c r="B256" s="62" t="s">
        <v>108</v>
      </c>
      <c r="C256" s="69" t="s">
        <v>10</v>
      </c>
      <c r="D256" s="70" t="s">
        <v>29</v>
      </c>
      <c r="E256" s="65" t="s">
        <v>114</v>
      </c>
      <c r="F256" s="186" t="s">
        <v>207</v>
      </c>
      <c r="G256" s="182" t="s">
        <v>208</v>
      </c>
      <c r="H256" s="105">
        <v>10</v>
      </c>
      <c r="I256" s="106">
        <v>2</v>
      </c>
      <c r="J256" s="105">
        <f t="shared" si="52"/>
        <v>20</v>
      </c>
      <c r="K256" s="65" t="s">
        <v>39</v>
      </c>
      <c r="L256" s="65" t="s">
        <v>124</v>
      </c>
      <c r="M256" s="7"/>
    </row>
    <row r="257" spans="1:13" ht="18.600000000000001" hidden="1" outlineLevel="1" thickBot="1" x14ac:dyDescent="0.4">
      <c r="A257" s="100">
        <v>42613</v>
      </c>
      <c r="B257" s="62" t="s">
        <v>108</v>
      </c>
      <c r="C257" s="69" t="s">
        <v>15</v>
      </c>
      <c r="D257" s="70" t="s">
        <v>55</v>
      </c>
      <c r="E257" s="65" t="s">
        <v>114</v>
      </c>
      <c r="F257" s="186" t="s">
        <v>168</v>
      </c>
      <c r="G257" s="182" t="s">
        <v>169</v>
      </c>
      <c r="H257" s="105">
        <v>10</v>
      </c>
      <c r="I257" s="106">
        <v>40</v>
      </c>
      <c r="J257" s="105">
        <f t="shared" si="52"/>
        <v>400</v>
      </c>
      <c r="K257" s="70" t="s">
        <v>39</v>
      </c>
      <c r="L257" s="65" t="s">
        <v>124</v>
      </c>
      <c r="M257" s="7"/>
    </row>
    <row r="258" spans="1:13" ht="18.600000000000001" hidden="1" outlineLevel="1" thickBot="1" x14ac:dyDescent="0.4">
      <c r="A258" s="100">
        <v>42613</v>
      </c>
      <c r="B258" s="62" t="s">
        <v>107</v>
      </c>
      <c r="C258" s="69" t="s">
        <v>12</v>
      </c>
      <c r="D258" s="70" t="s">
        <v>85</v>
      </c>
      <c r="E258" s="65" t="s">
        <v>114</v>
      </c>
      <c r="F258" s="186" t="s">
        <v>127</v>
      </c>
      <c r="G258" s="182" t="s">
        <v>209</v>
      </c>
      <c r="H258" s="105">
        <v>25</v>
      </c>
      <c r="I258" s="106">
        <v>30</v>
      </c>
      <c r="J258" s="105">
        <f t="shared" si="52"/>
        <v>750</v>
      </c>
      <c r="K258" s="70" t="s">
        <v>69</v>
      </c>
      <c r="L258" s="65" t="s">
        <v>52</v>
      </c>
      <c r="M258" s="7"/>
    </row>
    <row r="259" spans="1:13" ht="18.600000000000001" hidden="1" outlineLevel="1" thickBot="1" x14ac:dyDescent="0.4">
      <c r="A259" s="100">
        <v>42613</v>
      </c>
      <c r="B259" s="68" t="s">
        <v>107</v>
      </c>
      <c r="C259" s="69" t="s">
        <v>12</v>
      </c>
      <c r="D259" s="70" t="s">
        <v>85</v>
      </c>
      <c r="E259" s="65" t="s">
        <v>114</v>
      </c>
      <c r="F259" s="186" t="s">
        <v>210</v>
      </c>
      <c r="G259" s="182" t="s">
        <v>211</v>
      </c>
      <c r="H259" s="105">
        <v>1</v>
      </c>
      <c r="I259" s="106">
        <v>30</v>
      </c>
      <c r="J259" s="105">
        <f t="shared" si="52"/>
        <v>30</v>
      </c>
      <c r="K259" s="70" t="s">
        <v>123</v>
      </c>
      <c r="L259" s="65" t="s">
        <v>46</v>
      </c>
      <c r="M259" s="7"/>
    </row>
    <row r="260" spans="1:13" ht="18.600000000000001" hidden="1" outlineLevel="1" thickBot="1" x14ac:dyDescent="0.4">
      <c r="A260" s="100">
        <v>42613</v>
      </c>
      <c r="B260" s="68" t="s">
        <v>107</v>
      </c>
      <c r="C260" s="69" t="s">
        <v>12</v>
      </c>
      <c r="D260" s="70" t="s">
        <v>86</v>
      </c>
      <c r="E260" s="65" t="s">
        <v>114</v>
      </c>
      <c r="F260" s="186" t="s">
        <v>127</v>
      </c>
      <c r="G260" s="182" t="s">
        <v>212</v>
      </c>
      <c r="H260" s="105">
        <v>1</v>
      </c>
      <c r="I260" s="106">
        <v>11</v>
      </c>
      <c r="J260" s="105">
        <f t="shared" si="52"/>
        <v>11</v>
      </c>
      <c r="K260" s="70" t="s">
        <v>69</v>
      </c>
      <c r="L260" s="65" t="s">
        <v>52</v>
      </c>
      <c r="M260" s="7"/>
    </row>
    <row r="261" spans="1:13" ht="18.600000000000001" hidden="1" outlineLevel="1" thickBot="1" x14ac:dyDescent="0.4">
      <c r="A261" s="100">
        <v>42613</v>
      </c>
      <c r="B261" s="68" t="s">
        <v>107</v>
      </c>
      <c r="C261" s="69" t="s">
        <v>12</v>
      </c>
      <c r="D261" s="70" t="s">
        <v>86</v>
      </c>
      <c r="E261" s="65" t="s">
        <v>114</v>
      </c>
      <c r="F261" s="186" t="s">
        <v>213</v>
      </c>
      <c r="G261" s="182" t="s">
        <v>214</v>
      </c>
      <c r="H261" s="105">
        <v>0.25</v>
      </c>
      <c r="I261" s="106">
        <v>3</v>
      </c>
      <c r="J261" s="105">
        <f t="shared" si="52"/>
        <v>0.75</v>
      </c>
      <c r="K261" s="70" t="s">
        <v>39</v>
      </c>
      <c r="L261" s="65" t="s">
        <v>124</v>
      </c>
      <c r="M261" s="107"/>
    </row>
    <row r="262" spans="1:13" ht="18.600000000000001" hidden="1" outlineLevel="1" thickBot="1" x14ac:dyDescent="0.4">
      <c r="A262" s="100">
        <v>42613</v>
      </c>
      <c r="B262" s="68" t="s">
        <v>107</v>
      </c>
      <c r="C262" s="69" t="s">
        <v>12</v>
      </c>
      <c r="D262" s="70" t="s">
        <v>86</v>
      </c>
      <c r="E262" s="65" t="s">
        <v>114</v>
      </c>
      <c r="F262" s="186" t="s">
        <v>210</v>
      </c>
      <c r="G262" s="182" t="s">
        <v>211</v>
      </c>
      <c r="H262" s="106">
        <v>1</v>
      </c>
      <c r="I262" s="106">
        <v>11</v>
      </c>
      <c r="J262" s="105">
        <f t="shared" si="52"/>
        <v>11</v>
      </c>
      <c r="K262" s="70" t="s">
        <v>123</v>
      </c>
      <c r="L262" s="65" t="s">
        <v>46</v>
      </c>
      <c r="M262" s="7"/>
    </row>
    <row r="263" spans="1:13" ht="18.600000000000001" hidden="1" outlineLevel="1" thickBot="1" x14ac:dyDescent="0.4">
      <c r="A263" s="100">
        <v>42613</v>
      </c>
      <c r="B263" s="68" t="s">
        <v>107</v>
      </c>
      <c r="C263" s="69" t="s">
        <v>12</v>
      </c>
      <c r="D263" s="70" t="s">
        <v>114</v>
      </c>
      <c r="E263" s="70" t="s">
        <v>28</v>
      </c>
      <c r="F263" s="186" t="s">
        <v>127</v>
      </c>
      <c r="G263" s="182" t="s">
        <v>215</v>
      </c>
      <c r="H263" s="106">
        <v>0.5</v>
      </c>
      <c r="I263" s="106">
        <v>24</v>
      </c>
      <c r="J263" s="105">
        <f t="shared" si="52"/>
        <v>12</v>
      </c>
      <c r="K263" s="70" t="s">
        <v>39</v>
      </c>
      <c r="L263" s="65" t="s">
        <v>124</v>
      </c>
      <c r="M263" s="107"/>
    </row>
    <row r="264" spans="1:13" ht="18.600000000000001" hidden="1" outlineLevel="1" thickBot="1" x14ac:dyDescent="0.4">
      <c r="A264" s="100">
        <v>42613</v>
      </c>
      <c r="B264" s="68" t="s">
        <v>107</v>
      </c>
      <c r="C264" s="69" t="s">
        <v>12</v>
      </c>
      <c r="D264" s="70" t="s">
        <v>114</v>
      </c>
      <c r="E264" s="70" t="s">
        <v>28</v>
      </c>
      <c r="F264" s="186" t="s">
        <v>215</v>
      </c>
      <c r="G264" s="182" t="s">
        <v>212</v>
      </c>
      <c r="H264" s="106">
        <v>0.5</v>
      </c>
      <c r="I264" s="106">
        <v>24</v>
      </c>
      <c r="J264" s="105">
        <f t="shared" si="52"/>
        <v>12</v>
      </c>
      <c r="K264" s="70" t="s">
        <v>69</v>
      </c>
      <c r="L264" s="65" t="s">
        <v>52</v>
      </c>
      <c r="M264" s="7"/>
    </row>
    <row r="265" spans="1:13" ht="18.600000000000001" hidden="1" outlineLevel="1" thickBot="1" x14ac:dyDescent="0.4">
      <c r="A265" s="100">
        <v>42613</v>
      </c>
      <c r="B265" s="68" t="s">
        <v>107</v>
      </c>
      <c r="C265" s="69" t="s">
        <v>12</v>
      </c>
      <c r="D265" s="70" t="s">
        <v>114</v>
      </c>
      <c r="E265" s="70" t="s">
        <v>28</v>
      </c>
      <c r="F265" s="186" t="s">
        <v>216</v>
      </c>
      <c r="G265" s="182" t="s">
        <v>217</v>
      </c>
      <c r="H265" s="106">
        <v>0.5</v>
      </c>
      <c r="I265" s="106">
        <v>24</v>
      </c>
      <c r="J265" s="105">
        <f t="shared" si="52"/>
        <v>12</v>
      </c>
      <c r="K265" s="70" t="s">
        <v>67</v>
      </c>
      <c r="L265" s="65" t="s">
        <v>52</v>
      </c>
      <c r="M265" s="7"/>
    </row>
    <row r="266" spans="1:13" ht="18.600000000000001" hidden="1" outlineLevel="1" thickBot="1" x14ac:dyDescent="0.4">
      <c r="A266" s="100">
        <v>42613</v>
      </c>
      <c r="B266" s="68" t="s">
        <v>107</v>
      </c>
      <c r="C266" s="69" t="s">
        <v>12</v>
      </c>
      <c r="D266" s="70" t="s">
        <v>114</v>
      </c>
      <c r="E266" s="70" t="s">
        <v>28</v>
      </c>
      <c r="F266" s="186" t="s">
        <v>210</v>
      </c>
      <c r="G266" s="182" t="s">
        <v>218</v>
      </c>
      <c r="H266" s="106">
        <v>0.25</v>
      </c>
      <c r="I266" s="106">
        <v>24</v>
      </c>
      <c r="J266" s="105">
        <f t="shared" si="52"/>
        <v>6</v>
      </c>
      <c r="K266" s="70" t="s">
        <v>123</v>
      </c>
      <c r="L266" s="65" t="s">
        <v>46</v>
      </c>
      <c r="M266" s="7"/>
    </row>
    <row r="267" spans="1:13" s="75" customFormat="1" ht="18.600000000000001" hidden="1" outlineLevel="1" thickBot="1" x14ac:dyDescent="0.4">
      <c r="A267" s="100">
        <v>42613</v>
      </c>
      <c r="B267" s="68" t="s">
        <v>107</v>
      </c>
      <c r="C267" s="69" t="s">
        <v>14</v>
      </c>
      <c r="D267" s="70" t="s">
        <v>114</v>
      </c>
      <c r="E267" s="70" t="s">
        <v>114</v>
      </c>
      <c r="F267" s="186" t="s">
        <v>127</v>
      </c>
      <c r="G267" s="182" t="s">
        <v>217</v>
      </c>
      <c r="H267" s="106">
        <v>10</v>
      </c>
      <c r="I267" s="106">
        <v>23</v>
      </c>
      <c r="J267" s="105">
        <f t="shared" si="52"/>
        <v>230</v>
      </c>
      <c r="K267" s="70" t="s">
        <v>39</v>
      </c>
      <c r="L267" s="65" t="s">
        <v>124</v>
      </c>
      <c r="M267" s="107"/>
    </row>
    <row r="268" spans="1:13" ht="18.600000000000001" hidden="1" outlineLevel="1" thickBot="1" x14ac:dyDescent="0.4">
      <c r="A268" s="100">
        <v>42613</v>
      </c>
      <c r="B268" s="68" t="s">
        <v>107</v>
      </c>
      <c r="C268" s="69" t="s">
        <v>16</v>
      </c>
      <c r="D268" s="70" t="s">
        <v>164</v>
      </c>
      <c r="E268" s="70" t="s">
        <v>114</v>
      </c>
      <c r="F268" s="188" t="s">
        <v>127</v>
      </c>
      <c r="G268" s="182" t="s">
        <v>219</v>
      </c>
      <c r="H268" s="106">
        <v>11.5</v>
      </c>
      <c r="I268" s="106">
        <v>18</v>
      </c>
      <c r="J268" s="105">
        <f t="shared" si="52"/>
        <v>207</v>
      </c>
      <c r="K268" s="70" t="s">
        <v>39</v>
      </c>
      <c r="L268" s="65" t="s">
        <v>124</v>
      </c>
      <c r="M268" s="7" t="s">
        <v>232</v>
      </c>
    </row>
    <row r="269" spans="1:13" ht="18.600000000000001" hidden="1" outlineLevel="1" thickBot="1" x14ac:dyDescent="0.4">
      <c r="A269" s="100">
        <v>42613</v>
      </c>
      <c r="B269" s="68" t="s">
        <v>107</v>
      </c>
      <c r="C269" s="69" t="s">
        <v>9</v>
      </c>
      <c r="D269" s="70" t="s">
        <v>21</v>
      </c>
      <c r="E269" s="70" t="s">
        <v>114</v>
      </c>
      <c r="F269" s="186" t="s">
        <v>127</v>
      </c>
      <c r="G269" s="182" t="s">
        <v>219</v>
      </c>
      <c r="H269" s="106">
        <v>11.5</v>
      </c>
      <c r="I269" s="106">
        <v>41</v>
      </c>
      <c r="J269" s="105">
        <f t="shared" ref="J269:J272" si="53">H269*I269</f>
        <v>471.5</v>
      </c>
      <c r="K269" s="70" t="s">
        <v>40</v>
      </c>
      <c r="L269" s="65" t="s">
        <v>53</v>
      </c>
      <c r="M269" s="7"/>
    </row>
    <row r="270" spans="1:13" ht="18.600000000000001" hidden="1" outlineLevel="1" thickBot="1" x14ac:dyDescent="0.4">
      <c r="A270" s="100">
        <v>42613</v>
      </c>
      <c r="B270" s="68" t="s">
        <v>107</v>
      </c>
      <c r="C270" s="69" t="s">
        <v>9</v>
      </c>
      <c r="D270" s="70" t="s">
        <v>20</v>
      </c>
      <c r="E270" s="70" t="s">
        <v>114</v>
      </c>
      <c r="F270" s="186" t="s">
        <v>127</v>
      </c>
      <c r="G270" s="182" t="s">
        <v>219</v>
      </c>
      <c r="H270" s="106">
        <v>11.5</v>
      </c>
      <c r="I270" s="106">
        <v>5</v>
      </c>
      <c r="J270" s="105">
        <f t="shared" si="53"/>
        <v>57.5</v>
      </c>
      <c r="K270" s="70" t="s">
        <v>39</v>
      </c>
      <c r="L270" s="65" t="s">
        <v>124</v>
      </c>
      <c r="M270" s="7"/>
    </row>
    <row r="271" spans="1:13" ht="18.600000000000001" hidden="1" outlineLevel="1" thickBot="1" x14ac:dyDescent="0.4">
      <c r="A271" s="100">
        <v>42613</v>
      </c>
      <c r="B271" s="68" t="s">
        <v>107</v>
      </c>
      <c r="C271" s="69" t="s">
        <v>10</v>
      </c>
      <c r="D271" s="70" t="s">
        <v>29</v>
      </c>
      <c r="E271" s="70" t="s">
        <v>114</v>
      </c>
      <c r="F271" s="186" t="s">
        <v>210</v>
      </c>
      <c r="G271" s="182" t="s">
        <v>221</v>
      </c>
      <c r="H271" s="106">
        <v>2</v>
      </c>
      <c r="I271" s="106">
        <v>15</v>
      </c>
      <c r="J271" s="105">
        <f t="shared" si="53"/>
        <v>30</v>
      </c>
      <c r="K271" s="70" t="s">
        <v>81</v>
      </c>
      <c r="L271" s="65" t="s">
        <v>60</v>
      </c>
      <c r="M271" s="7"/>
    </row>
    <row r="272" spans="1:13" ht="18.600000000000001" hidden="1" outlineLevel="1" thickBot="1" x14ac:dyDescent="0.4">
      <c r="A272" s="100">
        <v>42613</v>
      </c>
      <c r="B272" s="68" t="s">
        <v>107</v>
      </c>
      <c r="C272" s="69" t="s">
        <v>17</v>
      </c>
      <c r="D272" s="70" t="s">
        <v>99</v>
      </c>
      <c r="E272" s="70" t="s">
        <v>32</v>
      </c>
      <c r="F272" s="186" t="s">
        <v>222</v>
      </c>
      <c r="G272" s="182" t="s">
        <v>223</v>
      </c>
      <c r="H272" s="106">
        <v>0.8</v>
      </c>
      <c r="I272" s="106">
        <v>6</v>
      </c>
      <c r="J272" s="105">
        <f t="shared" si="53"/>
        <v>4.8000000000000007</v>
      </c>
      <c r="K272" s="70" t="s">
        <v>8</v>
      </c>
      <c r="L272" s="65" t="s">
        <v>46</v>
      </c>
      <c r="M272" s="7"/>
    </row>
    <row r="273" spans="1:13" ht="18.600000000000001" hidden="1" outlineLevel="1" thickBot="1" x14ac:dyDescent="0.4">
      <c r="A273" s="100">
        <v>42613</v>
      </c>
      <c r="B273" s="68" t="s">
        <v>107</v>
      </c>
      <c r="C273" s="69" t="s">
        <v>13</v>
      </c>
      <c r="D273" s="70" t="s">
        <v>114</v>
      </c>
      <c r="E273" s="70" t="s">
        <v>114</v>
      </c>
      <c r="F273" s="186" t="s">
        <v>127</v>
      </c>
      <c r="G273" s="182" t="s">
        <v>221</v>
      </c>
      <c r="H273" s="106">
        <v>6</v>
      </c>
      <c r="I273" s="106">
        <v>9</v>
      </c>
      <c r="J273" s="105">
        <f t="shared" ref="J273" si="54">H273*I273</f>
        <v>54</v>
      </c>
      <c r="K273" s="70" t="s">
        <v>155</v>
      </c>
      <c r="L273" s="65" t="s">
        <v>50</v>
      </c>
      <c r="M273" s="7"/>
    </row>
    <row r="274" spans="1:13" ht="18.600000000000001" hidden="1" outlineLevel="1" thickBot="1" x14ac:dyDescent="0.4">
      <c r="A274" s="100"/>
      <c r="B274" s="68"/>
      <c r="C274" s="69"/>
      <c r="D274" s="70"/>
      <c r="E274" s="70"/>
      <c r="F274" s="186"/>
      <c r="G274" s="182"/>
      <c r="H274" s="111">
        <f>SUM(H6:H273)</f>
        <v>1658.6399999999996</v>
      </c>
      <c r="I274" s="111">
        <f>SUM(I6:I273)</f>
        <v>6360</v>
      </c>
      <c r="J274" s="112">
        <f>SUM(J6:J273)</f>
        <v>36534.9</v>
      </c>
      <c r="K274" s="70"/>
      <c r="L274" s="65"/>
      <c r="M274" s="7"/>
    </row>
    <row r="275" spans="1:13" ht="18.600000000000001" hidden="1" outlineLevel="1" thickBot="1" x14ac:dyDescent="0.4">
      <c r="A275" s="100"/>
      <c r="B275" s="68"/>
      <c r="C275" s="69"/>
      <c r="D275" s="70"/>
      <c r="E275" s="70"/>
      <c r="F275" s="186"/>
      <c r="G275" s="182"/>
      <c r="H275" s="111"/>
      <c r="I275" s="111"/>
      <c r="J275" s="112"/>
      <c r="K275" s="70"/>
      <c r="L275" s="65"/>
      <c r="M275" s="7"/>
    </row>
    <row r="276" spans="1:13" ht="21.6" collapsed="1" thickBot="1" x14ac:dyDescent="0.45">
      <c r="A276" s="95"/>
      <c r="B276" s="68"/>
      <c r="C276" s="69"/>
      <c r="D276" s="70"/>
      <c r="E276" s="70"/>
      <c r="F276" s="189"/>
      <c r="G276" s="190"/>
      <c r="H276" s="94"/>
      <c r="I276" s="94"/>
      <c r="J276" s="93"/>
      <c r="K276" s="70"/>
      <c r="L276" s="65"/>
    </row>
    <row r="277" spans="1:13" ht="21.6" thickBot="1" x14ac:dyDescent="0.45">
      <c r="A277" s="113" t="s">
        <v>7</v>
      </c>
      <c r="B277" s="114" t="s">
        <v>101</v>
      </c>
      <c r="C277" s="115" t="s">
        <v>1</v>
      </c>
      <c r="D277" s="114" t="s">
        <v>2</v>
      </c>
      <c r="E277" s="114" t="s">
        <v>8</v>
      </c>
      <c r="F277" s="115" t="s">
        <v>36</v>
      </c>
      <c r="G277" s="115" t="s">
        <v>95</v>
      </c>
      <c r="H277" s="114" t="s">
        <v>161</v>
      </c>
      <c r="I277" s="114" t="s">
        <v>3</v>
      </c>
      <c r="J277" s="114" t="s">
        <v>4</v>
      </c>
      <c r="K277" s="114" t="s">
        <v>5</v>
      </c>
      <c r="L277" s="114" t="s">
        <v>6</v>
      </c>
      <c r="M277" s="116" t="s">
        <v>154</v>
      </c>
    </row>
    <row r="278" spans="1:13" ht="20.399999999999999" thickBot="1" x14ac:dyDescent="0.45">
      <c r="A278" s="118">
        <v>42614</v>
      </c>
      <c r="B278" s="119" t="s">
        <v>107</v>
      </c>
      <c r="C278" s="120" t="s">
        <v>15</v>
      </c>
      <c r="D278" s="241" t="s">
        <v>56</v>
      </c>
      <c r="E278" s="241" t="s">
        <v>114</v>
      </c>
      <c r="F278" s="163">
        <v>0.25</v>
      </c>
      <c r="G278" s="192">
        <v>0.77083333333333337</v>
      </c>
      <c r="H278" s="122">
        <v>11.5</v>
      </c>
      <c r="I278" s="122">
        <v>11</v>
      </c>
      <c r="J278" s="245">
        <f>H278*I278</f>
        <v>126.5</v>
      </c>
      <c r="K278" s="246" t="s">
        <v>135</v>
      </c>
      <c r="L278" s="125" t="s">
        <v>124</v>
      </c>
      <c r="M278" s="125" t="s">
        <v>248</v>
      </c>
    </row>
    <row r="279" spans="1:13" ht="20.399999999999999" thickBot="1" x14ac:dyDescent="0.45">
      <c r="A279" s="118">
        <v>42614</v>
      </c>
      <c r="B279" s="119" t="s">
        <v>107</v>
      </c>
      <c r="C279" s="120" t="s">
        <v>15</v>
      </c>
      <c r="D279" s="121" t="s">
        <v>56</v>
      </c>
      <c r="E279" s="121" t="s">
        <v>114</v>
      </c>
      <c r="F279" s="191" t="s">
        <v>127</v>
      </c>
      <c r="G279" s="192" t="s">
        <v>219</v>
      </c>
      <c r="H279" s="122">
        <v>0.73</v>
      </c>
      <c r="I279" s="122">
        <v>11</v>
      </c>
      <c r="J279" s="123">
        <f>H279*I279</f>
        <v>8.0299999999999994</v>
      </c>
      <c r="K279" s="121" t="s">
        <v>135</v>
      </c>
      <c r="L279" s="124" t="s">
        <v>48</v>
      </c>
      <c r="M279" s="125"/>
    </row>
    <row r="280" spans="1:13" ht="20.399999999999999" thickBot="1" x14ac:dyDescent="0.45">
      <c r="A280" s="118">
        <v>42614</v>
      </c>
      <c r="B280" s="126" t="s">
        <v>108</v>
      </c>
      <c r="C280" s="120" t="s">
        <v>9</v>
      </c>
      <c r="D280" s="121" t="s">
        <v>18</v>
      </c>
      <c r="E280" s="124" t="s">
        <v>114</v>
      </c>
      <c r="F280" s="191" t="s">
        <v>168</v>
      </c>
      <c r="G280" s="192" t="s">
        <v>169</v>
      </c>
      <c r="H280" s="122">
        <v>10</v>
      </c>
      <c r="I280" s="122">
        <v>3</v>
      </c>
      <c r="J280" s="123">
        <f>H280*I280</f>
        <v>30</v>
      </c>
      <c r="K280" s="121" t="s">
        <v>40</v>
      </c>
      <c r="L280" s="124" t="s">
        <v>53</v>
      </c>
      <c r="M280" s="125"/>
    </row>
    <row r="281" spans="1:13" ht="20.399999999999999" thickBot="1" x14ac:dyDescent="0.45">
      <c r="A281" s="118">
        <v>42614</v>
      </c>
      <c r="B281" s="126" t="s">
        <v>108</v>
      </c>
      <c r="C281" s="120" t="s">
        <v>9</v>
      </c>
      <c r="D281" s="121" t="s">
        <v>21</v>
      </c>
      <c r="E281" s="124" t="s">
        <v>114</v>
      </c>
      <c r="F281" s="191" t="s">
        <v>168</v>
      </c>
      <c r="G281" s="192" t="s">
        <v>169</v>
      </c>
      <c r="H281" s="122">
        <v>10</v>
      </c>
      <c r="I281" s="122">
        <v>32</v>
      </c>
      <c r="J281" s="123">
        <f>H281*I281</f>
        <v>320</v>
      </c>
      <c r="K281" s="121" t="s">
        <v>40</v>
      </c>
      <c r="L281" s="124" t="s">
        <v>53</v>
      </c>
      <c r="M281" s="125"/>
    </row>
    <row r="282" spans="1:13" ht="20.399999999999999" thickBot="1" x14ac:dyDescent="0.45">
      <c r="A282" s="118">
        <v>42614</v>
      </c>
      <c r="B282" s="126" t="s">
        <v>108</v>
      </c>
      <c r="C282" s="120" t="s">
        <v>16</v>
      </c>
      <c r="D282" s="121" t="s">
        <v>164</v>
      </c>
      <c r="E282" s="124" t="s">
        <v>114</v>
      </c>
      <c r="F282" s="191" t="s">
        <v>168</v>
      </c>
      <c r="G282" s="192" t="s">
        <v>169</v>
      </c>
      <c r="H282" s="122">
        <v>10</v>
      </c>
      <c r="I282" s="127">
        <v>21</v>
      </c>
      <c r="J282" s="123">
        <f>H282*I282</f>
        <v>210</v>
      </c>
      <c r="K282" s="121" t="s">
        <v>296</v>
      </c>
      <c r="L282" s="124" t="s">
        <v>124</v>
      </c>
      <c r="M282" s="125"/>
    </row>
    <row r="283" spans="1:13" ht="20.399999999999999" thickBot="1" x14ac:dyDescent="0.45">
      <c r="A283" s="118">
        <v>42614</v>
      </c>
      <c r="B283" s="119" t="s">
        <v>108</v>
      </c>
      <c r="C283" s="120" t="s">
        <v>15</v>
      </c>
      <c r="D283" s="121" t="s">
        <v>55</v>
      </c>
      <c r="E283" s="121" t="s">
        <v>114</v>
      </c>
      <c r="F283" s="191" t="s">
        <v>168</v>
      </c>
      <c r="G283" s="192" t="s">
        <v>169</v>
      </c>
      <c r="H283" s="122">
        <v>10</v>
      </c>
      <c r="I283" s="127">
        <v>41</v>
      </c>
      <c r="J283" s="123">
        <f>H283*I283</f>
        <v>410</v>
      </c>
      <c r="K283" s="121" t="s">
        <v>296</v>
      </c>
      <c r="L283" s="124" t="s">
        <v>124</v>
      </c>
      <c r="M283" s="125" t="s">
        <v>140</v>
      </c>
    </row>
    <row r="284" spans="1:13" ht="20.399999999999999" thickBot="1" x14ac:dyDescent="0.45">
      <c r="A284" s="118">
        <v>42614</v>
      </c>
      <c r="B284" s="119" t="s">
        <v>107</v>
      </c>
      <c r="C284" s="120" t="s">
        <v>11</v>
      </c>
      <c r="D284" s="121" t="s">
        <v>19</v>
      </c>
      <c r="E284" s="121" t="s">
        <v>103</v>
      </c>
      <c r="F284" s="193">
        <v>0.28472222222222221</v>
      </c>
      <c r="G284" s="192">
        <v>0.35416666666666669</v>
      </c>
      <c r="H284" s="122">
        <v>0.66</v>
      </c>
      <c r="I284" s="127">
        <v>7</v>
      </c>
      <c r="J284" s="123">
        <f>H284*I284</f>
        <v>4.62</v>
      </c>
      <c r="K284" s="121" t="s">
        <v>51</v>
      </c>
      <c r="L284" s="124" t="s">
        <v>48</v>
      </c>
      <c r="M284" s="125"/>
    </row>
    <row r="285" spans="1:13" ht="20.399999999999999" thickBot="1" x14ac:dyDescent="0.45">
      <c r="A285" s="118">
        <v>42614</v>
      </c>
      <c r="B285" s="119" t="s">
        <v>107</v>
      </c>
      <c r="C285" s="120" t="s">
        <v>11</v>
      </c>
      <c r="D285" s="121" t="s">
        <v>19</v>
      </c>
      <c r="E285" s="121" t="s">
        <v>102</v>
      </c>
      <c r="F285" s="193">
        <v>0.2986111111111111</v>
      </c>
      <c r="G285" s="192">
        <v>0.35416666666666669</v>
      </c>
      <c r="H285" s="122">
        <v>0.66</v>
      </c>
      <c r="I285" s="127">
        <v>7</v>
      </c>
      <c r="J285" s="123">
        <f>H285*I285</f>
        <v>4.62</v>
      </c>
      <c r="K285" s="121" t="s">
        <v>51</v>
      </c>
      <c r="L285" s="124" t="s">
        <v>48</v>
      </c>
      <c r="M285" s="125"/>
    </row>
    <row r="286" spans="1:13" s="75" customFormat="1" ht="20.399999999999999" thickBot="1" x14ac:dyDescent="0.45">
      <c r="A286" s="118">
        <v>42614</v>
      </c>
      <c r="B286" s="119" t="s">
        <v>107</v>
      </c>
      <c r="C286" s="120" t="s">
        <v>11</v>
      </c>
      <c r="D286" s="121" t="s">
        <v>19</v>
      </c>
      <c r="E286" s="121" t="s">
        <v>103</v>
      </c>
      <c r="F286" s="193">
        <v>0.33333333333333331</v>
      </c>
      <c r="G286" s="192">
        <v>0.35416666666666669</v>
      </c>
      <c r="H286" s="122">
        <v>0.5</v>
      </c>
      <c r="I286" s="127">
        <v>7</v>
      </c>
      <c r="J286" s="123">
        <f>H286*I286</f>
        <v>3.5</v>
      </c>
      <c r="K286" s="121" t="s">
        <v>51</v>
      </c>
      <c r="L286" s="124" t="s">
        <v>48</v>
      </c>
      <c r="M286" s="125"/>
    </row>
    <row r="287" spans="1:13" ht="20.399999999999999" thickBot="1" x14ac:dyDescent="0.45">
      <c r="A287" s="118">
        <v>42614</v>
      </c>
      <c r="B287" s="119" t="s">
        <v>107</v>
      </c>
      <c r="C287" s="120" t="s">
        <v>11</v>
      </c>
      <c r="D287" s="121" t="s">
        <v>19</v>
      </c>
      <c r="E287" s="121" t="s">
        <v>104</v>
      </c>
      <c r="F287" s="193">
        <v>0.25</v>
      </c>
      <c r="G287" s="192">
        <v>0.36805555555555558</v>
      </c>
      <c r="H287" s="122">
        <v>3.25</v>
      </c>
      <c r="I287" s="127">
        <v>7</v>
      </c>
      <c r="J287" s="123">
        <f>H287*I287</f>
        <v>22.75</v>
      </c>
      <c r="K287" s="121" t="s">
        <v>8</v>
      </c>
      <c r="L287" s="124" t="s">
        <v>46</v>
      </c>
      <c r="M287" s="128"/>
    </row>
    <row r="288" spans="1:13" ht="20.399999999999999" thickBot="1" x14ac:dyDescent="0.45">
      <c r="A288" s="118">
        <v>42614</v>
      </c>
      <c r="B288" s="119" t="s">
        <v>107</v>
      </c>
      <c r="C288" s="120" t="s">
        <v>9</v>
      </c>
      <c r="D288" s="121" t="s">
        <v>21</v>
      </c>
      <c r="E288" s="121" t="s">
        <v>114</v>
      </c>
      <c r="F288" s="193">
        <v>0.25</v>
      </c>
      <c r="G288" s="192">
        <v>0.77083333333333337</v>
      </c>
      <c r="H288" s="122">
        <v>11.5</v>
      </c>
      <c r="I288" s="127">
        <v>40</v>
      </c>
      <c r="J288" s="123">
        <f>H288*I288</f>
        <v>460</v>
      </c>
      <c r="K288" s="121" t="s">
        <v>40</v>
      </c>
      <c r="L288" s="124" t="s">
        <v>53</v>
      </c>
      <c r="M288" s="125"/>
    </row>
    <row r="289" spans="1:13" ht="20.399999999999999" thickBot="1" x14ac:dyDescent="0.45">
      <c r="A289" s="118">
        <v>42614</v>
      </c>
      <c r="B289" s="119" t="s">
        <v>107</v>
      </c>
      <c r="C289" s="120" t="s">
        <v>9</v>
      </c>
      <c r="D289" s="121" t="s">
        <v>20</v>
      </c>
      <c r="E289" s="121" t="s">
        <v>25</v>
      </c>
      <c r="F289" s="193">
        <v>0.25</v>
      </c>
      <c r="G289" s="192">
        <v>0.77083333333333337</v>
      </c>
      <c r="H289" s="122">
        <v>11.5</v>
      </c>
      <c r="I289" s="127">
        <v>5</v>
      </c>
      <c r="J289" s="123">
        <f>H289*I289</f>
        <v>57.5</v>
      </c>
      <c r="K289" s="121" t="s">
        <v>8</v>
      </c>
      <c r="L289" s="124" t="s">
        <v>46</v>
      </c>
      <c r="M289" s="125"/>
    </row>
    <row r="290" spans="1:13" ht="20.399999999999999" thickBot="1" x14ac:dyDescent="0.45">
      <c r="A290" s="118">
        <v>42614</v>
      </c>
      <c r="B290" s="119" t="s">
        <v>107</v>
      </c>
      <c r="C290" s="120" t="s">
        <v>9</v>
      </c>
      <c r="D290" s="121" t="s">
        <v>18</v>
      </c>
      <c r="E290" s="121" t="s">
        <v>114</v>
      </c>
      <c r="F290" s="193">
        <v>0.25</v>
      </c>
      <c r="G290" s="194">
        <v>0.77083333333333337</v>
      </c>
      <c r="H290" s="122">
        <v>11.5</v>
      </c>
      <c r="I290" s="127">
        <v>5</v>
      </c>
      <c r="J290" s="123">
        <f>H290*I290</f>
        <v>57.5</v>
      </c>
      <c r="K290" s="121" t="s">
        <v>296</v>
      </c>
      <c r="L290" s="124" t="s">
        <v>124</v>
      </c>
      <c r="M290" s="125"/>
    </row>
    <row r="291" spans="1:13" ht="20.399999999999999" thickBot="1" x14ac:dyDescent="0.45">
      <c r="A291" s="118">
        <v>42614</v>
      </c>
      <c r="B291" s="119" t="s">
        <v>107</v>
      </c>
      <c r="C291" s="120" t="s">
        <v>10</v>
      </c>
      <c r="D291" s="121" t="s">
        <v>29</v>
      </c>
      <c r="E291" s="121" t="s">
        <v>114</v>
      </c>
      <c r="F291" s="195">
        <v>0.25</v>
      </c>
      <c r="G291" s="194">
        <v>0.29166666666666669</v>
      </c>
      <c r="H291" s="122">
        <v>1</v>
      </c>
      <c r="I291" s="127">
        <v>7</v>
      </c>
      <c r="J291" s="123">
        <f>H291*I291</f>
        <v>7</v>
      </c>
      <c r="K291" s="121" t="s">
        <v>116</v>
      </c>
      <c r="L291" s="124" t="s">
        <v>52</v>
      </c>
      <c r="M291" s="125"/>
    </row>
    <row r="292" spans="1:13" ht="20.399999999999999" thickBot="1" x14ac:dyDescent="0.45">
      <c r="A292" s="118">
        <v>42614</v>
      </c>
      <c r="B292" s="119" t="s">
        <v>107</v>
      </c>
      <c r="C292" s="120" t="s">
        <v>10</v>
      </c>
      <c r="D292" s="121" t="s">
        <v>29</v>
      </c>
      <c r="E292" s="121" t="s">
        <v>26</v>
      </c>
      <c r="F292" s="195">
        <v>0.29166666666666669</v>
      </c>
      <c r="G292" s="194">
        <v>0.35416666666666669</v>
      </c>
      <c r="H292" s="122">
        <v>1.5</v>
      </c>
      <c r="I292" s="127">
        <v>7</v>
      </c>
      <c r="J292" s="123">
        <f>H292*I292</f>
        <v>10.5</v>
      </c>
      <c r="K292" s="121" t="s">
        <v>8</v>
      </c>
      <c r="L292" s="124" t="s">
        <v>46</v>
      </c>
      <c r="M292" s="125"/>
    </row>
    <row r="293" spans="1:13" ht="20.399999999999999" thickBot="1" x14ac:dyDescent="0.45">
      <c r="A293" s="118">
        <v>42614</v>
      </c>
      <c r="B293" s="119" t="s">
        <v>107</v>
      </c>
      <c r="C293" s="120" t="s">
        <v>10</v>
      </c>
      <c r="D293" s="121" t="s">
        <v>29</v>
      </c>
      <c r="E293" s="121" t="s">
        <v>114</v>
      </c>
      <c r="F293" s="195" t="s">
        <v>234</v>
      </c>
      <c r="G293" s="194">
        <v>0.72569444444444453</v>
      </c>
      <c r="H293" s="122">
        <v>1.1499999999999999</v>
      </c>
      <c r="I293" s="127">
        <v>7</v>
      </c>
      <c r="J293" s="123">
        <f>H293*I293</f>
        <v>8.0499999999999989</v>
      </c>
      <c r="K293" s="121" t="s">
        <v>81</v>
      </c>
      <c r="L293" s="124" t="s">
        <v>52</v>
      </c>
      <c r="M293" s="125"/>
    </row>
    <row r="294" spans="1:13" ht="20.399999999999999" thickBot="1" x14ac:dyDescent="0.45">
      <c r="A294" s="118">
        <v>42614</v>
      </c>
      <c r="B294" s="119" t="s">
        <v>107</v>
      </c>
      <c r="C294" s="120" t="s">
        <v>13</v>
      </c>
      <c r="D294" s="121" t="s">
        <v>114</v>
      </c>
      <c r="E294" s="121" t="s">
        <v>114</v>
      </c>
      <c r="F294" s="193">
        <v>0.25</v>
      </c>
      <c r="G294" s="194">
        <v>0.77083333333333337</v>
      </c>
      <c r="H294" s="122">
        <v>11.5</v>
      </c>
      <c r="I294" s="127">
        <v>9</v>
      </c>
      <c r="J294" s="123">
        <f>H294*I294</f>
        <v>103.5</v>
      </c>
      <c r="K294" s="121" t="s">
        <v>74</v>
      </c>
      <c r="L294" s="124" t="s">
        <v>50</v>
      </c>
      <c r="M294" s="125"/>
    </row>
    <row r="295" spans="1:13" ht="20.399999999999999" thickBot="1" x14ac:dyDescent="0.45">
      <c r="A295" s="118">
        <v>42614</v>
      </c>
      <c r="B295" s="119" t="s">
        <v>107</v>
      </c>
      <c r="C295" s="120" t="s">
        <v>12</v>
      </c>
      <c r="D295" s="121" t="s">
        <v>85</v>
      </c>
      <c r="E295" s="121" t="s">
        <v>114</v>
      </c>
      <c r="F295" s="193">
        <v>0.25</v>
      </c>
      <c r="G295" s="194">
        <v>0.26041666666666669</v>
      </c>
      <c r="H295" s="122">
        <v>0.25</v>
      </c>
      <c r="I295" s="127">
        <v>34</v>
      </c>
      <c r="J295" s="123">
        <f>H295*I295</f>
        <v>8.5</v>
      </c>
      <c r="K295" s="124" t="s">
        <v>69</v>
      </c>
      <c r="L295" s="124" t="s">
        <v>52</v>
      </c>
      <c r="M295" s="125"/>
    </row>
    <row r="296" spans="1:13" ht="20.399999999999999" thickBot="1" x14ac:dyDescent="0.45">
      <c r="A296" s="118">
        <v>42614</v>
      </c>
      <c r="B296" s="119" t="s">
        <v>107</v>
      </c>
      <c r="C296" s="120" t="s">
        <v>12</v>
      </c>
      <c r="D296" s="121" t="s">
        <v>85</v>
      </c>
      <c r="E296" s="121" t="s">
        <v>114</v>
      </c>
      <c r="F296" s="193">
        <v>0.26041666666666669</v>
      </c>
      <c r="G296" s="194">
        <v>0.29166666666666669</v>
      </c>
      <c r="H296" s="122">
        <v>0.75</v>
      </c>
      <c r="I296" s="127">
        <v>34</v>
      </c>
      <c r="J296" s="123">
        <f>H296*I296</f>
        <v>25.5</v>
      </c>
      <c r="K296" s="124" t="s">
        <v>138</v>
      </c>
      <c r="L296" s="124" t="s">
        <v>52</v>
      </c>
      <c r="M296" s="125"/>
    </row>
    <row r="297" spans="1:13" ht="20.399999999999999" thickBot="1" x14ac:dyDescent="0.45">
      <c r="A297" s="118">
        <v>42614</v>
      </c>
      <c r="B297" s="119" t="s">
        <v>107</v>
      </c>
      <c r="C297" s="120" t="s">
        <v>12</v>
      </c>
      <c r="D297" s="121" t="s">
        <v>85</v>
      </c>
      <c r="E297" s="121" t="s">
        <v>114</v>
      </c>
      <c r="F297" s="193">
        <v>0.29166666666666669</v>
      </c>
      <c r="G297" s="194">
        <v>0.33333333333333331</v>
      </c>
      <c r="H297" s="122">
        <v>1</v>
      </c>
      <c r="I297" s="127">
        <v>34</v>
      </c>
      <c r="J297" s="123">
        <f>H297*I297</f>
        <v>34</v>
      </c>
      <c r="K297" s="124" t="s">
        <v>82</v>
      </c>
      <c r="L297" s="124" t="s">
        <v>83</v>
      </c>
      <c r="M297" s="125"/>
    </row>
    <row r="298" spans="1:13" ht="20.399999999999999" thickBot="1" x14ac:dyDescent="0.45">
      <c r="A298" s="118">
        <v>42614</v>
      </c>
      <c r="B298" s="119" t="s">
        <v>107</v>
      </c>
      <c r="C298" s="120" t="s">
        <v>12</v>
      </c>
      <c r="D298" s="121" t="s">
        <v>85</v>
      </c>
      <c r="E298" s="121" t="s">
        <v>114</v>
      </c>
      <c r="F298" s="193">
        <v>0.48958333333333331</v>
      </c>
      <c r="G298" s="194">
        <v>0</v>
      </c>
      <c r="H298" s="122">
        <v>0.25</v>
      </c>
      <c r="I298" s="127">
        <v>34</v>
      </c>
      <c r="J298" s="123">
        <f>H298*I298</f>
        <v>8.5</v>
      </c>
      <c r="K298" s="124" t="s">
        <v>41</v>
      </c>
      <c r="L298" s="124" t="s">
        <v>52</v>
      </c>
      <c r="M298" s="125"/>
    </row>
    <row r="299" spans="1:13" ht="20.399999999999999" thickBot="1" x14ac:dyDescent="0.45">
      <c r="A299" s="118">
        <v>42614</v>
      </c>
      <c r="B299" s="119" t="s">
        <v>107</v>
      </c>
      <c r="C299" s="120" t="s">
        <v>12</v>
      </c>
      <c r="D299" s="121" t="s">
        <v>86</v>
      </c>
      <c r="E299" s="121" t="s">
        <v>114</v>
      </c>
      <c r="F299" s="193">
        <v>0.25</v>
      </c>
      <c r="G299" s="194">
        <v>0.29166666666666669</v>
      </c>
      <c r="H299" s="122">
        <v>1</v>
      </c>
      <c r="I299" s="127">
        <v>11</v>
      </c>
      <c r="J299" s="123">
        <f>H299*I299</f>
        <v>11</v>
      </c>
      <c r="K299" s="124" t="s">
        <v>69</v>
      </c>
      <c r="L299" s="124" t="s">
        <v>52</v>
      </c>
      <c r="M299" s="125"/>
    </row>
    <row r="300" spans="1:13" ht="20.399999999999999" thickBot="1" x14ac:dyDescent="0.45">
      <c r="A300" s="118">
        <v>42614</v>
      </c>
      <c r="B300" s="119" t="s">
        <v>107</v>
      </c>
      <c r="C300" s="120" t="s">
        <v>12</v>
      </c>
      <c r="D300" s="121" t="s">
        <v>86</v>
      </c>
      <c r="E300" s="121" t="s">
        <v>114</v>
      </c>
      <c r="F300" s="193">
        <v>0.41666666666666669</v>
      </c>
      <c r="G300" s="194">
        <v>0.54166666666666663</v>
      </c>
      <c r="H300" s="122">
        <v>3</v>
      </c>
      <c r="I300" s="127">
        <v>17</v>
      </c>
      <c r="J300" s="123">
        <f>H300*I300</f>
        <v>51</v>
      </c>
      <c r="K300" s="124" t="s">
        <v>81</v>
      </c>
      <c r="L300" s="124" t="s">
        <v>52</v>
      </c>
      <c r="M300" s="125"/>
    </row>
    <row r="301" spans="1:13" ht="20.399999999999999" thickBot="1" x14ac:dyDescent="0.45">
      <c r="A301" s="118">
        <v>42614</v>
      </c>
      <c r="B301" s="119" t="s">
        <v>107</v>
      </c>
      <c r="C301" s="120" t="s">
        <v>12</v>
      </c>
      <c r="D301" s="121" t="s">
        <v>86</v>
      </c>
      <c r="E301" s="121" t="s">
        <v>231</v>
      </c>
      <c r="F301" s="193">
        <v>0.625</v>
      </c>
      <c r="G301" s="194">
        <v>0.64583333333333337</v>
      </c>
      <c r="H301" s="122">
        <v>0.5</v>
      </c>
      <c r="I301" s="127">
        <v>17</v>
      </c>
      <c r="J301" s="123">
        <f>H301*I301</f>
        <v>8.5</v>
      </c>
      <c r="K301" s="124" t="s">
        <v>89</v>
      </c>
      <c r="L301" s="124" t="s">
        <v>46</v>
      </c>
      <c r="M301" s="125"/>
    </row>
    <row r="302" spans="1:13" ht="20.399999999999999" thickBot="1" x14ac:dyDescent="0.45">
      <c r="A302" s="118">
        <v>42614</v>
      </c>
      <c r="B302" s="119" t="s">
        <v>107</v>
      </c>
      <c r="C302" s="120" t="s">
        <v>16</v>
      </c>
      <c r="D302" s="121" t="s">
        <v>122</v>
      </c>
      <c r="E302" s="121" t="s">
        <v>114</v>
      </c>
      <c r="F302" s="193">
        <v>0.25</v>
      </c>
      <c r="G302" s="194">
        <v>0.77083333333333337</v>
      </c>
      <c r="H302" s="122">
        <v>11.5</v>
      </c>
      <c r="I302" s="127">
        <v>18</v>
      </c>
      <c r="J302" s="123">
        <f>H302*I302</f>
        <v>207</v>
      </c>
      <c r="K302" s="121" t="s">
        <v>296</v>
      </c>
      <c r="L302" s="124" t="s">
        <v>124</v>
      </c>
      <c r="M302" s="125" t="s">
        <v>233</v>
      </c>
    </row>
    <row r="303" spans="1:13" s="216" customFormat="1" ht="20.399999999999999" thickBot="1" x14ac:dyDescent="0.45">
      <c r="A303" s="207">
        <v>42615</v>
      </c>
      <c r="B303" s="208" t="s">
        <v>110</v>
      </c>
      <c r="C303" s="209" t="s">
        <v>10</v>
      </c>
      <c r="D303" s="210" t="s">
        <v>29</v>
      </c>
      <c r="E303" s="211" t="s">
        <v>114</v>
      </c>
      <c r="F303" s="212" t="s">
        <v>224</v>
      </c>
      <c r="G303" s="212">
        <v>0.89583333333333337</v>
      </c>
      <c r="H303" s="213">
        <v>1.75</v>
      </c>
      <c r="I303" s="214">
        <v>15</v>
      </c>
      <c r="J303" s="215">
        <f>H303*I303</f>
        <v>26.25</v>
      </c>
      <c r="K303" s="211" t="s">
        <v>8</v>
      </c>
      <c r="L303" s="211" t="s">
        <v>46</v>
      </c>
      <c r="M303" s="214"/>
    </row>
    <row r="304" spans="1:13" ht="20.399999999999999" thickBot="1" x14ac:dyDescent="0.45">
      <c r="A304" s="118">
        <v>42615</v>
      </c>
      <c r="B304" s="129" t="s">
        <v>107</v>
      </c>
      <c r="C304" s="130" t="s">
        <v>9</v>
      </c>
      <c r="D304" s="131" t="s">
        <v>21</v>
      </c>
      <c r="E304" s="131" t="s">
        <v>114</v>
      </c>
      <c r="F304" s="196">
        <v>0.25</v>
      </c>
      <c r="G304" s="196">
        <v>0.5625</v>
      </c>
      <c r="H304" s="131">
        <v>7</v>
      </c>
      <c r="I304" s="131">
        <v>28</v>
      </c>
      <c r="J304" s="131">
        <f>H304*I304</f>
        <v>196</v>
      </c>
      <c r="K304" s="131" t="s">
        <v>40</v>
      </c>
      <c r="L304" s="131" t="s">
        <v>53</v>
      </c>
      <c r="M304" s="131"/>
    </row>
    <row r="305" spans="1:13" ht="20.399999999999999" thickBot="1" x14ac:dyDescent="0.45">
      <c r="A305" s="118">
        <v>42615</v>
      </c>
      <c r="B305" s="126" t="s">
        <v>109</v>
      </c>
      <c r="C305" s="120" t="s">
        <v>11</v>
      </c>
      <c r="D305" s="121" t="s">
        <v>19</v>
      </c>
      <c r="E305" s="121" t="s">
        <v>104</v>
      </c>
      <c r="F305" s="193">
        <v>0.25</v>
      </c>
      <c r="G305" s="194">
        <v>0.3125</v>
      </c>
      <c r="H305" s="122">
        <v>1.5</v>
      </c>
      <c r="I305" s="127">
        <v>7</v>
      </c>
      <c r="J305" s="123">
        <f>H305*I305</f>
        <v>10.5</v>
      </c>
      <c r="K305" s="124" t="s">
        <v>8</v>
      </c>
      <c r="L305" s="124" t="s">
        <v>46</v>
      </c>
      <c r="M305" s="125"/>
    </row>
    <row r="306" spans="1:13" ht="20.399999999999999" thickBot="1" x14ac:dyDescent="0.45">
      <c r="A306" s="118">
        <v>42615</v>
      </c>
      <c r="B306" s="126" t="s">
        <v>109</v>
      </c>
      <c r="C306" s="120" t="s">
        <v>11</v>
      </c>
      <c r="D306" s="121" t="s">
        <v>19</v>
      </c>
      <c r="E306" s="121" t="s">
        <v>104</v>
      </c>
      <c r="F306" s="193">
        <v>0.41666666666666669</v>
      </c>
      <c r="G306" s="194">
        <v>0.47916666666666669</v>
      </c>
      <c r="H306" s="122">
        <v>1.5</v>
      </c>
      <c r="I306" s="127">
        <v>7</v>
      </c>
      <c r="J306" s="123">
        <f>H306*I306</f>
        <v>10.5</v>
      </c>
      <c r="K306" s="124" t="s">
        <v>8</v>
      </c>
      <c r="L306" s="124" t="s">
        <v>46</v>
      </c>
      <c r="M306" s="125"/>
    </row>
    <row r="307" spans="1:13" ht="20.399999999999999" thickBot="1" x14ac:dyDescent="0.45">
      <c r="A307" s="118">
        <v>42615</v>
      </c>
      <c r="B307" s="126" t="s">
        <v>109</v>
      </c>
      <c r="C307" s="120" t="s">
        <v>11</v>
      </c>
      <c r="D307" s="121" t="s">
        <v>19</v>
      </c>
      <c r="E307" s="121" t="s">
        <v>103</v>
      </c>
      <c r="F307" s="193">
        <v>9.375E-2</v>
      </c>
      <c r="G307" s="194">
        <v>0.63888888888888895</v>
      </c>
      <c r="H307" s="122">
        <v>1.1000000000000001</v>
      </c>
      <c r="I307" s="127">
        <v>7</v>
      </c>
      <c r="J307" s="123">
        <f>H307*I307</f>
        <v>7.7000000000000011</v>
      </c>
      <c r="K307" s="124" t="s">
        <v>8</v>
      </c>
      <c r="L307" s="124" t="s">
        <v>46</v>
      </c>
      <c r="M307" s="125"/>
    </row>
    <row r="308" spans="1:13" ht="20.399999999999999" thickBot="1" x14ac:dyDescent="0.45">
      <c r="A308" s="118">
        <v>42615</v>
      </c>
      <c r="B308" s="126" t="s">
        <v>109</v>
      </c>
      <c r="C308" s="120" t="s">
        <v>12</v>
      </c>
      <c r="D308" s="121" t="s">
        <v>114</v>
      </c>
      <c r="E308" s="121" t="s">
        <v>24</v>
      </c>
      <c r="F308" s="193">
        <v>0.25</v>
      </c>
      <c r="G308" s="194">
        <v>0.27083333333333331</v>
      </c>
      <c r="H308" s="122">
        <v>0.5</v>
      </c>
      <c r="I308" s="127">
        <v>24</v>
      </c>
      <c r="J308" s="123">
        <f>H308*I308</f>
        <v>12</v>
      </c>
      <c r="K308" s="124" t="s">
        <v>8</v>
      </c>
      <c r="L308" s="124" t="s">
        <v>46</v>
      </c>
      <c r="M308" s="125"/>
    </row>
    <row r="309" spans="1:13" ht="20.399999999999999" thickBot="1" x14ac:dyDescent="0.45">
      <c r="A309" s="118">
        <v>42615</v>
      </c>
      <c r="B309" s="126" t="s">
        <v>109</v>
      </c>
      <c r="C309" s="120" t="s">
        <v>12</v>
      </c>
      <c r="D309" s="121" t="s">
        <v>114</v>
      </c>
      <c r="E309" s="121" t="s">
        <v>24</v>
      </c>
      <c r="F309" s="193">
        <v>0.5</v>
      </c>
      <c r="G309" s="194">
        <v>0.52083333333333337</v>
      </c>
      <c r="H309" s="122">
        <v>0.5</v>
      </c>
      <c r="I309" s="127">
        <v>24</v>
      </c>
      <c r="J309" s="123">
        <f>H309*I309</f>
        <v>12</v>
      </c>
      <c r="K309" s="124" t="s">
        <v>8</v>
      </c>
      <c r="L309" s="124" t="s">
        <v>46</v>
      </c>
      <c r="M309" s="125"/>
    </row>
    <row r="310" spans="1:13" ht="20.399999999999999" thickBot="1" x14ac:dyDescent="0.45">
      <c r="A310" s="118">
        <v>42615</v>
      </c>
      <c r="B310" s="126" t="s">
        <v>109</v>
      </c>
      <c r="C310" s="120" t="s">
        <v>12</v>
      </c>
      <c r="D310" s="121" t="s">
        <v>114</v>
      </c>
      <c r="E310" s="121" t="s">
        <v>24</v>
      </c>
      <c r="F310" s="193">
        <v>0.32291666666666669</v>
      </c>
      <c r="G310" s="194">
        <v>0.34375</v>
      </c>
      <c r="H310" s="122">
        <v>0.5</v>
      </c>
      <c r="I310" s="127">
        <v>24</v>
      </c>
      <c r="J310" s="123">
        <f>H310*I310</f>
        <v>12</v>
      </c>
      <c r="K310" s="124" t="s">
        <v>8</v>
      </c>
      <c r="L310" s="124" t="s">
        <v>46</v>
      </c>
      <c r="M310" s="125"/>
    </row>
    <row r="311" spans="1:13" ht="20.399999999999999" thickBot="1" x14ac:dyDescent="0.45">
      <c r="A311" s="118">
        <v>42615</v>
      </c>
      <c r="B311" s="126" t="s">
        <v>109</v>
      </c>
      <c r="C311" s="120" t="s">
        <v>15</v>
      </c>
      <c r="D311" s="121" t="s">
        <v>55</v>
      </c>
      <c r="E311" s="121" t="s">
        <v>114</v>
      </c>
      <c r="F311" s="193">
        <v>0.25</v>
      </c>
      <c r="G311" s="194">
        <v>0.77083333333333337</v>
      </c>
      <c r="H311" s="122">
        <v>8.5</v>
      </c>
      <c r="I311" s="127">
        <v>12</v>
      </c>
      <c r="J311" s="123">
        <f>H311*I311</f>
        <v>102</v>
      </c>
      <c r="K311" s="121" t="s">
        <v>296</v>
      </c>
      <c r="L311" s="124" t="s">
        <v>124</v>
      </c>
      <c r="M311" s="125" t="s">
        <v>140</v>
      </c>
    </row>
    <row r="312" spans="1:13" s="216" customFormat="1" ht="20.399999999999999" thickBot="1" x14ac:dyDescent="0.45">
      <c r="A312" s="207">
        <v>42616</v>
      </c>
      <c r="B312" s="208" t="s">
        <v>109</v>
      </c>
      <c r="C312" s="209" t="s">
        <v>12</v>
      </c>
      <c r="D312" s="210" t="s">
        <v>28</v>
      </c>
      <c r="E312" s="210" t="s">
        <v>177</v>
      </c>
      <c r="F312" s="212">
        <v>0.3888888888888889</v>
      </c>
      <c r="G312" s="217">
        <v>0.40972222222222227</v>
      </c>
      <c r="H312" s="213">
        <v>0.5</v>
      </c>
      <c r="I312" s="218">
        <v>24</v>
      </c>
      <c r="J312" s="215">
        <f>H312*I312</f>
        <v>12</v>
      </c>
      <c r="K312" s="211" t="s">
        <v>69</v>
      </c>
      <c r="L312" s="211" t="s">
        <v>52</v>
      </c>
      <c r="M312" s="214"/>
    </row>
    <row r="313" spans="1:13" ht="20.399999999999999" thickBot="1" x14ac:dyDescent="0.45">
      <c r="A313" s="118">
        <v>42616</v>
      </c>
      <c r="B313" s="126" t="s">
        <v>109</v>
      </c>
      <c r="C313" s="120" t="s">
        <v>12</v>
      </c>
      <c r="D313" s="121" t="s">
        <v>28</v>
      </c>
      <c r="E313" s="121" t="s">
        <v>24</v>
      </c>
      <c r="F313" s="193">
        <v>0.47916666666666669</v>
      </c>
      <c r="G313" s="194">
        <v>0.52083333333333337</v>
      </c>
      <c r="H313" s="122">
        <v>1</v>
      </c>
      <c r="I313" s="127">
        <v>24</v>
      </c>
      <c r="J313" s="123">
        <f>H313*I313</f>
        <v>24</v>
      </c>
      <c r="K313" s="121" t="s">
        <v>8</v>
      </c>
      <c r="L313" s="124" t="s">
        <v>46</v>
      </c>
      <c r="M313" s="125"/>
    </row>
    <row r="314" spans="1:13" ht="20.399999999999999" thickBot="1" x14ac:dyDescent="0.45">
      <c r="A314" s="118">
        <v>42616</v>
      </c>
      <c r="B314" s="126" t="s">
        <v>109</v>
      </c>
      <c r="C314" s="120" t="s">
        <v>12</v>
      </c>
      <c r="D314" s="121" t="s">
        <v>28</v>
      </c>
      <c r="E314" s="121" t="s">
        <v>24</v>
      </c>
      <c r="F314" s="193">
        <v>0.67708333333333337</v>
      </c>
      <c r="G314" s="194">
        <v>0.69791666666666663</v>
      </c>
      <c r="H314" s="122">
        <v>0.5</v>
      </c>
      <c r="I314" s="127">
        <v>24</v>
      </c>
      <c r="J314" s="123">
        <f>H314*I314</f>
        <v>12</v>
      </c>
      <c r="K314" s="121" t="s">
        <v>8</v>
      </c>
      <c r="L314" s="124" t="s">
        <v>46</v>
      </c>
      <c r="M314" s="125"/>
    </row>
    <row r="315" spans="1:13" ht="20.399999999999999" thickBot="1" x14ac:dyDescent="0.45">
      <c r="A315" s="118">
        <v>42616</v>
      </c>
      <c r="B315" s="126" t="s">
        <v>109</v>
      </c>
      <c r="C315" s="120" t="s">
        <v>11</v>
      </c>
      <c r="D315" s="121" t="s">
        <v>19</v>
      </c>
      <c r="E315" s="121" t="s">
        <v>103</v>
      </c>
      <c r="F315" s="193">
        <v>0.4375</v>
      </c>
      <c r="G315" s="194">
        <v>0.45833333333333331</v>
      </c>
      <c r="H315" s="122">
        <v>0.5</v>
      </c>
      <c r="I315" s="127">
        <v>7</v>
      </c>
      <c r="J315" s="123">
        <f>H315*I315</f>
        <v>3.5</v>
      </c>
      <c r="K315" s="124" t="s">
        <v>69</v>
      </c>
      <c r="L315" s="124" t="s">
        <v>52</v>
      </c>
      <c r="M315" s="125"/>
    </row>
    <row r="316" spans="1:13" ht="20.399999999999999" thickBot="1" x14ac:dyDescent="0.45">
      <c r="A316" s="118">
        <v>42616</v>
      </c>
      <c r="B316" s="126" t="s">
        <v>109</v>
      </c>
      <c r="C316" s="120" t="s">
        <v>11</v>
      </c>
      <c r="D316" s="121" t="s">
        <v>19</v>
      </c>
      <c r="E316" s="121" t="s">
        <v>104</v>
      </c>
      <c r="F316" s="193">
        <v>0.54166666666666663</v>
      </c>
      <c r="G316" s="194">
        <v>0.5625</v>
      </c>
      <c r="H316" s="122">
        <v>0.5</v>
      </c>
      <c r="I316" s="127">
        <v>7</v>
      </c>
      <c r="J316" s="123">
        <f>H316*I316</f>
        <v>3.5</v>
      </c>
      <c r="K316" s="124" t="s">
        <v>67</v>
      </c>
      <c r="L316" s="124" t="s">
        <v>52</v>
      </c>
      <c r="M316" s="125"/>
    </row>
    <row r="317" spans="1:13" ht="20.399999999999999" thickBot="1" x14ac:dyDescent="0.45">
      <c r="A317" s="118">
        <v>42616</v>
      </c>
      <c r="B317" s="126" t="s">
        <v>109</v>
      </c>
      <c r="C317" s="120" t="s">
        <v>11</v>
      </c>
      <c r="D317" s="121" t="s">
        <v>19</v>
      </c>
      <c r="E317" s="132" t="s">
        <v>114</v>
      </c>
      <c r="F317" s="193">
        <v>0.27083333333333331</v>
      </c>
      <c r="G317" s="194">
        <v>0.3125</v>
      </c>
      <c r="H317" s="122">
        <v>1</v>
      </c>
      <c r="I317" s="127">
        <v>7</v>
      </c>
      <c r="J317" s="123">
        <f>H317*I317</f>
        <v>7</v>
      </c>
      <c r="K317" s="121" t="s">
        <v>8</v>
      </c>
      <c r="L317" s="124" t="s">
        <v>46</v>
      </c>
      <c r="M317" s="125"/>
    </row>
    <row r="318" spans="1:13" ht="20.399999999999999" thickBot="1" x14ac:dyDescent="0.45">
      <c r="A318" s="118">
        <v>42616</v>
      </c>
      <c r="B318" s="126" t="s">
        <v>109</v>
      </c>
      <c r="C318" s="120" t="s">
        <v>15</v>
      </c>
      <c r="D318" s="121" t="s">
        <v>55</v>
      </c>
      <c r="E318" s="121" t="s">
        <v>114</v>
      </c>
      <c r="F318" s="193">
        <v>0.25</v>
      </c>
      <c r="G318" s="194">
        <v>0.77083333333333337</v>
      </c>
      <c r="H318" s="122">
        <v>11.5</v>
      </c>
      <c r="I318" s="127">
        <v>0</v>
      </c>
      <c r="J318" s="123">
        <f>H318*I318</f>
        <v>0</v>
      </c>
      <c r="K318" s="121" t="s">
        <v>296</v>
      </c>
      <c r="L318" s="124" t="s">
        <v>124</v>
      </c>
      <c r="M318" s="125" t="s">
        <v>140</v>
      </c>
    </row>
    <row r="319" spans="1:13" ht="20.399999999999999" thickBot="1" x14ac:dyDescent="0.45">
      <c r="A319" s="118">
        <v>42616</v>
      </c>
      <c r="B319" s="126" t="s">
        <v>110</v>
      </c>
      <c r="C319" s="120" t="s">
        <v>10</v>
      </c>
      <c r="D319" s="121" t="s">
        <v>29</v>
      </c>
      <c r="E319" s="131" t="s">
        <v>26</v>
      </c>
      <c r="F319" s="137" t="s">
        <v>172</v>
      </c>
      <c r="G319" s="191" t="s">
        <v>225</v>
      </c>
      <c r="H319" s="122">
        <v>0.5</v>
      </c>
      <c r="I319" s="127">
        <v>15</v>
      </c>
      <c r="J319" s="123">
        <f>H319*I319</f>
        <v>7.5</v>
      </c>
      <c r="K319" s="121" t="s">
        <v>8</v>
      </c>
      <c r="L319" s="124" t="s">
        <v>46</v>
      </c>
      <c r="M319" s="125"/>
    </row>
    <row r="320" spans="1:13" ht="20.399999999999999" thickBot="1" x14ac:dyDescent="0.45">
      <c r="A320" s="118">
        <v>42616</v>
      </c>
      <c r="B320" s="126" t="s">
        <v>110</v>
      </c>
      <c r="C320" s="120" t="s">
        <v>10</v>
      </c>
      <c r="D320" s="121" t="s">
        <v>29</v>
      </c>
      <c r="E320" s="131" t="s">
        <v>26</v>
      </c>
      <c r="F320" s="137" t="s">
        <v>226</v>
      </c>
      <c r="G320" s="137" t="s">
        <v>227</v>
      </c>
      <c r="H320" s="122">
        <v>1.5</v>
      </c>
      <c r="I320" s="127">
        <v>15</v>
      </c>
      <c r="J320" s="123">
        <f>H320*I320</f>
        <v>22.5</v>
      </c>
      <c r="K320" s="121" t="s">
        <v>8</v>
      </c>
      <c r="L320" s="124" t="s">
        <v>46</v>
      </c>
      <c r="M320" s="125"/>
    </row>
    <row r="321" spans="1:13" ht="20.399999999999999" thickBot="1" x14ac:dyDescent="0.45">
      <c r="A321" s="118">
        <v>42616</v>
      </c>
      <c r="B321" s="126" t="s">
        <v>110</v>
      </c>
      <c r="C321" s="120" t="s">
        <v>10</v>
      </c>
      <c r="D321" s="121" t="s">
        <v>29</v>
      </c>
      <c r="E321" s="131" t="s">
        <v>26</v>
      </c>
      <c r="F321" s="137" t="s">
        <v>228</v>
      </c>
      <c r="G321" s="137" t="s">
        <v>229</v>
      </c>
      <c r="H321" s="122">
        <v>1.5</v>
      </c>
      <c r="I321" s="127">
        <v>15</v>
      </c>
      <c r="J321" s="123">
        <f>H321*I321</f>
        <v>22.5</v>
      </c>
      <c r="K321" s="121" t="s">
        <v>8</v>
      </c>
      <c r="L321" s="124" t="s">
        <v>46</v>
      </c>
      <c r="M321" s="125"/>
    </row>
    <row r="322" spans="1:13" s="216" customFormat="1" ht="20.399999999999999" thickBot="1" x14ac:dyDescent="0.45">
      <c r="A322" s="207">
        <v>42617</v>
      </c>
      <c r="B322" s="208" t="s">
        <v>110</v>
      </c>
      <c r="C322" s="209" t="s">
        <v>10</v>
      </c>
      <c r="D322" s="210" t="s">
        <v>29</v>
      </c>
      <c r="E322" s="219" t="s">
        <v>26</v>
      </c>
      <c r="F322" s="220" t="s">
        <v>172</v>
      </c>
      <c r="G322" s="220" t="s">
        <v>225</v>
      </c>
      <c r="H322" s="213">
        <v>0.5</v>
      </c>
      <c r="I322" s="218">
        <v>15</v>
      </c>
      <c r="J322" s="215">
        <f>H322*I322</f>
        <v>7.5</v>
      </c>
      <c r="K322" s="210" t="s">
        <v>8</v>
      </c>
      <c r="L322" s="211" t="s">
        <v>46</v>
      </c>
      <c r="M322" s="214"/>
    </row>
    <row r="323" spans="1:13" ht="20.399999999999999" thickBot="1" x14ac:dyDescent="0.45">
      <c r="A323" s="118">
        <v>42617</v>
      </c>
      <c r="B323" s="126" t="s">
        <v>110</v>
      </c>
      <c r="C323" s="120" t="s">
        <v>10</v>
      </c>
      <c r="D323" s="121" t="s">
        <v>29</v>
      </c>
      <c r="E323" s="131" t="s">
        <v>26</v>
      </c>
      <c r="F323" s="137" t="s">
        <v>226</v>
      </c>
      <c r="G323" s="137" t="s">
        <v>227</v>
      </c>
      <c r="H323" s="122">
        <v>1.5</v>
      </c>
      <c r="I323" s="127">
        <v>15</v>
      </c>
      <c r="J323" s="123">
        <f>H323*I323</f>
        <v>22.5</v>
      </c>
      <c r="K323" s="121" t="s">
        <v>8</v>
      </c>
      <c r="L323" s="124" t="s">
        <v>46</v>
      </c>
      <c r="M323" s="125"/>
    </row>
    <row r="324" spans="1:13" ht="20.399999999999999" thickBot="1" x14ac:dyDescent="0.45">
      <c r="A324" s="118">
        <v>42617</v>
      </c>
      <c r="B324" s="126" t="s">
        <v>110</v>
      </c>
      <c r="C324" s="120" t="s">
        <v>10</v>
      </c>
      <c r="D324" s="121" t="s">
        <v>29</v>
      </c>
      <c r="E324" s="131" t="s">
        <v>114</v>
      </c>
      <c r="F324" s="163">
        <v>0.19791666666666666</v>
      </c>
      <c r="G324" s="137" t="s">
        <v>173</v>
      </c>
      <c r="H324" s="122">
        <v>1</v>
      </c>
      <c r="I324" s="127">
        <v>15</v>
      </c>
      <c r="J324" s="123">
        <f>H324*I324</f>
        <v>15</v>
      </c>
      <c r="K324" s="121" t="s">
        <v>296</v>
      </c>
      <c r="L324" s="124" t="s">
        <v>124</v>
      </c>
      <c r="M324" s="125" t="s">
        <v>147</v>
      </c>
    </row>
    <row r="325" spans="1:13" ht="20.399999999999999" thickBot="1" x14ac:dyDescent="0.45">
      <c r="A325" s="118">
        <v>42617</v>
      </c>
      <c r="B325" s="126" t="s">
        <v>109</v>
      </c>
      <c r="C325" s="120" t="s">
        <v>12</v>
      </c>
      <c r="D325" s="121" t="s">
        <v>28</v>
      </c>
      <c r="E325" s="121" t="s">
        <v>24</v>
      </c>
      <c r="F325" s="193">
        <v>0.32291666666666669</v>
      </c>
      <c r="G325" s="194">
        <v>0.34375</v>
      </c>
      <c r="H325" s="133">
        <v>0.5</v>
      </c>
      <c r="I325" s="127">
        <v>24</v>
      </c>
      <c r="J325" s="123">
        <f>H325*I325</f>
        <v>12</v>
      </c>
      <c r="K325" s="124" t="s">
        <v>94</v>
      </c>
      <c r="L325" s="124" t="s">
        <v>46</v>
      </c>
      <c r="M325" s="125"/>
    </row>
    <row r="326" spans="1:13" ht="20.399999999999999" thickBot="1" x14ac:dyDescent="0.45">
      <c r="A326" s="118">
        <v>42617</v>
      </c>
      <c r="B326" s="126" t="s">
        <v>109</v>
      </c>
      <c r="C326" s="120" t="s">
        <v>12</v>
      </c>
      <c r="D326" s="121" t="s">
        <v>28</v>
      </c>
      <c r="E326" s="121" t="s">
        <v>24</v>
      </c>
      <c r="F326" s="193">
        <v>0.25</v>
      </c>
      <c r="G326" s="194">
        <v>0.35416666666666669</v>
      </c>
      <c r="H326" s="133">
        <v>2.5</v>
      </c>
      <c r="I326" s="127">
        <v>24</v>
      </c>
      <c r="J326" s="123">
        <f>H326*I326</f>
        <v>60</v>
      </c>
      <c r="K326" s="124" t="s">
        <v>67</v>
      </c>
      <c r="L326" s="124" t="s">
        <v>52</v>
      </c>
      <c r="M326" s="125"/>
    </row>
    <row r="327" spans="1:13" ht="20.399999999999999" thickBot="1" x14ac:dyDescent="0.45">
      <c r="A327" s="118">
        <v>42617</v>
      </c>
      <c r="B327" s="126" t="s">
        <v>109</v>
      </c>
      <c r="C327" s="120" t="s">
        <v>11</v>
      </c>
      <c r="D327" s="121" t="s">
        <v>19</v>
      </c>
      <c r="E327" s="121" t="s">
        <v>105</v>
      </c>
      <c r="F327" s="193">
        <v>0.29166666666666669</v>
      </c>
      <c r="G327" s="194">
        <v>0.3125</v>
      </c>
      <c r="H327" s="133">
        <v>0.5</v>
      </c>
      <c r="I327" s="127">
        <v>7</v>
      </c>
      <c r="J327" s="123">
        <f>H327*I327</f>
        <v>3.5</v>
      </c>
      <c r="K327" s="124" t="s">
        <v>8</v>
      </c>
      <c r="L327" s="124" t="s">
        <v>46</v>
      </c>
      <c r="M327" s="125"/>
    </row>
    <row r="328" spans="1:13" ht="20.399999999999999" thickBot="1" x14ac:dyDescent="0.45">
      <c r="A328" s="118">
        <v>42617</v>
      </c>
      <c r="B328" s="126" t="s">
        <v>109</v>
      </c>
      <c r="C328" s="120" t="s">
        <v>11</v>
      </c>
      <c r="D328" s="121" t="s">
        <v>19</v>
      </c>
      <c r="E328" s="121" t="s">
        <v>103</v>
      </c>
      <c r="F328" s="193">
        <v>0.70833333333333337</v>
      </c>
      <c r="G328" s="194">
        <v>0.72916666666666663</v>
      </c>
      <c r="H328" s="133">
        <v>0.5</v>
      </c>
      <c r="I328" s="127">
        <v>7</v>
      </c>
      <c r="J328" s="123">
        <f>H328*I328</f>
        <v>3.5</v>
      </c>
      <c r="K328" s="121" t="s">
        <v>296</v>
      </c>
      <c r="L328" s="124" t="s">
        <v>124</v>
      </c>
      <c r="M328" s="125"/>
    </row>
    <row r="329" spans="1:13" ht="20.399999999999999" thickBot="1" x14ac:dyDescent="0.45">
      <c r="A329" s="118">
        <v>42617</v>
      </c>
      <c r="B329" s="126" t="s">
        <v>109</v>
      </c>
      <c r="C329" s="120" t="s">
        <v>11</v>
      </c>
      <c r="D329" s="121" t="s">
        <v>19</v>
      </c>
      <c r="E329" s="121" t="s">
        <v>104</v>
      </c>
      <c r="F329" s="193">
        <v>0.70833333333333337</v>
      </c>
      <c r="G329" s="194">
        <v>0.76388888888888884</v>
      </c>
      <c r="H329" s="122">
        <v>1.6</v>
      </c>
      <c r="I329" s="127">
        <v>7</v>
      </c>
      <c r="J329" s="123">
        <f>H329*I329</f>
        <v>11.200000000000001</v>
      </c>
      <c r="K329" s="124" t="s">
        <v>106</v>
      </c>
      <c r="L329" s="124" t="s">
        <v>48</v>
      </c>
      <c r="M329" s="125"/>
    </row>
    <row r="330" spans="1:13" ht="20.399999999999999" thickBot="1" x14ac:dyDescent="0.45">
      <c r="A330" s="118">
        <v>42617</v>
      </c>
      <c r="B330" s="126" t="s">
        <v>109</v>
      </c>
      <c r="C330" s="120" t="s">
        <v>15</v>
      </c>
      <c r="D330" s="121" t="s">
        <v>55</v>
      </c>
      <c r="E330" s="121" t="s">
        <v>114</v>
      </c>
      <c r="F330" s="193">
        <v>0.25</v>
      </c>
      <c r="G330" s="194">
        <v>0.77083333333333337</v>
      </c>
      <c r="H330" s="134">
        <v>11.5</v>
      </c>
      <c r="I330" s="127">
        <v>30</v>
      </c>
      <c r="J330" s="123">
        <f>H330*I330</f>
        <v>345</v>
      </c>
      <c r="K330" s="121" t="s">
        <v>296</v>
      </c>
      <c r="L330" s="124" t="s">
        <v>124</v>
      </c>
      <c r="M330" s="125" t="s">
        <v>140</v>
      </c>
    </row>
    <row r="331" spans="1:13" s="216" customFormat="1" ht="20.399999999999999" thickBot="1" x14ac:dyDescent="0.45">
      <c r="A331" s="207">
        <v>42618</v>
      </c>
      <c r="B331" s="221" t="s">
        <v>107</v>
      </c>
      <c r="C331" s="209" t="s">
        <v>15</v>
      </c>
      <c r="D331" s="210" t="s">
        <v>57</v>
      </c>
      <c r="E331" s="210" t="s">
        <v>114</v>
      </c>
      <c r="F331" s="212">
        <v>0.25</v>
      </c>
      <c r="G331" s="217">
        <v>0.33333333333333331</v>
      </c>
      <c r="H331" s="222">
        <v>2</v>
      </c>
      <c r="I331" s="218">
        <v>33</v>
      </c>
      <c r="J331" s="215">
        <f>H331*I331</f>
        <v>66</v>
      </c>
      <c r="K331" s="211" t="s">
        <v>82</v>
      </c>
      <c r="L331" s="211" t="s">
        <v>83</v>
      </c>
      <c r="M331" s="214"/>
    </row>
    <row r="332" spans="1:13" ht="20.399999999999999" thickBot="1" x14ac:dyDescent="0.45">
      <c r="A332" s="118">
        <v>42618</v>
      </c>
      <c r="B332" s="119" t="s">
        <v>107</v>
      </c>
      <c r="C332" s="120" t="s">
        <v>15</v>
      </c>
      <c r="D332" s="121" t="s">
        <v>57</v>
      </c>
      <c r="E332" s="121" t="s">
        <v>114</v>
      </c>
      <c r="F332" s="193">
        <v>0.58333333333333337</v>
      </c>
      <c r="G332" s="194">
        <v>0.625</v>
      </c>
      <c r="H332" s="122">
        <v>1</v>
      </c>
      <c r="I332" s="127">
        <v>33</v>
      </c>
      <c r="J332" s="123">
        <f>H332*I332</f>
        <v>33</v>
      </c>
      <c r="K332" s="124" t="s">
        <v>167</v>
      </c>
      <c r="L332" s="124" t="s">
        <v>52</v>
      </c>
      <c r="M332" s="125"/>
    </row>
    <row r="333" spans="1:13" ht="20.399999999999999" thickBot="1" x14ac:dyDescent="0.45">
      <c r="A333" s="118">
        <v>42618</v>
      </c>
      <c r="B333" s="119" t="s">
        <v>107</v>
      </c>
      <c r="C333" s="120" t="s">
        <v>15</v>
      </c>
      <c r="D333" s="121" t="s">
        <v>56</v>
      </c>
      <c r="E333" s="121" t="s">
        <v>114</v>
      </c>
      <c r="F333" s="193">
        <v>0.625</v>
      </c>
      <c r="G333" s="194">
        <v>0.66666666666666663</v>
      </c>
      <c r="H333" s="122">
        <v>1</v>
      </c>
      <c r="I333" s="127">
        <v>11</v>
      </c>
      <c r="J333" s="123">
        <f>H333*I333</f>
        <v>11</v>
      </c>
      <c r="K333" s="124" t="s">
        <v>167</v>
      </c>
      <c r="L333" s="124" t="s">
        <v>52</v>
      </c>
      <c r="M333" s="125"/>
    </row>
    <row r="334" spans="1:13" ht="20.399999999999999" thickBot="1" x14ac:dyDescent="0.45">
      <c r="A334" s="118">
        <v>42618</v>
      </c>
      <c r="B334" s="119" t="s">
        <v>107</v>
      </c>
      <c r="C334" s="120" t="s">
        <v>15</v>
      </c>
      <c r="D334" s="121" t="s">
        <v>55</v>
      </c>
      <c r="E334" s="121" t="s">
        <v>114</v>
      </c>
      <c r="F334" s="193">
        <v>0.75</v>
      </c>
      <c r="G334" s="194">
        <v>0.77083333333333337</v>
      </c>
      <c r="H334" s="122">
        <v>11.5</v>
      </c>
      <c r="I334" s="127">
        <v>32</v>
      </c>
      <c r="J334" s="123">
        <f>H334*I334</f>
        <v>368</v>
      </c>
      <c r="K334" s="121" t="s">
        <v>296</v>
      </c>
      <c r="L334" s="124" t="s">
        <v>124</v>
      </c>
      <c r="M334" s="125" t="s">
        <v>140</v>
      </c>
    </row>
    <row r="335" spans="1:13" ht="20.399999999999999" thickBot="1" x14ac:dyDescent="0.45">
      <c r="A335" s="118">
        <v>42618</v>
      </c>
      <c r="B335" s="129" t="s">
        <v>107</v>
      </c>
      <c r="C335" s="130" t="s">
        <v>9</v>
      </c>
      <c r="D335" s="131" t="s">
        <v>21</v>
      </c>
      <c r="E335" s="131" t="s">
        <v>114</v>
      </c>
      <c r="F335" s="196">
        <v>0.625</v>
      </c>
      <c r="G335" s="196">
        <v>0.75</v>
      </c>
      <c r="H335" s="131">
        <v>3.5</v>
      </c>
      <c r="I335" s="131">
        <v>28</v>
      </c>
      <c r="J335" s="131">
        <f>H335*I335</f>
        <v>98</v>
      </c>
      <c r="K335" s="131" t="s">
        <v>40</v>
      </c>
      <c r="L335" s="131" t="s">
        <v>53</v>
      </c>
      <c r="M335" s="125"/>
    </row>
    <row r="336" spans="1:13" ht="20.399999999999999" thickBot="1" x14ac:dyDescent="0.45">
      <c r="A336" s="118">
        <v>42618</v>
      </c>
      <c r="B336" s="129" t="s">
        <v>107</v>
      </c>
      <c r="C336" s="130" t="s">
        <v>9</v>
      </c>
      <c r="D336" s="131" t="s">
        <v>20</v>
      </c>
      <c r="E336" s="131" t="s">
        <v>27</v>
      </c>
      <c r="F336" s="196">
        <v>0.25</v>
      </c>
      <c r="G336" s="196">
        <v>0.77083333333333337</v>
      </c>
      <c r="H336" s="131">
        <v>11.5</v>
      </c>
      <c r="I336" s="131">
        <v>1</v>
      </c>
      <c r="J336" s="131">
        <f>H336*I336</f>
        <v>11.5</v>
      </c>
      <c r="K336" s="131" t="s">
        <v>92</v>
      </c>
      <c r="L336" s="131" t="s">
        <v>50</v>
      </c>
      <c r="M336" s="125"/>
    </row>
    <row r="337" spans="1:13" ht="20.399999999999999" thickBot="1" x14ac:dyDescent="0.45">
      <c r="A337" s="118">
        <v>42618</v>
      </c>
      <c r="B337" s="129" t="s">
        <v>107</v>
      </c>
      <c r="C337" s="130" t="s">
        <v>10</v>
      </c>
      <c r="D337" s="131" t="s">
        <v>29</v>
      </c>
      <c r="E337" s="131" t="s">
        <v>114</v>
      </c>
      <c r="F337" s="196">
        <v>0.25</v>
      </c>
      <c r="G337" s="196">
        <v>0.29166666666666669</v>
      </c>
      <c r="H337" s="131">
        <v>1</v>
      </c>
      <c r="I337" s="131">
        <v>15</v>
      </c>
      <c r="J337" s="131">
        <f>H337*I337</f>
        <v>15</v>
      </c>
      <c r="K337" s="131" t="s">
        <v>81</v>
      </c>
      <c r="L337" s="131" t="s">
        <v>52</v>
      </c>
      <c r="M337" s="125"/>
    </row>
    <row r="338" spans="1:13" ht="20.399999999999999" thickBot="1" x14ac:dyDescent="0.45">
      <c r="A338" s="118">
        <v>42618</v>
      </c>
      <c r="B338" s="129" t="s">
        <v>107</v>
      </c>
      <c r="C338" s="130" t="s">
        <v>10</v>
      </c>
      <c r="D338" s="131" t="s">
        <v>29</v>
      </c>
      <c r="E338" s="131" t="s">
        <v>26</v>
      </c>
      <c r="F338" s="196">
        <v>0.29166666666666669</v>
      </c>
      <c r="G338" s="196">
        <v>0.31597222222222221</v>
      </c>
      <c r="H338" s="131">
        <v>0.5</v>
      </c>
      <c r="I338" s="131">
        <v>15</v>
      </c>
      <c r="J338" s="131">
        <f>H338*I338</f>
        <v>7.5</v>
      </c>
      <c r="K338" s="131" t="s">
        <v>8</v>
      </c>
      <c r="L338" s="131" t="s">
        <v>46</v>
      </c>
      <c r="M338" s="125"/>
    </row>
    <row r="339" spans="1:13" ht="20.399999999999999" thickBot="1" x14ac:dyDescent="0.45">
      <c r="A339" s="118">
        <v>42618</v>
      </c>
      <c r="B339" s="129" t="s">
        <v>107</v>
      </c>
      <c r="C339" s="130" t="s">
        <v>10</v>
      </c>
      <c r="D339" s="131" t="s">
        <v>29</v>
      </c>
      <c r="E339" s="131" t="s">
        <v>32</v>
      </c>
      <c r="F339" s="196">
        <v>0.72916666666666663</v>
      </c>
      <c r="G339" s="196">
        <v>0.74305555555555547</v>
      </c>
      <c r="H339" s="135">
        <f>20/60</f>
        <v>0.33333333333333331</v>
      </c>
      <c r="I339" s="131">
        <v>15</v>
      </c>
      <c r="J339" s="131">
        <f>H339*I339</f>
        <v>5</v>
      </c>
      <c r="K339" s="131" t="s">
        <v>8</v>
      </c>
      <c r="L339" s="131" t="s">
        <v>46</v>
      </c>
      <c r="M339" s="125"/>
    </row>
    <row r="340" spans="1:13" ht="20.399999999999999" thickBot="1" x14ac:dyDescent="0.45">
      <c r="A340" s="118">
        <v>42618</v>
      </c>
      <c r="B340" s="129" t="s">
        <v>107</v>
      </c>
      <c r="C340" s="130" t="s">
        <v>10</v>
      </c>
      <c r="D340" s="131" t="s">
        <v>31</v>
      </c>
      <c r="E340" s="131" t="s">
        <v>114</v>
      </c>
      <c r="F340" s="196">
        <v>0.25</v>
      </c>
      <c r="G340" s="196">
        <v>0.41666666666666669</v>
      </c>
      <c r="H340" s="135">
        <v>4</v>
      </c>
      <c r="I340" s="131">
        <v>5</v>
      </c>
      <c r="J340" s="131">
        <f>H340*I340</f>
        <v>20</v>
      </c>
      <c r="K340" s="131" t="s">
        <v>137</v>
      </c>
      <c r="L340" s="131" t="s">
        <v>52</v>
      </c>
      <c r="M340" s="125"/>
    </row>
    <row r="341" spans="1:13" ht="20.399999999999999" thickBot="1" x14ac:dyDescent="0.45">
      <c r="A341" s="118">
        <v>42618</v>
      </c>
      <c r="B341" s="129" t="s">
        <v>107</v>
      </c>
      <c r="C341" s="130" t="s">
        <v>17</v>
      </c>
      <c r="D341" s="131" t="s">
        <v>99</v>
      </c>
      <c r="E341" s="131" t="s">
        <v>32</v>
      </c>
      <c r="F341" s="196">
        <v>0.26041666666666669</v>
      </c>
      <c r="G341" s="196">
        <v>0.30208333333333331</v>
      </c>
      <c r="H341" s="135">
        <v>1</v>
      </c>
      <c r="I341" s="131">
        <v>6</v>
      </c>
      <c r="J341" s="131">
        <f>H341*I341</f>
        <v>6</v>
      </c>
      <c r="K341" s="131" t="s">
        <v>8</v>
      </c>
      <c r="L341" s="131" t="s">
        <v>46</v>
      </c>
      <c r="M341" s="125"/>
    </row>
    <row r="342" spans="1:13" ht="19.8" x14ac:dyDescent="0.4">
      <c r="A342" s="136">
        <v>42618</v>
      </c>
      <c r="B342" s="129" t="s">
        <v>108</v>
      </c>
      <c r="C342" s="130" t="s">
        <v>235</v>
      </c>
      <c r="D342" s="131" t="s">
        <v>19</v>
      </c>
      <c r="E342" s="131" t="s">
        <v>236</v>
      </c>
      <c r="F342" s="191" t="s">
        <v>168</v>
      </c>
      <c r="G342" s="137" t="s">
        <v>169</v>
      </c>
      <c r="H342" s="125">
        <v>10.5</v>
      </c>
      <c r="I342" s="125">
        <v>6</v>
      </c>
      <c r="J342" s="125">
        <f>H342*I342</f>
        <v>63</v>
      </c>
      <c r="K342" s="159" t="s">
        <v>237</v>
      </c>
      <c r="L342" s="125" t="s">
        <v>50</v>
      </c>
      <c r="M342" s="125"/>
    </row>
    <row r="343" spans="1:13" ht="19.8" x14ac:dyDescent="0.4">
      <c r="A343" s="136">
        <v>42618</v>
      </c>
      <c r="B343" s="126" t="s">
        <v>108</v>
      </c>
      <c r="C343" s="130" t="s">
        <v>15</v>
      </c>
      <c r="D343" s="131" t="s">
        <v>55</v>
      </c>
      <c r="E343" s="131" t="s">
        <v>114</v>
      </c>
      <c r="F343" s="191" t="s">
        <v>168</v>
      </c>
      <c r="G343" s="137" t="s">
        <v>169</v>
      </c>
      <c r="H343" s="135">
        <v>10</v>
      </c>
      <c r="I343" s="131">
        <v>23</v>
      </c>
      <c r="J343" s="131">
        <f>H343*I343</f>
        <v>230</v>
      </c>
      <c r="K343" s="121" t="s">
        <v>296</v>
      </c>
      <c r="L343" s="131" t="s">
        <v>124</v>
      </c>
      <c r="M343" s="125" t="s">
        <v>140</v>
      </c>
    </row>
    <row r="344" spans="1:13" ht="19.8" x14ac:dyDescent="0.4">
      <c r="A344" s="136">
        <v>42618</v>
      </c>
      <c r="B344" s="126" t="s">
        <v>108</v>
      </c>
      <c r="C344" s="130" t="s">
        <v>15</v>
      </c>
      <c r="D344" s="131" t="s">
        <v>57</v>
      </c>
      <c r="E344" s="131" t="s">
        <v>114</v>
      </c>
      <c r="F344" s="163">
        <v>0.79166666666666663</v>
      </c>
      <c r="G344" s="163">
        <v>0.83333333333333337</v>
      </c>
      <c r="H344" s="135">
        <v>1</v>
      </c>
      <c r="I344" s="131">
        <v>25</v>
      </c>
      <c r="J344" s="131">
        <f>H344*I344</f>
        <v>25</v>
      </c>
      <c r="K344" s="124" t="s">
        <v>137</v>
      </c>
      <c r="L344" s="131" t="s">
        <v>83</v>
      </c>
      <c r="M344" s="125"/>
    </row>
    <row r="345" spans="1:13" ht="19.8" x14ac:dyDescent="0.4">
      <c r="A345" s="136">
        <v>42618</v>
      </c>
      <c r="B345" s="126" t="s">
        <v>108</v>
      </c>
      <c r="C345" s="130" t="s">
        <v>15</v>
      </c>
      <c r="D345" s="131" t="s">
        <v>57</v>
      </c>
      <c r="E345" s="131" t="s">
        <v>114</v>
      </c>
      <c r="F345" s="163">
        <v>0.10416666666666667</v>
      </c>
      <c r="G345" s="163">
        <v>0.13541666666666666</v>
      </c>
      <c r="H345" s="135">
        <v>0.75</v>
      </c>
      <c r="I345" s="131">
        <v>25</v>
      </c>
      <c r="J345" s="131">
        <f>H345*I345</f>
        <v>18.75</v>
      </c>
      <c r="K345" s="124" t="s">
        <v>44</v>
      </c>
      <c r="L345" s="131" t="s">
        <v>46</v>
      </c>
      <c r="M345" s="125"/>
    </row>
    <row r="346" spans="1:13" ht="19.8" x14ac:dyDescent="0.4">
      <c r="A346" s="136">
        <v>42618</v>
      </c>
      <c r="B346" s="126" t="s">
        <v>108</v>
      </c>
      <c r="C346" s="130" t="s">
        <v>10</v>
      </c>
      <c r="D346" s="131" t="s">
        <v>29</v>
      </c>
      <c r="E346" s="131" t="s">
        <v>32</v>
      </c>
      <c r="F346" s="163">
        <v>0.90625</v>
      </c>
      <c r="G346" s="163">
        <v>0.23958333333333334</v>
      </c>
      <c r="H346" s="135">
        <v>7</v>
      </c>
      <c r="I346" s="131">
        <v>15</v>
      </c>
      <c r="J346" s="131">
        <f>H346*I346</f>
        <v>105</v>
      </c>
      <c r="K346" s="131" t="s">
        <v>8</v>
      </c>
      <c r="L346" s="131" t="s">
        <v>46</v>
      </c>
      <c r="M346" s="125"/>
    </row>
    <row r="347" spans="1:13" ht="19.8" x14ac:dyDescent="0.4">
      <c r="A347" s="136">
        <v>42618</v>
      </c>
      <c r="B347" s="129" t="s">
        <v>107</v>
      </c>
      <c r="C347" s="130" t="s">
        <v>12</v>
      </c>
      <c r="D347" s="131" t="s">
        <v>85</v>
      </c>
      <c r="E347" s="131" t="s">
        <v>114</v>
      </c>
      <c r="F347" s="163">
        <v>0.25</v>
      </c>
      <c r="G347" s="163">
        <v>0.26041666666666669</v>
      </c>
      <c r="H347" s="135">
        <v>0.25</v>
      </c>
      <c r="I347" s="131">
        <v>34</v>
      </c>
      <c r="J347" s="131">
        <f>H347*I347</f>
        <v>8.5</v>
      </c>
      <c r="K347" s="131" t="s">
        <v>69</v>
      </c>
      <c r="L347" s="131" t="s">
        <v>52</v>
      </c>
      <c r="M347" s="125"/>
    </row>
    <row r="348" spans="1:13" ht="19.8" x14ac:dyDescent="0.4">
      <c r="A348" s="136">
        <v>42618</v>
      </c>
      <c r="B348" s="129" t="s">
        <v>107</v>
      </c>
      <c r="C348" s="130" t="s">
        <v>12</v>
      </c>
      <c r="D348" s="131" t="s">
        <v>85</v>
      </c>
      <c r="E348" s="131" t="s">
        <v>114</v>
      </c>
      <c r="F348" s="163">
        <v>0.4375</v>
      </c>
      <c r="G348" s="163">
        <v>0.45833333333333331</v>
      </c>
      <c r="H348" s="138">
        <v>0.5</v>
      </c>
      <c r="I348" s="131">
        <v>34</v>
      </c>
      <c r="J348" s="131">
        <f>H348*I348</f>
        <v>17</v>
      </c>
      <c r="K348" s="131" t="s">
        <v>116</v>
      </c>
      <c r="L348" s="131" t="s">
        <v>52</v>
      </c>
      <c r="M348" s="125"/>
    </row>
    <row r="349" spans="1:13" ht="19.8" x14ac:dyDescent="0.4">
      <c r="A349" s="136">
        <v>42618</v>
      </c>
      <c r="B349" s="129" t="s">
        <v>107</v>
      </c>
      <c r="C349" s="130" t="s">
        <v>12</v>
      </c>
      <c r="D349" s="131" t="s">
        <v>85</v>
      </c>
      <c r="E349" s="131" t="s">
        <v>114</v>
      </c>
      <c r="F349" s="163">
        <v>0.45833333333333331</v>
      </c>
      <c r="G349" s="163">
        <v>0</v>
      </c>
      <c r="H349" s="138">
        <v>1</v>
      </c>
      <c r="I349" s="131">
        <v>30</v>
      </c>
      <c r="J349" s="131">
        <f>H349*I349</f>
        <v>30</v>
      </c>
      <c r="K349" s="131" t="s">
        <v>67</v>
      </c>
      <c r="L349" s="131" t="s">
        <v>52</v>
      </c>
      <c r="M349" s="125"/>
    </row>
    <row r="350" spans="1:13" ht="19.8" x14ac:dyDescent="0.4">
      <c r="A350" s="136">
        <v>42618</v>
      </c>
      <c r="B350" s="129" t="s">
        <v>107</v>
      </c>
      <c r="C350" s="130" t="s">
        <v>12</v>
      </c>
      <c r="D350" s="131" t="s">
        <v>85</v>
      </c>
      <c r="E350" s="131" t="s">
        <v>114</v>
      </c>
      <c r="F350" s="163">
        <v>0.64583333333333337</v>
      </c>
      <c r="G350" s="163">
        <v>0.65625</v>
      </c>
      <c r="H350" s="135">
        <v>0.25</v>
      </c>
      <c r="I350" s="131">
        <v>30</v>
      </c>
      <c r="J350" s="131">
        <f>H350*I350</f>
        <v>7.5</v>
      </c>
      <c r="K350" s="131" t="s">
        <v>8</v>
      </c>
      <c r="L350" s="131" t="s">
        <v>46</v>
      </c>
      <c r="M350" s="125" t="s">
        <v>239</v>
      </c>
    </row>
    <row r="351" spans="1:13" ht="19.8" x14ac:dyDescent="0.4">
      <c r="A351" s="136">
        <v>42618</v>
      </c>
      <c r="B351" s="129" t="s">
        <v>107</v>
      </c>
      <c r="C351" s="130" t="s">
        <v>12</v>
      </c>
      <c r="D351" s="131" t="s">
        <v>28</v>
      </c>
      <c r="E351" s="131" t="s">
        <v>114</v>
      </c>
      <c r="F351" s="163">
        <v>0.25</v>
      </c>
      <c r="G351" s="163">
        <v>0.28125</v>
      </c>
      <c r="H351" s="135">
        <v>0.75</v>
      </c>
      <c r="I351" s="131">
        <v>24</v>
      </c>
      <c r="J351" s="131">
        <f>H351*I351</f>
        <v>18</v>
      </c>
      <c r="K351" s="131" t="s">
        <v>41</v>
      </c>
      <c r="L351" s="131" t="s">
        <v>52</v>
      </c>
      <c r="M351" s="125"/>
    </row>
    <row r="352" spans="1:13" ht="19.8" x14ac:dyDescent="0.4">
      <c r="A352" s="136">
        <v>42618</v>
      </c>
      <c r="B352" s="129" t="s">
        <v>107</v>
      </c>
      <c r="C352" s="130" t="s">
        <v>12</v>
      </c>
      <c r="D352" s="131" t="s">
        <v>28</v>
      </c>
      <c r="E352" s="131" t="s">
        <v>28</v>
      </c>
      <c r="F352" s="163">
        <v>0.40625</v>
      </c>
      <c r="G352" s="163">
        <v>0.41666666666666669</v>
      </c>
      <c r="H352" s="135">
        <v>0.25</v>
      </c>
      <c r="I352" s="131">
        <v>24</v>
      </c>
      <c r="J352" s="131">
        <f>H352*I352</f>
        <v>6</v>
      </c>
      <c r="K352" s="131" t="s">
        <v>89</v>
      </c>
      <c r="L352" s="131" t="s">
        <v>46</v>
      </c>
      <c r="M352" s="125" t="s">
        <v>238</v>
      </c>
    </row>
    <row r="353" spans="1:13" ht="19.8" x14ac:dyDescent="0.4">
      <c r="A353" s="136">
        <v>42618</v>
      </c>
      <c r="B353" s="129" t="s">
        <v>107</v>
      </c>
      <c r="C353" s="130" t="s">
        <v>12</v>
      </c>
      <c r="D353" s="131" t="s">
        <v>28</v>
      </c>
      <c r="E353" s="131" t="s">
        <v>28</v>
      </c>
      <c r="F353" s="163">
        <v>0.44791666666666669</v>
      </c>
      <c r="G353" s="163">
        <v>0.45833333333333331</v>
      </c>
      <c r="H353" s="135">
        <v>0.25</v>
      </c>
      <c r="I353" s="131">
        <v>24</v>
      </c>
      <c r="J353" s="131">
        <f>H353*I353</f>
        <v>6</v>
      </c>
      <c r="K353" s="131" t="s">
        <v>89</v>
      </c>
      <c r="L353" s="131" t="s">
        <v>46</v>
      </c>
      <c r="M353" s="125" t="s">
        <v>238</v>
      </c>
    </row>
    <row r="354" spans="1:13" ht="19.8" x14ac:dyDescent="0.4">
      <c r="A354" s="136">
        <v>42618</v>
      </c>
      <c r="B354" s="129" t="s">
        <v>107</v>
      </c>
      <c r="C354" s="130" t="s">
        <v>12</v>
      </c>
      <c r="D354" s="131" t="s">
        <v>28</v>
      </c>
      <c r="E354" s="131" t="s">
        <v>28</v>
      </c>
      <c r="F354" s="163">
        <v>0.45833333333333331</v>
      </c>
      <c r="G354" s="163">
        <v>0.48958333333333331</v>
      </c>
      <c r="H354" s="135">
        <v>0.75</v>
      </c>
      <c r="I354" s="131">
        <v>24</v>
      </c>
      <c r="J354" s="131">
        <f>H354*I354</f>
        <v>18</v>
      </c>
      <c r="K354" s="131" t="s">
        <v>89</v>
      </c>
      <c r="L354" s="131" t="s">
        <v>46</v>
      </c>
      <c r="M354" s="125" t="s">
        <v>238</v>
      </c>
    </row>
    <row r="355" spans="1:13" ht="19.8" x14ac:dyDescent="0.4">
      <c r="A355" s="136">
        <v>42618</v>
      </c>
      <c r="B355" s="129" t="s">
        <v>107</v>
      </c>
      <c r="C355" s="130" t="s">
        <v>12</v>
      </c>
      <c r="D355" s="131" t="s">
        <v>28</v>
      </c>
      <c r="E355" s="131" t="s">
        <v>28</v>
      </c>
      <c r="F355" s="163">
        <v>0.65625</v>
      </c>
      <c r="G355" s="163">
        <v>0.66666666666666663</v>
      </c>
      <c r="H355" s="135">
        <v>0.25</v>
      </c>
      <c r="I355" s="131">
        <v>24</v>
      </c>
      <c r="J355" s="131">
        <f>H355*I355</f>
        <v>6</v>
      </c>
      <c r="K355" s="131" t="s">
        <v>92</v>
      </c>
      <c r="L355" s="131" t="s">
        <v>46</v>
      </c>
      <c r="M355" s="125"/>
    </row>
    <row r="356" spans="1:13" ht="19.8" x14ac:dyDescent="0.4">
      <c r="A356" s="136">
        <v>42618</v>
      </c>
      <c r="B356" s="129" t="s">
        <v>107</v>
      </c>
      <c r="C356" s="130" t="s">
        <v>16</v>
      </c>
      <c r="D356" s="131" t="s">
        <v>122</v>
      </c>
      <c r="E356" s="131" t="s">
        <v>114</v>
      </c>
      <c r="F356" s="163">
        <v>0.25</v>
      </c>
      <c r="G356" s="163">
        <v>0.77083333333333337</v>
      </c>
      <c r="H356" s="135">
        <v>11.5</v>
      </c>
      <c r="I356" s="131">
        <v>18</v>
      </c>
      <c r="J356" s="131">
        <f>H356*I356</f>
        <v>207</v>
      </c>
      <c r="K356" s="121" t="s">
        <v>296</v>
      </c>
      <c r="L356" s="131" t="s">
        <v>124</v>
      </c>
      <c r="M356" s="125" t="s">
        <v>240</v>
      </c>
    </row>
    <row r="357" spans="1:13" ht="19.8" x14ac:dyDescent="0.4">
      <c r="A357" s="136">
        <v>42618</v>
      </c>
      <c r="B357" s="129" t="s">
        <v>107</v>
      </c>
      <c r="C357" s="130" t="s">
        <v>11</v>
      </c>
      <c r="D357" s="131" t="s">
        <v>19</v>
      </c>
      <c r="E357" s="131" t="s">
        <v>102</v>
      </c>
      <c r="F357" s="163">
        <v>0.25</v>
      </c>
      <c r="G357" s="163">
        <v>0.40277777777777773</v>
      </c>
      <c r="H357" s="135">
        <v>3.6</v>
      </c>
      <c r="I357" s="131">
        <v>7</v>
      </c>
      <c r="J357" s="131">
        <f>H357*I357</f>
        <v>25.2</v>
      </c>
      <c r="K357" s="131" t="s">
        <v>8</v>
      </c>
      <c r="L357" s="131" t="s">
        <v>46</v>
      </c>
      <c r="M357" s="125" t="s">
        <v>241</v>
      </c>
    </row>
    <row r="358" spans="1:13" ht="20.25" customHeight="1" x14ac:dyDescent="0.4">
      <c r="A358" s="136">
        <v>42618</v>
      </c>
      <c r="B358" s="129" t="s">
        <v>107</v>
      </c>
      <c r="C358" s="130" t="s">
        <v>11</v>
      </c>
      <c r="D358" s="131" t="s">
        <v>19</v>
      </c>
      <c r="E358" s="131" t="s">
        <v>102</v>
      </c>
      <c r="F358" s="163">
        <v>0.41666666666666669</v>
      </c>
      <c r="G358" s="163">
        <v>0.44444444444444442</v>
      </c>
      <c r="H358" s="135">
        <v>0.66</v>
      </c>
      <c r="I358" s="131">
        <v>7</v>
      </c>
      <c r="J358" s="131">
        <f>H358*I358</f>
        <v>4.62</v>
      </c>
      <c r="K358" s="131" t="s">
        <v>126</v>
      </c>
      <c r="L358" s="131" t="s">
        <v>53</v>
      </c>
      <c r="M358" s="139" t="s">
        <v>242</v>
      </c>
    </row>
    <row r="359" spans="1:13" ht="20.25" customHeight="1" x14ac:dyDescent="0.4">
      <c r="A359" s="136">
        <v>42618</v>
      </c>
      <c r="B359" s="129" t="s">
        <v>107</v>
      </c>
      <c r="C359" s="130" t="s">
        <v>11</v>
      </c>
      <c r="D359" s="131" t="s">
        <v>19</v>
      </c>
      <c r="E359" s="131" t="s">
        <v>105</v>
      </c>
      <c r="F359" s="163">
        <v>0.58333333333333337</v>
      </c>
      <c r="G359" s="163">
        <v>0.6875</v>
      </c>
      <c r="H359" s="140">
        <v>2.5</v>
      </c>
      <c r="I359" s="131">
        <v>7</v>
      </c>
      <c r="J359" s="131">
        <f>H359*I359</f>
        <v>17.5</v>
      </c>
      <c r="K359" s="121" t="s">
        <v>296</v>
      </c>
      <c r="L359" s="131" t="s">
        <v>124</v>
      </c>
      <c r="M359" s="141" t="s">
        <v>244</v>
      </c>
    </row>
    <row r="360" spans="1:13" ht="19.8" x14ac:dyDescent="0.4">
      <c r="A360" s="136">
        <v>42618</v>
      </c>
      <c r="B360" s="129" t="s">
        <v>107</v>
      </c>
      <c r="C360" s="130" t="s">
        <v>11</v>
      </c>
      <c r="D360" s="131" t="s">
        <v>19</v>
      </c>
      <c r="E360" s="131" t="s">
        <v>104</v>
      </c>
      <c r="F360" s="163">
        <v>0.35416666666666669</v>
      </c>
      <c r="G360" s="163">
        <v>0.77083333333333337</v>
      </c>
      <c r="H360" s="142">
        <v>9</v>
      </c>
      <c r="I360" s="131">
        <v>7</v>
      </c>
      <c r="J360" s="131">
        <f>H360*I360</f>
        <v>63</v>
      </c>
      <c r="K360" s="131" t="s">
        <v>74</v>
      </c>
      <c r="L360" s="131" t="s">
        <v>50</v>
      </c>
      <c r="M360" s="125" t="s">
        <v>243</v>
      </c>
    </row>
    <row r="361" spans="1:13" s="216" customFormat="1" ht="19.8" x14ac:dyDescent="0.4">
      <c r="A361" s="223">
        <v>42619</v>
      </c>
      <c r="B361" s="221" t="s">
        <v>107</v>
      </c>
      <c r="C361" s="209" t="s">
        <v>15</v>
      </c>
      <c r="D361" s="210" t="s">
        <v>57</v>
      </c>
      <c r="E361" s="219" t="s">
        <v>114</v>
      </c>
      <c r="F361" s="224">
        <v>0.5</v>
      </c>
      <c r="G361" s="224">
        <v>0.5625</v>
      </c>
      <c r="H361" s="225">
        <v>1.5</v>
      </c>
      <c r="I361" s="219">
        <v>35</v>
      </c>
      <c r="J361" s="219">
        <f>H361*I361</f>
        <v>52.5</v>
      </c>
      <c r="K361" s="219" t="s">
        <v>51</v>
      </c>
      <c r="L361" s="219" t="s">
        <v>52</v>
      </c>
      <c r="M361" s="214"/>
    </row>
    <row r="362" spans="1:13" ht="19.8" x14ac:dyDescent="0.4">
      <c r="A362" s="136">
        <v>42619</v>
      </c>
      <c r="B362" s="129" t="s">
        <v>107</v>
      </c>
      <c r="C362" s="130" t="s">
        <v>15</v>
      </c>
      <c r="D362" s="131" t="s">
        <v>57</v>
      </c>
      <c r="E362" s="131" t="s">
        <v>114</v>
      </c>
      <c r="F362" s="163">
        <v>0.70833333333333337</v>
      </c>
      <c r="G362" s="163">
        <v>0.77083333333333337</v>
      </c>
      <c r="H362" s="135">
        <v>1.5</v>
      </c>
      <c r="I362" s="131">
        <v>35</v>
      </c>
      <c r="J362" s="131">
        <f>H362*I362</f>
        <v>52.5</v>
      </c>
      <c r="K362" s="131" t="s">
        <v>82</v>
      </c>
      <c r="L362" s="131" t="s">
        <v>83</v>
      </c>
      <c r="M362" s="125"/>
    </row>
    <row r="363" spans="1:13" ht="19.8" x14ac:dyDescent="0.4">
      <c r="A363" s="136">
        <v>42619</v>
      </c>
      <c r="B363" s="129" t="s">
        <v>107</v>
      </c>
      <c r="C363" s="130" t="s">
        <v>15</v>
      </c>
      <c r="D363" s="131" t="s">
        <v>55</v>
      </c>
      <c r="E363" s="131" t="s">
        <v>114</v>
      </c>
      <c r="F363" s="163">
        <v>0.25</v>
      </c>
      <c r="G363" s="163">
        <v>0.75</v>
      </c>
      <c r="H363" s="135">
        <v>11</v>
      </c>
      <c r="I363" s="131">
        <v>17</v>
      </c>
      <c r="J363" s="131">
        <f>H363*I363</f>
        <v>187</v>
      </c>
      <c r="K363" s="121" t="s">
        <v>296</v>
      </c>
      <c r="L363" s="131" t="s">
        <v>124</v>
      </c>
      <c r="M363" s="125" t="s">
        <v>140</v>
      </c>
    </row>
    <row r="364" spans="1:13" ht="19.8" x14ac:dyDescent="0.4">
      <c r="A364" s="136">
        <v>42619</v>
      </c>
      <c r="B364" s="129" t="s">
        <v>107</v>
      </c>
      <c r="C364" s="130" t="s">
        <v>12</v>
      </c>
      <c r="D364" s="131" t="s">
        <v>86</v>
      </c>
      <c r="E364" s="131" t="s">
        <v>114</v>
      </c>
      <c r="F364" s="163">
        <v>0.25</v>
      </c>
      <c r="G364" s="163">
        <v>0.27083333333333331</v>
      </c>
      <c r="H364" s="135">
        <v>5</v>
      </c>
      <c r="I364" s="131">
        <v>16</v>
      </c>
      <c r="J364" s="131">
        <f>H364*I364</f>
        <v>80</v>
      </c>
      <c r="K364" s="131" t="s">
        <v>69</v>
      </c>
      <c r="L364" s="131" t="s">
        <v>52</v>
      </c>
      <c r="M364" s="125"/>
    </row>
    <row r="365" spans="1:13" ht="19.8" x14ac:dyDescent="0.4">
      <c r="A365" s="136">
        <v>42619</v>
      </c>
      <c r="B365" s="129" t="s">
        <v>107</v>
      </c>
      <c r="C365" s="130" t="s">
        <v>12</v>
      </c>
      <c r="D365" s="131" t="s">
        <v>86</v>
      </c>
      <c r="E365" s="131" t="s">
        <v>114</v>
      </c>
      <c r="F365" s="163">
        <v>0.27083333333333331</v>
      </c>
      <c r="G365" s="163">
        <v>0.29166666666666669</v>
      </c>
      <c r="H365" s="135">
        <v>5</v>
      </c>
      <c r="I365" s="131">
        <v>16</v>
      </c>
      <c r="J365" s="131">
        <f>H365*I365</f>
        <v>80</v>
      </c>
      <c r="K365" s="131" t="s">
        <v>69</v>
      </c>
      <c r="L365" s="131" t="s">
        <v>52</v>
      </c>
      <c r="M365" s="125"/>
    </row>
    <row r="366" spans="1:13" ht="19.8" x14ac:dyDescent="0.4">
      <c r="A366" s="136">
        <v>42619</v>
      </c>
      <c r="B366" s="129" t="s">
        <v>107</v>
      </c>
      <c r="C366" s="130" t="s">
        <v>12</v>
      </c>
      <c r="D366" s="131" t="s">
        <v>86</v>
      </c>
      <c r="E366" s="131" t="s">
        <v>113</v>
      </c>
      <c r="F366" s="163">
        <v>0.29166666666666669</v>
      </c>
      <c r="G366" s="163">
        <v>0.33333333333333331</v>
      </c>
      <c r="H366" s="135">
        <v>1</v>
      </c>
      <c r="I366" s="131">
        <v>16</v>
      </c>
      <c r="J366" s="131">
        <f>H366*I366</f>
        <v>16</v>
      </c>
      <c r="K366" s="131" t="s">
        <v>82</v>
      </c>
      <c r="L366" s="131" t="s">
        <v>83</v>
      </c>
      <c r="M366" s="125"/>
    </row>
    <row r="367" spans="1:13" ht="19.8" x14ac:dyDescent="0.4">
      <c r="A367" s="136">
        <v>42619</v>
      </c>
      <c r="B367" s="129" t="s">
        <v>107</v>
      </c>
      <c r="C367" s="130" t="s">
        <v>12</v>
      </c>
      <c r="D367" s="131" t="s">
        <v>86</v>
      </c>
      <c r="E367" s="131" t="s">
        <v>114</v>
      </c>
      <c r="F367" s="163">
        <v>0.41666666666666669</v>
      </c>
      <c r="G367" s="163">
        <v>0.4375</v>
      </c>
      <c r="H367" s="135">
        <v>5</v>
      </c>
      <c r="I367" s="131">
        <v>16</v>
      </c>
      <c r="J367" s="131">
        <f>H367*I367</f>
        <v>80</v>
      </c>
      <c r="K367" s="131" t="s">
        <v>41</v>
      </c>
      <c r="L367" s="131" t="s">
        <v>52</v>
      </c>
      <c r="M367" s="125"/>
    </row>
    <row r="368" spans="1:13" ht="19.8" x14ac:dyDescent="0.4">
      <c r="A368" s="136">
        <v>42619</v>
      </c>
      <c r="B368" s="129" t="s">
        <v>107</v>
      </c>
      <c r="C368" s="130" t="s">
        <v>12</v>
      </c>
      <c r="D368" s="131" t="s">
        <v>86</v>
      </c>
      <c r="E368" s="131" t="s">
        <v>114</v>
      </c>
      <c r="F368" s="163">
        <v>0.54166666666666663</v>
      </c>
      <c r="G368" s="163">
        <v>0.58333333333333337</v>
      </c>
      <c r="H368" s="135">
        <v>1</v>
      </c>
      <c r="I368" s="131">
        <v>16</v>
      </c>
      <c r="J368" s="131">
        <f>H368*I368</f>
        <v>16</v>
      </c>
      <c r="K368" s="131" t="s">
        <v>41</v>
      </c>
      <c r="L368" s="131" t="s">
        <v>52</v>
      </c>
      <c r="M368" s="125"/>
    </row>
    <row r="369" spans="1:13" ht="19.8" x14ac:dyDescent="0.4">
      <c r="A369" s="136">
        <v>42619</v>
      </c>
      <c r="B369" s="129" t="s">
        <v>107</v>
      </c>
      <c r="C369" s="130" t="s">
        <v>12</v>
      </c>
      <c r="D369" s="131" t="s">
        <v>85</v>
      </c>
      <c r="E369" s="131" t="s">
        <v>114</v>
      </c>
      <c r="F369" s="163">
        <v>0.25</v>
      </c>
      <c r="G369" s="163">
        <v>0.28125</v>
      </c>
      <c r="H369" s="135">
        <v>0.75</v>
      </c>
      <c r="I369" s="131">
        <v>30</v>
      </c>
      <c r="J369" s="131">
        <f>H369*I369</f>
        <v>22.5</v>
      </c>
      <c r="K369" s="131" t="s">
        <v>69</v>
      </c>
      <c r="L369" s="131" t="s">
        <v>52</v>
      </c>
      <c r="M369" s="125"/>
    </row>
    <row r="370" spans="1:13" ht="19.8" x14ac:dyDescent="0.4">
      <c r="A370" s="136">
        <v>42619</v>
      </c>
      <c r="B370" s="129" t="s">
        <v>107</v>
      </c>
      <c r="C370" s="130" t="s">
        <v>12</v>
      </c>
      <c r="D370" s="131" t="s">
        <v>85</v>
      </c>
      <c r="E370" s="131" t="s">
        <v>114</v>
      </c>
      <c r="F370" s="163">
        <v>0.5</v>
      </c>
      <c r="G370" s="163">
        <v>0.52083333333333337</v>
      </c>
      <c r="H370" s="135">
        <v>0.5</v>
      </c>
      <c r="I370" s="131">
        <v>30</v>
      </c>
      <c r="J370" s="131">
        <f>H370*I370</f>
        <v>15</v>
      </c>
      <c r="K370" s="131" t="s">
        <v>41</v>
      </c>
      <c r="L370" s="131" t="s">
        <v>52</v>
      </c>
      <c r="M370" s="125"/>
    </row>
    <row r="371" spans="1:13" ht="19.8" x14ac:dyDescent="0.4">
      <c r="A371" s="136">
        <v>42619</v>
      </c>
      <c r="B371" s="129" t="s">
        <v>107</v>
      </c>
      <c r="C371" s="130" t="s">
        <v>12</v>
      </c>
      <c r="D371" s="131" t="s">
        <v>85</v>
      </c>
      <c r="E371" s="131" t="s">
        <v>114</v>
      </c>
      <c r="F371" s="163">
        <v>0.5625</v>
      </c>
      <c r="G371" s="163">
        <v>0.57291666666666663</v>
      </c>
      <c r="H371" s="135">
        <v>0.25</v>
      </c>
      <c r="I371" s="131">
        <v>30</v>
      </c>
      <c r="J371" s="131">
        <f>H371*I371</f>
        <v>7.5</v>
      </c>
      <c r="K371" s="131" t="s">
        <v>8</v>
      </c>
      <c r="L371" s="131" t="s">
        <v>46</v>
      </c>
      <c r="M371" s="125"/>
    </row>
    <row r="372" spans="1:13" ht="19.8" x14ac:dyDescent="0.4">
      <c r="A372" s="136">
        <v>42619</v>
      </c>
      <c r="B372" s="129" t="s">
        <v>107</v>
      </c>
      <c r="C372" s="130" t="s">
        <v>12</v>
      </c>
      <c r="D372" s="131" t="s">
        <v>28</v>
      </c>
      <c r="E372" s="131" t="s">
        <v>114</v>
      </c>
      <c r="F372" s="163">
        <v>0.25</v>
      </c>
      <c r="G372" s="163">
        <v>0.27083333333333331</v>
      </c>
      <c r="H372" s="135">
        <v>0.5</v>
      </c>
      <c r="I372" s="131">
        <v>24</v>
      </c>
      <c r="J372" s="131">
        <f>H372*I372</f>
        <v>12</v>
      </c>
      <c r="K372" s="131" t="s">
        <v>112</v>
      </c>
      <c r="L372" s="131" t="s">
        <v>48</v>
      </c>
      <c r="M372" s="125"/>
    </row>
    <row r="373" spans="1:13" ht="19.8" x14ac:dyDescent="0.4">
      <c r="A373" s="136">
        <v>42619</v>
      </c>
      <c r="B373" s="129" t="s">
        <v>107</v>
      </c>
      <c r="C373" s="130" t="s">
        <v>12</v>
      </c>
      <c r="D373" s="131" t="s">
        <v>28</v>
      </c>
      <c r="E373" s="131" t="s">
        <v>114</v>
      </c>
      <c r="F373" s="163">
        <v>0.59375</v>
      </c>
      <c r="G373" s="163">
        <v>0.60416666666666663</v>
      </c>
      <c r="H373" s="135">
        <v>0.25</v>
      </c>
      <c r="I373" s="131">
        <v>24</v>
      </c>
      <c r="J373" s="131">
        <f>H373*I373</f>
        <v>6</v>
      </c>
      <c r="K373" s="131" t="s">
        <v>67</v>
      </c>
      <c r="L373" s="131" t="s">
        <v>52</v>
      </c>
      <c r="M373" s="125"/>
    </row>
    <row r="374" spans="1:13" ht="19.8" x14ac:dyDescent="0.4">
      <c r="A374" s="136">
        <v>42619</v>
      </c>
      <c r="B374" s="129" t="s">
        <v>107</v>
      </c>
      <c r="C374" s="130" t="s">
        <v>12</v>
      </c>
      <c r="D374" s="131" t="s">
        <v>28</v>
      </c>
      <c r="E374" s="131" t="s">
        <v>114</v>
      </c>
      <c r="F374" s="163">
        <v>0.76041666666666663</v>
      </c>
      <c r="G374" s="163">
        <v>0.77083333333333337</v>
      </c>
      <c r="H374" s="135">
        <v>0.25</v>
      </c>
      <c r="I374" s="131">
        <v>24</v>
      </c>
      <c r="J374" s="131">
        <f>H374*I374</f>
        <v>6</v>
      </c>
      <c r="K374" s="131" t="s">
        <v>116</v>
      </c>
      <c r="L374" s="131" t="s">
        <v>52</v>
      </c>
      <c r="M374" s="125"/>
    </row>
    <row r="375" spans="1:13" ht="19.8" x14ac:dyDescent="0.4">
      <c r="A375" s="136">
        <v>42619</v>
      </c>
      <c r="B375" s="129" t="s">
        <v>107</v>
      </c>
      <c r="C375" s="130" t="s">
        <v>16</v>
      </c>
      <c r="D375" s="131" t="s">
        <v>122</v>
      </c>
      <c r="E375" s="131" t="s">
        <v>114</v>
      </c>
      <c r="F375" s="163">
        <v>0.25</v>
      </c>
      <c r="G375" s="163">
        <v>0.29166666666666669</v>
      </c>
      <c r="H375" s="135">
        <v>1</v>
      </c>
      <c r="I375" s="131">
        <v>18</v>
      </c>
      <c r="J375" s="131">
        <f>H375*I375</f>
        <v>18</v>
      </c>
      <c r="K375" s="131" t="s">
        <v>69</v>
      </c>
      <c r="L375" s="131" t="s">
        <v>52</v>
      </c>
      <c r="M375" s="125"/>
    </row>
    <row r="376" spans="1:13" ht="19.8" x14ac:dyDescent="0.4">
      <c r="A376" s="136">
        <v>42619</v>
      </c>
      <c r="B376" s="129" t="s">
        <v>107</v>
      </c>
      <c r="C376" s="130" t="s">
        <v>16</v>
      </c>
      <c r="D376" s="131" t="s">
        <v>122</v>
      </c>
      <c r="E376" s="131" t="s">
        <v>114</v>
      </c>
      <c r="F376" s="163">
        <v>0.39583333333333331</v>
      </c>
      <c r="G376" s="163">
        <v>0.41666666666666669</v>
      </c>
      <c r="H376" s="135">
        <v>1</v>
      </c>
      <c r="I376" s="131">
        <v>18</v>
      </c>
      <c r="J376" s="131">
        <f>H376*I376</f>
        <v>18</v>
      </c>
      <c r="K376" s="131" t="s">
        <v>81</v>
      </c>
      <c r="L376" s="131" t="s">
        <v>52</v>
      </c>
      <c r="M376" s="125"/>
    </row>
    <row r="377" spans="1:13" ht="19.8" x14ac:dyDescent="0.4">
      <c r="A377" s="136">
        <v>42619</v>
      </c>
      <c r="B377" s="129" t="s">
        <v>107</v>
      </c>
      <c r="C377" s="130" t="s">
        <v>16</v>
      </c>
      <c r="D377" s="131" t="s">
        <v>122</v>
      </c>
      <c r="E377" s="131" t="s">
        <v>114</v>
      </c>
      <c r="F377" s="163">
        <v>0.41666666666666669</v>
      </c>
      <c r="G377" s="163">
        <v>0.45833333333333331</v>
      </c>
      <c r="H377" s="135">
        <v>0.5</v>
      </c>
      <c r="I377" s="131">
        <v>18</v>
      </c>
      <c r="J377" s="131">
        <f>H377*I377</f>
        <v>9</v>
      </c>
      <c r="K377" s="131" t="s">
        <v>41</v>
      </c>
      <c r="L377" s="131" t="s">
        <v>52</v>
      </c>
      <c r="M377" s="125"/>
    </row>
    <row r="378" spans="1:13" ht="40.200000000000003" thickBot="1" x14ac:dyDescent="0.45">
      <c r="A378" s="143">
        <v>42619</v>
      </c>
      <c r="B378" s="144" t="s">
        <v>107</v>
      </c>
      <c r="C378" s="137" t="s">
        <v>11</v>
      </c>
      <c r="D378" s="125" t="s">
        <v>19</v>
      </c>
      <c r="E378" s="125" t="s">
        <v>102</v>
      </c>
      <c r="F378" s="163">
        <v>0.41666666666666669</v>
      </c>
      <c r="G378" s="163">
        <v>0.42708333333333331</v>
      </c>
      <c r="H378" s="135">
        <v>0.25</v>
      </c>
      <c r="I378" s="131">
        <v>7</v>
      </c>
      <c r="J378" s="131">
        <f>H378*I378</f>
        <v>1.75</v>
      </c>
      <c r="K378" s="159" t="s">
        <v>8</v>
      </c>
      <c r="L378" s="125" t="s">
        <v>46</v>
      </c>
      <c r="M378" s="139" t="s">
        <v>246</v>
      </c>
    </row>
    <row r="379" spans="1:13" ht="20.399999999999999" thickBot="1" x14ac:dyDescent="0.45">
      <c r="A379" s="145">
        <v>42619</v>
      </c>
      <c r="B379" s="146" t="s">
        <v>107</v>
      </c>
      <c r="C379" s="147" t="s">
        <v>10</v>
      </c>
      <c r="D379" s="148" t="s">
        <v>30</v>
      </c>
      <c r="E379" s="149" t="s">
        <v>114</v>
      </c>
      <c r="F379" s="197">
        <v>0.25</v>
      </c>
      <c r="G379" s="197">
        <v>0.45833333333333331</v>
      </c>
      <c r="H379" s="150">
        <v>5</v>
      </c>
      <c r="I379" s="151">
        <v>24</v>
      </c>
      <c r="J379" s="152">
        <f>H379*I379</f>
        <v>120</v>
      </c>
      <c r="K379" s="148" t="s">
        <v>8</v>
      </c>
      <c r="L379" s="153" t="s">
        <v>46</v>
      </c>
      <c r="M379" s="125"/>
    </row>
    <row r="380" spans="1:13" ht="20.399999999999999" thickBot="1" x14ac:dyDescent="0.45">
      <c r="A380" s="136">
        <v>42619</v>
      </c>
      <c r="B380" s="126" t="s">
        <v>108</v>
      </c>
      <c r="C380" s="137" t="s">
        <v>15</v>
      </c>
      <c r="D380" s="131" t="s">
        <v>55</v>
      </c>
      <c r="E380" s="131" t="s">
        <v>114</v>
      </c>
      <c r="F380" s="191" t="s">
        <v>168</v>
      </c>
      <c r="G380" s="192" t="s">
        <v>169</v>
      </c>
      <c r="H380" s="122">
        <v>10</v>
      </c>
      <c r="I380" s="127">
        <v>20</v>
      </c>
      <c r="J380" s="123">
        <f>H380*I380</f>
        <v>200</v>
      </c>
      <c r="K380" s="121" t="s">
        <v>296</v>
      </c>
      <c r="L380" s="131" t="s">
        <v>124</v>
      </c>
      <c r="M380" s="125" t="s">
        <v>140</v>
      </c>
    </row>
    <row r="381" spans="1:13" ht="20.399999999999999" thickBot="1" x14ac:dyDescent="0.45">
      <c r="A381" s="136">
        <v>42619</v>
      </c>
      <c r="B381" s="126" t="s">
        <v>108</v>
      </c>
      <c r="C381" s="154" t="s">
        <v>9</v>
      </c>
      <c r="D381" s="155" t="s">
        <v>121</v>
      </c>
      <c r="E381" s="131" t="s">
        <v>114</v>
      </c>
      <c r="F381" s="193" t="s">
        <v>247</v>
      </c>
      <c r="G381" s="192" t="s">
        <v>169</v>
      </c>
      <c r="H381" s="122">
        <v>4.5</v>
      </c>
      <c r="I381" s="127">
        <v>5</v>
      </c>
      <c r="J381" s="123">
        <f>H381*I381</f>
        <v>22.5</v>
      </c>
      <c r="K381" s="121" t="s">
        <v>296</v>
      </c>
      <c r="L381" s="131" t="s">
        <v>124</v>
      </c>
      <c r="M381" s="125"/>
    </row>
    <row r="382" spans="1:13" s="216" customFormat="1" ht="20.399999999999999" thickBot="1" x14ac:dyDescent="0.45">
      <c r="A382" s="207">
        <v>42620</v>
      </c>
      <c r="B382" s="208" t="s">
        <v>108</v>
      </c>
      <c r="C382" s="220" t="s">
        <v>15</v>
      </c>
      <c r="D382" s="219" t="s">
        <v>55</v>
      </c>
      <c r="E382" s="219" t="s">
        <v>114</v>
      </c>
      <c r="F382" s="226" t="s">
        <v>168</v>
      </c>
      <c r="G382" s="227" t="s">
        <v>169</v>
      </c>
      <c r="H382" s="213"/>
      <c r="I382" s="218"/>
      <c r="J382" s="215"/>
      <c r="K382" s="121" t="s">
        <v>296</v>
      </c>
      <c r="L382" s="219" t="s">
        <v>124</v>
      </c>
      <c r="M382" s="214"/>
    </row>
    <row r="383" spans="1:13" ht="20.399999999999999" thickBot="1" x14ac:dyDescent="0.45">
      <c r="A383" s="118">
        <v>42620</v>
      </c>
      <c r="B383" s="126" t="s">
        <v>108</v>
      </c>
      <c r="C383" s="154" t="s">
        <v>9</v>
      </c>
      <c r="D383" s="241" t="s">
        <v>55</v>
      </c>
      <c r="E383" s="125" t="s">
        <v>114</v>
      </c>
      <c r="F383" s="163">
        <v>0.25</v>
      </c>
      <c r="G383" s="192">
        <v>0.77083333333333337</v>
      </c>
      <c r="H383" s="127">
        <v>11.5</v>
      </c>
      <c r="I383" s="127">
        <v>5</v>
      </c>
      <c r="J383" s="245">
        <f>H383*I383</f>
        <v>57.5</v>
      </c>
      <c r="K383" s="159" t="s">
        <v>296</v>
      </c>
      <c r="L383" s="125" t="s">
        <v>124</v>
      </c>
      <c r="M383" s="125" t="s">
        <v>248</v>
      </c>
    </row>
    <row r="384" spans="1:13" ht="19.8" x14ac:dyDescent="0.4">
      <c r="A384" s="136">
        <v>42620</v>
      </c>
      <c r="B384" s="144" t="s">
        <v>108</v>
      </c>
      <c r="C384" s="137" t="s">
        <v>15</v>
      </c>
      <c r="D384" s="125" t="s">
        <v>55</v>
      </c>
      <c r="E384" s="125" t="s">
        <v>114</v>
      </c>
      <c r="F384" s="163">
        <v>0.25</v>
      </c>
      <c r="G384" s="198">
        <v>0.77083333333333337</v>
      </c>
      <c r="H384" s="122">
        <v>0.73</v>
      </c>
      <c r="I384" s="127">
        <v>5</v>
      </c>
      <c r="J384" s="131">
        <f>H384*I384</f>
        <v>3.65</v>
      </c>
      <c r="K384" s="159" t="s">
        <v>296</v>
      </c>
      <c r="L384" s="125" t="s">
        <v>124</v>
      </c>
      <c r="M384" s="125" t="s">
        <v>248</v>
      </c>
    </row>
    <row r="385" spans="1:13" ht="19.8" x14ac:dyDescent="0.4">
      <c r="A385" s="136">
        <v>42620</v>
      </c>
      <c r="B385" s="129" t="s">
        <v>107</v>
      </c>
      <c r="C385" s="130" t="s">
        <v>12</v>
      </c>
      <c r="D385" s="131" t="s">
        <v>86</v>
      </c>
      <c r="E385" s="131" t="s">
        <v>114</v>
      </c>
      <c r="F385" s="163">
        <v>0.25</v>
      </c>
      <c r="G385" s="163">
        <v>0.26041666666666669</v>
      </c>
      <c r="H385" s="135">
        <v>0.25</v>
      </c>
      <c r="I385" s="131">
        <v>17</v>
      </c>
      <c r="J385" s="131">
        <f>H385*I385</f>
        <v>4.25</v>
      </c>
      <c r="K385" s="159" t="s">
        <v>69</v>
      </c>
      <c r="L385" s="125" t="s">
        <v>52</v>
      </c>
      <c r="M385" s="125"/>
    </row>
    <row r="386" spans="1:13" ht="19.8" x14ac:dyDescent="0.4">
      <c r="A386" s="136">
        <v>42620</v>
      </c>
      <c r="B386" s="129" t="s">
        <v>107</v>
      </c>
      <c r="C386" s="130" t="s">
        <v>12</v>
      </c>
      <c r="D386" s="131" t="s">
        <v>86</v>
      </c>
      <c r="E386" s="131" t="s">
        <v>114</v>
      </c>
      <c r="F386" s="163">
        <v>0.5</v>
      </c>
      <c r="G386" s="163">
        <v>0.52083333333333337</v>
      </c>
      <c r="H386" s="135">
        <v>0.5</v>
      </c>
      <c r="I386" s="131">
        <v>17</v>
      </c>
      <c r="J386" s="131">
        <f>H386*I386</f>
        <v>8.5</v>
      </c>
      <c r="K386" s="159" t="s">
        <v>41</v>
      </c>
      <c r="L386" s="125" t="s">
        <v>52</v>
      </c>
      <c r="M386" s="125"/>
    </row>
    <row r="387" spans="1:13" ht="19.8" x14ac:dyDescent="0.4">
      <c r="A387" s="136">
        <v>42620</v>
      </c>
      <c r="B387" s="129" t="s">
        <v>107</v>
      </c>
      <c r="C387" s="130" t="s">
        <v>12</v>
      </c>
      <c r="D387" s="125" t="s">
        <v>85</v>
      </c>
      <c r="E387" s="131" t="s">
        <v>114</v>
      </c>
      <c r="F387" s="163">
        <v>0.25</v>
      </c>
      <c r="G387" s="163">
        <v>0.27083333333333331</v>
      </c>
      <c r="H387" s="135">
        <v>0.5</v>
      </c>
      <c r="I387" s="131">
        <v>34</v>
      </c>
      <c r="J387" s="131">
        <f>H387*I387</f>
        <v>17</v>
      </c>
      <c r="K387" s="159" t="s">
        <v>69</v>
      </c>
      <c r="L387" s="125" t="s">
        <v>52</v>
      </c>
      <c r="M387" s="125"/>
    </row>
    <row r="388" spans="1:13" ht="19.8" x14ac:dyDescent="0.4">
      <c r="A388" s="136">
        <v>42620</v>
      </c>
      <c r="B388" s="129" t="s">
        <v>107</v>
      </c>
      <c r="C388" s="130" t="s">
        <v>12</v>
      </c>
      <c r="D388" s="125" t="s">
        <v>85</v>
      </c>
      <c r="E388" s="131" t="s">
        <v>114</v>
      </c>
      <c r="F388" s="163">
        <v>0.4375</v>
      </c>
      <c r="G388" s="163">
        <v>0.45833333333333331</v>
      </c>
      <c r="H388" s="135">
        <v>0.5</v>
      </c>
      <c r="I388" s="131">
        <v>34</v>
      </c>
      <c r="J388" s="131">
        <f>H388*I388</f>
        <v>17</v>
      </c>
      <c r="K388" s="159" t="s">
        <v>116</v>
      </c>
      <c r="L388" s="125" t="s">
        <v>52</v>
      </c>
      <c r="M388" s="125"/>
    </row>
    <row r="389" spans="1:13" ht="19.8" x14ac:dyDescent="0.4">
      <c r="A389" s="136">
        <v>42620</v>
      </c>
      <c r="B389" s="129" t="s">
        <v>107</v>
      </c>
      <c r="C389" s="130" t="s">
        <v>12</v>
      </c>
      <c r="D389" s="125" t="s">
        <v>85</v>
      </c>
      <c r="E389" s="131" t="s">
        <v>114</v>
      </c>
      <c r="F389" s="163">
        <v>0.45833333333333331</v>
      </c>
      <c r="G389" s="163">
        <v>0.5</v>
      </c>
      <c r="H389" s="135">
        <v>1</v>
      </c>
      <c r="I389" s="131">
        <v>16</v>
      </c>
      <c r="J389" s="131">
        <f>H389*I389</f>
        <v>16</v>
      </c>
      <c r="K389" s="159" t="s">
        <v>112</v>
      </c>
      <c r="L389" s="125" t="s">
        <v>48</v>
      </c>
      <c r="M389" s="125"/>
    </row>
    <row r="390" spans="1:13" ht="19.8" x14ac:dyDescent="0.4">
      <c r="A390" s="136">
        <v>42620</v>
      </c>
      <c r="B390" s="129" t="s">
        <v>107</v>
      </c>
      <c r="C390" s="130" t="s">
        <v>12</v>
      </c>
      <c r="D390" s="125" t="s">
        <v>28</v>
      </c>
      <c r="E390" s="125" t="s">
        <v>114</v>
      </c>
      <c r="F390" s="163">
        <v>0.25</v>
      </c>
      <c r="G390" s="163">
        <v>0.27083333333333331</v>
      </c>
      <c r="H390" s="135">
        <v>0.5</v>
      </c>
      <c r="I390" s="131">
        <v>24</v>
      </c>
      <c r="J390" s="131">
        <f>H390*I390</f>
        <v>12</v>
      </c>
      <c r="K390" s="159" t="s">
        <v>69</v>
      </c>
      <c r="L390" s="125" t="s">
        <v>52</v>
      </c>
      <c r="M390" s="125"/>
    </row>
    <row r="391" spans="1:13" ht="19.8" x14ac:dyDescent="0.4">
      <c r="A391" s="136">
        <v>42620</v>
      </c>
      <c r="B391" s="129" t="s">
        <v>107</v>
      </c>
      <c r="C391" s="130" t="s">
        <v>12</v>
      </c>
      <c r="D391" s="125" t="s">
        <v>28</v>
      </c>
      <c r="E391" s="125" t="s">
        <v>114</v>
      </c>
      <c r="F391" s="163">
        <v>0.54166666666666663</v>
      </c>
      <c r="G391" s="163">
        <v>0.58333333333333337</v>
      </c>
      <c r="H391" s="135">
        <v>0.25</v>
      </c>
      <c r="I391" s="131">
        <v>24</v>
      </c>
      <c r="J391" s="131">
        <f>H391*I391</f>
        <v>6</v>
      </c>
      <c r="K391" s="159" t="s">
        <v>67</v>
      </c>
      <c r="L391" s="125" t="s">
        <v>52</v>
      </c>
      <c r="M391" s="125"/>
    </row>
    <row r="392" spans="1:13" ht="19.8" x14ac:dyDescent="0.4">
      <c r="A392" s="136">
        <v>42620</v>
      </c>
      <c r="B392" s="129" t="s">
        <v>107</v>
      </c>
      <c r="C392" s="137" t="s">
        <v>16</v>
      </c>
      <c r="D392" s="125" t="s">
        <v>122</v>
      </c>
      <c r="E392" s="125" t="s">
        <v>114</v>
      </c>
      <c r="F392" s="163">
        <v>0.25</v>
      </c>
      <c r="G392" s="163">
        <v>0.33333333333333331</v>
      </c>
      <c r="H392" s="135">
        <v>2</v>
      </c>
      <c r="I392" s="131">
        <v>18</v>
      </c>
      <c r="J392" s="131">
        <f>H392*I392</f>
        <v>36</v>
      </c>
      <c r="K392" s="159" t="s">
        <v>41</v>
      </c>
      <c r="L392" s="125" t="s">
        <v>52</v>
      </c>
      <c r="M392" s="125"/>
    </row>
    <row r="393" spans="1:13" ht="19.8" x14ac:dyDescent="0.4">
      <c r="A393" s="136">
        <v>42620</v>
      </c>
      <c r="B393" s="129" t="s">
        <v>107</v>
      </c>
      <c r="C393" s="137" t="s">
        <v>16</v>
      </c>
      <c r="D393" s="125" t="s">
        <v>122</v>
      </c>
      <c r="E393" s="125" t="s">
        <v>28</v>
      </c>
      <c r="F393" s="163">
        <v>0.58333333333333337</v>
      </c>
      <c r="G393" s="163">
        <v>0.625</v>
      </c>
      <c r="H393" s="135">
        <v>1</v>
      </c>
      <c r="I393" s="131">
        <v>18</v>
      </c>
      <c r="J393" s="131">
        <f>H393*I393</f>
        <v>18</v>
      </c>
      <c r="K393" s="159" t="s">
        <v>94</v>
      </c>
      <c r="L393" s="125" t="s">
        <v>46</v>
      </c>
      <c r="M393" s="125"/>
    </row>
    <row r="394" spans="1:13" ht="19.8" x14ac:dyDescent="0.4">
      <c r="A394" s="136">
        <v>42620</v>
      </c>
      <c r="B394" s="125" t="s">
        <v>107</v>
      </c>
      <c r="C394" s="137" t="s">
        <v>15</v>
      </c>
      <c r="D394" s="125" t="s">
        <v>57</v>
      </c>
      <c r="E394" s="125" t="s">
        <v>114</v>
      </c>
      <c r="F394" s="163">
        <v>0.25</v>
      </c>
      <c r="G394" s="198">
        <v>0.78125</v>
      </c>
      <c r="H394" s="122">
        <v>0.75</v>
      </c>
      <c r="I394" s="127">
        <v>35</v>
      </c>
      <c r="J394" s="131">
        <f>H394*I394</f>
        <v>26.25</v>
      </c>
      <c r="K394" s="159" t="s">
        <v>51</v>
      </c>
      <c r="L394" s="125" t="s">
        <v>52</v>
      </c>
      <c r="M394" s="125"/>
    </row>
    <row r="395" spans="1:13" ht="19.8" x14ac:dyDescent="0.4">
      <c r="A395" s="136">
        <v>42620</v>
      </c>
      <c r="B395" s="125" t="s">
        <v>107</v>
      </c>
      <c r="C395" s="137" t="s">
        <v>15</v>
      </c>
      <c r="D395" s="125" t="s">
        <v>56</v>
      </c>
      <c r="E395" s="125" t="s">
        <v>114</v>
      </c>
      <c r="F395" s="163">
        <v>0.60416666666666663</v>
      </c>
      <c r="G395" s="198">
        <v>0.75</v>
      </c>
      <c r="H395" s="122">
        <v>3.5</v>
      </c>
      <c r="I395" s="127">
        <v>11</v>
      </c>
      <c r="J395" s="131">
        <f>H395*I395</f>
        <v>38.5</v>
      </c>
      <c r="K395" s="159" t="s">
        <v>155</v>
      </c>
      <c r="L395" s="125" t="s">
        <v>50</v>
      </c>
      <c r="M395" s="125"/>
    </row>
    <row r="396" spans="1:13" ht="19.8" x14ac:dyDescent="0.4">
      <c r="A396" s="136">
        <v>42620</v>
      </c>
      <c r="B396" s="125" t="s">
        <v>107</v>
      </c>
      <c r="C396" s="137" t="s">
        <v>15</v>
      </c>
      <c r="D396" s="125" t="s">
        <v>56</v>
      </c>
      <c r="E396" s="125" t="s">
        <v>114</v>
      </c>
      <c r="F396" s="163">
        <v>0.25</v>
      </c>
      <c r="G396" s="198">
        <v>0.58333333333333337</v>
      </c>
      <c r="H396" s="122">
        <v>1</v>
      </c>
      <c r="I396" s="127">
        <v>11</v>
      </c>
      <c r="J396" s="131">
        <f>H396*I396</f>
        <v>11</v>
      </c>
      <c r="K396" s="159" t="s">
        <v>135</v>
      </c>
      <c r="L396" s="125" t="s">
        <v>48</v>
      </c>
      <c r="M396" s="125"/>
    </row>
    <row r="397" spans="1:13" ht="19.8" x14ac:dyDescent="0.4">
      <c r="A397" s="136">
        <v>42620</v>
      </c>
      <c r="B397" s="125" t="s">
        <v>107</v>
      </c>
      <c r="C397" s="137" t="s">
        <v>15</v>
      </c>
      <c r="D397" s="125" t="s">
        <v>86</v>
      </c>
      <c r="E397" s="125" t="s">
        <v>114</v>
      </c>
      <c r="F397" s="163">
        <v>0.5</v>
      </c>
      <c r="G397" s="198">
        <v>0.51041666666666663</v>
      </c>
      <c r="H397" s="122">
        <v>0.25</v>
      </c>
      <c r="I397" s="127">
        <v>17</v>
      </c>
      <c r="J397" s="131">
        <f>H397*I397</f>
        <v>4.25</v>
      </c>
      <c r="K397" s="159" t="s">
        <v>296</v>
      </c>
      <c r="L397" s="125" t="s">
        <v>124</v>
      </c>
      <c r="M397" s="125"/>
    </row>
    <row r="398" spans="1:13" ht="19.8" x14ac:dyDescent="0.4">
      <c r="A398" s="136">
        <v>42620</v>
      </c>
      <c r="B398" s="125" t="s">
        <v>107</v>
      </c>
      <c r="C398" s="137" t="s">
        <v>9</v>
      </c>
      <c r="D398" s="125" t="s">
        <v>21</v>
      </c>
      <c r="E398" s="125" t="s">
        <v>28</v>
      </c>
      <c r="F398" s="163">
        <v>0.25</v>
      </c>
      <c r="G398" s="198">
        <v>0.45833333333333331</v>
      </c>
      <c r="H398" s="122">
        <v>5</v>
      </c>
      <c r="I398" s="127">
        <v>8</v>
      </c>
      <c r="J398" s="131">
        <f>H398*I398</f>
        <v>40</v>
      </c>
      <c r="K398" s="159" t="s">
        <v>106</v>
      </c>
      <c r="L398" s="125" t="s">
        <v>46</v>
      </c>
      <c r="M398" s="125"/>
    </row>
    <row r="399" spans="1:13" ht="19.8" x14ac:dyDescent="0.4">
      <c r="A399" s="136">
        <v>42620</v>
      </c>
      <c r="B399" s="125" t="s">
        <v>107</v>
      </c>
      <c r="C399" s="137" t="s">
        <v>10</v>
      </c>
      <c r="D399" s="125" t="s">
        <v>30</v>
      </c>
      <c r="E399" s="125" t="s">
        <v>114</v>
      </c>
      <c r="F399" s="163">
        <v>0.25</v>
      </c>
      <c r="G399" s="198">
        <v>0.35416666666666669</v>
      </c>
      <c r="H399" s="122">
        <v>2.5</v>
      </c>
      <c r="I399" s="127">
        <v>24</v>
      </c>
      <c r="J399" s="131">
        <f>H399*I399</f>
        <v>60</v>
      </c>
      <c r="K399" s="159" t="s">
        <v>81</v>
      </c>
      <c r="L399" s="125" t="s">
        <v>52</v>
      </c>
      <c r="M399" s="125"/>
    </row>
    <row r="400" spans="1:13" s="216" customFormat="1" ht="39.6" x14ac:dyDescent="0.4">
      <c r="A400" s="223">
        <v>42621</v>
      </c>
      <c r="B400" s="228" t="s">
        <v>107</v>
      </c>
      <c r="C400" s="220" t="s">
        <v>11</v>
      </c>
      <c r="D400" s="214" t="s">
        <v>19</v>
      </c>
      <c r="E400" s="214" t="s">
        <v>102</v>
      </c>
      <c r="F400" s="224">
        <v>0.3125</v>
      </c>
      <c r="G400" s="224">
        <v>0.3298611111111111</v>
      </c>
      <c r="H400" s="218">
        <v>0.41</v>
      </c>
      <c r="I400" s="218">
        <v>7</v>
      </c>
      <c r="J400" s="219">
        <f>H400*I400</f>
        <v>2.8699999999999997</v>
      </c>
      <c r="K400" s="229" t="s">
        <v>8</v>
      </c>
      <c r="L400" s="214" t="s">
        <v>46</v>
      </c>
      <c r="M400" s="230" t="s">
        <v>249</v>
      </c>
    </row>
    <row r="401" spans="1:13" ht="19.8" x14ac:dyDescent="0.4">
      <c r="A401" s="136">
        <v>42621</v>
      </c>
      <c r="B401" s="125" t="s">
        <v>107</v>
      </c>
      <c r="C401" s="137" t="s">
        <v>15</v>
      </c>
      <c r="D401" s="125" t="s">
        <v>57</v>
      </c>
      <c r="E401" s="125" t="s">
        <v>114</v>
      </c>
      <c r="F401" s="163">
        <v>0.625</v>
      </c>
      <c r="G401" s="198">
        <v>0.77083333333333337</v>
      </c>
      <c r="H401" s="122">
        <v>3.5</v>
      </c>
      <c r="I401" s="127">
        <v>35</v>
      </c>
      <c r="J401" s="131">
        <f>H401*I401</f>
        <v>122.5</v>
      </c>
      <c r="K401" s="159" t="s">
        <v>136</v>
      </c>
      <c r="L401" s="125" t="s">
        <v>48</v>
      </c>
      <c r="M401" s="125"/>
    </row>
    <row r="402" spans="1:13" ht="19.8" x14ac:dyDescent="0.4">
      <c r="A402" s="136">
        <v>42621</v>
      </c>
      <c r="B402" s="125" t="s">
        <v>107</v>
      </c>
      <c r="C402" s="137" t="s">
        <v>15</v>
      </c>
      <c r="D402" s="125" t="s">
        <v>55</v>
      </c>
      <c r="E402" s="125" t="s">
        <v>114</v>
      </c>
      <c r="F402" s="137" t="s">
        <v>168</v>
      </c>
      <c r="G402" s="243" t="s">
        <v>169</v>
      </c>
      <c r="H402" s="244">
        <v>10.5</v>
      </c>
      <c r="I402" s="125">
        <v>45</v>
      </c>
      <c r="J402" s="125">
        <f>H402*I402</f>
        <v>472.5</v>
      </c>
      <c r="K402" s="159" t="s">
        <v>296</v>
      </c>
      <c r="L402" s="125" t="s">
        <v>124</v>
      </c>
      <c r="M402" s="125" t="s">
        <v>248</v>
      </c>
    </row>
    <row r="403" spans="1:13" ht="19.8" x14ac:dyDescent="0.4">
      <c r="A403" s="136">
        <v>42621</v>
      </c>
      <c r="B403" s="125" t="s">
        <v>107</v>
      </c>
      <c r="C403" s="137" t="s">
        <v>15</v>
      </c>
      <c r="D403" s="125" t="s">
        <v>19</v>
      </c>
      <c r="E403" s="125" t="s">
        <v>102</v>
      </c>
      <c r="F403" s="163">
        <v>0.9375</v>
      </c>
      <c r="G403" s="243" t="s">
        <v>260</v>
      </c>
      <c r="H403" s="244">
        <v>2.5</v>
      </c>
      <c r="I403" s="125">
        <v>6</v>
      </c>
      <c r="J403" s="125">
        <f>H403*I403</f>
        <v>15</v>
      </c>
      <c r="K403" s="159" t="s">
        <v>296</v>
      </c>
      <c r="L403" s="125" t="s">
        <v>124</v>
      </c>
      <c r="M403" s="125" t="s">
        <v>261</v>
      </c>
    </row>
    <row r="404" spans="1:13" ht="19.8" x14ac:dyDescent="0.4">
      <c r="A404" s="136">
        <v>42621</v>
      </c>
      <c r="B404" s="125" t="s">
        <v>107</v>
      </c>
      <c r="C404" s="137" t="s">
        <v>12</v>
      </c>
      <c r="D404" s="125" t="s">
        <v>85</v>
      </c>
      <c r="E404" s="125" t="s">
        <v>114</v>
      </c>
      <c r="F404" s="163">
        <v>0.25</v>
      </c>
      <c r="G404" s="199">
        <v>0.26041666666666669</v>
      </c>
      <c r="H404" s="127">
        <v>0.25</v>
      </c>
      <c r="I404" s="127">
        <v>30</v>
      </c>
      <c r="J404" s="131">
        <f>H404*I404</f>
        <v>7.5</v>
      </c>
      <c r="K404" s="159" t="s">
        <v>69</v>
      </c>
      <c r="L404" s="125" t="s">
        <v>52</v>
      </c>
      <c r="M404" s="125"/>
    </row>
    <row r="405" spans="1:13" ht="19.8" x14ac:dyDescent="0.4">
      <c r="A405" s="136">
        <v>42621</v>
      </c>
      <c r="B405" s="125" t="s">
        <v>107</v>
      </c>
      <c r="C405" s="137" t="s">
        <v>12</v>
      </c>
      <c r="D405" s="125" t="s">
        <v>85</v>
      </c>
      <c r="E405" s="125" t="s">
        <v>114</v>
      </c>
      <c r="F405" s="163">
        <v>0.47916666666666669</v>
      </c>
      <c r="G405" s="199">
        <v>0.5</v>
      </c>
      <c r="H405" s="127">
        <v>0.5</v>
      </c>
      <c r="I405" s="127">
        <v>30</v>
      </c>
      <c r="J405" s="131">
        <f>H405*I405</f>
        <v>15</v>
      </c>
      <c r="K405" s="159" t="s">
        <v>41</v>
      </c>
      <c r="L405" s="125" t="s">
        <v>52</v>
      </c>
      <c r="M405" s="125"/>
    </row>
    <row r="406" spans="1:13" ht="19.8" x14ac:dyDescent="0.4">
      <c r="A406" s="136">
        <v>42621</v>
      </c>
      <c r="B406" s="125" t="s">
        <v>107</v>
      </c>
      <c r="C406" s="137" t="s">
        <v>12</v>
      </c>
      <c r="D406" s="125" t="s">
        <v>86</v>
      </c>
      <c r="E406" s="125" t="s">
        <v>114</v>
      </c>
      <c r="F406" s="163">
        <v>0.25</v>
      </c>
      <c r="G406" s="199">
        <v>0.29166666666666669</v>
      </c>
      <c r="H406" s="127">
        <v>1</v>
      </c>
      <c r="I406" s="127">
        <v>17</v>
      </c>
      <c r="J406" s="131">
        <f>H406*I406</f>
        <v>17</v>
      </c>
      <c r="K406" s="159" t="s">
        <v>69</v>
      </c>
      <c r="L406" s="125" t="s">
        <v>52</v>
      </c>
      <c r="M406" s="125"/>
    </row>
    <row r="407" spans="1:13" ht="19.8" x14ac:dyDescent="0.4">
      <c r="A407" s="136">
        <v>42621</v>
      </c>
      <c r="B407" s="125" t="s">
        <v>107</v>
      </c>
      <c r="C407" s="137" t="s">
        <v>12</v>
      </c>
      <c r="D407" s="125" t="s">
        <v>19</v>
      </c>
      <c r="E407" s="125" t="s">
        <v>102</v>
      </c>
      <c r="F407" s="163">
        <v>0.9375</v>
      </c>
      <c r="G407" s="137" t="s">
        <v>260</v>
      </c>
      <c r="H407" s="125">
        <v>2.5</v>
      </c>
      <c r="I407" s="125">
        <v>6</v>
      </c>
      <c r="J407" s="125">
        <f>H407*I407</f>
        <v>15</v>
      </c>
      <c r="K407" s="159" t="s">
        <v>296</v>
      </c>
      <c r="L407" s="125" t="s">
        <v>124</v>
      </c>
      <c r="M407" s="125" t="s">
        <v>261</v>
      </c>
    </row>
    <row r="408" spans="1:13" ht="19.8" x14ac:dyDescent="0.4">
      <c r="A408" s="136">
        <v>42621</v>
      </c>
      <c r="B408" s="125" t="s">
        <v>107</v>
      </c>
      <c r="C408" s="137" t="s">
        <v>12</v>
      </c>
      <c r="D408" s="125" t="s">
        <v>86</v>
      </c>
      <c r="E408" s="125" t="s">
        <v>114</v>
      </c>
      <c r="F408" s="163">
        <v>0.54166666666666663</v>
      </c>
      <c r="G408" s="199">
        <v>0.58333333333333337</v>
      </c>
      <c r="H408" s="127">
        <v>1</v>
      </c>
      <c r="I408" s="127">
        <v>10</v>
      </c>
      <c r="J408" s="131">
        <f>H408*I408</f>
        <v>10</v>
      </c>
      <c r="K408" s="159" t="s">
        <v>67</v>
      </c>
      <c r="L408" s="125" t="s">
        <v>52</v>
      </c>
      <c r="M408" s="125"/>
    </row>
    <row r="409" spans="1:13" ht="19.8" x14ac:dyDescent="0.4">
      <c r="A409" s="136">
        <v>42621</v>
      </c>
      <c r="B409" s="125" t="s">
        <v>107</v>
      </c>
      <c r="C409" s="137" t="s">
        <v>12</v>
      </c>
      <c r="D409" s="125" t="s">
        <v>86</v>
      </c>
      <c r="E409" s="125" t="s">
        <v>113</v>
      </c>
      <c r="F409" s="163">
        <v>0.58333333333333337</v>
      </c>
      <c r="G409" s="199">
        <v>0.60416666666666663</v>
      </c>
      <c r="H409" s="127">
        <v>0.5</v>
      </c>
      <c r="I409" s="127">
        <v>10</v>
      </c>
      <c r="J409" s="131">
        <f>H409*I409</f>
        <v>5</v>
      </c>
      <c r="K409" s="159" t="s">
        <v>8</v>
      </c>
      <c r="L409" s="125" t="s">
        <v>83</v>
      </c>
      <c r="M409" s="125"/>
    </row>
    <row r="410" spans="1:13" ht="19.8" x14ac:dyDescent="0.4">
      <c r="A410" s="136">
        <v>42621</v>
      </c>
      <c r="B410" s="125" t="s">
        <v>107</v>
      </c>
      <c r="C410" s="137" t="s">
        <v>12</v>
      </c>
      <c r="D410" s="125" t="s">
        <v>86</v>
      </c>
      <c r="E410" s="125" t="s">
        <v>114</v>
      </c>
      <c r="F410" s="163">
        <v>0.625</v>
      </c>
      <c r="G410" s="199">
        <v>0.66666666666666663</v>
      </c>
      <c r="H410" s="127">
        <v>1</v>
      </c>
      <c r="I410" s="127">
        <v>10</v>
      </c>
      <c r="J410" s="131">
        <f>H410*I410</f>
        <v>10</v>
      </c>
      <c r="K410" s="159" t="s">
        <v>41</v>
      </c>
      <c r="L410" s="125" t="s">
        <v>52</v>
      </c>
      <c r="M410" s="125"/>
    </row>
    <row r="411" spans="1:13" ht="19.8" x14ac:dyDescent="0.4">
      <c r="A411" s="136">
        <v>42621</v>
      </c>
      <c r="B411" s="125" t="s">
        <v>107</v>
      </c>
      <c r="C411" s="137" t="s">
        <v>12</v>
      </c>
      <c r="D411" s="125" t="s">
        <v>28</v>
      </c>
      <c r="E411" s="125" t="s">
        <v>114</v>
      </c>
      <c r="F411" s="163">
        <v>0.25</v>
      </c>
      <c r="G411" s="199">
        <v>0.28125</v>
      </c>
      <c r="H411" s="127">
        <v>0.75</v>
      </c>
      <c r="I411" s="127">
        <v>24</v>
      </c>
      <c r="J411" s="131">
        <f>H411*I411</f>
        <v>18</v>
      </c>
      <c r="K411" s="159" t="s">
        <v>67</v>
      </c>
      <c r="L411" s="125" t="s">
        <v>52</v>
      </c>
      <c r="M411" s="125"/>
    </row>
    <row r="412" spans="1:13" ht="19.8" x14ac:dyDescent="0.4">
      <c r="A412" s="136">
        <v>42621</v>
      </c>
      <c r="B412" s="125" t="s">
        <v>107</v>
      </c>
      <c r="C412" s="137" t="s">
        <v>16</v>
      </c>
      <c r="D412" s="125" t="s">
        <v>122</v>
      </c>
      <c r="E412" s="125" t="s">
        <v>114</v>
      </c>
      <c r="F412" s="163">
        <v>0.2638888888888889</v>
      </c>
      <c r="G412" s="199">
        <v>0.29166666666666669</v>
      </c>
      <c r="H412" s="127">
        <v>0.66</v>
      </c>
      <c r="I412" s="127">
        <v>18</v>
      </c>
      <c r="J412" s="131">
        <f>H412*I412</f>
        <v>11.88</v>
      </c>
      <c r="K412" s="159" t="s">
        <v>112</v>
      </c>
      <c r="L412" s="125" t="s">
        <v>48</v>
      </c>
      <c r="M412" s="125"/>
    </row>
    <row r="413" spans="1:13" ht="19.8" x14ac:dyDescent="0.4">
      <c r="A413" s="136">
        <v>42621</v>
      </c>
      <c r="B413" s="125" t="s">
        <v>107</v>
      </c>
      <c r="C413" s="137" t="s">
        <v>16</v>
      </c>
      <c r="D413" s="125" t="s">
        <v>122</v>
      </c>
      <c r="E413" s="125" t="s">
        <v>114</v>
      </c>
      <c r="F413" s="163">
        <v>0.31944444444444448</v>
      </c>
      <c r="G413" s="199">
        <v>0.33333333333333331</v>
      </c>
      <c r="H413" s="127">
        <v>0.33</v>
      </c>
      <c r="I413" s="127">
        <v>18</v>
      </c>
      <c r="J413" s="131">
        <f>H413*I413</f>
        <v>5.94</v>
      </c>
      <c r="K413" s="159" t="s">
        <v>8</v>
      </c>
      <c r="L413" s="125" t="s">
        <v>46</v>
      </c>
      <c r="M413" s="125" t="s">
        <v>268</v>
      </c>
    </row>
    <row r="414" spans="1:13" ht="19.8" x14ac:dyDescent="0.4">
      <c r="A414" s="136">
        <v>42621</v>
      </c>
      <c r="B414" s="125" t="s">
        <v>107</v>
      </c>
      <c r="C414" s="137" t="s">
        <v>16</v>
      </c>
      <c r="D414" s="125" t="s">
        <v>122</v>
      </c>
      <c r="E414" s="125" t="s">
        <v>114</v>
      </c>
      <c r="F414" s="163">
        <v>0.39583333333333331</v>
      </c>
      <c r="G414" s="199">
        <v>0.41666666666666669</v>
      </c>
      <c r="H414" s="127">
        <v>0.5</v>
      </c>
      <c r="I414" s="127">
        <v>18</v>
      </c>
      <c r="J414" s="131">
        <f>H414*I414</f>
        <v>9</v>
      </c>
      <c r="K414" s="159" t="s">
        <v>67</v>
      </c>
      <c r="L414" s="125" t="s">
        <v>52</v>
      </c>
      <c r="M414" s="125"/>
    </row>
    <row r="415" spans="1:13" ht="19.8" x14ac:dyDescent="0.4">
      <c r="A415" s="136">
        <v>42621</v>
      </c>
      <c r="B415" s="125" t="s">
        <v>107</v>
      </c>
      <c r="C415" s="137" t="s">
        <v>16</v>
      </c>
      <c r="D415" s="125" t="s">
        <v>122</v>
      </c>
      <c r="E415" s="125" t="s">
        <v>114</v>
      </c>
      <c r="F415" s="163">
        <v>0.4375</v>
      </c>
      <c r="G415" s="199">
        <v>0.45833333333333331</v>
      </c>
      <c r="H415" s="127">
        <v>0.5</v>
      </c>
      <c r="I415" s="127">
        <v>18</v>
      </c>
      <c r="J415" s="131">
        <f>H415*I415</f>
        <v>9</v>
      </c>
      <c r="K415" s="159" t="s">
        <v>112</v>
      </c>
      <c r="L415" s="125" t="s">
        <v>48</v>
      </c>
      <c r="M415" s="125"/>
    </row>
    <row r="416" spans="1:13" ht="19.8" x14ac:dyDescent="0.4">
      <c r="A416" s="136">
        <v>42621</v>
      </c>
      <c r="B416" s="125" t="s">
        <v>107</v>
      </c>
      <c r="C416" s="137" t="s">
        <v>16</v>
      </c>
      <c r="D416" s="125" t="s">
        <v>122</v>
      </c>
      <c r="E416" s="125" t="s">
        <v>114</v>
      </c>
      <c r="F416" s="163">
        <v>0.60416666666666663</v>
      </c>
      <c r="G416" s="199">
        <v>0.625</v>
      </c>
      <c r="H416" s="127">
        <v>0.5</v>
      </c>
      <c r="I416" s="127">
        <v>18</v>
      </c>
      <c r="J416" s="131">
        <f>H416*I416</f>
        <v>9</v>
      </c>
      <c r="K416" s="159" t="s">
        <v>41</v>
      </c>
      <c r="L416" s="125" t="s">
        <v>52</v>
      </c>
      <c r="M416" s="125"/>
    </row>
    <row r="417" spans="1:13" ht="19.8" x14ac:dyDescent="0.4">
      <c r="A417" s="136">
        <v>42621</v>
      </c>
      <c r="B417" s="125" t="s">
        <v>107</v>
      </c>
      <c r="C417" s="137" t="s">
        <v>16</v>
      </c>
      <c r="D417" s="125" t="s">
        <v>122</v>
      </c>
      <c r="E417" s="125" t="s">
        <v>114</v>
      </c>
      <c r="F417" s="163">
        <v>0.76041666666666663</v>
      </c>
      <c r="G417" s="199">
        <v>0.77083333333333337</v>
      </c>
      <c r="H417" s="127">
        <v>0.25</v>
      </c>
      <c r="I417" s="127">
        <v>18</v>
      </c>
      <c r="J417" s="131">
        <f>H417*I417</f>
        <v>4.5</v>
      </c>
      <c r="K417" s="159" t="s">
        <v>67</v>
      </c>
      <c r="L417" s="125" t="s">
        <v>52</v>
      </c>
      <c r="M417" s="125"/>
    </row>
    <row r="418" spans="1:13" s="216" customFormat="1" ht="19.8" x14ac:dyDescent="0.4">
      <c r="A418" s="223">
        <v>42622</v>
      </c>
      <c r="B418" s="228" t="s">
        <v>110</v>
      </c>
      <c r="C418" s="220" t="s">
        <v>10</v>
      </c>
      <c r="D418" s="214" t="s">
        <v>29</v>
      </c>
      <c r="E418" s="214" t="s">
        <v>26</v>
      </c>
      <c r="F418" s="224">
        <v>0.78125</v>
      </c>
      <c r="G418" s="220" t="s">
        <v>250</v>
      </c>
      <c r="H418" s="214">
        <v>0.25</v>
      </c>
      <c r="I418" s="214">
        <v>15</v>
      </c>
      <c r="J418" s="219">
        <f>H418*I418</f>
        <v>3.75</v>
      </c>
      <c r="K418" s="229" t="s">
        <v>69</v>
      </c>
      <c r="L418" s="214" t="s">
        <v>52</v>
      </c>
      <c r="M418" s="214"/>
    </row>
    <row r="419" spans="1:13" ht="19.8" x14ac:dyDescent="0.4">
      <c r="A419" s="136">
        <v>42622</v>
      </c>
      <c r="B419" s="144" t="s">
        <v>110</v>
      </c>
      <c r="C419" s="137" t="s">
        <v>10</v>
      </c>
      <c r="D419" s="125" t="s">
        <v>29</v>
      </c>
      <c r="E419" s="125" t="s">
        <v>26</v>
      </c>
      <c r="F419" s="163">
        <v>0.80902777777777779</v>
      </c>
      <c r="G419" s="137" t="s">
        <v>251</v>
      </c>
      <c r="H419" s="125">
        <v>0.25</v>
      </c>
      <c r="I419" s="125">
        <v>15</v>
      </c>
      <c r="J419" s="131">
        <f>H419*I419</f>
        <v>3.75</v>
      </c>
      <c r="K419" s="159" t="s">
        <v>8</v>
      </c>
      <c r="L419" s="125" t="s">
        <v>46</v>
      </c>
      <c r="M419" s="125"/>
    </row>
    <row r="420" spans="1:13" ht="19.8" x14ac:dyDescent="0.4">
      <c r="A420" s="136">
        <v>42622</v>
      </c>
      <c r="B420" s="144" t="s">
        <v>110</v>
      </c>
      <c r="C420" s="137" t="s">
        <v>10</v>
      </c>
      <c r="D420" s="125" t="s">
        <v>29</v>
      </c>
      <c r="E420" s="125" t="s">
        <v>26</v>
      </c>
      <c r="F420" s="163">
        <v>0.95833333333333337</v>
      </c>
      <c r="G420" s="163">
        <v>0.98958333333333337</v>
      </c>
      <c r="H420" s="125">
        <v>0.75</v>
      </c>
      <c r="I420" s="125">
        <v>15</v>
      </c>
      <c r="J420" s="131">
        <f>H420*I420</f>
        <v>11.25</v>
      </c>
      <c r="K420" s="159" t="s">
        <v>8</v>
      </c>
      <c r="L420" s="125" t="s">
        <v>46</v>
      </c>
      <c r="M420" s="125"/>
    </row>
    <row r="421" spans="1:13" ht="19.8" x14ac:dyDescent="0.4">
      <c r="A421" s="136">
        <v>42622</v>
      </c>
      <c r="B421" s="144" t="s">
        <v>110</v>
      </c>
      <c r="C421" s="137" t="s">
        <v>12</v>
      </c>
      <c r="D421" s="125" t="s">
        <v>28</v>
      </c>
      <c r="E421" s="125" t="s">
        <v>28</v>
      </c>
      <c r="F421" s="163">
        <v>0.78125</v>
      </c>
      <c r="G421" s="163">
        <v>0.79166666666666663</v>
      </c>
      <c r="H421" s="125">
        <v>0.25</v>
      </c>
      <c r="I421" s="125">
        <v>24</v>
      </c>
      <c r="J421" s="131">
        <f>H421*I421</f>
        <v>6</v>
      </c>
      <c r="K421" s="159" t="s">
        <v>69</v>
      </c>
      <c r="L421" s="125" t="s">
        <v>48</v>
      </c>
      <c r="M421" s="125"/>
    </row>
    <row r="422" spans="1:13" ht="19.8" x14ac:dyDescent="0.4">
      <c r="A422" s="136">
        <v>42622</v>
      </c>
      <c r="B422" s="144" t="s">
        <v>110</v>
      </c>
      <c r="C422" s="137" t="s">
        <v>12</v>
      </c>
      <c r="D422" s="125" t="s">
        <v>28</v>
      </c>
      <c r="E422" s="125" t="s">
        <v>28</v>
      </c>
      <c r="F422" s="163">
        <v>0.79166666666666663</v>
      </c>
      <c r="G422" s="163">
        <v>0.82291666666666663</v>
      </c>
      <c r="H422" s="125">
        <v>0.75</v>
      </c>
      <c r="I422" s="125">
        <v>24</v>
      </c>
      <c r="J422" s="125">
        <f>H422*I422</f>
        <v>18</v>
      </c>
      <c r="K422" s="159" t="s">
        <v>8</v>
      </c>
      <c r="L422" s="125" t="s">
        <v>46</v>
      </c>
      <c r="M422" s="125"/>
    </row>
    <row r="423" spans="1:13" ht="19.8" x14ac:dyDescent="0.4">
      <c r="A423" s="136">
        <v>42622</v>
      </c>
      <c r="B423" s="144" t="s">
        <v>110</v>
      </c>
      <c r="C423" s="137" t="s">
        <v>12</v>
      </c>
      <c r="D423" s="125" t="s">
        <v>28</v>
      </c>
      <c r="E423" s="125" t="s">
        <v>28</v>
      </c>
      <c r="F423" s="163">
        <v>0</v>
      </c>
      <c r="G423" s="163">
        <v>2.0833333333333332E-2</v>
      </c>
      <c r="H423" s="125">
        <v>0.5</v>
      </c>
      <c r="I423" s="125">
        <v>24</v>
      </c>
      <c r="J423" s="125">
        <f>H423*I423</f>
        <v>12</v>
      </c>
      <c r="K423" s="159" t="s">
        <v>41</v>
      </c>
      <c r="L423" s="125" t="s">
        <v>47</v>
      </c>
      <c r="M423" s="125" t="s">
        <v>252</v>
      </c>
    </row>
    <row r="424" spans="1:13" ht="19.8" x14ac:dyDescent="0.4">
      <c r="A424" s="136">
        <v>42622</v>
      </c>
      <c r="B424" s="144" t="s">
        <v>110</v>
      </c>
      <c r="C424" s="137" t="s">
        <v>12</v>
      </c>
      <c r="D424" s="125" t="s">
        <v>28</v>
      </c>
      <c r="E424" s="125" t="s">
        <v>28</v>
      </c>
      <c r="F424" s="163">
        <v>4.1666666666666664E-2</v>
      </c>
      <c r="G424" s="163">
        <v>5.2083333333333336E-2</v>
      </c>
      <c r="H424" s="125">
        <v>0.25</v>
      </c>
      <c r="I424" s="125">
        <v>24</v>
      </c>
      <c r="J424" s="125">
        <f>H424*I424</f>
        <v>6</v>
      </c>
      <c r="K424" s="159" t="s">
        <v>8</v>
      </c>
      <c r="L424" s="125" t="s">
        <v>46</v>
      </c>
      <c r="M424" s="125"/>
    </row>
    <row r="425" spans="1:13" ht="19.8" x14ac:dyDescent="0.4">
      <c r="A425" s="136">
        <v>42622</v>
      </c>
      <c r="B425" s="144" t="s">
        <v>110</v>
      </c>
      <c r="C425" s="137" t="s">
        <v>12</v>
      </c>
      <c r="D425" s="125" t="s">
        <v>28</v>
      </c>
      <c r="E425" s="125" t="s">
        <v>28</v>
      </c>
      <c r="F425" s="137" t="s">
        <v>253</v>
      </c>
      <c r="G425" s="163">
        <v>0.17708333333333334</v>
      </c>
      <c r="H425" s="125">
        <v>0.25</v>
      </c>
      <c r="I425" s="125">
        <v>24</v>
      </c>
      <c r="J425" s="125">
        <f>H425*I425</f>
        <v>6</v>
      </c>
      <c r="K425" s="159" t="s">
        <v>8</v>
      </c>
      <c r="L425" s="125" t="s">
        <v>46</v>
      </c>
      <c r="M425" s="125"/>
    </row>
    <row r="426" spans="1:13" ht="19.8" x14ac:dyDescent="0.4">
      <c r="A426" s="136">
        <v>42622</v>
      </c>
      <c r="B426" s="144" t="s">
        <v>110</v>
      </c>
      <c r="C426" s="137" t="s">
        <v>15</v>
      </c>
      <c r="D426" s="125" t="s">
        <v>19</v>
      </c>
      <c r="E426" s="125" t="s">
        <v>105</v>
      </c>
      <c r="F426" s="163">
        <v>0.9375</v>
      </c>
      <c r="G426" s="137" t="s">
        <v>260</v>
      </c>
      <c r="H426" s="125">
        <v>2.5</v>
      </c>
      <c r="I426" s="125">
        <v>6</v>
      </c>
      <c r="J426" s="125">
        <f>H426*I426</f>
        <v>15</v>
      </c>
      <c r="K426" s="159" t="s">
        <v>296</v>
      </c>
      <c r="L426" s="125" t="s">
        <v>124</v>
      </c>
      <c r="M426" s="125" t="s">
        <v>261</v>
      </c>
    </row>
    <row r="427" spans="1:13" ht="19.8" x14ac:dyDescent="0.4">
      <c r="A427" s="136">
        <v>42622</v>
      </c>
      <c r="B427" s="144" t="s">
        <v>107</v>
      </c>
      <c r="C427" s="137" t="s">
        <v>12</v>
      </c>
      <c r="D427" s="125" t="s">
        <v>86</v>
      </c>
      <c r="E427" s="125" t="s">
        <v>114</v>
      </c>
      <c r="F427" s="163">
        <v>0.25</v>
      </c>
      <c r="G427" s="163">
        <v>0.27777777777777779</v>
      </c>
      <c r="H427" s="125">
        <v>0.5</v>
      </c>
      <c r="I427" s="125">
        <v>19</v>
      </c>
      <c r="J427" s="125">
        <f>H427*I427</f>
        <v>9.5</v>
      </c>
      <c r="K427" s="159" t="s">
        <v>69</v>
      </c>
      <c r="L427" s="125" t="s">
        <v>52</v>
      </c>
      <c r="M427" s="125"/>
    </row>
    <row r="428" spans="1:13" ht="19.8" x14ac:dyDescent="0.4">
      <c r="A428" s="136">
        <v>42622</v>
      </c>
      <c r="B428" s="144" t="s">
        <v>107</v>
      </c>
      <c r="C428" s="137" t="s">
        <v>12</v>
      </c>
      <c r="D428" s="125" t="s">
        <v>86</v>
      </c>
      <c r="E428" s="125" t="s">
        <v>59</v>
      </c>
      <c r="F428" s="163">
        <v>0.54166666666666663</v>
      </c>
      <c r="G428" s="163">
        <v>0.5625</v>
      </c>
      <c r="H428" s="125">
        <v>0.5</v>
      </c>
      <c r="I428" s="125">
        <v>19</v>
      </c>
      <c r="J428" s="125">
        <f>H428*I428</f>
        <v>9.5</v>
      </c>
      <c r="K428" s="159" t="s">
        <v>39</v>
      </c>
      <c r="L428" s="125" t="s">
        <v>52</v>
      </c>
      <c r="M428" s="125"/>
    </row>
    <row r="429" spans="1:13" ht="19.8" x14ac:dyDescent="0.4">
      <c r="A429" s="136">
        <v>42622</v>
      </c>
      <c r="B429" s="144" t="s">
        <v>107</v>
      </c>
      <c r="C429" s="137" t="s">
        <v>12</v>
      </c>
      <c r="D429" s="125" t="s">
        <v>86</v>
      </c>
      <c r="E429" s="125" t="s">
        <v>114</v>
      </c>
      <c r="F429" s="163">
        <v>0.6875</v>
      </c>
      <c r="G429" s="163">
        <v>0.70833333333333337</v>
      </c>
      <c r="H429" s="125">
        <v>0.5</v>
      </c>
      <c r="I429" s="125">
        <v>19</v>
      </c>
      <c r="J429" s="125">
        <f>H429*I429</f>
        <v>9.5</v>
      </c>
      <c r="K429" s="159" t="s">
        <v>116</v>
      </c>
      <c r="L429" s="125" t="s">
        <v>52</v>
      </c>
      <c r="M429" s="125"/>
    </row>
    <row r="430" spans="1:13" ht="19.8" x14ac:dyDescent="0.4">
      <c r="A430" s="136">
        <v>42622</v>
      </c>
      <c r="B430" s="144" t="s">
        <v>107</v>
      </c>
      <c r="C430" s="137" t="s">
        <v>12</v>
      </c>
      <c r="D430" s="125" t="s">
        <v>86</v>
      </c>
      <c r="E430" s="125" t="s">
        <v>114</v>
      </c>
      <c r="F430" s="163">
        <v>0.75</v>
      </c>
      <c r="G430" s="163">
        <v>0.77083333333333337</v>
      </c>
      <c r="H430" s="125">
        <v>0.5</v>
      </c>
      <c r="I430" s="125">
        <v>19</v>
      </c>
      <c r="J430" s="125">
        <f>H430*I430</f>
        <v>9.5</v>
      </c>
      <c r="K430" s="159" t="s">
        <v>41</v>
      </c>
      <c r="L430" s="125" t="s">
        <v>52</v>
      </c>
      <c r="M430" s="125"/>
    </row>
    <row r="431" spans="1:13" s="216" customFormat="1" ht="19.8" x14ac:dyDescent="0.4">
      <c r="A431" s="200">
        <v>42622</v>
      </c>
      <c r="B431" s="144" t="s">
        <v>109</v>
      </c>
      <c r="C431" s="137" t="s">
        <v>15</v>
      </c>
      <c r="D431" s="125" t="s">
        <v>55</v>
      </c>
      <c r="E431" s="125" t="s">
        <v>114</v>
      </c>
      <c r="F431" s="201">
        <v>0.25</v>
      </c>
      <c r="G431" s="202">
        <v>0.77083333333333337</v>
      </c>
      <c r="H431" s="125">
        <v>11.5</v>
      </c>
      <c r="I431" s="125">
        <v>36</v>
      </c>
      <c r="J431" s="125">
        <v>414</v>
      </c>
      <c r="K431" s="159" t="s">
        <v>296</v>
      </c>
      <c r="L431" s="125" t="s">
        <v>124</v>
      </c>
      <c r="M431" s="125"/>
    </row>
    <row r="432" spans="1:13" ht="19.8" x14ac:dyDescent="0.4">
      <c r="A432" s="200">
        <v>42622</v>
      </c>
      <c r="B432" s="144" t="s">
        <v>109</v>
      </c>
      <c r="C432" s="137" t="s">
        <v>12</v>
      </c>
      <c r="D432" s="125" t="s">
        <v>28</v>
      </c>
      <c r="E432" s="125" t="s">
        <v>28</v>
      </c>
      <c r="F432" s="203" t="s">
        <v>270</v>
      </c>
      <c r="G432" s="203" t="s">
        <v>271</v>
      </c>
      <c r="H432" s="125">
        <v>0.7</v>
      </c>
      <c r="I432" s="125">
        <v>24</v>
      </c>
      <c r="J432" s="125">
        <v>28.8</v>
      </c>
      <c r="K432" s="159" t="s">
        <v>8</v>
      </c>
      <c r="L432" s="125" t="s">
        <v>46</v>
      </c>
      <c r="M432" s="125"/>
    </row>
    <row r="433" spans="1:13" ht="19.8" x14ac:dyDescent="0.4">
      <c r="A433" s="200">
        <v>42622</v>
      </c>
      <c r="B433" s="144" t="s">
        <v>109</v>
      </c>
      <c r="C433" s="137" t="s">
        <v>12</v>
      </c>
      <c r="D433" s="125" t="s">
        <v>28</v>
      </c>
      <c r="E433" s="125" t="s">
        <v>28</v>
      </c>
      <c r="F433" s="201">
        <v>0.38194444444444442</v>
      </c>
      <c r="G433" s="202">
        <v>0.42708333333333331</v>
      </c>
      <c r="H433" s="125">
        <v>1.1000000000000001</v>
      </c>
      <c r="I433" s="125">
        <v>24</v>
      </c>
      <c r="J433" s="125">
        <v>26.4</v>
      </c>
      <c r="K433" s="159" t="s">
        <v>125</v>
      </c>
      <c r="L433" s="125" t="s">
        <v>46</v>
      </c>
      <c r="M433" s="125"/>
    </row>
    <row r="434" spans="1:13" ht="19.8" x14ac:dyDescent="0.4">
      <c r="A434" s="143">
        <v>42622</v>
      </c>
      <c r="B434" s="144" t="s">
        <v>109</v>
      </c>
      <c r="C434" s="137" t="s">
        <v>12</v>
      </c>
      <c r="D434" s="125" t="s">
        <v>28</v>
      </c>
      <c r="E434" s="125" t="s">
        <v>28</v>
      </c>
      <c r="F434" s="203" t="s">
        <v>272</v>
      </c>
      <c r="G434" s="204">
        <v>0.57986111111111105</v>
      </c>
      <c r="H434" s="125">
        <v>0.3</v>
      </c>
      <c r="I434" s="125">
        <v>24</v>
      </c>
      <c r="J434" s="125">
        <v>7.2</v>
      </c>
      <c r="K434" s="159" t="s">
        <v>93</v>
      </c>
      <c r="L434" s="125" t="s">
        <v>46</v>
      </c>
      <c r="M434" s="125"/>
    </row>
    <row r="435" spans="1:13" ht="19.8" x14ac:dyDescent="0.4">
      <c r="A435" s="200">
        <v>42622</v>
      </c>
      <c r="B435" s="144" t="s">
        <v>109</v>
      </c>
      <c r="C435" s="137" t="s">
        <v>11</v>
      </c>
      <c r="D435" s="125" t="s">
        <v>19</v>
      </c>
      <c r="E435" s="125" t="s">
        <v>103</v>
      </c>
      <c r="F435" s="201">
        <v>0.42708333333333331</v>
      </c>
      <c r="G435" s="202">
        <v>0.4375</v>
      </c>
      <c r="H435" s="125">
        <v>0.25</v>
      </c>
      <c r="I435" s="125">
        <v>7</v>
      </c>
      <c r="J435" s="125">
        <v>1.75</v>
      </c>
      <c r="K435" s="159" t="s">
        <v>81</v>
      </c>
      <c r="L435" s="125" t="s">
        <v>52</v>
      </c>
      <c r="M435" s="125"/>
    </row>
    <row r="436" spans="1:13" ht="19.8" x14ac:dyDescent="0.4">
      <c r="A436" s="143">
        <v>42622</v>
      </c>
      <c r="B436" s="144" t="s">
        <v>109</v>
      </c>
      <c r="C436" s="137" t="s">
        <v>11</v>
      </c>
      <c r="D436" s="125" t="s">
        <v>19</v>
      </c>
      <c r="E436" s="125" t="s">
        <v>104</v>
      </c>
      <c r="F436" s="201">
        <v>0.46527777777777773</v>
      </c>
      <c r="G436" s="202">
        <v>0.4861111111111111</v>
      </c>
      <c r="H436" s="125">
        <v>0.5</v>
      </c>
      <c r="I436" s="125">
        <v>7</v>
      </c>
      <c r="J436" s="125">
        <v>3.5</v>
      </c>
      <c r="K436" s="159" t="s">
        <v>81</v>
      </c>
      <c r="L436" s="125" t="s">
        <v>52</v>
      </c>
      <c r="M436" s="125"/>
    </row>
    <row r="437" spans="1:13" ht="19.8" x14ac:dyDescent="0.4">
      <c r="A437" s="223">
        <v>42623</v>
      </c>
      <c r="B437" s="228" t="s">
        <v>110</v>
      </c>
      <c r="C437" s="220" t="s">
        <v>10</v>
      </c>
      <c r="D437" s="214" t="s">
        <v>29</v>
      </c>
      <c r="E437" s="214" t="s">
        <v>114</v>
      </c>
      <c r="F437" s="224">
        <v>0.78125</v>
      </c>
      <c r="G437" s="220" t="s">
        <v>254</v>
      </c>
      <c r="H437" s="214">
        <v>2.08</v>
      </c>
      <c r="I437" s="214">
        <v>15</v>
      </c>
      <c r="J437" s="214">
        <f>H437*I437</f>
        <v>31.200000000000003</v>
      </c>
      <c r="K437" s="229" t="s">
        <v>230</v>
      </c>
      <c r="L437" s="214" t="s">
        <v>48</v>
      </c>
      <c r="M437" s="214" t="s">
        <v>255</v>
      </c>
    </row>
    <row r="438" spans="1:13" ht="19.8" x14ac:dyDescent="0.4">
      <c r="A438" s="136">
        <v>42623</v>
      </c>
      <c r="B438" s="144" t="s">
        <v>110</v>
      </c>
      <c r="C438" s="137" t="s">
        <v>10</v>
      </c>
      <c r="D438" s="125" t="s">
        <v>29</v>
      </c>
      <c r="E438" s="125" t="s">
        <v>34</v>
      </c>
      <c r="F438" s="137" t="s">
        <v>254</v>
      </c>
      <c r="G438" s="137" t="s">
        <v>173</v>
      </c>
      <c r="H438" s="125">
        <v>8</v>
      </c>
      <c r="I438" s="125">
        <v>15</v>
      </c>
      <c r="J438" s="125">
        <f>H438*I438</f>
        <v>120</v>
      </c>
      <c r="K438" s="159" t="s">
        <v>137</v>
      </c>
      <c r="L438" s="125" t="s">
        <v>83</v>
      </c>
      <c r="M438" s="125" t="s">
        <v>256</v>
      </c>
    </row>
    <row r="439" spans="1:13" ht="19.8" x14ac:dyDescent="0.4">
      <c r="A439" s="136">
        <v>42623</v>
      </c>
      <c r="B439" s="144" t="s">
        <v>110</v>
      </c>
      <c r="C439" s="137" t="s">
        <v>12</v>
      </c>
      <c r="D439" s="125" t="s">
        <v>28</v>
      </c>
      <c r="E439" s="125" t="s">
        <v>28</v>
      </c>
      <c r="F439" s="163">
        <v>0.78125</v>
      </c>
      <c r="G439" s="137" t="s">
        <v>254</v>
      </c>
      <c r="H439" s="125">
        <v>2.08</v>
      </c>
      <c r="I439" s="125">
        <v>24</v>
      </c>
      <c r="J439" s="125">
        <f>H439*I439</f>
        <v>49.92</v>
      </c>
      <c r="K439" s="159" t="s">
        <v>230</v>
      </c>
      <c r="L439" s="125" t="s">
        <v>48</v>
      </c>
      <c r="M439" s="125" t="s">
        <v>255</v>
      </c>
    </row>
    <row r="440" spans="1:13" ht="19.8" x14ac:dyDescent="0.4">
      <c r="A440" s="136">
        <v>42623</v>
      </c>
      <c r="B440" s="144" t="s">
        <v>110</v>
      </c>
      <c r="C440" s="137" t="s">
        <v>12</v>
      </c>
      <c r="D440" s="125" t="s">
        <v>28</v>
      </c>
      <c r="E440" s="125" t="s">
        <v>28</v>
      </c>
      <c r="F440" s="137" t="s">
        <v>257</v>
      </c>
      <c r="G440" s="137" t="s">
        <v>259</v>
      </c>
      <c r="H440" s="125">
        <v>2.5</v>
      </c>
      <c r="I440" s="125">
        <v>24</v>
      </c>
      <c r="J440" s="125">
        <f>H440*I440</f>
        <v>60</v>
      </c>
      <c r="K440" s="159" t="s">
        <v>8</v>
      </c>
      <c r="L440" s="125" t="s">
        <v>46</v>
      </c>
      <c r="M440" s="125" t="s">
        <v>258</v>
      </c>
    </row>
    <row r="441" spans="1:13" ht="19.8" x14ac:dyDescent="0.4">
      <c r="A441" s="136">
        <v>42623</v>
      </c>
      <c r="B441" s="144" t="s">
        <v>110</v>
      </c>
      <c r="C441" s="137" t="s">
        <v>11</v>
      </c>
      <c r="D441" s="125" t="s">
        <v>19</v>
      </c>
      <c r="E441" s="125" t="s">
        <v>102</v>
      </c>
      <c r="F441" s="163">
        <v>0.78125</v>
      </c>
      <c r="G441" s="137" t="s">
        <v>254</v>
      </c>
      <c r="H441" s="125">
        <v>2.08</v>
      </c>
      <c r="I441" s="125">
        <v>6</v>
      </c>
      <c r="J441" s="125">
        <f>H441*I441</f>
        <v>12.48</v>
      </c>
      <c r="K441" s="159" t="s">
        <v>230</v>
      </c>
      <c r="L441" s="125" t="s">
        <v>48</v>
      </c>
      <c r="M441" s="125" t="s">
        <v>255</v>
      </c>
    </row>
    <row r="442" spans="1:13" ht="19.8" x14ac:dyDescent="0.4">
      <c r="A442" s="136">
        <v>42623</v>
      </c>
      <c r="B442" s="144" t="s">
        <v>110</v>
      </c>
      <c r="C442" s="137" t="s">
        <v>11</v>
      </c>
      <c r="D442" s="125" t="s">
        <v>19</v>
      </c>
      <c r="E442" s="125" t="s">
        <v>102</v>
      </c>
      <c r="F442" s="163">
        <v>0.78125</v>
      </c>
      <c r="G442" s="137" t="s">
        <v>254</v>
      </c>
      <c r="H442" s="125">
        <v>2.08</v>
      </c>
      <c r="I442" s="125">
        <v>6</v>
      </c>
      <c r="J442" s="125">
        <f>H442*I442</f>
        <v>12.48</v>
      </c>
      <c r="K442" s="159" t="s">
        <v>230</v>
      </c>
      <c r="L442" s="125" t="s">
        <v>48</v>
      </c>
      <c r="M442" s="125" t="s">
        <v>255</v>
      </c>
    </row>
    <row r="443" spans="1:13" ht="19.8" x14ac:dyDescent="0.4">
      <c r="A443" s="136">
        <v>42623</v>
      </c>
      <c r="B443" s="144" t="s">
        <v>110</v>
      </c>
      <c r="C443" s="137" t="s">
        <v>11</v>
      </c>
      <c r="D443" s="125" t="s">
        <v>19</v>
      </c>
      <c r="E443" s="125" t="s">
        <v>105</v>
      </c>
      <c r="F443" s="163">
        <v>0.78125</v>
      </c>
      <c r="G443" s="137" t="s">
        <v>254</v>
      </c>
      <c r="H443" s="125">
        <v>2.08</v>
      </c>
      <c r="I443" s="125">
        <v>6</v>
      </c>
      <c r="J443" s="125">
        <f>H443*I443</f>
        <v>12.48</v>
      </c>
      <c r="K443" s="159" t="s">
        <v>230</v>
      </c>
      <c r="L443" s="125" t="s">
        <v>48</v>
      </c>
      <c r="M443" s="125" t="s">
        <v>255</v>
      </c>
    </row>
    <row r="444" spans="1:13" ht="19.8" x14ac:dyDescent="0.4">
      <c r="A444" s="136">
        <v>42623</v>
      </c>
      <c r="B444" s="144" t="s">
        <v>110</v>
      </c>
      <c r="C444" s="137" t="s">
        <v>11</v>
      </c>
      <c r="D444" s="125" t="s">
        <v>19</v>
      </c>
      <c r="E444" s="125" t="s">
        <v>103</v>
      </c>
      <c r="F444" s="163">
        <v>0.78125</v>
      </c>
      <c r="G444" s="137" t="s">
        <v>254</v>
      </c>
      <c r="H444" s="125">
        <v>2.08</v>
      </c>
      <c r="I444" s="125">
        <v>6</v>
      </c>
      <c r="J444" s="125">
        <f>H444*I444</f>
        <v>12.48</v>
      </c>
      <c r="K444" s="159" t="s">
        <v>230</v>
      </c>
      <c r="L444" s="125" t="s">
        <v>48</v>
      </c>
      <c r="M444" s="125" t="s">
        <v>255</v>
      </c>
    </row>
    <row r="445" spans="1:13" ht="19.8" x14ac:dyDescent="0.4">
      <c r="A445" s="136">
        <v>42623</v>
      </c>
      <c r="B445" s="144" t="s">
        <v>110</v>
      </c>
      <c r="C445" s="137" t="s">
        <v>11</v>
      </c>
      <c r="D445" s="125" t="s">
        <v>19</v>
      </c>
      <c r="E445" s="125" t="s">
        <v>104</v>
      </c>
      <c r="F445" s="163">
        <v>0.78125</v>
      </c>
      <c r="G445" s="137" t="s">
        <v>254</v>
      </c>
      <c r="H445" s="125">
        <v>2.08</v>
      </c>
      <c r="I445" s="125">
        <v>6</v>
      </c>
      <c r="J445" s="125">
        <f>H445*I445</f>
        <v>12.48</v>
      </c>
      <c r="K445" s="159" t="s">
        <v>230</v>
      </c>
      <c r="L445" s="125" t="s">
        <v>48</v>
      </c>
      <c r="M445" s="125" t="s">
        <v>255</v>
      </c>
    </row>
    <row r="446" spans="1:13" s="216" customFormat="1" ht="19.8" x14ac:dyDescent="0.4">
      <c r="A446" s="136">
        <v>42623</v>
      </c>
      <c r="B446" s="144" t="s">
        <v>110</v>
      </c>
      <c r="C446" s="137" t="s">
        <v>11</v>
      </c>
      <c r="D446" s="125" t="s">
        <v>19</v>
      </c>
      <c r="E446" s="125" t="s">
        <v>103</v>
      </c>
      <c r="F446" s="163">
        <v>0.9375</v>
      </c>
      <c r="G446" s="137" t="s">
        <v>260</v>
      </c>
      <c r="H446" s="125">
        <v>2.5</v>
      </c>
      <c r="I446" s="125">
        <v>6</v>
      </c>
      <c r="J446" s="125">
        <f>H446*I446</f>
        <v>15</v>
      </c>
      <c r="K446" s="159" t="s">
        <v>296</v>
      </c>
      <c r="L446" s="125" t="s">
        <v>124</v>
      </c>
      <c r="M446" s="125" t="s">
        <v>261</v>
      </c>
    </row>
    <row r="447" spans="1:13" ht="19.8" x14ac:dyDescent="0.4">
      <c r="A447" s="136">
        <v>42623</v>
      </c>
      <c r="B447" s="144" t="s">
        <v>110</v>
      </c>
      <c r="C447" s="137" t="s">
        <v>11</v>
      </c>
      <c r="D447" s="125" t="s">
        <v>19</v>
      </c>
      <c r="E447" s="125" t="s">
        <v>104</v>
      </c>
      <c r="F447" s="163">
        <v>0.9375</v>
      </c>
      <c r="G447" s="137" t="s">
        <v>260</v>
      </c>
      <c r="H447" s="125">
        <v>2.5</v>
      </c>
      <c r="I447" s="125">
        <v>6</v>
      </c>
      <c r="J447" s="125">
        <f>H447*I447</f>
        <v>15</v>
      </c>
      <c r="K447" s="159" t="s">
        <v>296</v>
      </c>
      <c r="L447" s="125" t="s">
        <v>124</v>
      </c>
      <c r="M447" s="125" t="s">
        <v>261</v>
      </c>
    </row>
    <row r="448" spans="1:13" ht="19.8" x14ac:dyDescent="0.4">
      <c r="A448" s="136">
        <v>42623</v>
      </c>
      <c r="B448" s="144" t="s">
        <v>110</v>
      </c>
      <c r="C448" s="137" t="s">
        <v>11</v>
      </c>
      <c r="D448" s="125" t="s">
        <v>55</v>
      </c>
      <c r="E448" s="125" t="s">
        <v>114</v>
      </c>
      <c r="F448" s="137" t="s">
        <v>168</v>
      </c>
      <c r="G448" s="137" t="s">
        <v>169</v>
      </c>
      <c r="H448" s="125">
        <v>10.5</v>
      </c>
      <c r="I448" s="125">
        <v>49</v>
      </c>
      <c r="J448" s="125">
        <f>H448*I448</f>
        <v>514.5</v>
      </c>
      <c r="K448" s="159" t="s">
        <v>296</v>
      </c>
      <c r="L448" s="125" t="s">
        <v>124</v>
      </c>
      <c r="M448" s="125" t="s">
        <v>248</v>
      </c>
    </row>
    <row r="449" spans="1:13" ht="19.8" x14ac:dyDescent="0.4">
      <c r="A449" s="136">
        <v>42623</v>
      </c>
      <c r="B449" s="144" t="s">
        <v>110</v>
      </c>
      <c r="C449" s="137" t="s">
        <v>11</v>
      </c>
      <c r="D449" s="214" t="s">
        <v>19</v>
      </c>
      <c r="E449" s="214" t="s">
        <v>102</v>
      </c>
      <c r="F449" s="224">
        <v>0.79166666666666663</v>
      </c>
      <c r="G449" s="224">
        <v>0.25</v>
      </c>
      <c r="H449" s="214">
        <v>4.17</v>
      </c>
      <c r="I449" s="214">
        <v>49</v>
      </c>
      <c r="J449" s="214">
        <f>H449*I449</f>
        <v>204.32999999999998</v>
      </c>
      <c r="K449" s="159" t="s">
        <v>296</v>
      </c>
      <c r="L449" s="214" t="s">
        <v>124</v>
      </c>
      <c r="M449" s="214" t="s">
        <v>261</v>
      </c>
    </row>
    <row r="450" spans="1:13" ht="19.8" x14ac:dyDescent="0.4">
      <c r="A450" s="136">
        <v>42623</v>
      </c>
      <c r="B450" s="144" t="s">
        <v>110</v>
      </c>
      <c r="C450" s="137" t="s">
        <v>11</v>
      </c>
      <c r="D450" s="125" t="s">
        <v>19</v>
      </c>
      <c r="E450" s="125" t="s">
        <v>105</v>
      </c>
      <c r="F450" s="163">
        <v>0.79166666666666663</v>
      </c>
      <c r="G450" s="163">
        <v>0.25</v>
      </c>
      <c r="H450" s="125">
        <v>3.83</v>
      </c>
      <c r="I450" s="125">
        <v>49</v>
      </c>
      <c r="J450" s="125">
        <f>H450*I450</f>
        <v>187.67000000000002</v>
      </c>
      <c r="K450" s="159" t="s">
        <v>296</v>
      </c>
      <c r="L450" s="125" t="s">
        <v>124</v>
      </c>
      <c r="M450" s="125" t="s">
        <v>261</v>
      </c>
    </row>
    <row r="451" spans="1:13" ht="19.8" x14ac:dyDescent="0.4">
      <c r="A451" s="136">
        <v>42623</v>
      </c>
      <c r="B451" s="144" t="s">
        <v>110</v>
      </c>
      <c r="C451" s="137" t="s">
        <v>15</v>
      </c>
      <c r="D451" s="125" t="s">
        <v>19</v>
      </c>
      <c r="E451" s="125" t="s">
        <v>103</v>
      </c>
      <c r="F451" s="163">
        <v>0.79166666666666663</v>
      </c>
      <c r="G451" s="163">
        <v>0.25</v>
      </c>
      <c r="H451" s="125">
        <v>3.83</v>
      </c>
      <c r="I451" s="125">
        <v>49</v>
      </c>
      <c r="J451" s="125">
        <f>H451*I451</f>
        <v>187.67000000000002</v>
      </c>
      <c r="K451" s="159" t="s">
        <v>296</v>
      </c>
      <c r="L451" s="125" t="s">
        <v>124</v>
      </c>
      <c r="M451" s="125" t="s">
        <v>261</v>
      </c>
    </row>
    <row r="452" spans="1:13" ht="19.8" x14ac:dyDescent="0.4">
      <c r="A452" s="143">
        <v>42623</v>
      </c>
      <c r="B452" s="144" t="s">
        <v>109</v>
      </c>
      <c r="C452" s="137" t="s">
        <v>15</v>
      </c>
      <c r="D452" s="125" t="s">
        <v>55</v>
      </c>
      <c r="E452" s="125" t="s">
        <v>177</v>
      </c>
      <c r="F452" s="201">
        <v>0.25</v>
      </c>
      <c r="G452" s="202">
        <v>0.40972222222222227</v>
      </c>
      <c r="H452" s="125">
        <v>4</v>
      </c>
      <c r="I452" s="125">
        <v>36</v>
      </c>
      <c r="J452" s="125">
        <v>414</v>
      </c>
      <c r="K452" s="159" t="s">
        <v>296</v>
      </c>
      <c r="L452" s="125" t="s">
        <v>124</v>
      </c>
      <c r="M452" s="125" t="s">
        <v>140</v>
      </c>
    </row>
    <row r="453" spans="1:13" ht="19.8" x14ac:dyDescent="0.4">
      <c r="A453" s="143">
        <v>42623</v>
      </c>
      <c r="B453" s="144" t="s">
        <v>109</v>
      </c>
      <c r="C453" s="137" t="s">
        <v>12</v>
      </c>
      <c r="D453" s="125" t="s">
        <v>28</v>
      </c>
      <c r="E453" s="125" t="s">
        <v>28</v>
      </c>
      <c r="F453" s="203">
        <v>0.40972222222222227</v>
      </c>
      <c r="G453" s="202">
        <v>0.77083333333333337</v>
      </c>
      <c r="H453" s="125">
        <v>8.6999999999999993</v>
      </c>
      <c r="I453" s="125">
        <v>24</v>
      </c>
      <c r="J453" s="125">
        <v>208.8</v>
      </c>
      <c r="K453" s="159" t="s">
        <v>123</v>
      </c>
      <c r="L453" s="125" t="s">
        <v>60</v>
      </c>
      <c r="M453" s="125"/>
    </row>
    <row r="454" spans="1:13" ht="19.8" x14ac:dyDescent="0.4">
      <c r="A454" s="143">
        <v>42623</v>
      </c>
      <c r="B454" s="144" t="s">
        <v>109</v>
      </c>
      <c r="C454" s="137" t="s">
        <v>11</v>
      </c>
      <c r="D454" s="125" t="s">
        <v>19</v>
      </c>
      <c r="E454" s="125" t="s">
        <v>102</v>
      </c>
      <c r="F454" s="201">
        <v>0.40972222222222227</v>
      </c>
      <c r="G454" s="202">
        <v>0.77083333333333337</v>
      </c>
      <c r="H454" s="125">
        <v>8.6999999999999993</v>
      </c>
      <c r="I454" s="125">
        <v>7</v>
      </c>
      <c r="J454" s="125">
        <v>60.9</v>
      </c>
      <c r="K454" s="159" t="s">
        <v>123</v>
      </c>
      <c r="L454" s="125" t="s">
        <v>60</v>
      </c>
      <c r="M454" s="125"/>
    </row>
    <row r="455" spans="1:13" ht="19.8" x14ac:dyDescent="0.4">
      <c r="A455" s="143">
        <v>42623</v>
      </c>
      <c r="B455" s="144" t="s">
        <v>109</v>
      </c>
      <c r="C455" s="137" t="s">
        <v>11</v>
      </c>
      <c r="D455" s="125" t="s">
        <v>19</v>
      </c>
      <c r="E455" s="125" t="s">
        <v>105</v>
      </c>
      <c r="F455" s="201">
        <v>0.40972222222222227</v>
      </c>
      <c r="G455" s="202">
        <v>0.77083333333333337</v>
      </c>
      <c r="H455" s="125">
        <v>8.6999999999999993</v>
      </c>
      <c r="I455" s="125">
        <v>7</v>
      </c>
      <c r="J455" s="125">
        <v>60.9</v>
      </c>
      <c r="K455" s="159" t="s">
        <v>123</v>
      </c>
      <c r="L455" s="125" t="s">
        <v>60</v>
      </c>
      <c r="M455" s="125"/>
    </row>
    <row r="456" spans="1:13" ht="19.8" x14ac:dyDescent="0.4">
      <c r="A456" s="143">
        <v>42623</v>
      </c>
      <c r="B456" s="144" t="s">
        <v>109</v>
      </c>
      <c r="C456" s="137" t="s">
        <v>11</v>
      </c>
      <c r="D456" s="125" t="s">
        <v>19</v>
      </c>
      <c r="E456" s="125" t="s">
        <v>103</v>
      </c>
      <c r="F456" s="201">
        <v>0.40972222222222227</v>
      </c>
      <c r="G456" s="202">
        <v>0.77083333333333337</v>
      </c>
      <c r="H456" s="125">
        <v>8.6999999999999993</v>
      </c>
      <c r="I456" s="125">
        <v>7</v>
      </c>
      <c r="J456" s="125">
        <v>60.9</v>
      </c>
      <c r="K456" s="159" t="s">
        <v>123</v>
      </c>
      <c r="L456" s="125" t="s">
        <v>60</v>
      </c>
      <c r="M456" s="125"/>
    </row>
    <row r="457" spans="1:13" ht="19.8" x14ac:dyDescent="0.4">
      <c r="A457" s="143">
        <v>42623</v>
      </c>
      <c r="B457" s="144" t="s">
        <v>109</v>
      </c>
      <c r="C457" s="137" t="s">
        <v>11</v>
      </c>
      <c r="D457" s="125" t="s">
        <v>19</v>
      </c>
      <c r="E457" s="125" t="s">
        <v>104</v>
      </c>
      <c r="F457" s="201">
        <v>0.40972222222222227</v>
      </c>
      <c r="G457" s="202">
        <v>0.77083333333333337</v>
      </c>
      <c r="H457" s="125">
        <v>8.6999999999999993</v>
      </c>
      <c r="I457" s="125">
        <v>7</v>
      </c>
      <c r="J457" s="125">
        <v>60.9</v>
      </c>
      <c r="K457" s="159" t="s">
        <v>123</v>
      </c>
      <c r="L457" s="125" t="s">
        <v>60</v>
      </c>
      <c r="M457" s="125"/>
    </row>
    <row r="458" spans="1:13" ht="19.8" x14ac:dyDescent="0.4">
      <c r="A458" s="223">
        <v>42624</v>
      </c>
      <c r="B458" s="228" t="s">
        <v>110</v>
      </c>
      <c r="C458" s="220" t="s">
        <v>11</v>
      </c>
      <c r="D458" s="125" t="s">
        <v>19</v>
      </c>
      <c r="E458" s="125" t="s">
        <v>104</v>
      </c>
      <c r="F458" s="163">
        <v>0.79166666666666663</v>
      </c>
      <c r="G458" s="163">
        <v>0.25</v>
      </c>
      <c r="H458" s="125">
        <v>4.41</v>
      </c>
      <c r="I458" s="125">
        <v>49</v>
      </c>
      <c r="J458" s="125">
        <f>H458*I458</f>
        <v>216.09</v>
      </c>
      <c r="K458" s="159" t="s">
        <v>296</v>
      </c>
      <c r="L458" s="125" t="s">
        <v>124</v>
      </c>
      <c r="M458" s="125" t="s">
        <v>261</v>
      </c>
    </row>
    <row r="459" spans="1:13" ht="19.8" x14ac:dyDescent="0.4">
      <c r="A459" s="136">
        <v>42624</v>
      </c>
      <c r="B459" s="144" t="s">
        <v>110</v>
      </c>
      <c r="C459" s="137" t="s">
        <v>11</v>
      </c>
      <c r="D459" s="125" t="s">
        <v>55</v>
      </c>
      <c r="E459" s="125" t="s">
        <v>114</v>
      </c>
      <c r="F459" s="137" t="s">
        <v>168</v>
      </c>
      <c r="G459" s="137" t="s">
        <v>169</v>
      </c>
      <c r="H459" s="125">
        <v>10.5</v>
      </c>
      <c r="I459" s="125">
        <v>49</v>
      </c>
      <c r="J459" s="125">
        <f>H459*I459</f>
        <v>514.5</v>
      </c>
      <c r="K459" s="159" t="s">
        <v>296</v>
      </c>
      <c r="L459" s="125" t="s">
        <v>124</v>
      </c>
      <c r="M459" s="125" t="s">
        <v>248</v>
      </c>
    </row>
    <row r="460" spans="1:13" ht="19.8" x14ac:dyDescent="0.4">
      <c r="A460" s="136">
        <v>42624</v>
      </c>
      <c r="B460" s="144" t="s">
        <v>110</v>
      </c>
      <c r="C460" s="137" t="s">
        <v>11</v>
      </c>
      <c r="D460" s="242" t="s">
        <v>121</v>
      </c>
      <c r="E460" s="131" t="s">
        <v>114</v>
      </c>
      <c r="F460" s="191" t="s">
        <v>168</v>
      </c>
      <c r="G460" s="199" t="s">
        <v>169</v>
      </c>
      <c r="H460" s="125">
        <v>10</v>
      </c>
      <c r="I460" s="125">
        <v>5</v>
      </c>
      <c r="J460" s="127">
        <f>H460*I460</f>
        <v>50</v>
      </c>
      <c r="K460" s="131" t="s">
        <v>296</v>
      </c>
      <c r="L460" s="131" t="s">
        <v>124</v>
      </c>
      <c r="M460" s="125"/>
    </row>
    <row r="461" spans="1:13" ht="19.8" x14ac:dyDescent="0.4">
      <c r="A461" s="136">
        <v>42624</v>
      </c>
      <c r="B461" s="144" t="s">
        <v>110</v>
      </c>
      <c r="C461" s="137" t="s">
        <v>11</v>
      </c>
      <c r="D461" s="125" t="s">
        <v>55</v>
      </c>
      <c r="E461" s="125" t="s">
        <v>114</v>
      </c>
      <c r="F461" s="163">
        <v>0.78125</v>
      </c>
      <c r="G461" s="199" t="s">
        <v>169</v>
      </c>
      <c r="H461" s="127">
        <v>10</v>
      </c>
      <c r="I461" s="127">
        <v>10</v>
      </c>
      <c r="J461" s="125">
        <v>100</v>
      </c>
      <c r="K461" s="159" t="s">
        <v>296</v>
      </c>
      <c r="L461" s="125" t="s">
        <v>124</v>
      </c>
      <c r="M461" s="125" t="s">
        <v>140</v>
      </c>
    </row>
    <row r="462" spans="1:13" ht="19.8" x14ac:dyDescent="0.4">
      <c r="A462" s="136">
        <v>42624</v>
      </c>
      <c r="B462" s="144" t="s">
        <v>110</v>
      </c>
      <c r="C462" s="137" t="s">
        <v>12</v>
      </c>
      <c r="D462" s="125" t="s">
        <v>28</v>
      </c>
      <c r="E462" s="125" t="s">
        <v>28</v>
      </c>
      <c r="F462" s="137" t="s">
        <v>265</v>
      </c>
      <c r="G462" s="137" t="s">
        <v>266</v>
      </c>
      <c r="H462" s="125">
        <v>0.5</v>
      </c>
      <c r="I462" s="125">
        <v>24</v>
      </c>
      <c r="J462" s="125">
        <f>H462*I462</f>
        <v>12</v>
      </c>
      <c r="K462" s="159" t="s">
        <v>8</v>
      </c>
      <c r="L462" s="125" t="s">
        <v>46</v>
      </c>
      <c r="M462" s="125" t="s">
        <v>267</v>
      </c>
    </row>
    <row r="463" spans="1:13" ht="19.8" x14ac:dyDescent="0.4">
      <c r="A463" s="136">
        <v>42624</v>
      </c>
      <c r="B463" s="144" t="s">
        <v>110</v>
      </c>
      <c r="C463" s="137" t="s">
        <v>10</v>
      </c>
      <c r="D463" s="125" t="s">
        <v>29</v>
      </c>
      <c r="E463" s="125" t="s">
        <v>26</v>
      </c>
      <c r="F463" s="137" t="s">
        <v>172</v>
      </c>
      <c r="G463" s="137" t="s">
        <v>262</v>
      </c>
      <c r="H463" s="125">
        <v>0.5</v>
      </c>
      <c r="I463" s="125">
        <v>15</v>
      </c>
      <c r="J463" s="125">
        <f>H463*I463</f>
        <v>7.5</v>
      </c>
      <c r="K463" s="159" t="s">
        <v>69</v>
      </c>
      <c r="L463" s="125" t="s">
        <v>48</v>
      </c>
      <c r="M463" s="125"/>
    </row>
    <row r="464" spans="1:13" ht="19.8" x14ac:dyDescent="0.4">
      <c r="A464" s="136">
        <v>42624</v>
      </c>
      <c r="B464" s="144" t="s">
        <v>110</v>
      </c>
      <c r="C464" s="137" t="s">
        <v>10</v>
      </c>
      <c r="D464" s="125" t="s">
        <v>29</v>
      </c>
      <c r="E464" s="125" t="s">
        <v>26</v>
      </c>
      <c r="F464" s="163">
        <v>4.1666666666666664E-2</v>
      </c>
      <c r="G464" s="137" t="s">
        <v>263</v>
      </c>
      <c r="H464" s="125">
        <v>0.5</v>
      </c>
      <c r="I464" s="125">
        <v>15</v>
      </c>
      <c r="J464" s="125">
        <f>H464*I464</f>
        <v>7.5</v>
      </c>
      <c r="K464" s="159" t="s">
        <v>8</v>
      </c>
      <c r="L464" s="125" t="s">
        <v>46</v>
      </c>
      <c r="M464" s="125" t="s">
        <v>264</v>
      </c>
    </row>
    <row r="465" spans="1:13" ht="26.4" customHeight="1" x14ac:dyDescent="0.4">
      <c r="A465" s="136">
        <v>42624</v>
      </c>
      <c r="B465" s="144" t="s">
        <v>110</v>
      </c>
      <c r="C465" s="137" t="s">
        <v>15</v>
      </c>
      <c r="D465" s="124" t="s">
        <v>55</v>
      </c>
      <c r="E465" s="124" t="s">
        <v>114</v>
      </c>
      <c r="F465" s="191" t="s">
        <v>127</v>
      </c>
      <c r="G465" s="199" t="s">
        <v>219</v>
      </c>
      <c r="H465" s="127">
        <v>11.5</v>
      </c>
      <c r="I465" s="127">
        <v>42</v>
      </c>
      <c r="J465" s="127">
        <f>H465*I465</f>
        <v>483</v>
      </c>
      <c r="K465" s="124" t="s">
        <v>8</v>
      </c>
      <c r="L465" s="124" t="s">
        <v>124</v>
      </c>
      <c r="M465" s="125" t="s">
        <v>140</v>
      </c>
    </row>
    <row r="466" spans="1:13" ht="19.8" x14ac:dyDescent="0.4">
      <c r="A466" s="143">
        <v>42624</v>
      </c>
      <c r="B466" s="144" t="s">
        <v>109</v>
      </c>
      <c r="C466" s="137" t="s">
        <v>11</v>
      </c>
      <c r="D466" s="125" t="s">
        <v>19</v>
      </c>
      <c r="E466" s="125" t="s">
        <v>102</v>
      </c>
      <c r="F466" s="201">
        <v>0.36805555555555558</v>
      </c>
      <c r="G466" s="202">
        <v>0.3888888888888889</v>
      </c>
      <c r="H466" s="125">
        <v>0.5</v>
      </c>
      <c r="I466" s="125">
        <v>7</v>
      </c>
      <c r="J466" s="125">
        <v>3.5</v>
      </c>
      <c r="K466" s="159" t="s">
        <v>81</v>
      </c>
      <c r="L466" s="125" t="s">
        <v>52</v>
      </c>
      <c r="M466" s="125"/>
    </row>
    <row r="467" spans="1:13" ht="19.8" x14ac:dyDescent="0.4">
      <c r="A467" s="143">
        <v>42624</v>
      </c>
      <c r="B467" s="144" t="s">
        <v>109</v>
      </c>
      <c r="C467" s="137" t="s">
        <v>11</v>
      </c>
      <c r="D467" s="125" t="s">
        <v>19</v>
      </c>
      <c r="E467" s="125" t="s">
        <v>103</v>
      </c>
      <c r="F467" s="203">
        <v>0.4826388888888889</v>
      </c>
      <c r="G467" s="202">
        <v>0.49652777777777773</v>
      </c>
      <c r="H467" s="125">
        <v>0.3</v>
      </c>
      <c r="I467" s="125">
        <v>7</v>
      </c>
      <c r="J467" s="125">
        <v>2.5</v>
      </c>
      <c r="K467" s="159" t="s">
        <v>296</v>
      </c>
      <c r="L467" s="125" t="s">
        <v>124</v>
      </c>
      <c r="M467" s="125" t="s">
        <v>273</v>
      </c>
    </row>
    <row r="468" spans="1:13" ht="19.8" x14ac:dyDescent="0.4">
      <c r="A468" s="143">
        <v>42624</v>
      </c>
      <c r="B468" s="144" t="s">
        <v>109</v>
      </c>
      <c r="C468" s="137" t="s">
        <v>11</v>
      </c>
      <c r="D468" s="125" t="s">
        <v>19</v>
      </c>
      <c r="E468" s="125" t="s">
        <v>105</v>
      </c>
      <c r="F468" s="203">
        <v>0.4826388888888889</v>
      </c>
      <c r="G468" s="202">
        <v>0.49652777777777773</v>
      </c>
      <c r="H468" s="125">
        <v>0.3</v>
      </c>
      <c r="I468" s="125">
        <v>7</v>
      </c>
      <c r="J468" s="125">
        <v>2.5</v>
      </c>
      <c r="K468" s="159" t="s">
        <v>296</v>
      </c>
      <c r="L468" s="125" t="s">
        <v>124</v>
      </c>
      <c r="M468" s="125" t="s">
        <v>273</v>
      </c>
    </row>
    <row r="469" spans="1:13" ht="19.8" x14ac:dyDescent="0.4">
      <c r="A469" s="143">
        <v>42624</v>
      </c>
      <c r="B469" s="144" t="s">
        <v>109</v>
      </c>
      <c r="C469" s="137" t="s">
        <v>11</v>
      </c>
      <c r="D469" s="125" t="s">
        <v>19</v>
      </c>
      <c r="E469" s="125" t="s">
        <v>104</v>
      </c>
      <c r="F469" s="203">
        <v>0.4826388888888889</v>
      </c>
      <c r="G469" s="202">
        <v>0.49652777777777773</v>
      </c>
      <c r="H469" s="125">
        <v>0.3</v>
      </c>
      <c r="I469" s="125">
        <v>7</v>
      </c>
      <c r="J469" s="125">
        <v>2.5</v>
      </c>
      <c r="K469" s="159" t="s">
        <v>296</v>
      </c>
      <c r="L469" s="125" t="s">
        <v>124</v>
      </c>
      <c r="M469" s="125" t="s">
        <v>273</v>
      </c>
    </row>
    <row r="470" spans="1:13" ht="19.8" x14ac:dyDescent="0.4">
      <c r="A470" s="143">
        <v>42624</v>
      </c>
      <c r="B470" s="144" t="s">
        <v>109</v>
      </c>
      <c r="C470" s="137" t="s">
        <v>11</v>
      </c>
      <c r="D470" s="125" t="s">
        <v>19</v>
      </c>
      <c r="E470" s="125" t="s">
        <v>102</v>
      </c>
      <c r="F470" s="203">
        <v>0.4826388888888889</v>
      </c>
      <c r="G470" s="202">
        <v>0.49652777777777773</v>
      </c>
      <c r="H470" s="125">
        <v>0.3</v>
      </c>
      <c r="I470" s="125">
        <v>7</v>
      </c>
      <c r="J470" s="125">
        <v>2.5</v>
      </c>
      <c r="K470" s="159" t="s">
        <v>296</v>
      </c>
      <c r="L470" s="125" t="s">
        <v>124</v>
      </c>
      <c r="M470" s="125" t="s">
        <v>273</v>
      </c>
    </row>
    <row r="471" spans="1:13" ht="19.8" x14ac:dyDescent="0.4">
      <c r="A471" s="143">
        <v>42624</v>
      </c>
      <c r="B471" s="144" t="s">
        <v>109</v>
      </c>
      <c r="C471" s="137" t="s">
        <v>15</v>
      </c>
      <c r="D471" s="125" t="s">
        <v>55</v>
      </c>
      <c r="E471" s="125" t="s">
        <v>177</v>
      </c>
      <c r="F471" s="201">
        <v>0.25</v>
      </c>
      <c r="G471" s="202">
        <v>0.77083333333333337</v>
      </c>
      <c r="H471" s="125">
        <v>11.5</v>
      </c>
      <c r="I471" s="125">
        <v>36</v>
      </c>
      <c r="J471" s="125">
        <v>414</v>
      </c>
      <c r="K471" s="159" t="s">
        <v>296</v>
      </c>
      <c r="L471" s="125" t="s">
        <v>124</v>
      </c>
      <c r="M471" s="125" t="s">
        <v>274</v>
      </c>
    </row>
    <row r="472" spans="1:13" ht="19.8" x14ac:dyDescent="0.4">
      <c r="A472" s="143">
        <v>42624</v>
      </c>
      <c r="B472" s="144" t="s">
        <v>109</v>
      </c>
      <c r="C472" s="137" t="s">
        <v>12</v>
      </c>
      <c r="D472" s="125" t="s">
        <v>28</v>
      </c>
      <c r="E472" s="125" t="s">
        <v>28</v>
      </c>
      <c r="F472" s="203" t="s">
        <v>275</v>
      </c>
      <c r="G472" s="202">
        <v>0.34027777777777773</v>
      </c>
      <c r="H472" s="125">
        <v>1.1000000000000001</v>
      </c>
      <c r="I472" s="125">
        <v>24</v>
      </c>
      <c r="J472" s="125">
        <v>33.6</v>
      </c>
      <c r="K472" s="159" t="s">
        <v>94</v>
      </c>
      <c r="L472" s="125" t="s">
        <v>46</v>
      </c>
      <c r="M472" s="125"/>
    </row>
    <row r="473" spans="1:13" ht="19.8" x14ac:dyDescent="0.4">
      <c r="A473" s="143">
        <v>42624</v>
      </c>
      <c r="B473" s="144" t="s">
        <v>109</v>
      </c>
      <c r="C473" s="137" t="s">
        <v>12</v>
      </c>
      <c r="D473" s="125" t="s">
        <v>28</v>
      </c>
      <c r="E473" s="125" t="s">
        <v>28</v>
      </c>
      <c r="F473" s="201">
        <v>0.38541666666666669</v>
      </c>
      <c r="G473" s="204">
        <v>0.4375</v>
      </c>
      <c r="H473" s="125">
        <v>1.25</v>
      </c>
      <c r="I473" s="125">
        <v>24</v>
      </c>
      <c r="J473" s="125">
        <v>36</v>
      </c>
      <c r="K473" s="159" t="s">
        <v>125</v>
      </c>
      <c r="L473" s="125" t="s">
        <v>46</v>
      </c>
      <c r="M473" s="125"/>
    </row>
    <row r="474" spans="1:13" ht="19.8" x14ac:dyDescent="0.4">
      <c r="A474" s="143">
        <v>42624</v>
      </c>
      <c r="B474" s="144" t="s">
        <v>109</v>
      </c>
      <c r="C474" s="137" t="s">
        <v>12</v>
      </c>
      <c r="D474" s="125" t="s">
        <v>28</v>
      </c>
      <c r="E474" s="125" t="s">
        <v>28</v>
      </c>
      <c r="F474" s="205" t="s">
        <v>276</v>
      </c>
      <c r="G474" s="202">
        <v>0.69444444444444453</v>
      </c>
      <c r="H474" s="125">
        <v>1.35</v>
      </c>
      <c r="I474" s="125">
        <v>24</v>
      </c>
      <c r="J474" s="125">
        <v>32.4</v>
      </c>
      <c r="K474" s="159" t="s">
        <v>93</v>
      </c>
      <c r="L474" s="125" t="s">
        <v>46</v>
      </c>
      <c r="M474" s="125"/>
    </row>
    <row r="475" spans="1:13" ht="19.8" x14ac:dyDescent="0.4">
      <c r="A475" s="239">
        <v>42625</v>
      </c>
      <c r="B475" s="228" t="s">
        <v>107</v>
      </c>
      <c r="C475" s="220" t="s">
        <v>15</v>
      </c>
      <c r="D475" s="214" t="s">
        <v>56</v>
      </c>
      <c r="E475" s="214" t="s">
        <v>26</v>
      </c>
      <c r="F475" s="240">
        <v>0.25</v>
      </c>
      <c r="G475" s="240" t="s">
        <v>118</v>
      </c>
      <c r="H475" s="214">
        <v>2</v>
      </c>
      <c r="I475" s="214">
        <v>11</v>
      </c>
      <c r="J475" s="215">
        <f>H475*I475</f>
        <v>22</v>
      </c>
      <c r="K475" s="229" t="s">
        <v>8</v>
      </c>
      <c r="L475" s="214" t="s">
        <v>46</v>
      </c>
      <c r="M475" s="214"/>
    </row>
    <row r="476" spans="1:13" ht="19.8" x14ac:dyDescent="0.4">
      <c r="A476" s="200">
        <v>42625</v>
      </c>
      <c r="B476" s="144" t="s">
        <v>107</v>
      </c>
      <c r="C476" s="137" t="s">
        <v>15</v>
      </c>
      <c r="D476" s="125" t="s">
        <v>56</v>
      </c>
      <c r="E476" s="125" t="s">
        <v>114</v>
      </c>
      <c r="F476" s="201">
        <v>0.33333333333333331</v>
      </c>
      <c r="G476" s="201">
        <v>0.77083333333333337</v>
      </c>
      <c r="H476" s="125">
        <v>3.8</v>
      </c>
      <c r="I476" s="125">
        <v>11</v>
      </c>
      <c r="J476" s="123">
        <f>H476*I476</f>
        <v>41.8</v>
      </c>
      <c r="K476" s="159" t="s">
        <v>135</v>
      </c>
      <c r="L476" s="125" t="s">
        <v>124</v>
      </c>
      <c r="M476" s="125" t="s">
        <v>220</v>
      </c>
    </row>
    <row r="477" spans="1:13" ht="19.8" x14ac:dyDescent="0.4">
      <c r="A477" s="200">
        <v>42625</v>
      </c>
      <c r="B477" s="144" t="s">
        <v>107</v>
      </c>
      <c r="C477" s="137" t="s">
        <v>15</v>
      </c>
      <c r="D477" s="125" t="s">
        <v>55</v>
      </c>
      <c r="E477" s="125" t="s">
        <v>114</v>
      </c>
      <c r="F477" s="201">
        <v>0.25</v>
      </c>
      <c r="G477" s="201">
        <v>0.77083333333333337</v>
      </c>
      <c r="H477" s="125">
        <v>11.5</v>
      </c>
      <c r="I477" s="125">
        <v>20</v>
      </c>
      <c r="J477" s="123">
        <f>H477*I477</f>
        <v>230</v>
      </c>
      <c r="K477" s="159" t="s">
        <v>135</v>
      </c>
      <c r="L477" s="125" t="s">
        <v>124</v>
      </c>
      <c r="M477" s="125" t="s">
        <v>140</v>
      </c>
    </row>
    <row r="478" spans="1:13" ht="19.8" x14ac:dyDescent="0.4">
      <c r="A478" s="200">
        <v>42625</v>
      </c>
      <c r="B478" s="144" t="s">
        <v>107</v>
      </c>
      <c r="C478" s="137" t="s">
        <v>12</v>
      </c>
      <c r="D478" s="125" t="s">
        <v>85</v>
      </c>
      <c r="E478" s="125" t="s">
        <v>114</v>
      </c>
      <c r="F478" s="201">
        <v>0.25</v>
      </c>
      <c r="G478" s="201">
        <v>0.29166666666666669</v>
      </c>
      <c r="H478" s="125">
        <v>1</v>
      </c>
      <c r="I478" s="125">
        <v>30</v>
      </c>
      <c r="J478" s="123">
        <f>H478*I478</f>
        <v>30</v>
      </c>
      <c r="K478" s="159" t="s">
        <v>69</v>
      </c>
      <c r="L478" s="125" t="s">
        <v>52</v>
      </c>
      <c r="M478" s="125"/>
    </row>
    <row r="479" spans="1:13" ht="19.8" x14ac:dyDescent="0.4">
      <c r="A479" s="200">
        <v>42625</v>
      </c>
      <c r="B479" s="144" t="s">
        <v>107</v>
      </c>
      <c r="C479" s="137" t="s">
        <v>12</v>
      </c>
      <c r="D479" s="125" t="s">
        <v>85</v>
      </c>
      <c r="E479" s="125" t="s">
        <v>113</v>
      </c>
      <c r="F479" s="201">
        <v>0.29166666666666669</v>
      </c>
      <c r="G479" s="201">
        <v>0.35416666666666669</v>
      </c>
      <c r="H479" s="125">
        <v>1.5</v>
      </c>
      <c r="I479" s="125">
        <v>30</v>
      </c>
      <c r="J479" s="123">
        <f>H479*I479</f>
        <v>45</v>
      </c>
      <c r="K479" s="159" t="s">
        <v>8</v>
      </c>
      <c r="L479" s="125" t="s">
        <v>46</v>
      </c>
      <c r="M479" s="125"/>
    </row>
    <row r="480" spans="1:13" ht="19.8" x14ac:dyDescent="0.4">
      <c r="A480" s="200">
        <v>42625</v>
      </c>
      <c r="B480" s="144" t="s">
        <v>107</v>
      </c>
      <c r="C480" s="137" t="s">
        <v>12</v>
      </c>
      <c r="D480" s="125" t="s">
        <v>85</v>
      </c>
      <c r="E480" s="125" t="s">
        <v>114</v>
      </c>
      <c r="F480" s="201">
        <v>0.61111111111111105</v>
      </c>
      <c r="G480" s="201">
        <v>0.63194444444444442</v>
      </c>
      <c r="H480" s="125">
        <v>0.5</v>
      </c>
      <c r="I480" s="125">
        <v>30</v>
      </c>
      <c r="J480" s="123">
        <f>H480*I480</f>
        <v>15</v>
      </c>
      <c r="K480" s="159" t="s">
        <v>116</v>
      </c>
      <c r="L480" s="125" t="s">
        <v>52</v>
      </c>
      <c r="M480" s="125"/>
    </row>
    <row r="481" spans="1:13" ht="19.8" x14ac:dyDescent="0.4">
      <c r="A481" s="200">
        <v>42625</v>
      </c>
      <c r="B481" s="144" t="s">
        <v>107</v>
      </c>
      <c r="C481" s="137" t="s">
        <v>12</v>
      </c>
      <c r="D481" s="125" t="s">
        <v>85</v>
      </c>
      <c r="E481" s="125" t="s">
        <v>114</v>
      </c>
      <c r="F481" s="201">
        <v>0.63194444444444442</v>
      </c>
      <c r="G481" s="201">
        <v>0.67361111111111116</v>
      </c>
      <c r="H481" s="125">
        <v>1</v>
      </c>
      <c r="I481" s="125">
        <v>30</v>
      </c>
      <c r="J481" s="123">
        <f>H481*I481</f>
        <v>30</v>
      </c>
      <c r="K481" s="159" t="s">
        <v>67</v>
      </c>
      <c r="L481" s="125" t="s">
        <v>52</v>
      </c>
      <c r="M481" s="125"/>
    </row>
    <row r="482" spans="1:13" ht="19.8" x14ac:dyDescent="0.4">
      <c r="A482" s="200">
        <v>42625</v>
      </c>
      <c r="B482" s="144" t="s">
        <v>107</v>
      </c>
      <c r="C482" s="137" t="s">
        <v>12</v>
      </c>
      <c r="D482" s="125" t="s">
        <v>86</v>
      </c>
      <c r="E482" s="125" t="s">
        <v>114</v>
      </c>
      <c r="F482" s="201">
        <v>0.25</v>
      </c>
      <c r="G482" s="201">
        <v>0.29166666666666669</v>
      </c>
      <c r="H482" s="125">
        <v>1</v>
      </c>
      <c r="I482" s="125">
        <v>11</v>
      </c>
      <c r="J482" s="127">
        <f>H482*I482</f>
        <v>11</v>
      </c>
      <c r="K482" s="159" t="s">
        <v>137</v>
      </c>
      <c r="L482" s="125" t="s">
        <v>46</v>
      </c>
      <c r="M482" s="125"/>
    </row>
    <row r="483" spans="1:13" ht="19.8" x14ac:dyDescent="0.4">
      <c r="A483" s="200">
        <v>42625</v>
      </c>
      <c r="B483" s="144" t="s">
        <v>107</v>
      </c>
      <c r="C483" s="137" t="s">
        <v>12</v>
      </c>
      <c r="D483" s="125" t="s">
        <v>86</v>
      </c>
      <c r="E483" s="125" t="s">
        <v>114</v>
      </c>
      <c r="F483" s="201">
        <v>0.29166666666666669</v>
      </c>
      <c r="G483" s="201">
        <v>0.33333333333333331</v>
      </c>
      <c r="H483" s="125">
        <v>1</v>
      </c>
      <c r="I483" s="125">
        <v>11</v>
      </c>
      <c r="J483" s="127">
        <f>H483*I483</f>
        <v>11</v>
      </c>
      <c r="K483" s="159" t="s">
        <v>69</v>
      </c>
      <c r="L483" s="125" t="s">
        <v>52</v>
      </c>
      <c r="M483" s="125"/>
    </row>
    <row r="484" spans="1:13" ht="19.8" x14ac:dyDescent="0.4">
      <c r="A484" s="200">
        <v>42625</v>
      </c>
      <c r="B484" s="144" t="s">
        <v>107</v>
      </c>
      <c r="C484" s="137" t="s">
        <v>12</v>
      </c>
      <c r="D484" s="125" t="s">
        <v>86</v>
      </c>
      <c r="E484" s="125" t="s">
        <v>114</v>
      </c>
      <c r="F484" s="201">
        <v>0.33333333333333331</v>
      </c>
      <c r="G484" s="201">
        <v>0.35416666666666669</v>
      </c>
      <c r="H484" s="125">
        <v>0.5</v>
      </c>
      <c r="I484" s="125">
        <v>11</v>
      </c>
      <c r="J484" s="127">
        <f>H484*I484</f>
        <v>5.5</v>
      </c>
      <c r="K484" s="159" t="s">
        <v>41</v>
      </c>
      <c r="L484" s="125" t="s">
        <v>52</v>
      </c>
      <c r="M484" s="125"/>
    </row>
    <row r="485" spans="1:13" ht="19.8" x14ac:dyDescent="0.4">
      <c r="A485" s="200">
        <v>42625</v>
      </c>
      <c r="B485" s="144" t="s">
        <v>107</v>
      </c>
      <c r="C485" s="137" t="s">
        <v>12</v>
      </c>
      <c r="D485" s="125" t="s">
        <v>28</v>
      </c>
      <c r="E485" s="125" t="s">
        <v>114</v>
      </c>
      <c r="F485" s="201">
        <v>0.25</v>
      </c>
      <c r="G485" s="201">
        <v>0.28125</v>
      </c>
      <c r="H485" s="125">
        <v>0.75</v>
      </c>
      <c r="I485" s="125">
        <v>24</v>
      </c>
      <c r="J485" s="127">
        <f>H485*I485</f>
        <v>18</v>
      </c>
      <c r="K485" s="159" t="s">
        <v>45</v>
      </c>
      <c r="L485" s="125" t="s">
        <v>52</v>
      </c>
      <c r="M485" s="125"/>
    </row>
    <row r="486" spans="1:13" ht="19.8" x14ac:dyDescent="0.4">
      <c r="A486" s="200">
        <v>42625</v>
      </c>
      <c r="B486" s="144" t="s">
        <v>107</v>
      </c>
      <c r="C486" s="137" t="s">
        <v>12</v>
      </c>
      <c r="D486" s="125" t="s">
        <v>28</v>
      </c>
      <c r="E486" s="125" t="s">
        <v>28</v>
      </c>
      <c r="F486" s="201">
        <v>0.39583333333333331</v>
      </c>
      <c r="G486" s="201">
        <v>0.40625</v>
      </c>
      <c r="H486" s="125">
        <v>0.25</v>
      </c>
      <c r="I486" s="125">
        <v>24</v>
      </c>
      <c r="J486" s="127">
        <f>H486*I486</f>
        <v>6</v>
      </c>
      <c r="K486" s="159" t="s">
        <v>8</v>
      </c>
      <c r="L486" s="125" t="s">
        <v>46</v>
      </c>
      <c r="M486" s="125"/>
    </row>
    <row r="487" spans="1:13" ht="19.8" x14ac:dyDescent="0.4">
      <c r="A487" s="200">
        <v>42625</v>
      </c>
      <c r="B487" s="144" t="s">
        <v>107</v>
      </c>
      <c r="C487" s="137" t="s">
        <v>12</v>
      </c>
      <c r="D487" s="125" t="s">
        <v>28</v>
      </c>
      <c r="E487" s="125" t="s">
        <v>114</v>
      </c>
      <c r="F487" s="201">
        <v>0.42708333333333331</v>
      </c>
      <c r="G487" s="201">
        <v>0.44791666666666669</v>
      </c>
      <c r="H487" s="125">
        <v>0.5</v>
      </c>
      <c r="I487" s="125">
        <v>24</v>
      </c>
      <c r="J487" s="127">
        <f>H487*I487</f>
        <v>12</v>
      </c>
      <c r="K487" s="159" t="s">
        <v>125</v>
      </c>
      <c r="L487" s="125" t="s">
        <v>52</v>
      </c>
      <c r="M487" s="125"/>
    </row>
    <row r="488" spans="1:13" ht="19.8" x14ac:dyDescent="0.4">
      <c r="A488" s="200">
        <v>42625</v>
      </c>
      <c r="B488" s="144" t="s">
        <v>107</v>
      </c>
      <c r="C488" s="137" t="s">
        <v>12</v>
      </c>
      <c r="D488" s="125" t="s">
        <v>28</v>
      </c>
      <c r="E488" s="125" t="s">
        <v>114</v>
      </c>
      <c r="F488" s="201">
        <v>0.52083333333333337</v>
      </c>
      <c r="G488" s="201">
        <v>0.55208333333333337</v>
      </c>
      <c r="H488" s="125">
        <v>0.75</v>
      </c>
      <c r="I488" s="125">
        <v>24</v>
      </c>
      <c r="J488" s="127">
        <f>H488*I488</f>
        <v>18</v>
      </c>
      <c r="K488" s="159" t="s">
        <v>67</v>
      </c>
      <c r="L488" s="125" t="s">
        <v>52</v>
      </c>
      <c r="M488" s="125"/>
    </row>
    <row r="489" spans="1:13" ht="19.8" x14ac:dyDescent="0.4">
      <c r="A489" s="200">
        <v>42625</v>
      </c>
      <c r="B489" s="144" t="s">
        <v>107</v>
      </c>
      <c r="C489" s="137" t="s">
        <v>12</v>
      </c>
      <c r="D489" s="125" t="s">
        <v>28</v>
      </c>
      <c r="E489" s="125" t="s">
        <v>28</v>
      </c>
      <c r="F489" s="201">
        <v>0.61458333333333337</v>
      </c>
      <c r="G489" s="201">
        <v>0.625</v>
      </c>
      <c r="H489" s="125">
        <v>0.25</v>
      </c>
      <c r="I489" s="125">
        <v>24</v>
      </c>
      <c r="J489" s="127">
        <f>H489*I489</f>
        <v>6</v>
      </c>
      <c r="K489" s="159" t="s">
        <v>8</v>
      </c>
      <c r="L489" s="125" t="s">
        <v>46</v>
      </c>
      <c r="M489" s="125"/>
    </row>
    <row r="490" spans="1:13" ht="19.8" x14ac:dyDescent="0.4">
      <c r="A490" s="200">
        <v>42625</v>
      </c>
      <c r="B490" s="144" t="s">
        <v>107</v>
      </c>
      <c r="C490" s="137" t="s">
        <v>16</v>
      </c>
      <c r="D490" s="125" t="s">
        <v>122</v>
      </c>
      <c r="E490" s="125" t="s">
        <v>114</v>
      </c>
      <c r="F490" s="201">
        <v>0.25</v>
      </c>
      <c r="G490" s="201">
        <v>0.29166666666666669</v>
      </c>
      <c r="H490" s="125">
        <v>1</v>
      </c>
      <c r="I490" s="125">
        <v>18</v>
      </c>
      <c r="J490" s="127">
        <f>H490*I490</f>
        <v>18</v>
      </c>
      <c r="K490" s="159" t="s">
        <v>8</v>
      </c>
      <c r="L490" s="125" t="s">
        <v>46</v>
      </c>
      <c r="M490" s="125"/>
    </row>
    <row r="491" spans="1:13" ht="19.8" x14ac:dyDescent="0.4">
      <c r="A491" s="200">
        <v>42625</v>
      </c>
      <c r="B491" s="144" t="s">
        <v>107</v>
      </c>
      <c r="C491" s="137" t="s">
        <v>16</v>
      </c>
      <c r="D491" s="125" t="s">
        <v>122</v>
      </c>
      <c r="E491" s="125" t="s">
        <v>114</v>
      </c>
      <c r="F491" s="201">
        <v>0.625</v>
      </c>
      <c r="G491" s="201">
        <v>0.66666666666666663</v>
      </c>
      <c r="H491" s="125">
        <v>1</v>
      </c>
      <c r="I491" s="125">
        <v>18</v>
      </c>
      <c r="J491" s="127">
        <f>H491*I491</f>
        <v>18</v>
      </c>
      <c r="K491" s="159" t="s">
        <v>67</v>
      </c>
      <c r="L491" s="125" t="s">
        <v>52</v>
      </c>
      <c r="M491" s="125"/>
    </row>
    <row r="492" spans="1:13" ht="19.8" x14ac:dyDescent="0.4">
      <c r="A492" s="200">
        <v>42625</v>
      </c>
      <c r="B492" s="144" t="s">
        <v>107</v>
      </c>
      <c r="C492" s="137" t="s">
        <v>16</v>
      </c>
      <c r="D492" s="125" t="s">
        <v>122</v>
      </c>
      <c r="E492" s="125" t="s">
        <v>114</v>
      </c>
      <c r="F492" s="201">
        <v>0.76041666666666663</v>
      </c>
      <c r="G492" s="201">
        <v>0.77083333333333337</v>
      </c>
      <c r="H492" s="125">
        <v>0.25</v>
      </c>
      <c r="I492" s="125">
        <v>18</v>
      </c>
      <c r="J492" s="127">
        <f>H492*I492</f>
        <v>4.5</v>
      </c>
      <c r="K492" s="159" t="s">
        <v>112</v>
      </c>
      <c r="L492" s="125" t="s">
        <v>48</v>
      </c>
      <c r="M492" s="125"/>
    </row>
    <row r="493" spans="1:13" s="216" customFormat="1" ht="19.8" x14ac:dyDescent="0.4">
      <c r="A493" s="223">
        <v>42625</v>
      </c>
      <c r="B493" s="228" t="s">
        <v>107</v>
      </c>
      <c r="C493" s="220" t="s">
        <v>9</v>
      </c>
      <c r="D493" s="214" t="s">
        <v>21</v>
      </c>
      <c r="E493" s="214" t="s">
        <v>114</v>
      </c>
      <c r="F493" s="212">
        <v>0.25</v>
      </c>
      <c r="G493" s="212">
        <v>0.75</v>
      </c>
      <c r="H493" s="214">
        <v>11.5</v>
      </c>
      <c r="I493" s="214">
        <v>35</v>
      </c>
      <c r="J493" s="214">
        <f>H493*I493</f>
        <v>402.5</v>
      </c>
      <c r="K493" s="229" t="s">
        <v>40</v>
      </c>
      <c r="L493" s="214" t="s">
        <v>53</v>
      </c>
      <c r="M493" s="125"/>
    </row>
    <row r="494" spans="1:13" ht="19.8" x14ac:dyDescent="0.4">
      <c r="A494" s="136">
        <v>42625</v>
      </c>
      <c r="B494" s="144" t="s">
        <v>107</v>
      </c>
      <c r="C494" s="137" t="s">
        <v>9</v>
      </c>
      <c r="D494" s="125" t="s">
        <v>18</v>
      </c>
      <c r="E494" s="125" t="s">
        <v>114</v>
      </c>
      <c r="F494" s="193">
        <v>0.59722222222222221</v>
      </c>
      <c r="G494" s="193">
        <v>0.77083333333333337</v>
      </c>
      <c r="H494" s="125">
        <v>4</v>
      </c>
      <c r="I494" s="125">
        <v>5</v>
      </c>
      <c r="J494" s="125">
        <f>H494*I494</f>
        <v>20</v>
      </c>
      <c r="K494" s="159" t="s">
        <v>39</v>
      </c>
      <c r="L494" s="125" t="s">
        <v>124</v>
      </c>
      <c r="M494" s="125" t="s">
        <v>269</v>
      </c>
    </row>
    <row r="495" spans="1:13" ht="19.8" x14ac:dyDescent="0.4">
      <c r="A495" s="136">
        <v>42625</v>
      </c>
      <c r="B495" s="144" t="s">
        <v>107</v>
      </c>
      <c r="C495" s="137" t="s">
        <v>9</v>
      </c>
      <c r="D495" s="125" t="s">
        <v>20</v>
      </c>
      <c r="E495" s="125" t="s">
        <v>27</v>
      </c>
      <c r="F495" s="193">
        <v>0.27083333333333331</v>
      </c>
      <c r="G495" s="193">
        <v>0.77083333333333337</v>
      </c>
      <c r="H495" s="125">
        <v>11.5</v>
      </c>
      <c r="I495" s="125">
        <v>1</v>
      </c>
      <c r="J495" s="125">
        <f>H495*I495</f>
        <v>11.5</v>
      </c>
      <c r="K495" s="159" t="s">
        <v>92</v>
      </c>
      <c r="L495" s="125" t="s">
        <v>50</v>
      </c>
      <c r="M495" s="125"/>
    </row>
    <row r="496" spans="1:13" ht="19.8" x14ac:dyDescent="0.4">
      <c r="A496" s="136">
        <v>42625</v>
      </c>
      <c r="B496" s="144" t="s">
        <v>107</v>
      </c>
      <c r="C496" s="137" t="s">
        <v>10</v>
      </c>
      <c r="D496" s="125" t="s">
        <v>29</v>
      </c>
      <c r="E496" s="125" t="s">
        <v>114</v>
      </c>
      <c r="F496" s="193">
        <v>0.25</v>
      </c>
      <c r="G496" s="193">
        <v>0.29166666666666669</v>
      </c>
      <c r="H496" s="125">
        <v>1</v>
      </c>
      <c r="I496" s="125">
        <v>15</v>
      </c>
      <c r="J496" s="125">
        <f>H496*I496</f>
        <v>15</v>
      </c>
      <c r="K496" s="159" t="s">
        <v>81</v>
      </c>
      <c r="L496" s="125" t="s">
        <v>52</v>
      </c>
      <c r="M496" s="125"/>
    </row>
    <row r="497" spans="1:13" ht="19.8" x14ac:dyDescent="0.4">
      <c r="A497" s="136">
        <v>42625</v>
      </c>
      <c r="B497" s="144" t="s">
        <v>107</v>
      </c>
      <c r="C497" s="137" t="s">
        <v>10</v>
      </c>
      <c r="D497" s="125" t="s">
        <v>29</v>
      </c>
      <c r="E497" s="125" t="s">
        <v>32</v>
      </c>
      <c r="F497" s="193">
        <v>0.29166666666666669</v>
      </c>
      <c r="G497" s="193">
        <v>0.3125</v>
      </c>
      <c r="H497" s="125">
        <v>0.5</v>
      </c>
      <c r="I497" s="125">
        <v>15</v>
      </c>
      <c r="J497" s="125">
        <f>H497*I497</f>
        <v>7.5</v>
      </c>
      <c r="K497" s="159" t="s">
        <v>135</v>
      </c>
      <c r="L497" s="125" t="s">
        <v>46</v>
      </c>
      <c r="M497" s="125"/>
    </row>
    <row r="498" spans="1:13" ht="19.8" x14ac:dyDescent="0.4">
      <c r="A498" s="136">
        <v>42625</v>
      </c>
      <c r="B498" s="144" t="s">
        <v>107</v>
      </c>
      <c r="C498" s="137" t="s">
        <v>10</v>
      </c>
      <c r="D498" s="125" t="s">
        <v>29</v>
      </c>
      <c r="E498" s="125" t="s">
        <v>114</v>
      </c>
      <c r="F498" s="193">
        <v>12.5</v>
      </c>
      <c r="G498" s="193">
        <v>0.53125</v>
      </c>
      <c r="H498" s="125">
        <v>0.45</v>
      </c>
      <c r="I498" s="125">
        <v>15</v>
      </c>
      <c r="J498" s="125">
        <f>H498*I498</f>
        <v>6.75</v>
      </c>
      <c r="K498" s="159" t="s">
        <v>67</v>
      </c>
      <c r="L498" s="125" t="s">
        <v>52</v>
      </c>
      <c r="M498" s="125"/>
    </row>
    <row r="499" spans="1:13" ht="19.8" x14ac:dyDescent="0.4">
      <c r="A499" s="136">
        <v>42625</v>
      </c>
      <c r="B499" s="144" t="s">
        <v>107</v>
      </c>
      <c r="C499" s="137" t="s">
        <v>10</v>
      </c>
      <c r="D499" s="125" t="s">
        <v>31</v>
      </c>
      <c r="E499" s="125" t="s">
        <v>114</v>
      </c>
      <c r="F499" s="193">
        <v>0.25</v>
      </c>
      <c r="G499" s="193">
        <v>0.29166666666666669</v>
      </c>
      <c r="H499" s="125">
        <v>1</v>
      </c>
      <c r="I499" s="125">
        <v>12</v>
      </c>
      <c r="J499" s="125">
        <f>H499*I499</f>
        <v>12</v>
      </c>
      <c r="K499" s="159" t="s">
        <v>69</v>
      </c>
      <c r="L499" s="125" t="s">
        <v>52</v>
      </c>
      <c r="M499" s="125"/>
    </row>
    <row r="500" spans="1:13" ht="19.8" x14ac:dyDescent="0.4">
      <c r="A500" s="136">
        <v>42625</v>
      </c>
      <c r="B500" s="144" t="s">
        <v>107</v>
      </c>
      <c r="C500" s="137" t="s">
        <v>10</v>
      </c>
      <c r="D500" s="125" t="s">
        <v>31</v>
      </c>
      <c r="E500" s="125" t="s">
        <v>114</v>
      </c>
      <c r="F500" s="193">
        <v>0.29166666666666669</v>
      </c>
      <c r="G500" s="193">
        <v>0.45833333333333331</v>
      </c>
      <c r="H500" s="125">
        <v>4</v>
      </c>
      <c r="I500" s="125">
        <v>12</v>
      </c>
      <c r="J500" s="125">
        <f>H500*I500</f>
        <v>48</v>
      </c>
      <c r="K500" s="159" t="s">
        <v>51</v>
      </c>
      <c r="L500" s="125" t="s">
        <v>53</v>
      </c>
      <c r="M500" s="125"/>
    </row>
    <row r="501" spans="1:13" ht="19.8" x14ac:dyDescent="0.4">
      <c r="A501" s="136">
        <v>42625</v>
      </c>
      <c r="B501" s="144" t="s">
        <v>107</v>
      </c>
      <c r="C501" s="137" t="s">
        <v>9</v>
      </c>
      <c r="D501" s="125" t="s">
        <v>21</v>
      </c>
      <c r="E501" s="125" t="s">
        <v>114</v>
      </c>
      <c r="F501" s="193">
        <v>0.25</v>
      </c>
      <c r="G501" s="197"/>
      <c r="H501" s="233"/>
      <c r="I501" s="233"/>
      <c r="J501" s="233"/>
      <c r="K501" s="234"/>
      <c r="L501" s="233"/>
      <c r="M501" s="125"/>
    </row>
    <row r="502" spans="1:13" ht="19.8" x14ac:dyDescent="0.4">
      <c r="A502" s="143">
        <v>42625</v>
      </c>
      <c r="B502" s="144" t="s">
        <v>107</v>
      </c>
      <c r="C502" s="137" t="s">
        <v>11</v>
      </c>
      <c r="D502" s="125" t="s">
        <v>19</v>
      </c>
      <c r="E502" s="125" t="s">
        <v>111</v>
      </c>
      <c r="F502" s="193">
        <v>0.25</v>
      </c>
      <c r="G502" s="193">
        <v>0.27083333333333331</v>
      </c>
      <c r="H502" s="125">
        <v>15.93</v>
      </c>
      <c r="I502" s="125">
        <v>7</v>
      </c>
      <c r="J502" s="125">
        <f>H502*I502</f>
        <v>111.50999999999999</v>
      </c>
      <c r="K502" s="159" t="s">
        <v>296</v>
      </c>
      <c r="L502" s="125" t="s">
        <v>124</v>
      </c>
      <c r="M502" s="125" t="s">
        <v>288</v>
      </c>
    </row>
    <row r="503" spans="1:13" ht="19.8" x14ac:dyDescent="0.4">
      <c r="A503" s="143">
        <v>42625</v>
      </c>
      <c r="B503" s="144" t="s">
        <v>107</v>
      </c>
      <c r="C503" s="137" t="s">
        <v>11</v>
      </c>
      <c r="D503" s="125" t="s">
        <v>19</v>
      </c>
      <c r="E503" s="125" t="s">
        <v>111</v>
      </c>
      <c r="F503" s="193">
        <v>0.54166666666666663</v>
      </c>
      <c r="G503" s="193">
        <v>0.5625</v>
      </c>
      <c r="H503" s="125">
        <v>2</v>
      </c>
      <c r="I503" s="125">
        <v>7</v>
      </c>
      <c r="J503" s="125">
        <f>H503*I503</f>
        <v>14</v>
      </c>
      <c r="K503" s="159" t="s">
        <v>230</v>
      </c>
      <c r="L503" s="125" t="s">
        <v>52</v>
      </c>
      <c r="M503" s="125"/>
    </row>
    <row r="504" spans="1:13" ht="19.8" x14ac:dyDescent="0.4">
      <c r="A504" s="143">
        <v>42625</v>
      </c>
      <c r="B504" s="144" t="s">
        <v>107</v>
      </c>
      <c r="C504" s="137" t="s">
        <v>11</v>
      </c>
      <c r="D504" s="125" t="s">
        <v>19</v>
      </c>
      <c r="E504" s="125"/>
      <c r="F504" s="197"/>
      <c r="G504" s="197"/>
      <c r="H504" s="233"/>
      <c r="I504" s="233"/>
      <c r="J504" s="233"/>
      <c r="K504" s="234"/>
      <c r="L504" s="233"/>
      <c r="M504" s="125"/>
    </row>
    <row r="505" spans="1:13" ht="19.8" x14ac:dyDescent="0.4">
      <c r="A505" s="143">
        <v>42625</v>
      </c>
      <c r="B505" s="144" t="s">
        <v>108</v>
      </c>
      <c r="C505" s="137" t="s">
        <v>11</v>
      </c>
      <c r="D505" s="125" t="s">
        <v>19</v>
      </c>
      <c r="E505" s="125" t="s">
        <v>111</v>
      </c>
      <c r="F505" s="193">
        <v>0.75</v>
      </c>
      <c r="G505" s="193">
        <v>0.27083333333333331</v>
      </c>
      <c r="H505" s="125">
        <v>15</v>
      </c>
      <c r="I505" s="125">
        <v>7</v>
      </c>
      <c r="J505" s="125">
        <f>H505*I505</f>
        <v>105</v>
      </c>
      <c r="K505" s="159" t="s">
        <v>296</v>
      </c>
      <c r="L505" s="125" t="s">
        <v>124</v>
      </c>
      <c r="M505" s="125" t="s">
        <v>288</v>
      </c>
    </row>
    <row r="506" spans="1:13" ht="20.399999999999999" thickBot="1" x14ac:dyDescent="0.45">
      <c r="A506" s="143">
        <v>42625</v>
      </c>
      <c r="B506" s="144" t="s">
        <v>108</v>
      </c>
      <c r="C506" s="137" t="s">
        <v>11</v>
      </c>
      <c r="D506" s="125" t="s">
        <v>19</v>
      </c>
      <c r="E506" s="125" t="s">
        <v>104</v>
      </c>
      <c r="F506" s="193">
        <v>0.75</v>
      </c>
      <c r="G506" s="193">
        <v>0.79166666666666663</v>
      </c>
      <c r="H506" s="125">
        <v>1</v>
      </c>
      <c r="I506" s="125">
        <v>7</v>
      </c>
      <c r="J506" s="125">
        <f>H506*I506</f>
        <v>7</v>
      </c>
      <c r="K506" s="159" t="s">
        <v>41</v>
      </c>
      <c r="L506" s="125" t="s">
        <v>52</v>
      </c>
      <c r="M506" s="125"/>
    </row>
    <row r="507" spans="1:13" ht="20.399999999999999" thickBot="1" x14ac:dyDescent="0.45">
      <c r="A507" s="143">
        <v>42625</v>
      </c>
      <c r="B507" s="144" t="s">
        <v>108</v>
      </c>
      <c r="C507" s="137" t="s">
        <v>15</v>
      </c>
      <c r="D507" s="125" t="s">
        <v>55</v>
      </c>
      <c r="E507" s="125" t="s">
        <v>114</v>
      </c>
      <c r="F507" s="191" t="s">
        <v>168</v>
      </c>
      <c r="G507" s="192" t="s">
        <v>169</v>
      </c>
      <c r="H507" s="125">
        <v>10</v>
      </c>
      <c r="I507" s="125">
        <v>44</v>
      </c>
      <c r="J507" s="125">
        <f>H507*I507</f>
        <v>440</v>
      </c>
      <c r="K507" s="159" t="s">
        <v>296</v>
      </c>
      <c r="L507" s="125" t="s">
        <v>124</v>
      </c>
      <c r="M507" s="125"/>
    </row>
    <row r="508" spans="1:13" ht="20.399999999999999" thickBot="1" x14ac:dyDescent="0.45">
      <c r="A508" s="143">
        <v>42625</v>
      </c>
      <c r="B508" s="144" t="s">
        <v>108</v>
      </c>
      <c r="C508" s="137" t="s">
        <v>9</v>
      </c>
      <c r="D508" s="125" t="s">
        <v>21</v>
      </c>
      <c r="E508" s="125" t="s">
        <v>114</v>
      </c>
      <c r="F508" s="191" t="s">
        <v>168</v>
      </c>
      <c r="G508" s="192" t="s">
        <v>118</v>
      </c>
      <c r="H508" s="232">
        <v>1.25</v>
      </c>
      <c r="I508" s="125">
        <v>5</v>
      </c>
      <c r="J508" s="125">
        <f>H508*I508</f>
        <v>6.25</v>
      </c>
      <c r="K508" s="159" t="s">
        <v>296</v>
      </c>
      <c r="L508" s="125" t="s">
        <v>124</v>
      </c>
    </row>
    <row r="509" spans="1:13" ht="20.399999999999999" thickBot="1" x14ac:dyDescent="0.45">
      <c r="A509" s="143">
        <v>42625</v>
      </c>
      <c r="B509" s="144" t="s">
        <v>108</v>
      </c>
      <c r="C509" s="137" t="s">
        <v>9</v>
      </c>
      <c r="D509" s="125" t="s">
        <v>18</v>
      </c>
      <c r="E509" s="125" t="s">
        <v>114</v>
      </c>
      <c r="F509" s="193">
        <v>0.33333333333333331</v>
      </c>
      <c r="G509" s="192" t="s">
        <v>193</v>
      </c>
      <c r="H509" s="232">
        <v>4.75</v>
      </c>
      <c r="I509" s="125">
        <v>5</v>
      </c>
      <c r="J509" s="125">
        <f>H509*I509</f>
        <v>23.75</v>
      </c>
      <c r="K509" s="159" t="s">
        <v>296</v>
      </c>
      <c r="L509" s="125" t="s">
        <v>124</v>
      </c>
    </row>
    <row r="510" spans="1:13" ht="20.399999999999999" thickBot="1" x14ac:dyDescent="0.45">
      <c r="A510" s="143">
        <v>42625</v>
      </c>
      <c r="B510" s="144" t="s">
        <v>108</v>
      </c>
      <c r="C510" s="137" t="s">
        <v>10</v>
      </c>
      <c r="D510" s="125" t="s">
        <v>31</v>
      </c>
      <c r="E510" s="125" t="s">
        <v>114</v>
      </c>
      <c r="F510" s="193">
        <v>0.375</v>
      </c>
      <c r="G510" s="192" t="s">
        <v>289</v>
      </c>
      <c r="H510" s="232">
        <v>1</v>
      </c>
      <c r="I510" s="125">
        <v>15</v>
      </c>
      <c r="J510" s="125">
        <f>H510*I510</f>
        <v>15</v>
      </c>
      <c r="K510" s="159" t="s">
        <v>8</v>
      </c>
      <c r="L510" s="125" t="s">
        <v>46</v>
      </c>
    </row>
    <row r="511" spans="1:13" ht="19.8" x14ac:dyDescent="0.4">
      <c r="A511" s="239">
        <v>42626</v>
      </c>
      <c r="B511" s="214" t="s">
        <v>107</v>
      </c>
      <c r="C511" s="220" t="s">
        <v>15</v>
      </c>
      <c r="D511" s="214" t="s">
        <v>57</v>
      </c>
      <c r="E511" s="214" t="s">
        <v>114</v>
      </c>
      <c r="F511" s="224">
        <v>0.25</v>
      </c>
      <c r="G511" s="224">
        <v>0.28125</v>
      </c>
      <c r="H511" s="214">
        <v>0.75</v>
      </c>
      <c r="I511" s="214">
        <v>35</v>
      </c>
      <c r="J511" s="215">
        <f>H511*I511</f>
        <v>26.25</v>
      </c>
      <c r="K511" s="229" t="s">
        <v>68</v>
      </c>
      <c r="L511" s="214" t="s">
        <v>52</v>
      </c>
      <c r="M511" s="214"/>
    </row>
    <row r="512" spans="1:13" ht="19.8" x14ac:dyDescent="0.4">
      <c r="A512" s="200">
        <v>42626</v>
      </c>
      <c r="B512" s="125" t="s">
        <v>107</v>
      </c>
      <c r="C512" s="137" t="s">
        <v>15</v>
      </c>
      <c r="D512" s="125" t="s">
        <v>56</v>
      </c>
      <c r="E512" s="125" t="s">
        <v>114</v>
      </c>
      <c r="F512" s="163">
        <v>0.25</v>
      </c>
      <c r="G512" s="163">
        <v>0.77083333333333337</v>
      </c>
      <c r="H512" s="125">
        <v>11.5</v>
      </c>
      <c r="I512" s="125">
        <v>11</v>
      </c>
      <c r="J512" s="123">
        <f>H512*I512</f>
        <v>126.5</v>
      </c>
      <c r="K512" s="159" t="s">
        <v>135</v>
      </c>
      <c r="L512" s="125" t="s">
        <v>124</v>
      </c>
      <c r="M512" s="125" t="s">
        <v>220</v>
      </c>
    </row>
    <row r="513" spans="1:13" ht="19.8" x14ac:dyDescent="0.4">
      <c r="A513" s="200">
        <v>42626</v>
      </c>
      <c r="B513" s="125" t="s">
        <v>107</v>
      </c>
      <c r="C513" s="137" t="s">
        <v>15</v>
      </c>
      <c r="D513" s="125" t="s">
        <v>55</v>
      </c>
      <c r="E513" s="125" t="s">
        <v>114</v>
      </c>
      <c r="F513" s="163">
        <v>0.25</v>
      </c>
      <c r="G513" s="163">
        <v>0.77083333333333337</v>
      </c>
      <c r="H513" s="125">
        <v>11.5</v>
      </c>
      <c r="I513" s="125">
        <v>20</v>
      </c>
      <c r="J513" s="123">
        <f>H513*I513</f>
        <v>230</v>
      </c>
      <c r="K513" s="159" t="s">
        <v>135</v>
      </c>
      <c r="L513" s="125" t="s">
        <v>124</v>
      </c>
      <c r="M513" s="125" t="s">
        <v>140</v>
      </c>
    </row>
    <row r="514" spans="1:13" ht="19.8" x14ac:dyDescent="0.4">
      <c r="A514" s="200">
        <v>42626</v>
      </c>
      <c r="B514" s="144" t="s">
        <v>107</v>
      </c>
      <c r="C514" s="137" t="s">
        <v>9</v>
      </c>
      <c r="D514" s="125" t="s">
        <v>21</v>
      </c>
      <c r="E514" s="125" t="s">
        <v>114</v>
      </c>
      <c r="F514" s="193">
        <v>0.25</v>
      </c>
      <c r="G514" s="193">
        <v>0.77083333333333337</v>
      </c>
      <c r="H514" s="125">
        <v>11.5</v>
      </c>
      <c r="I514" s="125">
        <v>18</v>
      </c>
      <c r="J514" s="125">
        <f>H514*I514</f>
        <v>207</v>
      </c>
      <c r="K514" s="159" t="s">
        <v>40</v>
      </c>
      <c r="L514" s="125" t="s">
        <v>53</v>
      </c>
      <c r="M514" s="125"/>
    </row>
    <row r="515" spans="1:13" ht="19.8" x14ac:dyDescent="0.4">
      <c r="A515" s="200">
        <v>42626</v>
      </c>
      <c r="B515" s="144" t="s">
        <v>107</v>
      </c>
      <c r="C515" s="137" t="s">
        <v>9</v>
      </c>
      <c r="D515" s="125" t="s">
        <v>18</v>
      </c>
      <c r="E515" s="125" t="s">
        <v>114</v>
      </c>
      <c r="F515" s="193">
        <v>0.66666666666666663</v>
      </c>
      <c r="G515" s="193">
        <v>0.77083333333333337</v>
      </c>
      <c r="H515" s="125">
        <v>2.5</v>
      </c>
      <c r="I515" s="125">
        <v>4</v>
      </c>
      <c r="J515" s="125">
        <f>H515*I515</f>
        <v>10</v>
      </c>
      <c r="K515" s="159" t="s">
        <v>126</v>
      </c>
      <c r="L515" s="125" t="s">
        <v>124</v>
      </c>
      <c r="M515" s="125" t="s">
        <v>292</v>
      </c>
    </row>
    <row r="516" spans="1:13" ht="20.399999999999999" thickBot="1" x14ac:dyDescent="0.45">
      <c r="A516" s="200">
        <v>42626</v>
      </c>
      <c r="B516" s="144" t="s">
        <v>107</v>
      </c>
      <c r="C516" s="137" t="s">
        <v>10</v>
      </c>
      <c r="D516" s="125" t="s">
        <v>29</v>
      </c>
      <c r="E516" s="125" t="s">
        <v>34</v>
      </c>
      <c r="F516" s="193">
        <v>0.625</v>
      </c>
      <c r="G516" s="193">
        <v>0.77083333333333337</v>
      </c>
      <c r="H516" s="125">
        <v>3.5</v>
      </c>
      <c r="I516" s="125">
        <v>15</v>
      </c>
      <c r="J516" s="125">
        <f>H516*I516</f>
        <v>52.5</v>
      </c>
      <c r="K516" s="159" t="s">
        <v>82</v>
      </c>
      <c r="L516" s="125" t="s">
        <v>83</v>
      </c>
      <c r="M516" s="125"/>
    </row>
    <row r="517" spans="1:13" ht="20.399999999999999" thickBot="1" x14ac:dyDescent="0.45">
      <c r="A517" s="200">
        <v>42626</v>
      </c>
      <c r="B517" s="144" t="s">
        <v>108</v>
      </c>
      <c r="C517" s="137" t="s">
        <v>9</v>
      </c>
      <c r="D517" s="125" t="s">
        <v>18</v>
      </c>
      <c r="E517" s="125" t="s">
        <v>114</v>
      </c>
      <c r="F517" s="191" t="s">
        <v>168</v>
      </c>
      <c r="G517" s="192" t="s">
        <v>169</v>
      </c>
      <c r="H517" s="125">
        <v>4</v>
      </c>
      <c r="I517" s="125">
        <v>10</v>
      </c>
      <c r="J517" s="125">
        <f>H517*I517</f>
        <v>40</v>
      </c>
      <c r="K517" s="159" t="s">
        <v>296</v>
      </c>
      <c r="L517" s="125" t="s">
        <v>124</v>
      </c>
      <c r="M517" s="125"/>
    </row>
    <row r="518" spans="1:13" ht="20.399999999999999" thickBot="1" x14ac:dyDescent="0.45">
      <c r="A518" s="200">
        <v>42626</v>
      </c>
      <c r="B518" s="144" t="s">
        <v>108</v>
      </c>
      <c r="C518" s="137" t="s">
        <v>9</v>
      </c>
      <c r="D518" s="125" t="s">
        <v>21</v>
      </c>
      <c r="E518" s="125" t="s">
        <v>114</v>
      </c>
      <c r="F518" s="191" t="s">
        <v>168</v>
      </c>
      <c r="G518" s="192" t="s">
        <v>169</v>
      </c>
      <c r="H518" s="125">
        <v>8</v>
      </c>
      <c r="I518" s="125">
        <v>10</v>
      </c>
      <c r="J518" s="125">
        <f>H518*I518</f>
        <v>80</v>
      </c>
      <c r="K518" s="159" t="s">
        <v>40</v>
      </c>
      <c r="L518" s="125" t="s">
        <v>53</v>
      </c>
      <c r="M518" s="125"/>
    </row>
    <row r="519" spans="1:13" ht="20.399999999999999" thickBot="1" x14ac:dyDescent="0.45">
      <c r="A519" s="200">
        <v>42626</v>
      </c>
      <c r="B519" s="144" t="s">
        <v>108</v>
      </c>
      <c r="C519" s="137" t="s">
        <v>10</v>
      </c>
      <c r="D519" s="125" t="s">
        <v>29</v>
      </c>
      <c r="E519" s="125" t="s">
        <v>114</v>
      </c>
      <c r="F519" s="191" t="s">
        <v>168</v>
      </c>
      <c r="G519" s="192" t="s">
        <v>118</v>
      </c>
      <c r="H519" s="125">
        <v>1</v>
      </c>
      <c r="I519" s="125">
        <v>15</v>
      </c>
      <c r="J519" s="125">
        <f>H519*I519</f>
        <v>15</v>
      </c>
      <c r="K519" s="159" t="s">
        <v>137</v>
      </c>
      <c r="L519" s="125" t="s">
        <v>83</v>
      </c>
      <c r="M519" s="125"/>
    </row>
    <row r="520" spans="1:13" ht="20.399999999999999" thickBot="1" x14ac:dyDescent="0.45">
      <c r="A520" s="200">
        <v>42626</v>
      </c>
      <c r="B520" s="144" t="s">
        <v>108</v>
      </c>
      <c r="C520" s="137" t="s">
        <v>16</v>
      </c>
      <c r="D520" s="125" t="s">
        <v>164</v>
      </c>
      <c r="E520" s="125" t="s">
        <v>114</v>
      </c>
      <c r="F520" s="191" t="s">
        <v>168</v>
      </c>
      <c r="G520" s="192" t="s">
        <v>290</v>
      </c>
      <c r="H520" s="125">
        <v>2</v>
      </c>
      <c r="I520" s="125">
        <v>19</v>
      </c>
      <c r="J520" s="125">
        <f>H520*I520</f>
        <v>38</v>
      </c>
      <c r="K520" s="159" t="s">
        <v>296</v>
      </c>
      <c r="L520" s="125" t="s">
        <v>124</v>
      </c>
      <c r="M520" s="125"/>
    </row>
    <row r="521" spans="1:13" ht="20.399999999999999" thickBot="1" x14ac:dyDescent="0.45">
      <c r="A521" s="200">
        <v>42626</v>
      </c>
      <c r="B521" s="144" t="s">
        <v>108</v>
      </c>
      <c r="C521" s="137" t="s">
        <v>15</v>
      </c>
      <c r="D521" s="125" t="s">
        <v>55</v>
      </c>
      <c r="E521" s="125" t="s">
        <v>114</v>
      </c>
      <c r="F521" s="191" t="s">
        <v>168</v>
      </c>
      <c r="G521" s="192">
        <v>0.23958333333333334</v>
      </c>
      <c r="H521" s="125">
        <v>10</v>
      </c>
      <c r="I521" s="125">
        <v>44</v>
      </c>
      <c r="J521" s="125">
        <f>H521*I521</f>
        <v>440</v>
      </c>
      <c r="K521" s="159" t="s">
        <v>296</v>
      </c>
      <c r="L521" s="125" t="s">
        <v>124</v>
      </c>
      <c r="M521" s="125"/>
    </row>
    <row r="522" spans="1:13" ht="19.8" x14ac:dyDescent="0.4">
      <c r="A522" s="200">
        <v>42626</v>
      </c>
      <c r="B522" s="144" t="s">
        <v>107</v>
      </c>
      <c r="C522" s="137" t="s">
        <v>12</v>
      </c>
      <c r="D522" s="125" t="s">
        <v>85</v>
      </c>
      <c r="E522" s="125" t="s">
        <v>114</v>
      </c>
      <c r="F522" s="163">
        <v>0.25</v>
      </c>
      <c r="G522" s="163">
        <v>0.26041666666666669</v>
      </c>
      <c r="H522" s="125">
        <v>0.25</v>
      </c>
      <c r="I522" s="125">
        <v>30</v>
      </c>
      <c r="J522" s="125">
        <f>H522*I522</f>
        <v>7.5</v>
      </c>
      <c r="K522" s="159" t="s">
        <v>69</v>
      </c>
      <c r="L522" s="125" t="s">
        <v>52</v>
      </c>
      <c r="M522" s="125"/>
    </row>
    <row r="523" spans="1:13" ht="19.8" x14ac:dyDescent="0.4">
      <c r="A523" s="200">
        <v>42626</v>
      </c>
      <c r="B523" s="144" t="s">
        <v>107</v>
      </c>
      <c r="C523" s="137" t="s">
        <v>12</v>
      </c>
      <c r="D523" s="125" t="s">
        <v>28</v>
      </c>
      <c r="E523" s="125" t="s">
        <v>114</v>
      </c>
      <c r="F523" s="163">
        <v>0.25</v>
      </c>
      <c r="G523" s="163">
        <v>0.28125</v>
      </c>
      <c r="H523" s="125">
        <v>0.75</v>
      </c>
      <c r="I523" s="125">
        <v>24</v>
      </c>
      <c r="J523" s="125">
        <f>H523*I523</f>
        <v>18</v>
      </c>
      <c r="K523" s="159" t="s">
        <v>69</v>
      </c>
      <c r="L523" s="125" t="s">
        <v>52</v>
      </c>
      <c r="M523" s="125"/>
    </row>
    <row r="524" spans="1:13" ht="19.8" x14ac:dyDescent="0.4">
      <c r="A524" s="200">
        <v>42626</v>
      </c>
      <c r="B524" s="144" t="s">
        <v>107</v>
      </c>
      <c r="C524" s="137" t="s">
        <v>12</v>
      </c>
      <c r="D524" s="125" t="s">
        <v>28</v>
      </c>
      <c r="E524" s="125" t="s">
        <v>114</v>
      </c>
      <c r="F524" s="163">
        <v>0.4375</v>
      </c>
      <c r="G524" s="163">
        <v>0.45833333333333331</v>
      </c>
      <c r="H524" s="125">
        <v>0.5</v>
      </c>
      <c r="I524" s="125">
        <v>24</v>
      </c>
      <c r="J524" s="125">
        <f>H524*I524</f>
        <v>12</v>
      </c>
      <c r="K524" s="159" t="s">
        <v>67</v>
      </c>
      <c r="L524" s="125" t="s">
        <v>52</v>
      </c>
      <c r="M524" s="125"/>
    </row>
    <row r="525" spans="1:13" ht="19.8" x14ac:dyDescent="0.4">
      <c r="A525" s="200">
        <v>42626</v>
      </c>
      <c r="B525" s="144" t="s">
        <v>107</v>
      </c>
      <c r="C525" s="137" t="s">
        <v>12</v>
      </c>
      <c r="D525" s="125" t="s">
        <v>28</v>
      </c>
      <c r="E525" s="125" t="s">
        <v>28</v>
      </c>
      <c r="F525" s="163">
        <v>0.53125</v>
      </c>
      <c r="G525" s="163">
        <v>0.54166666666666663</v>
      </c>
      <c r="H525" s="125">
        <v>0.25</v>
      </c>
      <c r="I525" s="125">
        <v>24</v>
      </c>
      <c r="J525" s="125">
        <f>H525*I525</f>
        <v>6</v>
      </c>
      <c r="K525" s="159" t="s">
        <v>8</v>
      </c>
      <c r="L525" s="125" t="s">
        <v>46</v>
      </c>
      <c r="M525" s="125"/>
    </row>
    <row r="526" spans="1:13" ht="19.8" x14ac:dyDescent="0.4">
      <c r="A526" s="200">
        <v>42626</v>
      </c>
      <c r="B526" s="144" t="s">
        <v>107</v>
      </c>
      <c r="C526" s="137" t="s">
        <v>12</v>
      </c>
      <c r="D526" s="125" t="s">
        <v>28</v>
      </c>
      <c r="E526" s="125" t="s">
        <v>28</v>
      </c>
      <c r="F526" s="163">
        <v>0.6875</v>
      </c>
      <c r="G526" s="163">
        <v>0.69791666666666663</v>
      </c>
      <c r="H526" s="125">
        <v>0.25</v>
      </c>
      <c r="I526" s="125">
        <v>24</v>
      </c>
      <c r="J526" s="125">
        <f>H526*I526</f>
        <v>6</v>
      </c>
      <c r="K526" s="159" t="s">
        <v>8</v>
      </c>
      <c r="L526" s="125" t="s">
        <v>46</v>
      </c>
      <c r="M526" s="125"/>
    </row>
    <row r="527" spans="1:13" ht="19.8" x14ac:dyDescent="0.4">
      <c r="A527" s="200">
        <v>42626</v>
      </c>
      <c r="B527" s="144" t="s">
        <v>107</v>
      </c>
      <c r="C527" s="137" t="s">
        <v>16</v>
      </c>
      <c r="D527" s="125" t="s">
        <v>122</v>
      </c>
      <c r="E527" s="125" t="s">
        <v>114</v>
      </c>
      <c r="F527" s="163">
        <v>0.25</v>
      </c>
      <c r="G527" s="163">
        <v>0.29166666666666669</v>
      </c>
      <c r="H527" s="125">
        <v>1</v>
      </c>
      <c r="I527" s="125">
        <v>18</v>
      </c>
      <c r="J527" s="125">
        <f>H527*I527</f>
        <v>18</v>
      </c>
      <c r="K527" s="159" t="s">
        <v>67</v>
      </c>
      <c r="L527" s="125" t="s">
        <v>52</v>
      </c>
      <c r="M527" s="125"/>
    </row>
    <row r="528" spans="1:13" ht="19.8" x14ac:dyDescent="0.4">
      <c r="A528" s="200">
        <v>42626</v>
      </c>
      <c r="B528" s="144" t="s">
        <v>107</v>
      </c>
      <c r="C528" s="137" t="s">
        <v>16</v>
      </c>
      <c r="D528" s="125" t="s">
        <v>122</v>
      </c>
      <c r="E528" s="125" t="s">
        <v>114</v>
      </c>
      <c r="F528" s="163">
        <v>0.3263888888888889</v>
      </c>
      <c r="G528" s="163">
        <v>0.33333333333333331</v>
      </c>
      <c r="H528" s="125">
        <v>0.16</v>
      </c>
      <c r="I528" s="125">
        <v>18</v>
      </c>
      <c r="J528" s="125">
        <f>H528*I528</f>
        <v>2.88</v>
      </c>
      <c r="K528" s="159" t="s">
        <v>8</v>
      </c>
      <c r="L528" s="125" t="s">
        <v>46</v>
      </c>
      <c r="M528" s="125"/>
    </row>
    <row r="529" spans="1:13" ht="19.8" x14ac:dyDescent="0.4">
      <c r="A529" s="200">
        <v>42626</v>
      </c>
      <c r="B529" s="144" t="s">
        <v>107</v>
      </c>
      <c r="C529" s="137" t="s">
        <v>16</v>
      </c>
      <c r="D529" s="125" t="s">
        <v>122</v>
      </c>
      <c r="E529" s="125" t="s">
        <v>114</v>
      </c>
      <c r="F529" s="163">
        <v>0.52083333333333337</v>
      </c>
      <c r="G529" s="163">
        <v>0.77083333333333337</v>
      </c>
      <c r="H529" s="125">
        <v>4.3600000000000003</v>
      </c>
      <c r="I529" s="125">
        <v>18</v>
      </c>
      <c r="J529" s="125">
        <f>H529*I529</f>
        <v>78.48</v>
      </c>
      <c r="K529" s="159" t="s">
        <v>296</v>
      </c>
      <c r="L529" s="125" t="s">
        <v>124</v>
      </c>
      <c r="M529" s="125" t="s">
        <v>291</v>
      </c>
    </row>
    <row r="530" spans="1:13" ht="19.8" x14ac:dyDescent="0.4">
      <c r="A530" s="143">
        <v>42626</v>
      </c>
      <c r="B530" s="144" t="s">
        <v>107</v>
      </c>
      <c r="C530" s="137" t="s">
        <v>11</v>
      </c>
      <c r="D530" s="125" t="s">
        <v>19</v>
      </c>
      <c r="E530" s="125" t="s">
        <v>111</v>
      </c>
      <c r="F530" s="193">
        <v>0.25</v>
      </c>
      <c r="G530" s="193">
        <v>0.77083333333333337</v>
      </c>
      <c r="H530" s="125">
        <v>8.1999999999999993</v>
      </c>
      <c r="I530" s="125">
        <v>7</v>
      </c>
      <c r="J530" s="125">
        <f>H530*I530</f>
        <v>57.399999999999991</v>
      </c>
      <c r="K530" s="159" t="s">
        <v>296</v>
      </c>
      <c r="L530" s="125" t="s">
        <v>124</v>
      </c>
      <c r="M530" s="125" t="s">
        <v>288</v>
      </c>
    </row>
    <row r="531" spans="1:13" ht="19.8" x14ac:dyDescent="0.4">
      <c r="A531" s="143">
        <v>42626</v>
      </c>
      <c r="B531" s="144" t="s">
        <v>107</v>
      </c>
      <c r="C531" s="137" t="s">
        <v>11</v>
      </c>
      <c r="D531" s="125" t="s">
        <v>19</v>
      </c>
      <c r="E531" s="125" t="s">
        <v>102</v>
      </c>
      <c r="F531" s="193">
        <v>0.52083333333333337</v>
      </c>
      <c r="G531" s="193">
        <v>0.77083333333333337</v>
      </c>
      <c r="H531" s="125">
        <v>6</v>
      </c>
      <c r="I531" s="125">
        <v>7</v>
      </c>
      <c r="J531" s="125">
        <f>H531*I531</f>
        <v>42</v>
      </c>
      <c r="K531" s="159" t="s">
        <v>155</v>
      </c>
      <c r="L531" s="125" t="s">
        <v>50</v>
      </c>
      <c r="M531" s="125"/>
    </row>
    <row r="532" spans="1:13" s="75" customFormat="1" ht="19.8" x14ac:dyDescent="0.4">
      <c r="A532" s="235">
        <v>42626</v>
      </c>
      <c r="B532" s="236" t="s">
        <v>108</v>
      </c>
      <c r="C532" s="237" t="s">
        <v>11</v>
      </c>
      <c r="D532" s="128" t="s">
        <v>19</v>
      </c>
      <c r="E532" s="128" t="s">
        <v>111</v>
      </c>
      <c r="F532" s="195">
        <v>0.75</v>
      </c>
      <c r="G532" s="195">
        <v>0.27083333333333331</v>
      </c>
      <c r="H532" s="128">
        <v>2.91</v>
      </c>
      <c r="I532" s="128">
        <v>7</v>
      </c>
      <c r="J532" s="128">
        <f>H532*I532</f>
        <v>20.37</v>
      </c>
      <c r="K532" s="238" t="s">
        <v>296</v>
      </c>
      <c r="L532" s="128" t="s">
        <v>124</v>
      </c>
      <c r="M532" s="128" t="s">
        <v>288</v>
      </c>
    </row>
    <row r="533" spans="1:13" ht="19.8" hidden="1" x14ac:dyDescent="0.4">
      <c r="A533" s="143"/>
      <c r="B533" s="144"/>
      <c r="C533" s="137"/>
      <c r="D533" s="125"/>
      <c r="E533" s="125"/>
      <c r="F533" s="193"/>
      <c r="G533" s="193"/>
      <c r="H533" s="125"/>
      <c r="I533" s="125"/>
      <c r="J533" s="125"/>
      <c r="K533" s="159"/>
      <c r="L533" s="125"/>
      <c r="M533" s="125"/>
    </row>
    <row r="534" spans="1:13" ht="19.8" x14ac:dyDescent="0.4">
      <c r="A534" s="239">
        <v>42627</v>
      </c>
      <c r="B534" s="214" t="s">
        <v>107</v>
      </c>
      <c r="C534" s="220" t="s">
        <v>15</v>
      </c>
      <c r="D534" s="214" t="s">
        <v>57</v>
      </c>
      <c r="E534" s="214" t="s">
        <v>114</v>
      </c>
      <c r="F534" s="224">
        <v>0.70833333333333337</v>
      </c>
      <c r="G534" s="224">
        <v>0.77083333333333337</v>
      </c>
      <c r="H534" s="214">
        <v>1.5</v>
      </c>
      <c r="I534" s="214">
        <v>35</v>
      </c>
      <c r="J534" s="215">
        <f t="shared" ref="J534:J536" si="55">H534*I534</f>
        <v>52.5</v>
      </c>
      <c r="K534" s="229" t="s">
        <v>67</v>
      </c>
      <c r="L534" s="214" t="s">
        <v>52</v>
      </c>
      <c r="M534" s="214"/>
    </row>
    <row r="535" spans="1:13" ht="19.8" x14ac:dyDescent="0.4">
      <c r="A535" s="200">
        <v>42627</v>
      </c>
      <c r="B535" s="125" t="s">
        <v>107</v>
      </c>
      <c r="C535" s="137" t="s">
        <v>15</v>
      </c>
      <c r="D535" s="125" t="s">
        <v>56</v>
      </c>
      <c r="E535" s="125" t="s">
        <v>114</v>
      </c>
      <c r="F535" s="163">
        <v>0.25</v>
      </c>
      <c r="G535" s="163">
        <v>0.77083333333333337</v>
      </c>
      <c r="H535" s="125">
        <v>7.5</v>
      </c>
      <c r="I535" s="125">
        <v>11</v>
      </c>
      <c r="J535" s="123">
        <f t="shared" si="55"/>
        <v>82.5</v>
      </c>
      <c r="K535" s="159" t="s">
        <v>135</v>
      </c>
      <c r="L535" s="125" t="s">
        <v>124</v>
      </c>
      <c r="M535" s="125" t="s">
        <v>220</v>
      </c>
    </row>
    <row r="536" spans="1:13" ht="19.8" x14ac:dyDescent="0.4">
      <c r="A536" s="200">
        <v>42627</v>
      </c>
      <c r="B536" s="125" t="s">
        <v>107</v>
      </c>
      <c r="C536" s="137" t="s">
        <v>15</v>
      </c>
      <c r="D536" s="125" t="s">
        <v>55</v>
      </c>
      <c r="E536" s="125" t="s">
        <v>114</v>
      </c>
      <c r="F536" s="163">
        <v>0.25</v>
      </c>
      <c r="G536" s="163">
        <v>0.60416666666666663</v>
      </c>
      <c r="H536" s="125">
        <v>7.5</v>
      </c>
      <c r="I536" s="125">
        <v>20</v>
      </c>
      <c r="J536" s="123">
        <f t="shared" si="55"/>
        <v>150</v>
      </c>
      <c r="K536" s="159" t="s">
        <v>135</v>
      </c>
      <c r="L536" s="125" t="s">
        <v>124</v>
      </c>
      <c r="M536" s="125" t="s">
        <v>140</v>
      </c>
    </row>
    <row r="537" spans="1:13" ht="19.8" x14ac:dyDescent="0.4">
      <c r="A537" s="200">
        <v>42627</v>
      </c>
      <c r="B537" s="125" t="s">
        <v>107</v>
      </c>
      <c r="C537" s="137" t="s">
        <v>15</v>
      </c>
      <c r="D537" s="125" t="s">
        <v>55</v>
      </c>
      <c r="E537" s="125" t="s">
        <v>114</v>
      </c>
      <c r="F537" s="163">
        <v>0.60416666666666663</v>
      </c>
      <c r="G537" s="163">
        <v>0.77083333333333337</v>
      </c>
      <c r="H537" s="125">
        <v>4</v>
      </c>
      <c r="I537" s="125">
        <v>20</v>
      </c>
      <c r="J537" s="123">
        <f t="shared" ref="J537:J543" si="56">H537*I537</f>
        <v>80</v>
      </c>
      <c r="K537" s="159" t="s">
        <v>51</v>
      </c>
      <c r="L537" s="125" t="s">
        <v>50</v>
      </c>
      <c r="M537" s="125"/>
    </row>
    <row r="538" spans="1:13" ht="19.8" x14ac:dyDescent="0.4">
      <c r="A538" s="200">
        <v>42627</v>
      </c>
      <c r="B538" s="125" t="s">
        <v>107</v>
      </c>
      <c r="C538" s="137" t="s">
        <v>10</v>
      </c>
      <c r="D538" s="125" t="s">
        <v>31</v>
      </c>
      <c r="E538" s="125" t="s">
        <v>114</v>
      </c>
      <c r="F538" s="163">
        <v>0.25</v>
      </c>
      <c r="G538" s="163">
        <v>0.41666666666666669</v>
      </c>
      <c r="H538" s="125">
        <v>4</v>
      </c>
      <c r="I538" s="125">
        <v>12</v>
      </c>
      <c r="J538" s="127">
        <f t="shared" si="56"/>
        <v>48</v>
      </c>
      <c r="K538" s="159" t="s">
        <v>51</v>
      </c>
      <c r="L538" s="125" t="s">
        <v>52</v>
      </c>
      <c r="M538" s="125"/>
    </row>
    <row r="539" spans="1:13" ht="19.8" x14ac:dyDescent="0.4">
      <c r="A539" s="200">
        <v>42627</v>
      </c>
      <c r="B539" s="144" t="s">
        <v>107</v>
      </c>
      <c r="C539" s="137" t="s">
        <v>10</v>
      </c>
      <c r="D539" s="125" t="s">
        <v>31</v>
      </c>
      <c r="E539" s="125" t="s">
        <v>26</v>
      </c>
      <c r="F539" s="193">
        <v>0.58333333333333337</v>
      </c>
      <c r="G539" s="193">
        <v>0.66666666666666663</v>
      </c>
      <c r="H539" s="125">
        <v>2</v>
      </c>
      <c r="I539" s="125">
        <v>12</v>
      </c>
      <c r="J539" s="125">
        <f t="shared" si="56"/>
        <v>24</v>
      </c>
      <c r="K539" s="159" t="s">
        <v>125</v>
      </c>
      <c r="L539" s="125" t="s">
        <v>46</v>
      </c>
      <c r="M539" s="125"/>
    </row>
    <row r="540" spans="1:13" ht="19.8" x14ac:dyDescent="0.4">
      <c r="A540" s="200">
        <v>42627</v>
      </c>
      <c r="B540" s="144" t="s">
        <v>107</v>
      </c>
      <c r="C540" s="137" t="s">
        <v>10</v>
      </c>
      <c r="D540" s="125" t="s">
        <v>31</v>
      </c>
      <c r="E540" s="125" t="s">
        <v>26</v>
      </c>
      <c r="F540" s="193">
        <v>0.70833333333333337</v>
      </c>
      <c r="G540" s="193">
        <v>0.77083333333333337</v>
      </c>
      <c r="H540" s="125">
        <v>1.5</v>
      </c>
      <c r="I540" s="125">
        <v>12</v>
      </c>
      <c r="J540" s="125">
        <f t="shared" si="56"/>
        <v>18</v>
      </c>
      <c r="K540" s="159" t="s">
        <v>125</v>
      </c>
      <c r="L540" s="125" t="s">
        <v>46</v>
      </c>
      <c r="M540" s="125"/>
    </row>
    <row r="541" spans="1:13" ht="19.8" x14ac:dyDescent="0.4">
      <c r="A541" s="200">
        <v>42627</v>
      </c>
      <c r="B541" s="144" t="s">
        <v>107</v>
      </c>
      <c r="C541" s="137" t="s">
        <v>10</v>
      </c>
      <c r="D541" s="125" t="s">
        <v>30</v>
      </c>
      <c r="E541" s="125" t="s">
        <v>114</v>
      </c>
      <c r="F541" s="193">
        <v>0.25</v>
      </c>
      <c r="G541" s="193">
        <v>0.75</v>
      </c>
      <c r="H541" s="125">
        <v>11.5</v>
      </c>
      <c r="I541" s="125">
        <v>8</v>
      </c>
      <c r="J541" s="125">
        <f t="shared" si="56"/>
        <v>92</v>
      </c>
      <c r="K541" s="159" t="s">
        <v>112</v>
      </c>
      <c r="L541" s="125" t="s">
        <v>50</v>
      </c>
      <c r="M541" s="125"/>
    </row>
    <row r="542" spans="1:13" ht="20.399999999999999" thickBot="1" x14ac:dyDescent="0.45">
      <c r="A542" s="200">
        <v>42627</v>
      </c>
      <c r="B542" s="144" t="s">
        <v>107</v>
      </c>
      <c r="C542" s="137" t="s">
        <v>9</v>
      </c>
      <c r="D542" s="125" t="s">
        <v>21</v>
      </c>
      <c r="E542" s="125" t="s">
        <v>114</v>
      </c>
      <c r="F542" s="193">
        <v>0.25</v>
      </c>
      <c r="G542" s="193">
        <v>0.77083333333333337</v>
      </c>
      <c r="H542" s="125">
        <v>11.5</v>
      </c>
      <c r="I542" s="125">
        <v>17</v>
      </c>
      <c r="J542" s="125">
        <f t="shared" si="56"/>
        <v>195.5</v>
      </c>
      <c r="K542" s="159" t="s">
        <v>40</v>
      </c>
      <c r="L542" s="125" t="s">
        <v>50</v>
      </c>
      <c r="M542" s="125"/>
    </row>
    <row r="543" spans="1:13" ht="20.399999999999999" thickBot="1" x14ac:dyDescent="0.45">
      <c r="A543" s="200">
        <v>42627</v>
      </c>
      <c r="B543" s="144" t="s">
        <v>108</v>
      </c>
      <c r="C543" s="137" t="s">
        <v>9</v>
      </c>
      <c r="D543" s="125" t="s">
        <v>21</v>
      </c>
      <c r="E543" s="125" t="s">
        <v>114</v>
      </c>
      <c r="F543" s="191" t="s">
        <v>168</v>
      </c>
      <c r="G543" s="192">
        <v>0.23958333333333334</v>
      </c>
      <c r="H543" s="125">
        <v>10</v>
      </c>
      <c r="I543" s="125">
        <v>11</v>
      </c>
      <c r="J543" s="125">
        <f t="shared" si="56"/>
        <v>110</v>
      </c>
      <c r="K543" s="159" t="s">
        <v>40</v>
      </c>
      <c r="L543" s="125" t="s">
        <v>50</v>
      </c>
      <c r="M543" s="125"/>
    </row>
    <row r="544" spans="1:13" ht="20.399999999999999" thickBot="1" x14ac:dyDescent="0.45">
      <c r="A544" s="200">
        <v>42627</v>
      </c>
      <c r="B544" s="144" t="s">
        <v>108</v>
      </c>
      <c r="C544" s="137" t="s">
        <v>10</v>
      </c>
      <c r="D544" s="125" t="s">
        <v>29</v>
      </c>
      <c r="E544" s="125" t="s">
        <v>114</v>
      </c>
      <c r="F544" s="191" t="s">
        <v>168</v>
      </c>
      <c r="G544" s="193" t="s">
        <v>294</v>
      </c>
      <c r="H544" s="125">
        <v>1.3</v>
      </c>
      <c r="I544" s="125">
        <v>15</v>
      </c>
      <c r="J544" s="125">
        <f t="shared" ref="J544:J549" si="57">H544*I544</f>
        <v>19.5</v>
      </c>
      <c r="K544" s="159" t="s">
        <v>137</v>
      </c>
      <c r="L544" s="125" t="s">
        <v>52</v>
      </c>
      <c r="M544" s="125"/>
    </row>
    <row r="545" spans="1:13" ht="20.399999999999999" thickBot="1" x14ac:dyDescent="0.45">
      <c r="A545" s="200">
        <v>42627</v>
      </c>
      <c r="B545" s="144" t="s">
        <v>108</v>
      </c>
      <c r="C545" s="137" t="s">
        <v>12</v>
      </c>
      <c r="D545" s="125" t="s">
        <v>86</v>
      </c>
      <c r="E545" s="125" t="s">
        <v>114</v>
      </c>
      <c r="F545" s="191" t="s">
        <v>168</v>
      </c>
      <c r="G545" s="192">
        <v>0.85416666666666663</v>
      </c>
      <c r="H545" s="125">
        <v>1.45</v>
      </c>
      <c r="I545" s="125">
        <v>15</v>
      </c>
      <c r="J545" s="125">
        <f t="shared" si="57"/>
        <v>21.75</v>
      </c>
      <c r="K545" s="159" t="s">
        <v>91</v>
      </c>
      <c r="L545" s="125" t="s">
        <v>52</v>
      </c>
      <c r="M545" s="125"/>
    </row>
    <row r="546" spans="1:13" ht="20.399999999999999" thickBot="1" x14ac:dyDescent="0.45">
      <c r="A546" s="200">
        <v>42627</v>
      </c>
      <c r="B546" s="144" t="s">
        <v>108</v>
      </c>
      <c r="C546" s="137" t="s">
        <v>15</v>
      </c>
      <c r="D546" s="125" t="s">
        <v>55</v>
      </c>
      <c r="E546" s="125" t="s">
        <v>114</v>
      </c>
      <c r="F546" s="191" t="s">
        <v>168</v>
      </c>
      <c r="G546" s="192">
        <v>0.85416666666666663</v>
      </c>
      <c r="H546" s="125">
        <v>2</v>
      </c>
      <c r="I546" s="125">
        <v>53</v>
      </c>
      <c r="J546" s="125">
        <f t="shared" si="57"/>
        <v>106</v>
      </c>
      <c r="K546" s="159" t="s">
        <v>137</v>
      </c>
      <c r="L546" s="125" t="s">
        <v>50</v>
      </c>
      <c r="M546" s="125"/>
    </row>
    <row r="547" spans="1:13" ht="20.399999999999999" thickBot="1" x14ac:dyDescent="0.45">
      <c r="A547" s="200">
        <v>42627</v>
      </c>
      <c r="B547" s="144" t="s">
        <v>108</v>
      </c>
      <c r="C547" s="137" t="s">
        <v>15</v>
      </c>
      <c r="D547" s="125" t="s">
        <v>57</v>
      </c>
      <c r="E547" s="125" t="s">
        <v>114</v>
      </c>
      <c r="F547" s="191" t="s">
        <v>168</v>
      </c>
      <c r="G547" s="192">
        <v>0.875</v>
      </c>
      <c r="H547" s="125">
        <v>3</v>
      </c>
      <c r="I547" s="125">
        <v>29</v>
      </c>
      <c r="J547" s="125">
        <f t="shared" si="57"/>
        <v>87</v>
      </c>
      <c r="K547" s="159" t="s">
        <v>137</v>
      </c>
      <c r="L547" s="125" t="s">
        <v>50</v>
      </c>
      <c r="M547" s="125"/>
    </row>
    <row r="548" spans="1:13" ht="20.399999999999999" thickBot="1" x14ac:dyDescent="0.45">
      <c r="A548" s="200">
        <v>42627</v>
      </c>
      <c r="B548" s="144" t="s">
        <v>108</v>
      </c>
      <c r="C548" s="137" t="s">
        <v>15</v>
      </c>
      <c r="D548" s="125" t="s">
        <v>55</v>
      </c>
      <c r="E548" s="125" t="s">
        <v>114</v>
      </c>
      <c r="F548" s="191" t="s">
        <v>293</v>
      </c>
      <c r="G548" s="192">
        <v>0.72916666666666663</v>
      </c>
      <c r="H548" s="125">
        <v>4</v>
      </c>
      <c r="I548" s="125">
        <v>53</v>
      </c>
      <c r="J548" s="125">
        <f t="shared" si="57"/>
        <v>212</v>
      </c>
      <c r="K548" s="159" t="s">
        <v>82</v>
      </c>
      <c r="L548" s="125" t="s">
        <v>83</v>
      </c>
      <c r="M548" s="125"/>
    </row>
    <row r="549" spans="1:13" ht="20.399999999999999" thickBot="1" x14ac:dyDescent="0.45">
      <c r="A549" s="200">
        <v>42627</v>
      </c>
      <c r="B549" s="144" t="s">
        <v>108</v>
      </c>
      <c r="C549" s="137" t="s">
        <v>12</v>
      </c>
      <c r="D549" s="125" t="s">
        <v>28</v>
      </c>
      <c r="E549" s="125" t="s">
        <v>28</v>
      </c>
      <c r="F549" s="191" t="s">
        <v>295</v>
      </c>
      <c r="G549" s="192">
        <v>0.5</v>
      </c>
      <c r="H549" s="232">
        <v>2.75</v>
      </c>
      <c r="I549" s="125">
        <v>24</v>
      </c>
      <c r="J549" s="125">
        <f t="shared" si="57"/>
        <v>66</v>
      </c>
      <c r="K549" s="159" t="s">
        <v>8</v>
      </c>
      <c r="L549" s="125" t="s">
        <v>46</v>
      </c>
      <c r="M549" s="125"/>
    </row>
    <row r="550" spans="1:13" ht="19.8" x14ac:dyDescent="0.4">
      <c r="A550" s="125"/>
      <c r="B550" s="144"/>
      <c r="C550" s="137"/>
      <c r="D550" s="125"/>
      <c r="E550" s="125"/>
      <c r="F550" s="137"/>
      <c r="G550" s="137"/>
      <c r="H550" s="125"/>
      <c r="I550" s="125"/>
      <c r="J550" s="125"/>
      <c r="K550" s="159"/>
      <c r="L550" s="125"/>
      <c r="M550" s="125"/>
    </row>
    <row r="551" spans="1:13" ht="19.8" x14ac:dyDescent="0.4">
      <c r="A551" s="125"/>
      <c r="B551" s="144"/>
      <c r="C551" s="137"/>
      <c r="D551" s="125"/>
      <c r="E551" s="125"/>
      <c r="F551" s="137"/>
      <c r="G551" s="137"/>
      <c r="H551" s="125"/>
      <c r="I551" s="125"/>
      <c r="J551" s="125"/>
      <c r="K551" s="159"/>
      <c r="L551" s="125"/>
      <c r="M551" s="125"/>
    </row>
    <row r="552" spans="1:13" ht="19.8" x14ac:dyDescent="0.4">
      <c r="A552" s="125"/>
      <c r="B552" s="144"/>
      <c r="C552" s="137"/>
      <c r="D552" s="125"/>
      <c r="E552" s="125"/>
      <c r="F552" s="137"/>
      <c r="G552" s="137"/>
      <c r="H552" s="125"/>
      <c r="I552" s="125"/>
      <c r="J552" s="125"/>
      <c r="K552" s="159"/>
      <c r="L552" s="125"/>
      <c r="M552" s="125"/>
    </row>
    <row r="553" spans="1:13" ht="19.8" x14ac:dyDescent="0.4">
      <c r="A553" s="125"/>
      <c r="B553" s="144"/>
      <c r="C553" s="137"/>
      <c r="D553" s="125"/>
      <c r="E553" s="125"/>
      <c r="F553" s="137"/>
      <c r="G553" s="137"/>
      <c r="H553" s="125"/>
      <c r="I553" s="125"/>
      <c r="J553" s="125"/>
      <c r="K553" s="159"/>
      <c r="L553" s="125"/>
      <c r="M553" s="125"/>
    </row>
    <row r="554" spans="1:13" ht="19.8" x14ac:dyDescent="0.4">
      <c r="A554" s="125"/>
      <c r="B554" s="144"/>
      <c r="C554" s="137"/>
      <c r="D554" s="125"/>
      <c r="E554" s="125"/>
      <c r="F554" s="137"/>
      <c r="G554" s="137"/>
      <c r="H554" s="125"/>
      <c r="I554" s="125"/>
      <c r="J554" s="125"/>
      <c r="K554" s="159"/>
      <c r="L554" s="125"/>
      <c r="M554" s="125"/>
    </row>
    <row r="555" spans="1:13" ht="19.8" x14ac:dyDescent="0.4">
      <c r="A555" s="125"/>
      <c r="B555" s="144"/>
      <c r="C555" s="137"/>
      <c r="D555" s="125"/>
      <c r="E555" s="125"/>
      <c r="F555" s="137"/>
      <c r="G555" s="137"/>
      <c r="H555" s="125"/>
      <c r="I555" s="125"/>
      <c r="J555" s="125"/>
      <c r="K555" s="159"/>
      <c r="L555" s="125"/>
      <c r="M555" s="125"/>
    </row>
    <row r="556" spans="1:13" ht="19.8" x14ac:dyDescent="0.4">
      <c r="A556" s="125"/>
      <c r="B556" s="144"/>
      <c r="C556" s="137"/>
      <c r="D556" s="125"/>
      <c r="E556" s="125"/>
      <c r="F556" s="137"/>
      <c r="G556" s="137"/>
      <c r="H556" s="125"/>
      <c r="I556" s="125"/>
      <c r="J556" s="125"/>
      <c r="K556" s="159"/>
      <c r="L556" s="125"/>
      <c r="M556" s="125"/>
    </row>
    <row r="557" spans="1:13" ht="19.8" x14ac:dyDescent="0.4">
      <c r="A557" s="125"/>
      <c r="B557" s="144"/>
      <c r="C557" s="137"/>
      <c r="D557" s="125"/>
      <c r="E557" s="125"/>
      <c r="F557" s="137"/>
      <c r="G557" s="137"/>
      <c r="H557" s="125"/>
      <c r="I557" s="125"/>
      <c r="J557" s="125"/>
      <c r="K557" s="159"/>
      <c r="L557" s="125"/>
      <c r="M557" s="125"/>
    </row>
    <row r="558" spans="1:13" ht="19.8" x14ac:dyDescent="0.4">
      <c r="A558" s="125"/>
      <c r="B558" s="144"/>
      <c r="C558" s="137"/>
      <c r="D558" s="125"/>
      <c r="E558" s="125"/>
      <c r="F558" s="137"/>
      <c r="G558" s="137"/>
      <c r="H558" s="125"/>
      <c r="I558" s="125"/>
      <c r="J558" s="125"/>
      <c r="K558" s="159"/>
      <c r="L558" s="125"/>
      <c r="M558" s="125"/>
    </row>
    <row r="559" spans="1:13" ht="19.8" x14ac:dyDescent="0.4">
      <c r="A559" s="125"/>
      <c r="B559" s="144"/>
      <c r="C559" s="137"/>
      <c r="D559" s="125"/>
      <c r="E559" s="125"/>
      <c r="F559" s="137"/>
      <c r="G559" s="137"/>
      <c r="H559" s="125"/>
      <c r="I559" s="125"/>
      <c r="J559" s="125"/>
      <c r="K559" s="159"/>
      <c r="L559" s="125"/>
      <c r="M559" s="125"/>
    </row>
    <row r="560" spans="1:13" ht="19.8" x14ac:dyDescent="0.4">
      <c r="A560" s="125"/>
      <c r="B560" s="144"/>
      <c r="C560" s="137"/>
      <c r="D560" s="125"/>
      <c r="E560" s="125"/>
      <c r="F560" s="137"/>
      <c r="G560" s="137"/>
      <c r="H560" s="125"/>
      <c r="I560" s="125"/>
      <c r="J560" s="125"/>
      <c r="K560" s="159"/>
      <c r="L560" s="125"/>
      <c r="M560" s="125"/>
    </row>
    <row r="561" spans="1:13" ht="19.8" x14ac:dyDescent="0.4">
      <c r="A561" s="125"/>
      <c r="B561" s="144"/>
      <c r="C561" s="137"/>
      <c r="D561" s="125"/>
      <c r="E561" s="125"/>
      <c r="F561" s="137"/>
      <c r="G561" s="137"/>
      <c r="H561" s="125"/>
      <c r="I561" s="125"/>
      <c r="J561" s="125"/>
      <c r="K561" s="159"/>
      <c r="L561" s="125"/>
      <c r="M561" s="125"/>
    </row>
    <row r="562" spans="1:13" ht="19.8" x14ac:dyDescent="0.4">
      <c r="A562" s="125"/>
      <c r="B562" s="144"/>
      <c r="C562" s="137"/>
      <c r="D562" s="125"/>
      <c r="E562" s="125"/>
      <c r="F562" s="137"/>
      <c r="G562" s="137"/>
      <c r="H562" s="125"/>
      <c r="I562" s="125"/>
      <c r="J562" s="125"/>
      <c r="K562" s="159"/>
      <c r="L562" s="125"/>
      <c r="M562" s="125"/>
    </row>
    <row r="563" spans="1:13" ht="19.8" x14ac:dyDescent="0.4">
      <c r="A563" s="125"/>
      <c r="B563" s="144"/>
      <c r="C563" s="137"/>
      <c r="D563" s="125"/>
      <c r="E563" s="125"/>
      <c r="F563" s="137"/>
      <c r="G563" s="137"/>
      <c r="H563" s="125"/>
      <c r="I563" s="125"/>
      <c r="J563" s="125"/>
      <c r="K563" s="159"/>
      <c r="L563" s="125"/>
      <c r="M563" s="125"/>
    </row>
    <row r="564" spans="1:13" ht="19.8" x14ac:dyDescent="0.4">
      <c r="A564" s="125"/>
      <c r="B564" s="144"/>
      <c r="C564" s="137"/>
      <c r="D564" s="125"/>
      <c r="E564" s="125"/>
      <c r="F564" s="137"/>
      <c r="G564" s="137"/>
      <c r="H564" s="125"/>
      <c r="I564" s="125"/>
      <c r="J564" s="125"/>
      <c r="K564" s="159"/>
      <c r="L564" s="125"/>
      <c r="M564" s="125"/>
    </row>
    <row r="565" spans="1:13" ht="19.8" x14ac:dyDescent="0.4">
      <c r="A565" s="125"/>
      <c r="B565" s="144"/>
      <c r="C565" s="137"/>
      <c r="D565" s="125"/>
      <c r="E565" s="125"/>
      <c r="F565" s="137"/>
      <c r="G565" s="137"/>
      <c r="H565" s="125"/>
      <c r="I565" s="125"/>
      <c r="J565" s="125"/>
      <c r="K565" s="159"/>
      <c r="L565" s="125"/>
      <c r="M565" s="125"/>
    </row>
    <row r="566" spans="1:13" ht="19.8" x14ac:dyDescent="0.4">
      <c r="A566" s="125"/>
      <c r="B566" s="144"/>
      <c r="C566" s="137"/>
      <c r="D566" s="125"/>
      <c r="E566" s="125"/>
      <c r="F566" s="137"/>
      <c r="G566" s="137"/>
      <c r="H566" s="125"/>
      <c r="I566" s="125"/>
      <c r="J566" s="125"/>
      <c r="K566" s="159"/>
      <c r="L566" s="125"/>
      <c r="M566" s="125"/>
    </row>
    <row r="567" spans="1:13" ht="19.8" x14ac:dyDescent="0.4">
      <c r="A567" s="125"/>
      <c r="B567" s="144"/>
      <c r="C567" s="137"/>
      <c r="D567" s="125"/>
      <c r="E567" s="125"/>
      <c r="F567" s="137"/>
      <c r="G567" s="137"/>
      <c r="H567" s="125"/>
      <c r="I567" s="125"/>
      <c r="J567" s="125"/>
      <c r="K567" s="159"/>
      <c r="L567" s="125"/>
      <c r="M567" s="125"/>
    </row>
    <row r="568" spans="1:13" ht="19.8" x14ac:dyDescent="0.4">
      <c r="A568" s="125"/>
      <c r="B568" s="144"/>
      <c r="C568" s="137"/>
      <c r="D568" s="125"/>
      <c r="E568" s="125"/>
      <c r="F568" s="137"/>
      <c r="G568" s="137"/>
      <c r="H568" s="125"/>
      <c r="I568" s="125"/>
      <c r="J568" s="125"/>
      <c r="K568" s="159"/>
      <c r="L568" s="125"/>
      <c r="M568" s="125"/>
    </row>
    <row r="569" spans="1:13" ht="19.8" x14ac:dyDescent="0.4">
      <c r="A569" s="125"/>
      <c r="B569" s="144"/>
      <c r="C569" s="137"/>
      <c r="D569" s="125"/>
      <c r="E569" s="125"/>
      <c r="F569" s="137"/>
      <c r="G569" s="137"/>
      <c r="H569" s="125"/>
      <c r="I569" s="125"/>
      <c r="J569" s="125"/>
      <c r="K569" s="159"/>
      <c r="L569" s="125"/>
      <c r="M569" s="125"/>
    </row>
    <row r="570" spans="1:13" ht="19.8" x14ac:dyDescent="0.4">
      <c r="A570" s="125"/>
      <c r="B570" s="144"/>
      <c r="C570" s="137"/>
      <c r="D570" s="125"/>
      <c r="E570" s="125"/>
      <c r="F570" s="137"/>
      <c r="G570" s="137"/>
      <c r="H570" s="125"/>
      <c r="I570" s="125"/>
      <c r="J570" s="125"/>
      <c r="K570" s="159"/>
      <c r="L570" s="125"/>
      <c r="M570" s="125"/>
    </row>
    <row r="571" spans="1:13" ht="19.8" x14ac:dyDescent="0.4">
      <c r="A571" s="125"/>
      <c r="B571" s="144"/>
      <c r="C571" s="137"/>
      <c r="D571" s="125"/>
      <c r="E571" s="125"/>
      <c r="F571" s="137"/>
      <c r="G571" s="137"/>
      <c r="H571" s="125"/>
      <c r="I571" s="125"/>
      <c r="J571" s="125"/>
      <c r="K571" s="159"/>
      <c r="L571" s="125"/>
      <c r="M571" s="125"/>
    </row>
    <row r="572" spans="1:13" ht="19.8" x14ac:dyDescent="0.4">
      <c r="A572" s="125"/>
      <c r="B572" s="144"/>
      <c r="C572" s="137"/>
      <c r="D572" s="125"/>
      <c r="E572" s="125"/>
      <c r="F572" s="137"/>
      <c r="G572" s="137"/>
      <c r="H572" s="125"/>
      <c r="I572" s="125"/>
      <c r="J572" s="125"/>
      <c r="K572" s="159"/>
      <c r="L572" s="125"/>
      <c r="M572" s="125"/>
    </row>
    <row r="573" spans="1:13" ht="19.8" x14ac:dyDescent="0.4">
      <c r="A573" s="125"/>
      <c r="B573" s="144"/>
      <c r="C573" s="137"/>
      <c r="D573" s="125"/>
      <c r="E573" s="125"/>
      <c r="F573" s="137"/>
      <c r="G573" s="137"/>
      <c r="H573" s="125"/>
      <c r="I573" s="125"/>
      <c r="J573" s="125"/>
      <c r="K573" s="159"/>
      <c r="L573" s="125"/>
      <c r="M573" s="125"/>
    </row>
    <row r="574" spans="1:13" ht="19.8" x14ac:dyDescent="0.4">
      <c r="A574" s="125"/>
      <c r="B574" s="144"/>
      <c r="C574" s="137"/>
      <c r="D574" s="125"/>
      <c r="E574" s="125"/>
      <c r="F574" s="137"/>
      <c r="G574" s="137"/>
      <c r="H574" s="125"/>
      <c r="I574" s="125"/>
      <c r="J574" s="125"/>
      <c r="K574" s="159"/>
      <c r="L574" s="125"/>
      <c r="M574" s="125"/>
    </row>
    <row r="575" spans="1:13" ht="19.8" x14ac:dyDescent="0.4">
      <c r="A575" s="125"/>
      <c r="B575" s="144"/>
      <c r="C575" s="137"/>
      <c r="D575" s="125"/>
      <c r="E575" s="125"/>
      <c r="F575" s="137"/>
      <c r="G575" s="137"/>
      <c r="H575" s="125"/>
      <c r="I575" s="125"/>
      <c r="J575" s="125"/>
      <c r="K575" s="159"/>
      <c r="L575" s="125"/>
      <c r="M575" s="125"/>
    </row>
    <row r="576" spans="1:13" ht="19.8" x14ac:dyDescent="0.4">
      <c r="A576" s="125"/>
      <c r="B576" s="144"/>
      <c r="C576" s="137"/>
      <c r="D576" s="125"/>
      <c r="E576" s="125"/>
      <c r="F576" s="137"/>
      <c r="G576" s="137"/>
      <c r="H576" s="125"/>
      <c r="I576" s="125"/>
      <c r="J576" s="125"/>
      <c r="K576" s="159"/>
      <c r="L576" s="125"/>
      <c r="M576" s="125"/>
    </row>
    <row r="577" spans="1:13" ht="19.8" x14ac:dyDescent="0.4">
      <c r="A577" s="125"/>
      <c r="B577" s="144"/>
      <c r="C577" s="137"/>
      <c r="D577" s="125"/>
      <c r="E577" s="125"/>
      <c r="F577" s="137"/>
      <c r="G577" s="137"/>
      <c r="H577" s="125"/>
      <c r="I577" s="125"/>
      <c r="J577" s="125"/>
      <c r="K577" s="159"/>
      <c r="L577" s="125"/>
      <c r="M577" s="125"/>
    </row>
    <row r="578" spans="1:13" ht="19.8" x14ac:dyDescent="0.4">
      <c r="A578" s="125"/>
      <c r="B578" s="144"/>
      <c r="C578" s="137"/>
      <c r="D578" s="125"/>
      <c r="E578" s="125"/>
      <c r="F578" s="137"/>
      <c r="G578" s="137"/>
      <c r="H578" s="125"/>
      <c r="I578" s="125"/>
      <c r="J578" s="125"/>
      <c r="K578" s="159"/>
      <c r="L578" s="125"/>
      <c r="M578" s="125"/>
    </row>
    <row r="579" spans="1:13" ht="19.8" x14ac:dyDescent="0.4">
      <c r="A579" s="125"/>
      <c r="B579" s="144"/>
      <c r="C579" s="137"/>
      <c r="D579" s="125"/>
      <c r="E579" s="125"/>
      <c r="F579" s="137"/>
      <c r="G579" s="137"/>
      <c r="H579" s="125"/>
      <c r="I579" s="125"/>
      <c r="J579" s="125"/>
      <c r="K579" s="159"/>
      <c r="L579" s="125"/>
      <c r="M579" s="125"/>
    </row>
    <row r="580" spans="1:13" ht="19.8" x14ac:dyDescent="0.4">
      <c r="A580" s="125"/>
      <c r="B580" s="144"/>
      <c r="C580" s="137"/>
      <c r="D580" s="125"/>
      <c r="E580" s="125"/>
      <c r="F580" s="137"/>
      <c r="G580" s="137"/>
      <c r="H580" s="125"/>
      <c r="I580" s="125"/>
      <c r="J580" s="125"/>
      <c r="K580" s="159"/>
      <c r="L580" s="125"/>
      <c r="M580" s="125"/>
    </row>
    <row r="581" spans="1:13" ht="19.8" x14ac:dyDescent="0.4">
      <c r="A581" s="125"/>
      <c r="B581" s="144"/>
      <c r="C581" s="137"/>
      <c r="D581" s="125"/>
      <c r="E581" s="125"/>
      <c r="F581" s="137"/>
      <c r="G581" s="137"/>
      <c r="H581" s="125"/>
      <c r="I581" s="125"/>
      <c r="J581" s="125"/>
      <c r="K581" s="159"/>
      <c r="L581" s="125"/>
      <c r="M581" s="125"/>
    </row>
    <row r="582" spans="1:13" x14ac:dyDescent="0.3">
      <c r="B582" s="117"/>
    </row>
    <row r="583" spans="1:13" x14ac:dyDescent="0.3">
      <c r="B583" s="117"/>
    </row>
    <row r="584" spans="1:13" x14ac:dyDescent="0.3">
      <c r="B584" s="117"/>
    </row>
    <row r="585" spans="1:13" x14ac:dyDescent="0.3">
      <c r="B585" s="117"/>
    </row>
    <row r="586" spans="1:13" x14ac:dyDescent="0.3">
      <c r="B586" s="117"/>
    </row>
    <row r="587" spans="1:13" x14ac:dyDescent="0.3">
      <c r="B587" s="117"/>
    </row>
    <row r="588" spans="1:13" x14ac:dyDescent="0.3">
      <c r="B588" s="117"/>
    </row>
    <row r="589" spans="1:13" x14ac:dyDescent="0.3">
      <c r="B589" s="117"/>
    </row>
    <row r="590" spans="1:13" x14ac:dyDescent="0.3">
      <c r="B590" s="117"/>
    </row>
    <row r="591" spans="1:13" x14ac:dyDescent="0.3">
      <c r="B591" s="117"/>
    </row>
    <row r="592" spans="1:13" x14ac:dyDescent="0.3">
      <c r="B592" s="117"/>
    </row>
    <row r="593" spans="2:2" x14ac:dyDescent="0.3">
      <c r="B593" s="117"/>
    </row>
    <row r="594" spans="2:2" x14ac:dyDescent="0.3">
      <c r="B594" s="117"/>
    </row>
    <row r="595" spans="2:2" x14ac:dyDescent="0.3">
      <c r="B595" s="117"/>
    </row>
    <row r="596" spans="2:2" x14ac:dyDescent="0.3">
      <c r="B596" s="117"/>
    </row>
    <row r="597" spans="2:2" x14ac:dyDescent="0.3">
      <c r="B597" s="117"/>
    </row>
    <row r="598" spans="2:2" x14ac:dyDescent="0.3">
      <c r="B598" s="117"/>
    </row>
    <row r="599" spans="2:2" x14ac:dyDescent="0.3">
      <c r="B599" s="117"/>
    </row>
    <row r="600" spans="2:2" x14ac:dyDescent="0.3">
      <c r="B600" s="117"/>
    </row>
    <row r="601" spans="2:2" x14ac:dyDescent="0.3">
      <c r="B601" s="117"/>
    </row>
    <row r="602" spans="2:2" x14ac:dyDescent="0.3">
      <c r="B602" s="117"/>
    </row>
    <row r="603" spans="2:2" x14ac:dyDescent="0.3">
      <c r="B603" s="117"/>
    </row>
    <row r="604" spans="2:2" x14ac:dyDescent="0.3">
      <c r="B604" s="117"/>
    </row>
    <row r="605" spans="2:2" x14ac:dyDescent="0.3">
      <c r="B605" s="117"/>
    </row>
    <row r="606" spans="2:2" x14ac:dyDescent="0.3">
      <c r="B606" s="117"/>
    </row>
    <row r="607" spans="2:2" x14ac:dyDescent="0.3">
      <c r="B607" s="117"/>
    </row>
    <row r="608" spans="2:2" x14ac:dyDescent="0.3">
      <c r="B608" s="117"/>
    </row>
    <row r="609" spans="2:2" x14ac:dyDescent="0.3">
      <c r="B609" s="117"/>
    </row>
    <row r="610" spans="2:2" x14ac:dyDescent="0.3">
      <c r="B610" s="117"/>
    </row>
    <row r="611" spans="2:2" x14ac:dyDescent="0.3">
      <c r="B611" s="117"/>
    </row>
    <row r="612" spans="2:2" x14ac:dyDescent="0.3">
      <c r="B612" s="117"/>
    </row>
    <row r="613" spans="2:2" x14ac:dyDescent="0.3">
      <c r="B613" s="117"/>
    </row>
    <row r="614" spans="2:2" x14ac:dyDescent="0.3">
      <c r="B614" s="117"/>
    </row>
    <row r="615" spans="2:2" x14ac:dyDescent="0.3">
      <c r="B615" s="117"/>
    </row>
    <row r="616" spans="2:2" x14ac:dyDescent="0.3">
      <c r="B616" s="117"/>
    </row>
    <row r="617" spans="2:2" x14ac:dyDescent="0.3">
      <c r="B617" s="117"/>
    </row>
    <row r="618" spans="2:2" x14ac:dyDescent="0.3">
      <c r="B618" s="117"/>
    </row>
    <row r="619" spans="2:2" x14ac:dyDescent="0.3">
      <c r="B619" s="117"/>
    </row>
    <row r="620" spans="2:2" x14ac:dyDescent="0.3">
      <c r="B620" s="117"/>
    </row>
    <row r="621" spans="2:2" x14ac:dyDescent="0.3">
      <c r="B621" s="117"/>
    </row>
    <row r="622" spans="2:2" x14ac:dyDescent="0.3">
      <c r="B622" s="117"/>
    </row>
    <row r="623" spans="2:2" x14ac:dyDescent="0.3">
      <c r="B623" s="117"/>
    </row>
    <row r="624" spans="2:2" x14ac:dyDescent="0.3">
      <c r="B624" s="117"/>
    </row>
    <row r="625" spans="2:2" x14ac:dyDescent="0.3">
      <c r="B625" s="117"/>
    </row>
    <row r="626" spans="2:2" x14ac:dyDescent="0.3">
      <c r="B626" s="117"/>
    </row>
    <row r="627" spans="2:2" x14ac:dyDescent="0.3">
      <c r="B627" s="117"/>
    </row>
    <row r="628" spans="2:2" x14ac:dyDescent="0.3">
      <c r="B628" s="117"/>
    </row>
    <row r="629" spans="2:2" x14ac:dyDescent="0.3">
      <c r="B629" s="117"/>
    </row>
    <row r="630" spans="2:2" x14ac:dyDescent="0.3">
      <c r="B630" s="117"/>
    </row>
    <row r="631" spans="2:2" x14ac:dyDescent="0.3">
      <c r="B631" s="117"/>
    </row>
    <row r="632" spans="2:2" x14ac:dyDescent="0.3">
      <c r="B632" s="117"/>
    </row>
    <row r="633" spans="2:2" x14ac:dyDescent="0.3">
      <c r="B633" s="117"/>
    </row>
    <row r="634" spans="2:2" x14ac:dyDescent="0.3">
      <c r="B634" s="117"/>
    </row>
    <row r="635" spans="2:2" x14ac:dyDescent="0.3">
      <c r="B635" s="117"/>
    </row>
    <row r="636" spans="2:2" x14ac:dyDescent="0.3">
      <c r="B636" s="117"/>
    </row>
    <row r="637" spans="2:2" x14ac:dyDescent="0.3">
      <c r="B637" s="117"/>
    </row>
    <row r="638" spans="2:2" x14ac:dyDescent="0.3">
      <c r="B638" s="117"/>
    </row>
    <row r="639" spans="2:2" x14ac:dyDescent="0.3">
      <c r="B639" s="117"/>
    </row>
    <row r="640" spans="2:2" x14ac:dyDescent="0.3">
      <c r="B640" s="117"/>
    </row>
    <row r="641" spans="2:2" x14ac:dyDescent="0.3">
      <c r="B641" s="117"/>
    </row>
    <row r="642" spans="2:2" x14ac:dyDescent="0.3">
      <c r="B642" s="117"/>
    </row>
    <row r="643" spans="2:2" x14ac:dyDescent="0.3">
      <c r="B643" s="117"/>
    </row>
    <row r="644" spans="2:2" x14ac:dyDescent="0.3">
      <c r="B644" s="117"/>
    </row>
    <row r="645" spans="2:2" x14ac:dyDescent="0.3">
      <c r="B645" s="117"/>
    </row>
    <row r="646" spans="2:2" x14ac:dyDescent="0.3">
      <c r="B646" s="117"/>
    </row>
    <row r="647" spans="2:2" x14ac:dyDescent="0.3">
      <c r="B647" s="117"/>
    </row>
    <row r="648" spans="2:2" x14ac:dyDescent="0.3">
      <c r="B648" s="117"/>
    </row>
    <row r="649" spans="2:2" x14ac:dyDescent="0.3">
      <c r="B649" s="117"/>
    </row>
    <row r="650" spans="2:2" x14ac:dyDescent="0.3">
      <c r="B650" s="117"/>
    </row>
    <row r="651" spans="2:2" x14ac:dyDescent="0.3">
      <c r="B651" s="117"/>
    </row>
    <row r="652" spans="2:2" x14ac:dyDescent="0.3">
      <c r="B652" s="117"/>
    </row>
    <row r="653" spans="2:2" x14ac:dyDescent="0.3">
      <c r="B653" s="117"/>
    </row>
    <row r="654" spans="2:2" x14ac:dyDescent="0.3">
      <c r="B654" s="117"/>
    </row>
    <row r="655" spans="2:2" x14ac:dyDescent="0.3">
      <c r="B655" s="117"/>
    </row>
    <row r="656" spans="2:2" x14ac:dyDescent="0.3">
      <c r="B656" s="117"/>
    </row>
    <row r="657" spans="2:2" x14ac:dyDescent="0.3">
      <c r="B657" s="117"/>
    </row>
    <row r="658" spans="2:2" x14ac:dyDescent="0.3">
      <c r="B658" s="117"/>
    </row>
    <row r="659" spans="2:2" x14ac:dyDescent="0.3">
      <c r="B659" s="117"/>
    </row>
    <row r="660" spans="2:2" x14ac:dyDescent="0.3">
      <c r="B660" s="117"/>
    </row>
    <row r="661" spans="2:2" x14ac:dyDescent="0.3">
      <c r="B661" s="117"/>
    </row>
    <row r="662" spans="2:2" x14ac:dyDescent="0.3">
      <c r="B662" s="117"/>
    </row>
    <row r="663" spans="2:2" x14ac:dyDescent="0.3">
      <c r="B663" s="117"/>
    </row>
    <row r="664" spans="2:2" x14ac:dyDescent="0.3">
      <c r="B664" s="117"/>
    </row>
    <row r="665" spans="2:2" x14ac:dyDescent="0.3">
      <c r="B665" s="117"/>
    </row>
    <row r="666" spans="2:2" x14ac:dyDescent="0.3">
      <c r="B666" s="117"/>
    </row>
    <row r="667" spans="2:2" x14ac:dyDescent="0.3">
      <c r="B667" s="117"/>
    </row>
    <row r="668" spans="2:2" x14ac:dyDescent="0.3">
      <c r="B668" s="117"/>
    </row>
    <row r="669" spans="2:2" x14ac:dyDescent="0.3">
      <c r="B669" s="117"/>
    </row>
    <row r="670" spans="2:2" x14ac:dyDescent="0.3">
      <c r="B670" s="117"/>
    </row>
    <row r="671" spans="2:2" x14ac:dyDescent="0.3">
      <c r="B671" s="117"/>
    </row>
    <row r="672" spans="2:2" x14ac:dyDescent="0.3">
      <c r="B672" s="117"/>
    </row>
    <row r="673" spans="2:2" x14ac:dyDescent="0.3">
      <c r="B673" s="117"/>
    </row>
    <row r="674" spans="2:2" x14ac:dyDescent="0.3">
      <c r="B674" s="117"/>
    </row>
    <row r="675" spans="2:2" x14ac:dyDescent="0.3">
      <c r="B675" s="117"/>
    </row>
    <row r="676" spans="2:2" x14ac:dyDescent="0.3">
      <c r="B676" s="117"/>
    </row>
    <row r="677" spans="2:2" x14ac:dyDescent="0.3">
      <c r="B677" s="117"/>
    </row>
    <row r="678" spans="2:2" x14ac:dyDescent="0.3">
      <c r="B678" s="117"/>
    </row>
    <row r="679" spans="2:2" x14ac:dyDescent="0.3">
      <c r="B679" s="117"/>
    </row>
    <row r="680" spans="2:2" x14ac:dyDescent="0.3">
      <c r="B680" s="117"/>
    </row>
    <row r="681" spans="2:2" x14ac:dyDescent="0.3">
      <c r="B681" s="117"/>
    </row>
    <row r="682" spans="2:2" x14ac:dyDescent="0.3">
      <c r="B682" s="117"/>
    </row>
    <row r="683" spans="2:2" x14ac:dyDescent="0.3">
      <c r="B683" s="117"/>
    </row>
    <row r="684" spans="2:2" x14ac:dyDescent="0.3">
      <c r="B684" s="117"/>
    </row>
    <row r="685" spans="2:2" x14ac:dyDescent="0.3">
      <c r="B685" s="117"/>
    </row>
    <row r="686" spans="2:2" x14ac:dyDescent="0.3">
      <c r="B686" s="117"/>
    </row>
    <row r="687" spans="2:2" x14ac:dyDescent="0.3">
      <c r="B687" s="117"/>
    </row>
    <row r="688" spans="2:2" x14ac:dyDescent="0.3">
      <c r="B688" s="117"/>
    </row>
    <row r="689" spans="2:2" x14ac:dyDescent="0.3">
      <c r="B689" s="117"/>
    </row>
    <row r="690" spans="2:2" x14ac:dyDescent="0.3">
      <c r="B690" s="117"/>
    </row>
    <row r="691" spans="2:2" x14ac:dyDescent="0.3">
      <c r="B691" s="117"/>
    </row>
    <row r="692" spans="2:2" x14ac:dyDescent="0.3">
      <c r="B692" s="117"/>
    </row>
    <row r="693" spans="2:2" x14ac:dyDescent="0.3">
      <c r="B693" s="117"/>
    </row>
    <row r="694" spans="2:2" x14ac:dyDescent="0.3">
      <c r="B694" s="117"/>
    </row>
    <row r="695" spans="2:2" x14ac:dyDescent="0.3">
      <c r="B695" s="117"/>
    </row>
    <row r="696" spans="2:2" x14ac:dyDescent="0.3">
      <c r="B696" s="117"/>
    </row>
    <row r="697" spans="2:2" x14ac:dyDescent="0.3">
      <c r="B697" s="117"/>
    </row>
    <row r="698" spans="2:2" x14ac:dyDescent="0.3">
      <c r="B698" s="117"/>
    </row>
    <row r="699" spans="2:2" x14ac:dyDescent="0.3">
      <c r="B699" s="117"/>
    </row>
    <row r="700" spans="2:2" x14ac:dyDescent="0.3">
      <c r="B700" s="117"/>
    </row>
    <row r="701" spans="2:2" x14ac:dyDescent="0.3">
      <c r="B701" s="117"/>
    </row>
    <row r="702" spans="2:2" x14ac:dyDescent="0.3">
      <c r="B702" s="117"/>
    </row>
    <row r="703" spans="2:2" x14ac:dyDescent="0.3">
      <c r="B703" s="117"/>
    </row>
    <row r="704" spans="2:2" x14ac:dyDescent="0.3">
      <c r="B704" s="117"/>
    </row>
    <row r="705" spans="2:2" x14ac:dyDescent="0.3">
      <c r="B705" s="117"/>
    </row>
    <row r="706" spans="2:2" x14ac:dyDescent="0.3">
      <c r="B706" s="117"/>
    </row>
    <row r="707" spans="2:2" x14ac:dyDescent="0.3">
      <c r="B707" s="117"/>
    </row>
    <row r="708" spans="2:2" x14ac:dyDescent="0.3">
      <c r="B708" s="117"/>
    </row>
    <row r="709" spans="2:2" x14ac:dyDescent="0.3">
      <c r="B709" s="117"/>
    </row>
    <row r="710" spans="2:2" x14ac:dyDescent="0.3">
      <c r="B710" s="117"/>
    </row>
    <row r="711" spans="2:2" x14ac:dyDescent="0.3">
      <c r="B711" s="117"/>
    </row>
    <row r="712" spans="2:2" x14ac:dyDescent="0.3">
      <c r="B712" s="117"/>
    </row>
    <row r="713" spans="2:2" x14ac:dyDescent="0.3">
      <c r="B713" s="117"/>
    </row>
    <row r="714" spans="2:2" x14ac:dyDescent="0.3">
      <c r="B714" s="117"/>
    </row>
    <row r="715" spans="2:2" x14ac:dyDescent="0.3">
      <c r="B715" s="117"/>
    </row>
    <row r="716" spans="2:2" x14ac:dyDescent="0.3">
      <c r="B716" s="117"/>
    </row>
    <row r="717" spans="2:2" x14ac:dyDescent="0.3">
      <c r="B717" s="117"/>
    </row>
    <row r="718" spans="2:2" x14ac:dyDescent="0.3">
      <c r="B718" s="117"/>
    </row>
    <row r="719" spans="2:2" x14ac:dyDescent="0.3">
      <c r="B719" s="117"/>
    </row>
    <row r="720" spans="2:2" x14ac:dyDescent="0.3">
      <c r="B720" s="117"/>
    </row>
    <row r="721" spans="2:2" x14ac:dyDescent="0.3">
      <c r="B721" s="117"/>
    </row>
    <row r="722" spans="2:2" x14ac:dyDescent="0.3">
      <c r="B722" s="117"/>
    </row>
    <row r="723" spans="2:2" x14ac:dyDescent="0.3">
      <c r="B723" s="117"/>
    </row>
    <row r="724" spans="2:2" x14ac:dyDescent="0.3">
      <c r="B724" s="117"/>
    </row>
    <row r="725" spans="2:2" x14ac:dyDescent="0.3">
      <c r="B725" s="117"/>
    </row>
    <row r="726" spans="2:2" x14ac:dyDescent="0.3">
      <c r="B726" s="117"/>
    </row>
    <row r="727" spans="2:2" x14ac:dyDescent="0.3">
      <c r="B727" s="117"/>
    </row>
    <row r="728" spans="2:2" x14ac:dyDescent="0.3">
      <c r="B728" s="117"/>
    </row>
    <row r="729" spans="2:2" x14ac:dyDescent="0.3">
      <c r="B729" s="117"/>
    </row>
    <row r="730" spans="2:2" x14ac:dyDescent="0.3">
      <c r="B730" s="117"/>
    </row>
    <row r="731" spans="2:2" x14ac:dyDescent="0.3">
      <c r="B731" s="117"/>
    </row>
    <row r="732" spans="2:2" x14ac:dyDescent="0.3">
      <c r="B732" s="117"/>
    </row>
    <row r="733" spans="2:2" x14ac:dyDescent="0.3">
      <c r="B733" s="117"/>
    </row>
    <row r="734" spans="2:2" x14ac:dyDescent="0.3">
      <c r="B734" s="117"/>
    </row>
    <row r="735" spans="2:2" x14ac:dyDescent="0.3">
      <c r="B735" s="117"/>
    </row>
    <row r="736" spans="2:2" x14ac:dyDescent="0.3">
      <c r="B736" s="117"/>
    </row>
    <row r="737" spans="2:2" x14ac:dyDescent="0.3">
      <c r="B737" s="117"/>
    </row>
    <row r="738" spans="2:2" x14ac:dyDescent="0.3">
      <c r="B738" s="117"/>
    </row>
    <row r="739" spans="2:2" x14ac:dyDescent="0.3">
      <c r="B739" s="117"/>
    </row>
    <row r="740" spans="2:2" x14ac:dyDescent="0.3">
      <c r="B740" s="117"/>
    </row>
    <row r="741" spans="2:2" x14ac:dyDescent="0.3">
      <c r="B741" s="117"/>
    </row>
    <row r="742" spans="2:2" x14ac:dyDescent="0.3">
      <c r="B742" s="117"/>
    </row>
    <row r="743" spans="2:2" x14ac:dyDescent="0.3">
      <c r="B743" s="117"/>
    </row>
    <row r="744" spans="2:2" x14ac:dyDescent="0.3">
      <c r="B744" s="117"/>
    </row>
    <row r="745" spans="2:2" x14ac:dyDescent="0.3">
      <c r="B745" s="117"/>
    </row>
    <row r="746" spans="2:2" x14ac:dyDescent="0.3">
      <c r="B746" s="117"/>
    </row>
    <row r="747" spans="2:2" x14ac:dyDescent="0.3">
      <c r="B747" s="117"/>
    </row>
    <row r="748" spans="2:2" x14ac:dyDescent="0.3">
      <c r="B748" s="117"/>
    </row>
    <row r="749" spans="2:2" x14ac:dyDescent="0.3">
      <c r="B749" s="117"/>
    </row>
    <row r="750" spans="2:2" x14ac:dyDescent="0.3">
      <c r="B750" s="117"/>
    </row>
    <row r="751" spans="2:2" x14ac:dyDescent="0.3">
      <c r="B751" s="117"/>
    </row>
    <row r="752" spans="2:2" x14ac:dyDescent="0.3">
      <c r="B752" s="117"/>
    </row>
    <row r="753" spans="2:2" x14ac:dyDescent="0.3">
      <c r="B753" s="117"/>
    </row>
    <row r="754" spans="2:2" x14ac:dyDescent="0.3">
      <c r="B754" s="117"/>
    </row>
    <row r="755" spans="2:2" x14ac:dyDescent="0.3">
      <c r="B755" s="117"/>
    </row>
    <row r="756" spans="2:2" x14ac:dyDescent="0.3">
      <c r="B756" s="117"/>
    </row>
    <row r="757" spans="2:2" x14ac:dyDescent="0.3">
      <c r="B757" s="117"/>
    </row>
    <row r="758" spans="2:2" x14ac:dyDescent="0.3">
      <c r="B758" s="117"/>
    </row>
    <row r="759" spans="2:2" x14ac:dyDescent="0.3">
      <c r="B759" s="117"/>
    </row>
    <row r="760" spans="2:2" x14ac:dyDescent="0.3">
      <c r="B760" s="117"/>
    </row>
    <row r="761" spans="2:2" x14ac:dyDescent="0.3">
      <c r="B761" s="117"/>
    </row>
    <row r="762" spans="2:2" x14ac:dyDescent="0.3">
      <c r="B762" s="117"/>
    </row>
    <row r="763" spans="2:2" x14ac:dyDescent="0.3">
      <c r="B763" s="117"/>
    </row>
    <row r="764" spans="2:2" x14ac:dyDescent="0.3">
      <c r="B764" s="117"/>
    </row>
    <row r="765" spans="2:2" x14ac:dyDescent="0.3">
      <c r="B765" s="117"/>
    </row>
    <row r="766" spans="2:2" x14ac:dyDescent="0.3">
      <c r="B766" s="117"/>
    </row>
    <row r="767" spans="2:2" x14ac:dyDescent="0.3">
      <c r="B767" s="117"/>
    </row>
    <row r="768" spans="2:2" x14ac:dyDescent="0.3">
      <c r="B768" s="117"/>
    </row>
    <row r="769" spans="2:2" x14ac:dyDescent="0.3">
      <c r="B769" s="117"/>
    </row>
    <row r="770" spans="2:2" x14ac:dyDescent="0.3">
      <c r="B770" s="117"/>
    </row>
    <row r="771" spans="2:2" x14ac:dyDescent="0.3">
      <c r="B771" s="117"/>
    </row>
    <row r="772" spans="2:2" x14ac:dyDescent="0.3">
      <c r="B772" s="117"/>
    </row>
    <row r="773" spans="2:2" x14ac:dyDescent="0.3">
      <c r="B773" s="117"/>
    </row>
    <row r="774" spans="2:2" x14ac:dyDescent="0.3">
      <c r="B774" s="117"/>
    </row>
    <row r="775" spans="2:2" x14ac:dyDescent="0.3">
      <c r="B775" s="117"/>
    </row>
    <row r="776" spans="2:2" x14ac:dyDescent="0.3">
      <c r="B776" s="117"/>
    </row>
    <row r="777" spans="2:2" x14ac:dyDescent="0.3">
      <c r="B777" s="117"/>
    </row>
    <row r="778" spans="2:2" x14ac:dyDescent="0.3">
      <c r="B778" s="117"/>
    </row>
    <row r="779" spans="2:2" x14ac:dyDescent="0.3">
      <c r="B779" s="117"/>
    </row>
    <row r="780" spans="2:2" x14ac:dyDescent="0.3">
      <c r="B780" s="117"/>
    </row>
    <row r="781" spans="2:2" x14ac:dyDescent="0.3">
      <c r="B781" s="117"/>
    </row>
    <row r="782" spans="2:2" x14ac:dyDescent="0.3">
      <c r="B782" s="117"/>
    </row>
    <row r="783" spans="2:2" x14ac:dyDescent="0.3">
      <c r="B783" s="117"/>
    </row>
    <row r="784" spans="2:2" x14ac:dyDescent="0.3">
      <c r="B784" s="117"/>
    </row>
    <row r="785" spans="2:2" x14ac:dyDescent="0.3">
      <c r="B785" s="117"/>
    </row>
    <row r="786" spans="2:2" x14ac:dyDescent="0.3">
      <c r="B786" s="117"/>
    </row>
    <row r="787" spans="2:2" x14ac:dyDescent="0.3">
      <c r="B787" s="117"/>
    </row>
    <row r="788" spans="2:2" x14ac:dyDescent="0.3">
      <c r="B788" s="117"/>
    </row>
    <row r="789" spans="2:2" x14ac:dyDescent="0.3">
      <c r="B789" s="117"/>
    </row>
    <row r="790" spans="2:2" x14ac:dyDescent="0.3">
      <c r="B790" s="117"/>
    </row>
    <row r="791" spans="2:2" x14ac:dyDescent="0.3">
      <c r="B791" s="117"/>
    </row>
    <row r="792" spans="2:2" x14ac:dyDescent="0.3">
      <c r="B792" s="117"/>
    </row>
    <row r="793" spans="2:2" x14ac:dyDescent="0.3">
      <c r="B793" s="117"/>
    </row>
    <row r="794" spans="2:2" x14ac:dyDescent="0.3">
      <c r="B794" s="117"/>
    </row>
    <row r="795" spans="2:2" x14ac:dyDescent="0.3">
      <c r="B795" s="117"/>
    </row>
    <row r="796" spans="2:2" x14ac:dyDescent="0.3">
      <c r="B796" s="117"/>
    </row>
    <row r="797" spans="2:2" x14ac:dyDescent="0.3">
      <c r="B797" s="117"/>
    </row>
    <row r="798" spans="2:2" x14ac:dyDescent="0.3">
      <c r="B798" s="117"/>
    </row>
    <row r="799" spans="2:2" x14ac:dyDescent="0.3">
      <c r="B799" s="117"/>
    </row>
    <row r="800" spans="2:2" x14ac:dyDescent="0.3">
      <c r="B800" s="117"/>
    </row>
    <row r="801" spans="2:2" x14ac:dyDescent="0.3">
      <c r="B801" s="117"/>
    </row>
    <row r="802" spans="2:2" x14ac:dyDescent="0.3">
      <c r="B802" s="117"/>
    </row>
    <row r="803" spans="2:2" x14ac:dyDescent="0.3">
      <c r="B803" s="117"/>
    </row>
    <row r="804" spans="2:2" x14ac:dyDescent="0.3">
      <c r="B804" s="117"/>
    </row>
    <row r="805" spans="2:2" x14ac:dyDescent="0.3">
      <c r="B805" s="117"/>
    </row>
    <row r="806" spans="2:2" x14ac:dyDescent="0.3">
      <c r="B806" s="117"/>
    </row>
    <row r="807" spans="2:2" x14ac:dyDescent="0.3">
      <c r="B807" s="117"/>
    </row>
    <row r="808" spans="2:2" x14ac:dyDescent="0.3">
      <c r="B808" s="117"/>
    </row>
    <row r="809" spans="2:2" x14ac:dyDescent="0.3">
      <c r="B809" s="117"/>
    </row>
    <row r="810" spans="2:2" x14ac:dyDescent="0.3">
      <c r="B810" s="117"/>
    </row>
    <row r="811" spans="2:2" x14ac:dyDescent="0.3">
      <c r="B811" s="117"/>
    </row>
    <row r="812" spans="2:2" x14ac:dyDescent="0.3">
      <c r="B812" s="117"/>
    </row>
    <row r="813" spans="2:2" x14ac:dyDescent="0.3">
      <c r="B813" s="117"/>
    </row>
    <row r="814" spans="2:2" x14ac:dyDescent="0.3">
      <c r="B814" s="117"/>
    </row>
    <row r="815" spans="2:2" x14ac:dyDescent="0.3">
      <c r="B815" s="117"/>
    </row>
    <row r="816" spans="2:2" x14ac:dyDescent="0.3">
      <c r="B816" s="117"/>
    </row>
    <row r="817" spans="2:2" x14ac:dyDescent="0.3">
      <c r="B817" s="117"/>
    </row>
    <row r="818" spans="2:2" x14ac:dyDescent="0.3">
      <c r="B818" s="117"/>
    </row>
    <row r="819" spans="2:2" x14ac:dyDescent="0.3">
      <c r="B819" s="117"/>
    </row>
    <row r="820" spans="2:2" x14ac:dyDescent="0.3">
      <c r="B820" s="117"/>
    </row>
    <row r="821" spans="2:2" x14ac:dyDescent="0.3">
      <c r="B821" s="117"/>
    </row>
    <row r="822" spans="2:2" x14ac:dyDescent="0.3">
      <c r="B822" s="117"/>
    </row>
    <row r="823" spans="2:2" x14ac:dyDescent="0.3">
      <c r="B823" s="117"/>
    </row>
    <row r="824" spans="2:2" x14ac:dyDescent="0.3">
      <c r="B824" s="117"/>
    </row>
    <row r="825" spans="2:2" x14ac:dyDescent="0.3">
      <c r="B825" s="117"/>
    </row>
    <row r="826" spans="2:2" x14ac:dyDescent="0.3">
      <c r="B826" s="117"/>
    </row>
    <row r="827" spans="2:2" x14ac:dyDescent="0.3">
      <c r="B827" s="117"/>
    </row>
    <row r="828" spans="2:2" x14ac:dyDescent="0.3">
      <c r="B828" s="117"/>
    </row>
    <row r="829" spans="2:2" x14ac:dyDescent="0.3">
      <c r="B829" s="117"/>
    </row>
    <row r="830" spans="2:2" x14ac:dyDescent="0.3">
      <c r="B830" s="117"/>
    </row>
    <row r="831" spans="2:2" x14ac:dyDescent="0.3">
      <c r="B831" s="117"/>
    </row>
    <row r="832" spans="2:2" x14ac:dyDescent="0.3">
      <c r="B832" s="117"/>
    </row>
    <row r="833" spans="2:2" x14ac:dyDescent="0.3">
      <c r="B833" s="117"/>
    </row>
    <row r="834" spans="2:2" x14ac:dyDescent="0.3">
      <c r="B834" s="117"/>
    </row>
    <row r="835" spans="2:2" x14ac:dyDescent="0.3">
      <c r="B835" s="117"/>
    </row>
    <row r="836" spans="2:2" x14ac:dyDescent="0.3">
      <c r="B836" s="117"/>
    </row>
    <row r="837" spans="2:2" x14ac:dyDescent="0.3">
      <c r="B837" s="117"/>
    </row>
    <row r="838" spans="2:2" x14ac:dyDescent="0.3">
      <c r="B838" s="117"/>
    </row>
    <row r="839" spans="2:2" x14ac:dyDescent="0.3">
      <c r="B839" s="117"/>
    </row>
    <row r="840" spans="2:2" x14ac:dyDescent="0.3">
      <c r="B840" s="117"/>
    </row>
    <row r="841" spans="2:2" x14ac:dyDescent="0.3">
      <c r="B841" s="117"/>
    </row>
    <row r="842" spans="2:2" x14ac:dyDescent="0.3">
      <c r="B842" s="117"/>
    </row>
    <row r="843" spans="2:2" x14ac:dyDescent="0.3">
      <c r="B843" s="117"/>
    </row>
    <row r="844" spans="2:2" x14ac:dyDescent="0.3">
      <c r="B844" s="117"/>
    </row>
    <row r="845" spans="2:2" x14ac:dyDescent="0.3">
      <c r="B845" s="117"/>
    </row>
    <row r="846" spans="2:2" x14ac:dyDescent="0.3">
      <c r="B846" s="117"/>
    </row>
    <row r="847" spans="2:2" x14ac:dyDescent="0.3">
      <c r="B847" s="117"/>
    </row>
    <row r="848" spans="2:2" x14ac:dyDescent="0.3">
      <c r="B848" s="117"/>
    </row>
    <row r="849" spans="2:2" x14ac:dyDescent="0.3">
      <c r="B849" s="117"/>
    </row>
    <row r="850" spans="2:2" x14ac:dyDescent="0.3">
      <c r="B850" s="117"/>
    </row>
    <row r="851" spans="2:2" x14ac:dyDescent="0.3">
      <c r="B851" s="117"/>
    </row>
    <row r="852" spans="2:2" x14ac:dyDescent="0.3">
      <c r="B852" s="117"/>
    </row>
    <row r="853" spans="2:2" x14ac:dyDescent="0.3">
      <c r="B853" s="117"/>
    </row>
    <row r="854" spans="2:2" x14ac:dyDescent="0.3">
      <c r="B854" s="117"/>
    </row>
    <row r="855" spans="2:2" x14ac:dyDescent="0.3">
      <c r="B855" s="117"/>
    </row>
    <row r="856" spans="2:2" x14ac:dyDescent="0.3">
      <c r="B856" s="117"/>
    </row>
    <row r="857" spans="2:2" x14ac:dyDescent="0.3">
      <c r="B857" s="117"/>
    </row>
    <row r="858" spans="2:2" x14ac:dyDescent="0.3">
      <c r="B858" s="117"/>
    </row>
    <row r="859" spans="2:2" x14ac:dyDescent="0.3">
      <c r="B859" s="117"/>
    </row>
    <row r="860" spans="2:2" x14ac:dyDescent="0.3">
      <c r="B860" s="117"/>
    </row>
    <row r="861" spans="2:2" x14ac:dyDescent="0.3">
      <c r="B861" s="117"/>
    </row>
    <row r="862" spans="2:2" x14ac:dyDescent="0.3">
      <c r="B862" s="117"/>
    </row>
    <row r="863" spans="2:2" x14ac:dyDescent="0.3">
      <c r="B863" s="117"/>
    </row>
    <row r="864" spans="2:2" x14ac:dyDescent="0.3">
      <c r="B864" s="117"/>
    </row>
    <row r="865" spans="2:2" x14ac:dyDescent="0.3">
      <c r="B865" s="117"/>
    </row>
    <row r="866" spans="2:2" x14ac:dyDescent="0.3">
      <c r="B866" s="117"/>
    </row>
    <row r="867" spans="2:2" x14ac:dyDescent="0.3">
      <c r="B867" s="117"/>
    </row>
    <row r="868" spans="2:2" x14ac:dyDescent="0.3">
      <c r="B868" s="117"/>
    </row>
    <row r="869" spans="2:2" x14ac:dyDescent="0.3">
      <c r="B869" s="117"/>
    </row>
    <row r="870" spans="2:2" x14ac:dyDescent="0.3">
      <c r="B870" s="117"/>
    </row>
    <row r="871" spans="2:2" x14ac:dyDescent="0.3">
      <c r="B871" s="117"/>
    </row>
    <row r="872" spans="2:2" x14ac:dyDescent="0.3">
      <c r="B872" s="117"/>
    </row>
    <row r="873" spans="2:2" x14ac:dyDescent="0.3">
      <c r="B873" s="117"/>
    </row>
    <row r="874" spans="2:2" x14ac:dyDescent="0.3">
      <c r="B874" s="117"/>
    </row>
    <row r="875" spans="2:2" x14ac:dyDescent="0.3">
      <c r="B875" s="117"/>
    </row>
    <row r="876" spans="2:2" x14ac:dyDescent="0.3">
      <c r="B876" s="117"/>
    </row>
    <row r="877" spans="2:2" x14ac:dyDescent="0.3">
      <c r="B877" s="117"/>
    </row>
    <row r="878" spans="2:2" x14ac:dyDescent="0.3">
      <c r="B878" s="117"/>
    </row>
    <row r="879" spans="2:2" x14ac:dyDescent="0.3">
      <c r="B879" s="117"/>
    </row>
    <row r="880" spans="2:2" x14ac:dyDescent="0.3">
      <c r="B880" s="117"/>
    </row>
    <row r="881" spans="2:2" x14ac:dyDescent="0.3">
      <c r="B881" s="117"/>
    </row>
    <row r="882" spans="2:2" x14ac:dyDescent="0.3">
      <c r="B882" s="117"/>
    </row>
    <row r="883" spans="2:2" x14ac:dyDescent="0.3">
      <c r="B883" s="117"/>
    </row>
    <row r="884" spans="2:2" x14ac:dyDescent="0.3">
      <c r="B884" s="117"/>
    </row>
    <row r="885" spans="2:2" x14ac:dyDescent="0.3">
      <c r="B885" s="117"/>
    </row>
    <row r="886" spans="2:2" x14ac:dyDescent="0.3">
      <c r="B886" s="117"/>
    </row>
    <row r="887" spans="2:2" x14ac:dyDescent="0.3">
      <c r="B887" s="117"/>
    </row>
    <row r="888" spans="2:2" x14ac:dyDescent="0.3">
      <c r="B888" s="117"/>
    </row>
    <row r="889" spans="2:2" x14ac:dyDescent="0.3">
      <c r="B889" s="117"/>
    </row>
    <row r="890" spans="2:2" x14ac:dyDescent="0.3">
      <c r="B890" s="117"/>
    </row>
    <row r="891" spans="2:2" x14ac:dyDescent="0.3">
      <c r="B891" s="117"/>
    </row>
    <row r="892" spans="2:2" x14ac:dyDescent="0.3">
      <c r="B892" s="117"/>
    </row>
    <row r="893" spans="2:2" x14ac:dyDescent="0.3">
      <c r="B893" s="117"/>
    </row>
    <row r="894" spans="2:2" x14ac:dyDescent="0.3">
      <c r="B894" s="117"/>
    </row>
    <row r="895" spans="2:2" x14ac:dyDescent="0.3">
      <c r="B895" s="117"/>
    </row>
    <row r="896" spans="2:2" x14ac:dyDescent="0.3">
      <c r="B896" s="117"/>
    </row>
    <row r="897" spans="2:2" x14ac:dyDescent="0.3">
      <c r="B897" s="117"/>
    </row>
    <row r="898" spans="2:2" x14ac:dyDescent="0.3">
      <c r="B898" s="117"/>
    </row>
    <row r="899" spans="2:2" x14ac:dyDescent="0.3">
      <c r="B899" s="117"/>
    </row>
    <row r="900" spans="2:2" x14ac:dyDescent="0.3">
      <c r="B900" s="117"/>
    </row>
    <row r="901" spans="2:2" x14ac:dyDescent="0.3">
      <c r="B901" s="117"/>
    </row>
    <row r="902" spans="2:2" x14ac:dyDescent="0.3">
      <c r="B902" s="117"/>
    </row>
    <row r="903" spans="2:2" x14ac:dyDescent="0.3">
      <c r="B903" s="117"/>
    </row>
    <row r="904" spans="2:2" x14ac:dyDescent="0.3">
      <c r="B904" s="117"/>
    </row>
    <row r="905" spans="2:2" x14ac:dyDescent="0.3">
      <c r="B905" s="117"/>
    </row>
    <row r="906" spans="2:2" x14ac:dyDescent="0.3">
      <c r="B906" s="117"/>
    </row>
    <row r="907" spans="2:2" x14ac:dyDescent="0.3">
      <c r="B907" s="117"/>
    </row>
    <row r="908" spans="2:2" x14ac:dyDescent="0.3">
      <c r="B908" s="117"/>
    </row>
    <row r="909" spans="2:2" x14ac:dyDescent="0.3">
      <c r="B909" s="117"/>
    </row>
    <row r="910" spans="2:2" x14ac:dyDescent="0.3">
      <c r="B910" s="117"/>
    </row>
    <row r="911" spans="2:2" x14ac:dyDescent="0.3">
      <c r="B911" s="117"/>
    </row>
    <row r="912" spans="2:2" x14ac:dyDescent="0.3">
      <c r="B912" s="117"/>
    </row>
    <row r="913" spans="2:2" x14ac:dyDescent="0.3">
      <c r="B913" s="117"/>
    </row>
    <row r="914" spans="2:2" x14ac:dyDescent="0.3">
      <c r="B914" s="117"/>
    </row>
    <row r="915" spans="2:2" x14ac:dyDescent="0.3">
      <c r="B915" s="117"/>
    </row>
    <row r="916" spans="2:2" x14ac:dyDescent="0.3">
      <c r="B916" s="117"/>
    </row>
    <row r="917" spans="2:2" x14ac:dyDescent="0.3">
      <c r="B917" s="117"/>
    </row>
    <row r="918" spans="2:2" x14ac:dyDescent="0.3">
      <c r="B918" s="117"/>
    </row>
    <row r="919" spans="2:2" x14ac:dyDescent="0.3">
      <c r="B919" s="117"/>
    </row>
    <row r="920" spans="2:2" x14ac:dyDescent="0.3">
      <c r="B920" s="117"/>
    </row>
    <row r="921" spans="2:2" x14ac:dyDescent="0.3">
      <c r="B921" s="117"/>
    </row>
    <row r="922" spans="2:2" x14ac:dyDescent="0.3">
      <c r="B922" s="117"/>
    </row>
    <row r="923" spans="2:2" x14ac:dyDescent="0.3">
      <c r="B923" s="117"/>
    </row>
    <row r="924" spans="2:2" x14ac:dyDescent="0.3">
      <c r="B924" s="117"/>
    </row>
    <row r="925" spans="2:2" x14ac:dyDescent="0.3">
      <c r="B925" s="117"/>
    </row>
    <row r="926" spans="2:2" x14ac:dyDescent="0.3">
      <c r="B926" s="117"/>
    </row>
    <row r="927" spans="2:2" x14ac:dyDescent="0.3">
      <c r="B927" s="117"/>
    </row>
    <row r="928" spans="2:2" x14ac:dyDescent="0.3">
      <c r="B928" s="117"/>
    </row>
    <row r="929" spans="2:2" x14ac:dyDescent="0.3">
      <c r="B929" s="117"/>
    </row>
    <row r="930" spans="2:2" x14ac:dyDescent="0.3">
      <c r="B930" s="117"/>
    </row>
    <row r="931" spans="2:2" x14ac:dyDescent="0.3">
      <c r="B931" s="117"/>
    </row>
    <row r="932" spans="2:2" x14ac:dyDescent="0.3">
      <c r="B932" s="117"/>
    </row>
    <row r="933" spans="2:2" x14ac:dyDescent="0.3">
      <c r="B933" s="117"/>
    </row>
    <row r="934" spans="2:2" x14ac:dyDescent="0.3">
      <c r="B934" s="117"/>
    </row>
    <row r="935" spans="2:2" x14ac:dyDescent="0.3">
      <c r="B935" s="117"/>
    </row>
    <row r="936" spans="2:2" x14ac:dyDescent="0.3">
      <c r="B936" s="117"/>
    </row>
    <row r="937" spans="2:2" x14ac:dyDescent="0.3">
      <c r="B937" s="117"/>
    </row>
    <row r="938" spans="2:2" x14ac:dyDescent="0.3">
      <c r="B938" s="117"/>
    </row>
    <row r="939" spans="2:2" x14ac:dyDescent="0.3">
      <c r="B939" s="117"/>
    </row>
    <row r="940" spans="2:2" x14ac:dyDescent="0.3">
      <c r="B940" s="117"/>
    </row>
    <row r="941" spans="2:2" x14ac:dyDescent="0.3">
      <c r="B941" s="117"/>
    </row>
    <row r="942" spans="2:2" x14ac:dyDescent="0.3">
      <c r="B942" s="117"/>
    </row>
    <row r="943" spans="2:2" x14ac:dyDescent="0.3">
      <c r="B943" s="117"/>
    </row>
    <row r="944" spans="2:2" x14ac:dyDescent="0.3">
      <c r="B944" s="117"/>
    </row>
    <row r="945" spans="2:2" x14ac:dyDescent="0.3">
      <c r="B945" s="117"/>
    </row>
    <row r="946" spans="2:2" x14ac:dyDescent="0.3">
      <c r="B946" s="117"/>
    </row>
    <row r="947" spans="2:2" x14ac:dyDescent="0.3">
      <c r="B947" s="117"/>
    </row>
    <row r="948" spans="2:2" x14ac:dyDescent="0.3">
      <c r="B948" s="117"/>
    </row>
    <row r="949" spans="2:2" x14ac:dyDescent="0.3">
      <c r="B949" s="117"/>
    </row>
    <row r="950" spans="2:2" x14ac:dyDescent="0.3">
      <c r="B950" s="117"/>
    </row>
    <row r="951" spans="2:2" x14ac:dyDescent="0.3">
      <c r="B951" s="117"/>
    </row>
    <row r="952" spans="2:2" x14ac:dyDescent="0.3">
      <c r="B952" s="117"/>
    </row>
    <row r="953" spans="2:2" x14ac:dyDescent="0.3">
      <c r="B953" s="117"/>
    </row>
    <row r="954" spans="2:2" x14ac:dyDescent="0.3">
      <c r="B954" s="117"/>
    </row>
    <row r="955" spans="2:2" x14ac:dyDescent="0.3">
      <c r="B955" s="117"/>
    </row>
    <row r="956" spans="2:2" x14ac:dyDescent="0.3">
      <c r="B956" s="117"/>
    </row>
    <row r="957" spans="2:2" x14ac:dyDescent="0.3">
      <c r="B957" s="117"/>
    </row>
    <row r="958" spans="2:2" x14ac:dyDescent="0.3">
      <c r="B958" s="117"/>
    </row>
    <row r="959" spans="2:2" x14ac:dyDescent="0.3">
      <c r="B959" s="117"/>
    </row>
    <row r="960" spans="2:2" x14ac:dyDescent="0.3">
      <c r="B960" s="117"/>
    </row>
    <row r="961" spans="2:2" x14ac:dyDescent="0.3">
      <c r="B961" s="117"/>
    </row>
    <row r="962" spans="2:2" x14ac:dyDescent="0.3">
      <c r="B962" s="117"/>
    </row>
    <row r="963" spans="2:2" x14ac:dyDescent="0.3">
      <c r="B963" s="117"/>
    </row>
    <row r="964" spans="2:2" x14ac:dyDescent="0.3">
      <c r="B964" s="117"/>
    </row>
    <row r="965" spans="2:2" x14ac:dyDescent="0.3">
      <c r="B965" s="117"/>
    </row>
    <row r="966" spans="2:2" x14ac:dyDescent="0.3">
      <c r="B966" s="117"/>
    </row>
    <row r="967" spans="2:2" x14ac:dyDescent="0.3">
      <c r="B967" s="117"/>
    </row>
    <row r="968" spans="2:2" x14ac:dyDescent="0.3">
      <c r="B968" s="117"/>
    </row>
    <row r="969" spans="2:2" x14ac:dyDescent="0.3">
      <c r="B969" s="117"/>
    </row>
    <row r="970" spans="2:2" x14ac:dyDescent="0.3">
      <c r="B970" s="117"/>
    </row>
    <row r="971" spans="2:2" x14ac:dyDescent="0.3">
      <c r="B971" s="117"/>
    </row>
    <row r="972" spans="2:2" x14ac:dyDescent="0.3">
      <c r="B972" s="117"/>
    </row>
    <row r="973" spans="2:2" x14ac:dyDescent="0.3">
      <c r="B973" s="117"/>
    </row>
    <row r="974" spans="2:2" x14ac:dyDescent="0.3">
      <c r="B974" s="117"/>
    </row>
    <row r="975" spans="2:2" x14ac:dyDescent="0.3">
      <c r="B975" s="117"/>
    </row>
    <row r="976" spans="2:2" x14ac:dyDescent="0.3">
      <c r="B976" s="117"/>
    </row>
    <row r="977" spans="2:2" x14ac:dyDescent="0.3">
      <c r="B977" s="117"/>
    </row>
    <row r="978" spans="2:2" x14ac:dyDescent="0.3">
      <c r="B978" s="117"/>
    </row>
    <row r="979" spans="2:2" x14ac:dyDescent="0.3">
      <c r="B979" s="117"/>
    </row>
    <row r="980" spans="2:2" x14ac:dyDescent="0.3">
      <c r="B980" s="117"/>
    </row>
    <row r="981" spans="2:2" x14ac:dyDescent="0.3">
      <c r="B981" s="117"/>
    </row>
    <row r="982" spans="2:2" x14ac:dyDescent="0.3">
      <c r="B982" s="117"/>
    </row>
    <row r="983" spans="2:2" x14ac:dyDescent="0.3">
      <c r="B983" s="117"/>
    </row>
    <row r="984" spans="2:2" x14ac:dyDescent="0.3">
      <c r="B984" s="117"/>
    </row>
    <row r="985" spans="2:2" x14ac:dyDescent="0.3">
      <c r="B985" s="117"/>
    </row>
    <row r="986" spans="2:2" x14ac:dyDescent="0.3">
      <c r="B986" s="117"/>
    </row>
    <row r="987" spans="2:2" x14ac:dyDescent="0.3">
      <c r="B987" s="117"/>
    </row>
    <row r="988" spans="2:2" x14ac:dyDescent="0.3">
      <c r="B988" s="117"/>
    </row>
    <row r="989" spans="2:2" x14ac:dyDescent="0.3">
      <c r="B989" s="117"/>
    </row>
    <row r="990" spans="2:2" x14ac:dyDescent="0.3">
      <c r="B990" s="117"/>
    </row>
    <row r="991" spans="2:2" x14ac:dyDescent="0.3">
      <c r="B991" s="117"/>
    </row>
    <row r="992" spans="2:2" x14ac:dyDescent="0.3">
      <c r="B992" s="117"/>
    </row>
    <row r="993" spans="2:2" x14ac:dyDescent="0.3">
      <c r="B993" s="117"/>
    </row>
    <row r="994" spans="2:2" x14ac:dyDescent="0.3">
      <c r="B994" s="117"/>
    </row>
    <row r="995" spans="2:2" x14ac:dyDescent="0.3">
      <c r="B995" s="117"/>
    </row>
    <row r="996" spans="2:2" x14ac:dyDescent="0.3">
      <c r="B996" s="117"/>
    </row>
    <row r="997" spans="2:2" x14ac:dyDescent="0.3">
      <c r="B997" s="117"/>
    </row>
    <row r="998" spans="2:2" x14ac:dyDescent="0.3">
      <c r="B998" s="117"/>
    </row>
    <row r="999" spans="2:2" x14ac:dyDescent="0.3">
      <c r="B999" s="117"/>
    </row>
    <row r="1000" spans="2:2" x14ac:dyDescent="0.3">
      <c r="B1000" s="117"/>
    </row>
    <row r="1001" spans="2:2" x14ac:dyDescent="0.3">
      <c r="B1001" s="117"/>
    </row>
    <row r="1002" spans="2:2" x14ac:dyDescent="0.3">
      <c r="B1002" s="117"/>
    </row>
    <row r="1003" spans="2:2" x14ac:dyDescent="0.3">
      <c r="B1003" s="117"/>
    </row>
    <row r="1004" spans="2:2" x14ac:dyDescent="0.3">
      <c r="B1004" s="117"/>
    </row>
    <row r="1005" spans="2:2" x14ac:dyDescent="0.3">
      <c r="B1005" s="117"/>
    </row>
    <row r="1006" spans="2:2" x14ac:dyDescent="0.3">
      <c r="B1006" s="117"/>
    </row>
    <row r="1007" spans="2:2" x14ac:dyDescent="0.3">
      <c r="B1007" s="117"/>
    </row>
    <row r="1008" spans="2:2" x14ac:dyDescent="0.3">
      <c r="B1008" s="117"/>
    </row>
    <row r="1009" spans="2:2" x14ac:dyDescent="0.3">
      <c r="B1009" s="117"/>
    </row>
    <row r="1010" spans="2:2" x14ac:dyDescent="0.3">
      <c r="B1010" s="117"/>
    </row>
    <row r="1011" spans="2:2" x14ac:dyDescent="0.3">
      <c r="B1011" s="117"/>
    </row>
    <row r="1012" spans="2:2" x14ac:dyDescent="0.3">
      <c r="B1012" s="117"/>
    </row>
    <row r="1013" spans="2:2" x14ac:dyDescent="0.3">
      <c r="B1013" s="117"/>
    </row>
    <row r="1014" spans="2:2" x14ac:dyDescent="0.3">
      <c r="B1014" s="117"/>
    </row>
    <row r="1015" spans="2:2" x14ac:dyDescent="0.3">
      <c r="B1015" s="117"/>
    </row>
    <row r="1016" spans="2:2" x14ac:dyDescent="0.3">
      <c r="B1016" s="117"/>
    </row>
    <row r="1017" spans="2:2" x14ac:dyDescent="0.3">
      <c r="B1017" s="117"/>
    </row>
    <row r="1018" spans="2:2" x14ac:dyDescent="0.3">
      <c r="B1018" s="117"/>
    </row>
    <row r="1019" spans="2:2" x14ac:dyDescent="0.3">
      <c r="B1019" s="117"/>
    </row>
    <row r="1020" spans="2:2" x14ac:dyDescent="0.3">
      <c r="B1020" s="117"/>
    </row>
    <row r="1021" spans="2:2" x14ac:dyDescent="0.3">
      <c r="B1021" s="117"/>
    </row>
    <row r="1022" spans="2:2" x14ac:dyDescent="0.3">
      <c r="B1022" s="117"/>
    </row>
    <row r="1023" spans="2:2" x14ac:dyDescent="0.3">
      <c r="B1023" s="117"/>
    </row>
    <row r="1024" spans="2:2" x14ac:dyDescent="0.3">
      <c r="B1024" s="117"/>
    </row>
    <row r="1025" spans="2:2" x14ac:dyDescent="0.3">
      <c r="B1025" s="117"/>
    </row>
    <row r="1026" spans="2:2" x14ac:dyDescent="0.3">
      <c r="B1026" s="117"/>
    </row>
    <row r="1027" spans="2:2" x14ac:dyDescent="0.3">
      <c r="B1027" s="117"/>
    </row>
    <row r="1028" spans="2:2" x14ac:dyDescent="0.3">
      <c r="B1028" s="117"/>
    </row>
    <row r="1029" spans="2:2" x14ac:dyDescent="0.3">
      <c r="B1029" s="117"/>
    </row>
    <row r="1030" spans="2:2" x14ac:dyDescent="0.3">
      <c r="B1030" s="117"/>
    </row>
    <row r="1031" spans="2:2" x14ac:dyDescent="0.3">
      <c r="B1031" s="117"/>
    </row>
    <row r="1032" spans="2:2" x14ac:dyDescent="0.3">
      <c r="B1032" s="117"/>
    </row>
    <row r="1033" spans="2:2" x14ac:dyDescent="0.3">
      <c r="B1033" s="117"/>
    </row>
    <row r="1034" spans="2:2" x14ac:dyDescent="0.3">
      <c r="B1034" s="117"/>
    </row>
    <row r="1035" spans="2:2" x14ac:dyDescent="0.3">
      <c r="B1035" s="117"/>
    </row>
    <row r="1036" spans="2:2" x14ac:dyDescent="0.3">
      <c r="B1036" s="117"/>
    </row>
    <row r="1037" spans="2:2" x14ac:dyDescent="0.3">
      <c r="B1037" s="117"/>
    </row>
    <row r="1038" spans="2:2" x14ac:dyDescent="0.3">
      <c r="B1038" s="117"/>
    </row>
    <row r="1039" spans="2:2" x14ac:dyDescent="0.3">
      <c r="B1039" s="117"/>
    </row>
    <row r="1040" spans="2:2" x14ac:dyDescent="0.3">
      <c r="B1040" s="117"/>
    </row>
    <row r="1041" spans="2:2" x14ac:dyDescent="0.3">
      <c r="B1041" s="117"/>
    </row>
    <row r="1042" spans="2:2" x14ac:dyDescent="0.3">
      <c r="B1042" s="117"/>
    </row>
    <row r="1043" spans="2:2" x14ac:dyDescent="0.3">
      <c r="B1043" s="117"/>
    </row>
    <row r="1044" spans="2:2" x14ac:dyDescent="0.3">
      <c r="B1044" s="117"/>
    </row>
    <row r="1045" spans="2:2" x14ac:dyDescent="0.3">
      <c r="B1045" s="117"/>
    </row>
    <row r="1046" spans="2:2" x14ac:dyDescent="0.3">
      <c r="B1046" s="117"/>
    </row>
    <row r="1047" spans="2:2" x14ac:dyDescent="0.3">
      <c r="B1047" s="117"/>
    </row>
    <row r="1048" spans="2:2" x14ac:dyDescent="0.3">
      <c r="B1048" s="117"/>
    </row>
    <row r="1049" spans="2:2" x14ac:dyDescent="0.3">
      <c r="B1049" s="117"/>
    </row>
    <row r="1050" spans="2:2" x14ac:dyDescent="0.3">
      <c r="B1050" s="117"/>
    </row>
    <row r="1051" spans="2:2" x14ac:dyDescent="0.3">
      <c r="B1051" s="117"/>
    </row>
    <row r="1052" spans="2:2" x14ac:dyDescent="0.3">
      <c r="B1052" s="117"/>
    </row>
    <row r="1053" spans="2:2" x14ac:dyDescent="0.3">
      <c r="B1053" s="117"/>
    </row>
    <row r="1054" spans="2:2" x14ac:dyDescent="0.3">
      <c r="B1054" s="117"/>
    </row>
    <row r="1055" spans="2:2" x14ac:dyDescent="0.3">
      <c r="B1055" s="117"/>
    </row>
    <row r="1056" spans="2:2" x14ac:dyDescent="0.3">
      <c r="B1056" s="117"/>
    </row>
    <row r="1057" spans="2:2" x14ac:dyDescent="0.3">
      <c r="B1057" s="117"/>
    </row>
    <row r="1058" spans="2:2" x14ac:dyDescent="0.3">
      <c r="B1058" s="117"/>
    </row>
    <row r="1059" spans="2:2" x14ac:dyDescent="0.3">
      <c r="B1059" s="117"/>
    </row>
    <row r="1060" spans="2:2" x14ac:dyDescent="0.3">
      <c r="B1060" s="117"/>
    </row>
    <row r="1061" spans="2:2" x14ac:dyDescent="0.3">
      <c r="B1061" s="117"/>
    </row>
    <row r="1062" spans="2:2" x14ac:dyDescent="0.3">
      <c r="B1062" s="117"/>
    </row>
    <row r="1063" spans="2:2" x14ac:dyDescent="0.3">
      <c r="B1063" s="117"/>
    </row>
    <row r="1064" spans="2:2" x14ac:dyDescent="0.3">
      <c r="B1064" s="117"/>
    </row>
    <row r="1065" spans="2:2" x14ac:dyDescent="0.3">
      <c r="B1065" s="117"/>
    </row>
    <row r="1066" spans="2:2" x14ac:dyDescent="0.3">
      <c r="B1066" s="117"/>
    </row>
    <row r="1067" spans="2:2" x14ac:dyDescent="0.3">
      <c r="B1067" s="117"/>
    </row>
    <row r="1068" spans="2:2" x14ac:dyDescent="0.3">
      <c r="B1068" s="117"/>
    </row>
    <row r="1069" spans="2:2" x14ac:dyDescent="0.3">
      <c r="B1069" s="117"/>
    </row>
    <row r="1070" spans="2:2" x14ac:dyDescent="0.3">
      <c r="B1070" s="117"/>
    </row>
    <row r="1071" spans="2:2" x14ac:dyDescent="0.3">
      <c r="B1071" s="117"/>
    </row>
    <row r="1072" spans="2:2" x14ac:dyDescent="0.3">
      <c r="B1072" s="117"/>
    </row>
    <row r="1073" spans="2:2" x14ac:dyDescent="0.3">
      <c r="B1073" s="117"/>
    </row>
    <row r="1074" spans="2:2" x14ac:dyDescent="0.3">
      <c r="B1074" s="117"/>
    </row>
    <row r="1075" spans="2:2" x14ac:dyDescent="0.3">
      <c r="B1075" s="117"/>
    </row>
    <row r="1076" spans="2:2" x14ac:dyDescent="0.3">
      <c r="B1076" s="117"/>
    </row>
    <row r="1077" spans="2:2" x14ac:dyDescent="0.3">
      <c r="B1077" s="117"/>
    </row>
    <row r="1078" spans="2:2" x14ac:dyDescent="0.3">
      <c r="B1078" s="117"/>
    </row>
    <row r="1079" spans="2:2" x14ac:dyDescent="0.3">
      <c r="B1079" s="117"/>
    </row>
    <row r="1080" spans="2:2" x14ac:dyDescent="0.3">
      <c r="B1080" s="117"/>
    </row>
    <row r="1081" spans="2:2" x14ac:dyDescent="0.3">
      <c r="B1081" s="117"/>
    </row>
    <row r="1082" spans="2:2" x14ac:dyDescent="0.3">
      <c r="B1082" s="117"/>
    </row>
    <row r="1083" spans="2:2" x14ac:dyDescent="0.3">
      <c r="B1083" s="117"/>
    </row>
    <row r="1084" spans="2:2" x14ac:dyDescent="0.3">
      <c r="B1084" s="117"/>
    </row>
    <row r="1085" spans="2:2" x14ac:dyDescent="0.3">
      <c r="B1085" s="117"/>
    </row>
    <row r="1086" spans="2:2" x14ac:dyDescent="0.3">
      <c r="B1086" s="117"/>
    </row>
    <row r="1087" spans="2:2" x14ac:dyDescent="0.3">
      <c r="B1087" s="117"/>
    </row>
    <row r="1088" spans="2:2" x14ac:dyDescent="0.3">
      <c r="B1088" s="117"/>
    </row>
    <row r="1089" spans="2:2" x14ac:dyDescent="0.3">
      <c r="B1089" s="117"/>
    </row>
    <row r="1090" spans="2:2" x14ac:dyDescent="0.3">
      <c r="B1090" s="117"/>
    </row>
    <row r="1091" spans="2:2" x14ac:dyDescent="0.3">
      <c r="B1091" s="117"/>
    </row>
    <row r="1092" spans="2:2" x14ac:dyDescent="0.3">
      <c r="B1092" s="117"/>
    </row>
    <row r="1093" spans="2:2" x14ac:dyDescent="0.3">
      <c r="B1093" s="117"/>
    </row>
    <row r="1094" spans="2:2" x14ac:dyDescent="0.3">
      <c r="B1094" s="117"/>
    </row>
    <row r="1095" spans="2:2" x14ac:dyDescent="0.3">
      <c r="B1095" s="117"/>
    </row>
    <row r="1096" spans="2:2" x14ac:dyDescent="0.3">
      <c r="B1096" s="117"/>
    </row>
    <row r="1097" spans="2:2" x14ac:dyDescent="0.3">
      <c r="B1097" s="117"/>
    </row>
    <row r="1098" spans="2:2" x14ac:dyDescent="0.3">
      <c r="B1098" s="117"/>
    </row>
    <row r="1099" spans="2:2" x14ac:dyDescent="0.3">
      <c r="B1099" s="117"/>
    </row>
    <row r="1100" spans="2:2" x14ac:dyDescent="0.3">
      <c r="B1100" s="117"/>
    </row>
    <row r="1101" spans="2:2" x14ac:dyDescent="0.3">
      <c r="B1101" s="117"/>
    </row>
    <row r="1102" spans="2:2" x14ac:dyDescent="0.3">
      <c r="B1102" s="117"/>
    </row>
    <row r="1103" spans="2:2" x14ac:dyDescent="0.3">
      <c r="B1103" s="117"/>
    </row>
    <row r="1104" spans="2:2" x14ac:dyDescent="0.3">
      <c r="B1104" s="117"/>
    </row>
    <row r="1105" spans="2:2" x14ac:dyDescent="0.3">
      <c r="B1105" s="117"/>
    </row>
    <row r="1106" spans="2:2" x14ac:dyDescent="0.3">
      <c r="B1106" s="117"/>
    </row>
    <row r="1107" spans="2:2" x14ac:dyDescent="0.3">
      <c r="B1107" s="117"/>
    </row>
    <row r="1108" spans="2:2" x14ac:dyDescent="0.3">
      <c r="B1108" s="117"/>
    </row>
    <row r="1109" spans="2:2" x14ac:dyDescent="0.3">
      <c r="B1109" s="117"/>
    </row>
    <row r="1110" spans="2:2" x14ac:dyDescent="0.3">
      <c r="B1110" s="117"/>
    </row>
    <row r="1111" spans="2:2" x14ac:dyDescent="0.3">
      <c r="B1111" s="117"/>
    </row>
    <row r="1112" spans="2:2" x14ac:dyDescent="0.3">
      <c r="B1112" s="117"/>
    </row>
    <row r="1113" spans="2:2" x14ac:dyDescent="0.3">
      <c r="B1113" s="117"/>
    </row>
    <row r="1114" spans="2:2" x14ac:dyDescent="0.3">
      <c r="B1114" s="117"/>
    </row>
    <row r="1115" spans="2:2" x14ac:dyDescent="0.3">
      <c r="B1115" s="117"/>
    </row>
    <row r="1116" spans="2:2" x14ac:dyDescent="0.3">
      <c r="B1116" s="117"/>
    </row>
    <row r="1117" spans="2:2" x14ac:dyDescent="0.3">
      <c r="B1117" s="117"/>
    </row>
    <row r="1118" spans="2:2" x14ac:dyDescent="0.3">
      <c r="B1118" s="117"/>
    </row>
    <row r="1119" spans="2:2" x14ac:dyDescent="0.3">
      <c r="B1119" s="117"/>
    </row>
    <row r="1120" spans="2:2" x14ac:dyDescent="0.3">
      <c r="B1120" s="117"/>
    </row>
    <row r="1121" spans="2:2" x14ac:dyDescent="0.3">
      <c r="B1121" s="117"/>
    </row>
    <row r="1122" spans="2:2" x14ac:dyDescent="0.3">
      <c r="B1122" s="117"/>
    </row>
    <row r="1123" spans="2:2" x14ac:dyDescent="0.3">
      <c r="B1123" s="117"/>
    </row>
    <row r="1124" spans="2:2" x14ac:dyDescent="0.3">
      <c r="B1124" s="117"/>
    </row>
    <row r="1125" spans="2:2" x14ac:dyDescent="0.3">
      <c r="B1125" s="117"/>
    </row>
    <row r="1126" spans="2:2" x14ac:dyDescent="0.3">
      <c r="B1126" s="117"/>
    </row>
    <row r="1127" spans="2:2" x14ac:dyDescent="0.3">
      <c r="B1127" s="117"/>
    </row>
    <row r="1128" spans="2:2" x14ac:dyDescent="0.3">
      <c r="B1128" s="117"/>
    </row>
    <row r="1129" spans="2:2" x14ac:dyDescent="0.3">
      <c r="B1129" s="117"/>
    </row>
    <row r="1130" spans="2:2" x14ac:dyDescent="0.3">
      <c r="B1130" s="117"/>
    </row>
    <row r="1131" spans="2:2" x14ac:dyDescent="0.3">
      <c r="B1131" s="117"/>
    </row>
    <row r="1132" spans="2:2" x14ac:dyDescent="0.3">
      <c r="B1132" s="117"/>
    </row>
    <row r="1133" spans="2:2" x14ac:dyDescent="0.3">
      <c r="B1133" s="117"/>
    </row>
    <row r="1134" spans="2:2" x14ac:dyDescent="0.3">
      <c r="B1134" s="117"/>
    </row>
    <row r="1135" spans="2:2" x14ac:dyDescent="0.3">
      <c r="B1135" s="117"/>
    </row>
    <row r="1136" spans="2:2" x14ac:dyDescent="0.3">
      <c r="B1136" s="117"/>
    </row>
    <row r="1137" spans="2:2" x14ac:dyDescent="0.3">
      <c r="B1137" s="117"/>
    </row>
    <row r="1138" spans="2:2" x14ac:dyDescent="0.3">
      <c r="B1138" s="117"/>
    </row>
    <row r="1139" spans="2:2" x14ac:dyDescent="0.3">
      <c r="B1139" s="117"/>
    </row>
    <row r="1140" spans="2:2" x14ac:dyDescent="0.3">
      <c r="B1140" s="117"/>
    </row>
    <row r="1141" spans="2:2" x14ac:dyDescent="0.3">
      <c r="B1141" s="117"/>
    </row>
    <row r="1142" spans="2:2" x14ac:dyDescent="0.3">
      <c r="B1142" s="117"/>
    </row>
    <row r="1143" spans="2:2" x14ac:dyDescent="0.3">
      <c r="B1143" s="117"/>
    </row>
    <row r="1144" spans="2:2" x14ac:dyDescent="0.3">
      <c r="B1144" s="117"/>
    </row>
    <row r="1145" spans="2:2" x14ac:dyDescent="0.3">
      <c r="B1145" s="117"/>
    </row>
    <row r="1146" spans="2:2" x14ac:dyDescent="0.3">
      <c r="B1146" s="117"/>
    </row>
    <row r="1147" spans="2:2" x14ac:dyDescent="0.3">
      <c r="B1147" s="117"/>
    </row>
    <row r="1148" spans="2:2" x14ac:dyDescent="0.3">
      <c r="B1148" s="117"/>
    </row>
    <row r="1149" spans="2:2" x14ac:dyDescent="0.3">
      <c r="B1149" s="117"/>
    </row>
    <row r="1150" spans="2:2" x14ac:dyDescent="0.3">
      <c r="B1150" s="117"/>
    </row>
    <row r="1151" spans="2:2" x14ac:dyDescent="0.3">
      <c r="B1151" s="117"/>
    </row>
    <row r="1152" spans="2:2" x14ac:dyDescent="0.3">
      <c r="B1152" s="117"/>
    </row>
    <row r="1153" spans="2:2" x14ac:dyDescent="0.3">
      <c r="B1153" s="117"/>
    </row>
    <row r="1154" spans="2:2" x14ac:dyDescent="0.3">
      <c r="B1154" s="117"/>
    </row>
    <row r="1155" spans="2:2" x14ac:dyDescent="0.3">
      <c r="B1155" s="117"/>
    </row>
    <row r="1156" spans="2:2" x14ac:dyDescent="0.3">
      <c r="B1156" s="117"/>
    </row>
    <row r="1157" spans="2:2" x14ac:dyDescent="0.3">
      <c r="B1157" s="117"/>
    </row>
    <row r="1158" spans="2:2" x14ac:dyDescent="0.3">
      <c r="B1158" s="117"/>
    </row>
    <row r="1159" spans="2:2" x14ac:dyDescent="0.3">
      <c r="B1159" s="117"/>
    </row>
    <row r="1160" spans="2:2" x14ac:dyDescent="0.3">
      <c r="B1160" s="117"/>
    </row>
    <row r="1161" spans="2:2" x14ac:dyDescent="0.3">
      <c r="B1161" s="117"/>
    </row>
    <row r="1162" spans="2:2" x14ac:dyDescent="0.3">
      <c r="B1162" s="117"/>
    </row>
    <row r="1163" spans="2:2" x14ac:dyDescent="0.3">
      <c r="B1163" s="117"/>
    </row>
    <row r="1164" spans="2:2" x14ac:dyDescent="0.3">
      <c r="B1164" s="117"/>
    </row>
    <row r="1165" spans="2:2" x14ac:dyDescent="0.3">
      <c r="B1165" s="117"/>
    </row>
    <row r="1166" spans="2:2" x14ac:dyDescent="0.3">
      <c r="B1166" s="117"/>
    </row>
    <row r="1167" spans="2:2" x14ac:dyDescent="0.3">
      <c r="B1167" s="117"/>
    </row>
    <row r="1168" spans="2:2" x14ac:dyDescent="0.3">
      <c r="B1168" s="117"/>
    </row>
    <row r="1169" spans="2:2" x14ac:dyDescent="0.3">
      <c r="B1169" s="117"/>
    </row>
    <row r="1170" spans="2:2" x14ac:dyDescent="0.3">
      <c r="B1170" s="117"/>
    </row>
    <row r="1171" spans="2:2" x14ac:dyDescent="0.3">
      <c r="B1171" s="117"/>
    </row>
    <row r="1172" spans="2:2" x14ac:dyDescent="0.3">
      <c r="B1172" s="117"/>
    </row>
    <row r="1173" spans="2:2" x14ac:dyDescent="0.3">
      <c r="B1173" s="117"/>
    </row>
    <row r="1174" spans="2:2" x14ac:dyDescent="0.3">
      <c r="B1174" s="117"/>
    </row>
    <row r="1175" spans="2:2" x14ac:dyDescent="0.3">
      <c r="B1175" s="117"/>
    </row>
    <row r="1176" spans="2:2" x14ac:dyDescent="0.3">
      <c r="B1176" s="117"/>
    </row>
    <row r="1177" spans="2:2" x14ac:dyDescent="0.3">
      <c r="B1177" s="117"/>
    </row>
    <row r="1178" spans="2:2" x14ac:dyDescent="0.3">
      <c r="B1178" s="117"/>
    </row>
    <row r="1179" spans="2:2" x14ac:dyDescent="0.3">
      <c r="B1179" s="117"/>
    </row>
    <row r="1180" spans="2:2" x14ac:dyDescent="0.3">
      <c r="B1180" s="117"/>
    </row>
    <row r="1181" spans="2:2" x14ac:dyDescent="0.3">
      <c r="B1181" s="117"/>
    </row>
    <row r="1182" spans="2:2" x14ac:dyDescent="0.3">
      <c r="B1182" s="117"/>
    </row>
    <row r="1183" spans="2:2" x14ac:dyDescent="0.3">
      <c r="B1183" s="117"/>
    </row>
    <row r="1184" spans="2:2" x14ac:dyDescent="0.3">
      <c r="B1184" s="117"/>
    </row>
    <row r="1185" spans="2:2" x14ac:dyDescent="0.3">
      <c r="B1185" s="117"/>
    </row>
    <row r="1186" spans="2:2" x14ac:dyDescent="0.3">
      <c r="B1186" s="117"/>
    </row>
    <row r="1187" spans="2:2" x14ac:dyDescent="0.3">
      <c r="B1187" s="117"/>
    </row>
    <row r="1188" spans="2:2" x14ac:dyDescent="0.3">
      <c r="B1188" s="117"/>
    </row>
    <row r="1189" spans="2:2" x14ac:dyDescent="0.3">
      <c r="B1189" s="117"/>
    </row>
    <row r="1190" spans="2:2" x14ac:dyDescent="0.3">
      <c r="B1190" s="117"/>
    </row>
    <row r="1191" spans="2:2" x14ac:dyDescent="0.3">
      <c r="B1191" s="117"/>
    </row>
    <row r="1192" spans="2:2" x14ac:dyDescent="0.3">
      <c r="B1192" s="117"/>
    </row>
    <row r="1193" spans="2:2" x14ac:dyDescent="0.3">
      <c r="B1193" s="117"/>
    </row>
    <row r="1194" spans="2:2" x14ac:dyDescent="0.3">
      <c r="B1194" s="117"/>
    </row>
    <row r="1195" spans="2:2" x14ac:dyDescent="0.3">
      <c r="B1195" s="117"/>
    </row>
    <row r="1196" spans="2:2" x14ac:dyDescent="0.3">
      <c r="B1196" s="117"/>
    </row>
    <row r="1197" spans="2:2" x14ac:dyDescent="0.3">
      <c r="B1197" s="117"/>
    </row>
    <row r="1198" spans="2:2" x14ac:dyDescent="0.3">
      <c r="B1198" s="117"/>
    </row>
    <row r="1199" spans="2:2" x14ac:dyDescent="0.3">
      <c r="B1199" s="117"/>
    </row>
    <row r="1200" spans="2:2" x14ac:dyDescent="0.3">
      <c r="B1200" s="117"/>
    </row>
    <row r="1201" spans="2:2" x14ac:dyDescent="0.3">
      <c r="B1201" s="117"/>
    </row>
    <row r="1202" spans="2:2" x14ac:dyDescent="0.3">
      <c r="B1202" s="117"/>
    </row>
    <row r="1203" spans="2:2" x14ac:dyDescent="0.3">
      <c r="B1203" s="117"/>
    </row>
    <row r="1204" spans="2:2" x14ac:dyDescent="0.3">
      <c r="B1204" s="117"/>
    </row>
    <row r="1205" spans="2:2" x14ac:dyDescent="0.3">
      <c r="B1205" s="117"/>
    </row>
    <row r="1206" spans="2:2" x14ac:dyDescent="0.3">
      <c r="B1206" s="117"/>
    </row>
    <row r="1207" spans="2:2" x14ac:dyDescent="0.3">
      <c r="B1207" s="117"/>
    </row>
    <row r="1208" spans="2:2" x14ac:dyDescent="0.3">
      <c r="B1208" s="117"/>
    </row>
    <row r="1209" spans="2:2" x14ac:dyDescent="0.3">
      <c r="B1209" s="117"/>
    </row>
    <row r="1210" spans="2:2" x14ac:dyDescent="0.3">
      <c r="B1210" s="117"/>
    </row>
    <row r="1211" spans="2:2" x14ac:dyDescent="0.3">
      <c r="B1211" s="117"/>
    </row>
    <row r="1212" spans="2:2" x14ac:dyDescent="0.3">
      <c r="B1212" s="117"/>
    </row>
    <row r="1213" spans="2:2" x14ac:dyDescent="0.3">
      <c r="B1213" s="117"/>
    </row>
    <row r="1214" spans="2:2" x14ac:dyDescent="0.3">
      <c r="B1214" s="117"/>
    </row>
    <row r="1215" spans="2:2" x14ac:dyDescent="0.3">
      <c r="B1215" s="117"/>
    </row>
    <row r="1216" spans="2:2" x14ac:dyDescent="0.3">
      <c r="B1216" s="117"/>
    </row>
    <row r="1217" spans="2:2" x14ac:dyDescent="0.3">
      <c r="B1217" s="117"/>
    </row>
    <row r="1218" spans="2:2" x14ac:dyDescent="0.3">
      <c r="B1218" s="117"/>
    </row>
    <row r="1219" spans="2:2" x14ac:dyDescent="0.3">
      <c r="B1219" s="117"/>
    </row>
    <row r="1220" spans="2:2" x14ac:dyDescent="0.3">
      <c r="B1220" s="117"/>
    </row>
    <row r="1221" spans="2:2" x14ac:dyDescent="0.3">
      <c r="B1221" s="117"/>
    </row>
    <row r="1222" spans="2:2" x14ac:dyDescent="0.3">
      <c r="B1222" s="117"/>
    </row>
    <row r="1223" spans="2:2" x14ac:dyDescent="0.3">
      <c r="B1223" s="117"/>
    </row>
    <row r="1224" spans="2:2" x14ac:dyDescent="0.3">
      <c r="B1224" s="117"/>
    </row>
    <row r="1225" spans="2:2" x14ac:dyDescent="0.3">
      <c r="B1225" s="117"/>
    </row>
    <row r="1226" spans="2:2" x14ac:dyDescent="0.3">
      <c r="B1226" s="117"/>
    </row>
    <row r="1227" spans="2:2" x14ac:dyDescent="0.3">
      <c r="B1227" s="117"/>
    </row>
    <row r="1228" spans="2:2" x14ac:dyDescent="0.3">
      <c r="B1228" s="117"/>
    </row>
    <row r="1229" spans="2:2" x14ac:dyDescent="0.3">
      <c r="B1229" s="117"/>
    </row>
    <row r="1230" spans="2:2" x14ac:dyDescent="0.3">
      <c r="B1230" s="117"/>
    </row>
    <row r="1231" spans="2:2" x14ac:dyDescent="0.3">
      <c r="B1231" s="117"/>
    </row>
    <row r="1232" spans="2:2" x14ac:dyDescent="0.3">
      <c r="B1232" s="117"/>
    </row>
    <row r="1233" spans="2:2" x14ac:dyDescent="0.3">
      <c r="B1233" s="117"/>
    </row>
    <row r="1234" spans="2:2" x14ac:dyDescent="0.3">
      <c r="B1234" s="117"/>
    </row>
    <row r="1235" spans="2:2" x14ac:dyDescent="0.3">
      <c r="B1235" s="117"/>
    </row>
    <row r="1236" spans="2:2" x14ac:dyDescent="0.3">
      <c r="B1236" s="117"/>
    </row>
    <row r="1237" spans="2:2" x14ac:dyDescent="0.3">
      <c r="B1237" s="117"/>
    </row>
    <row r="1238" spans="2:2" x14ac:dyDescent="0.3">
      <c r="B1238" s="117"/>
    </row>
    <row r="1239" spans="2:2" x14ac:dyDescent="0.3">
      <c r="B1239" s="117"/>
    </row>
    <row r="1240" spans="2:2" x14ac:dyDescent="0.3">
      <c r="B1240" s="117"/>
    </row>
    <row r="1241" spans="2:2" x14ac:dyDescent="0.3">
      <c r="B1241" s="117"/>
    </row>
    <row r="1242" spans="2:2" x14ac:dyDescent="0.3">
      <c r="B1242" s="117"/>
    </row>
    <row r="1243" spans="2:2" x14ac:dyDescent="0.3">
      <c r="B1243" s="117"/>
    </row>
    <row r="1244" spans="2:2" x14ac:dyDescent="0.3">
      <c r="B1244" s="117"/>
    </row>
    <row r="1245" spans="2:2" x14ac:dyDescent="0.3">
      <c r="B1245" s="117"/>
    </row>
    <row r="1246" spans="2:2" x14ac:dyDescent="0.3">
      <c r="B1246" s="117"/>
    </row>
    <row r="1247" spans="2:2" x14ac:dyDescent="0.3">
      <c r="B1247" s="117"/>
    </row>
    <row r="1248" spans="2:2" x14ac:dyDescent="0.3">
      <c r="B1248" s="117"/>
    </row>
    <row r="1249" spans="2:2" x14ac:dyDescent="0.3">
      <c r="B1249" s="117"/>
    </row>
    <row r="1250" spans="2:2" x14ac:dyDescent="0.3">
      <c r="B1250" s="117"/>
    </row>
    <row r="1251" spans="2:2" x14ac:dyDescent="0.3">
      <c r="B1251" s="117"/>
    </row>
    <row r="1252" spans="2:2" x14ac:dyDescent="0.3">
      <c r="B1252" s="117"/>
    </row>
    <row r="1253" spans="2:2" x14ac:dyDescent="0.3">
      <c r="B1253" s="117"/>
    </row>
    <row r="1254" spans="2:2" x14ac:dyDescent="0.3">
      <c r="B1254" s="117"/>
    </row>
    <row r="1255" spans="2:2" x14ac:dyDescent="0.3">
      <c r="B1255" s="117"/>
    </row>
    <row r="1256" spans="2:2" x14ac:dyDescent="0.3">
      <c r="B1256" s="117"/>
    </row>
    <row r="1257" spans="2:2" x14ac:dyDescent="0.3">
      <c r="B1257" s="117"/>
    </row>
    <row r="1258" spans="2:2" x14ac:dyDescent="0.3">
      <c r="B1258" s="117"/>
    </row>
    <row r="1259" spans="2:2" x14ac:dyDescent="0.3">
      <c r="B1259" s="117"/>
    </row>
    <row r="1260" spans="2:2" x14ac:dyDescent="0.3">
      <c r="B1260" s="117"/>
    </row>
    <row r="1261" spans="2:2" x14ac:dyDescent="0.3">
      <c r="B1261" s="117"/>
    </row>
    <row r="1262" spans="2:2" x14ac:dyDescent="0.3">
      <c r="B1262" s="117"/>
    </row>
    <row r="1263" spans="2:2" x14ac:dyDescent="0.3">
      <c r="B1263" s="117"/>
    </row>
    <row r="1264" spans="2:2" x14ac:dyDescent="0.3">
      <c r="B1264" s="117"/>
    </row>
    <row r="1265" spans="2:2" x14ac:dyDescent="0.3">
      <c r="B1265" s="117"/>
    </row>
    <row r="1266" spans="2:2" x14ac:dyDescent="0.3">
      <c r="B1266" s="117"/>
    </row>
    <row r="1267" spans="2:2" x14ac:dyDescent="0.3">
      <c r="B1267" s="117"/>
    </row>
    <row r="1268" spans="2:2" x14ac:dyDescent="0.3">
      <c r="B1268" s="117"/>
    </row>
    <row r="1269" spans="2:2" x14ac:dyDescent="0.3">
      <c r="B1269" s="117"/>
    </row>
    <row r="1270" spans="2:2" x14ac:dyDescent="0.3">
      <c r="B1270" s="117"/>
    </row>
    <row r="1271" spans="2:2" x14ac:dyDescent="0.3">
      <c r="B1271" s="117"/>
    </row>
    <row r="1272" spans="2:2" x14ac:dyDescent="0.3">
      <c r="B1272" s="117"/>
    </row>
    <row r="1273" spans="2:2" x14ac:dyDescent="0.3">
      <c r="B1273" s="117"/>
    </row>
    <row r="1274" spans="2:2" x14ac:dyDescent="0.3">
      <c r="B1274" s="117"/>
    </row>
    <row r="1275" spans="2:2" x14ac:dyDescent="0.3">
      <c r="B1275" s="117"/>
    </row>
    <row r="1276" spans="2:2" x14ac:dyDescent="0.3">
      <c r="B1276" s="117"/>
    </row>
    <row r="1277" spans="2:2" x14ac:dyDescent="0.3">
      <c r="B1277" s="117"/>
    </row>
    <row r="1278" spans="2:2" x14ac:dyDescent="0.3">
      <c r="B1278" s="117"/>
    </row>
    <row r="1279" spans="2:2" x14ac:dyDescent="0.3">
      <c r="B1279" s="117"/>
    </row>
    <row r="1280" spans="2:2" x14ac:dyDescent="0.3">
      <c r="B1280" s="117"/>
    </row>
    <row r="1281" spans="2:2" x14ac:dyDescent="0.3">
      <c r="B1281" s="117"/>
    </row>
    <row r="1282" spans="2:2" x14ac:dyDescent="0.3">
      <c r="B1282" s="117"/>
    </row>
    <row r="1283" spans="2:2" x14ac:dyDescent="0.3">
      <c r="B1283" s="117"/>
    </row>
    <row r="1284" spans="2:2" x14ac:dyDescent="0.3">
      <c r="B1284" s="117"/>
    </row>
    <row r="1285" spans="2:2" x14ac:dyDescent="0.3">
      <c r="B1285" s="117"/>
    </row>
    <row r="1286" spans="2:2" x14ac:dyDescent="0.3">
      <c r="B1286" s="117"/>
    </row>
    <row r="1287" spans="2:2" x14ac:dyDescent="0.3">
      <c r="B1287" s="117"/>
    </row>
    <row r="1288" spans="2:2" x14ac:dyDescent="0.3">
      <c r="B1288" s="117"/>
    </row>
    <row r="1289" spans="2:2" x14ac:dyDescent="0.3">
      <c r="B1289" s="117"/>
    </row>
    <row r="1290" spans="2:2" x14ac:dyDescent="0.3">
      <c r="B1290" s="117"/>
    </row>
    <row r="1291" spans="2:2" x14ac:dyDescent="0.3">
      <c r="B1291" s="117"/>
    </row>
    <row r="1292" spans="2:2" x14ac:dyDescent="0.3">
      <c r="B1292" s="117"/>
    </row>
    <row r="1293" spans="2:2" x14ac:dyDescent="0.3">
      <c r="B1293" s="117"/>
    </row>
    <row r="1294" spans="2:2" x14ac:dyDescent="0.3">
      <c r="B1294" s="117"/>
    </row>
    <row r="1295" spans="2:2" x14ac:dyDescent="0.3">
      <c r="B1295" s="117"/>
    </row>
    <row r="1296" spans="2:2" x14ac:dyDescent="0.3">
      <c r="B1296" s="117"/>
    </row>
    <row r="1297" spans="2:2" x14ac:dyDescent="0.3">
      <c r="B1297" s="117"/>
    </row>
    <row r="1298" spans="2:2" x14ac:dyDescent="0.3">
      <c r="B1298" s="117"/>
    </row>
    <row r="1299" spans="2:2" x14ac:dyDescent="0.3">
      <c r="B1299" s="117"/>
    </row>
    <row r="1300" spans="2:2" x14ac:dyDescent="0.3">
      <c r="B1300" s="117"/>
    </row>
    <row r="1301" spans="2:2" x14ac:dyDescent="0.3">
      <c r="B1301" s="117"/>
    </row>
    <row r="1302" spans="2:2" x14ac:dyDescent="0.3">
      <c r="B1302" s="117"/>
    </row>
    <row r="1303" spans="2:2" x14ac:dyDescent="0.3">
      <c r="B1303" s="117"/>
    </row>
    <row r="1304" spans="2:2" x14ac:dyDescent="0.3">
      <c r="B1304" s="117"/>
    </row>
    <row r="1305" spans="2:2" x14ac:dyDescent="0.3">
      <c r="B1305" s="117"/>
    </row>
    <row r="1306" spans="2:2" x14ac:dyDescent="0.3">
      <c r="B1306" s="117"/>
    </row>
  </sheetData>
  <autoFilter ref="A277:M532">
    <sortState ref="A278:M532">
      <sortCondition ref="A277:A532"/>
    </sortState>
  </autoFilter>
  <dataValidations count="5">
    <dataValidation type="list" allowBlank="1" showInputMessage="1" showErrorMessage="1" sqref="K42:K81">
      <formula1>$F$5:$F$39</formula1>
    </dataValidation>
    <dataValidation type="list" allowBlank="1" showInputMessage="1" showErrorMessage="1" sqref="K185:K187 K109:K126 K166 K335:K341 K304 K236 K208 K199 K189:K190 K173:K182 K141:K143 K169:K170 K82:K96 K98:K102 K104:K107 K145:K146 K153:K156 K128:K138 K346:K355 K357:K358 K360">
      <formula1>$E$5:$E$48</formula1>
    </dataValidation>
    <dataValidation type="list" allowBlank="1" showInputMessage="1" showErrorMessage="1" sqref="K103 K239:K254 K209:K234 K200:K206 K191:K198 K188 K171:K172 K184 K157:K165 K108 K127 K139:K140 K144 K147:K152 K167:K168 K257:K276 K291:K301 K379 K278:K281 K284:K289 K312:K317 K319:K323 K325:K327 K329 K331:K333">
      <formula1>$E$5:$E$49</formula1>
    </dataValidation>
    <dataValidation type="list" allowBlank="1" showInputMessage="1" showErrorMessage="1" sqref="L304 L6:L237 L346:L360 L379 L311:L341">
      <formula1>$G$5:$G$16</formula1>
    </dataValidation>
    <dataValidation type="list" allowBlank="1" showInputMessage="1" showErrorMessage="1" sqref="L278:L302">
      <formula1>$F$5:$F$16</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4">
        <x14:dataValidation type="list" allowBlank="1" showInputMessage="1" showErrorMessage="1">
          <x14:formula1>
            <xm:f>Data!$B$5:$B$14</xm:f>
          </x14:formula1>
          <xm:sqref>C49:C61 C87:C94 C63:C84 C6:C47 C109:C110 C98:C102 C104:C107 C145:C146 C128:C138 C141:C143 C304 C335:C341 C112:C126 C346:C360 C381 C383</xm:sqref>
        </x14:dataValidation>
        <x14:dataValidation type="list" allowBlank="1" showInputMessage="1" showErrorMessage="1">
          <x14:formula1>
            <xm:f>Data!$A$5:$A$8</xm:f>
          </x14:formula1>
          <xm:sqref>B31:B38 B6:B29 B304 B335:B341 B331 B347:B360</xm:sqref>
        </x14:dataValidation>
        <x14:dataValidation type="list" allowBlank="1" showInputMessage="1" showErrorMessage="1">
          <x14:formula1>
            <xm:f>Data!$A$5:$A$10</xm:f>
          </x14:formula1>
          <xm:sqref>B30 B39:B48 B240:B251 B283:B302 B332:B334 B51:B234 B259:B276 B278:B279 B378 B384 B501:B1306 B394:B492</xm:sqref>
        </x14:dataValidation>
        <x14:dataValidation type="list" allowBlank="1" showInputMessage="1" showErrorMessage="1">
          <x14:formula1>
            <xm:f>Data!$B$5:$B$15</xm:f>
          </x14:formula1>
          <xm:sqref>C85:C86 C111 C95:C97 C103 C108 C127 C139:C140 C144 C147:C234 C238:C254 C256:C276 C378:C380 C382 C384 C278:C303 C305:C334 C501:C509 C511:C518 C520:C543 C545:C1306 C392:C492</xm:sqref>
        </x14:dataValidation>
        <x14:dataValidation type="list" allowBlank="1" showInputMessage="1" showErrorMessage="1">
          <x14:formula1>
            <xm:f>Data!$C$5:$C$32</xm:f>
          </x14:formula1>
          <xm:sqref>D6:D47 D191:D196 D239:D254 D209:D234 D204:D205 D49:D187 D256:D276 D346:D360 D379 D381 D383 D460 D278:D341</xm:sqref>
        </x14:dataValidation>
        <x14:dataValidation type="list" allowBlank="1" showInputMessage="1" showErrorMessage="1">
          <x14:formula1>
            <xm:f>Data!$D$5:$D$37</xm:f>
          </x14:formula1>
          <xm:sqref>E6:E47 E283:E302 E49:E234 E263:E276 E278:E279 E346:E360 E379 E460 E304:E341</xm:sqref>
        </x14:dataValidation>
        <x14:dataValidation type="list" allowBlank="1" showInputMessage="1" showErrorMessage="1">
          <x14:formula1>
            <xm:f>[1]Data!#REF!</xm:f>
          </x14:formula1>
          <xm:sqref>B361:E377 C544:D544 E385:E389 C385:C391 D385:D386 B385:B393 B493:E500 K493:L500 K364:K377 D509:E509 C510:E510 D517:E517 C519:D519 L361:L377 K361:K362 L380:L383 K383</xm:sqref>
        </x14:dataValidation>
        <x14:dataValidation type="list" allowBlank="1" showInputMessage="1" showErrorMessage="1">
          <x14:formula1>
            <xm:f>Data!$F$5:$F$16</xm:f>
          </x14:formula1>
          <xm:sqref>L240:L276</xm:sqref>
        </x14:dataValidation>
        <x14:dataValidation type="list" allowBlank="1" showInputMessage="1" showErrorMessage="1">
          <x14:formula1>
            <xm:f>Data!$C$5:$C$28</xm:f>
          </x14:formula1>
          <xm:sqref>D378 D384 D501:D508 D511:D516 D518 D520:D543 D545:D1306 D461:D492 D387:D459</xm:sqref>
        </x14:dataValidation>
        <x14:dataValidation type="list" allowBlank="1" showInputMessage="1" showErrorMessage="1">
          <x14:formula1>
            <xm:f>Data!$D$5:$D$36</xm:f>
          </x14:formula1>
          <xm:sqref>E378 E384 E501:E508 E511:E516 E518:E1306 E461:E492 E390:E459</xm:sqref>
        </x14:dataValidation>
        <x14:dataValidation type="list" allowBlank="1" showInputMessage="1" showErrorMessage="1">
          <x14:formula1>
            <xm:f>Data!$F$5:$F$18</xm:f>
          </x14:formula1>
          <xm:sqref>L378 L501:L1306 L384:L492</xm:sqref>
        </x14:dataValidation>
        <x14:dataValidation type="list" allowBlank="1" showInputMessage="1" showErrorMessage="1">
          <x14:formula1>
            <xm:f>Data!$E$5:$E$49</xm:f>
          </x14:formula1>
          <xm:sqref>K6:K41</xm:sqref>
        </x14:dataValidation>
        <x14:dataValidation type="list" allowBlank="1" showInputMessage="1" showErrorMessage="1">
          <x14:formula1>
            <xm:f>Data!$E$5:$E$50</xm:f>
          </x14:formula1>
          <xm:sqref>K97</xm:sqref>
        </x14:dataValidation>
        <x14:dataValidation type="list" allowBlank="1" showInputMessage="1" showErrorMessage="1">
          <x14:formula1>
            <xm:f>Data!$E$5:$E$51</xm:f>
          </x14:formula1>
          <xm:sqref>K330 K282:K283 K290 K302 K311 K318 K324 K328 K343:K345 K356 K359 K334 K363 K380:K382 K501:K1306 K378 K384:K492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xxxx</vt:lpstr>
      <vt:lpstr>Sep MTD 2016 Total Graph</vt:lpstr>
      <vt:lpstr>Data</vt:lpstr>
      <vt:lpstr>CAPTURA AQUI</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Morineau</dc:creator>
  <cp:lastModifiedBy>Claudia Morineau</cp:lastModifiedBy>
  <dcterms:created xsi:type="dcterms:W3CDTF">2016-07-26T00:05:27Z</dcterms:created>
  <dcterms:modified xsi:type="dcterms:W3CDTF">2016-09-15T18:44:04Z</dcterms:modified>
</cp:coreProperties>
</file>