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esktop\5 SEM\PR\lab_13\"/>
    </mc:Choice>
  </mc:AlternateContent>
  <xr:revisionPtr revIDLastSave="0" documentId="13_ncr:1_{FB65C883-7CD8-489C-BF2B-6788679ED6C9}" xr6:coauthVersionLast="47" xr6:coauthVersionMax="47" xr10:uidLastSave="{00000000-0000-0000-0000-000000000000}"/>
  <bookViews>
    <workbookView xWindow="-120" yWindow="-120" windowWidth="29040" windowHeight="15720" xr2:uid="{4112F16E-F15B-44DC-BE5A-B43537A4A962}"/>
  </bookViews>
  <sheets>
    <sheet name="Obliczen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B51" i="1"/>
  <c r="H33" i="1" s="1"/>
  <c r="B45" i="1"/>
  <c r="H32" i="1" s="1"/>
  <c r="B39" i="1"/>
  <c r="H31" i="1" s="1"/>
  <c r="B33" i="1"/>
  <c r="H30" i="1" s="1"/>
  <c r="B25" i="1" l="1"/>
  <c r="H7" i="1" s="1"/>
  <c r="B19" i="1"/>
  <c r="H6" i="1" s="1"/>
  <c r="B13" i="1"/>
  <c r="H5" i="1" s="1"/>
  <c r="B7" i="1"/>
  <c r="H4" i="1" s="1"/>
  <c r="J30" i="1" s="1"/>
  <c r="I6" i="1" l="1"/>
  <c r="J6" i="1" s="1"/>
  <c r="I5" i="1"/>
  <c r="J5" i="1" s="1"/>
  <c r="I32" i="1"/>
  <c r="J32" i="1" s="1"/>
  <c r="I4" i="1"/>
  <c r="J4" i="1" s="1"/>
  <c r="I31" i="1"/>
  <c r="J31" i="1" s="1"/>
  <c r="I33" i="1"/>
  <c r="J33" i="1" s="1"/>
  <c r="I7" i="1"/>
  <c r="J7" i="1" s="1"/>
</calcChain>
</file>

<file path=xl/sharedStrings.xml><?xml version="1.0" encoding="utf-8"?>
<sst xmlns="http://schemas.openxmlformats.org/spreadsheetml/2006/main" count="38" uniqueCount="21">
  <si>
    <t>Nr pomiaru</t>
  </si>
  <si>
    <t>Num_threads = 1</t>
  </si>
  <si>
    <t>Num_threads = 8</t>
  </si>
  <si>
    <t>Num_threads = 4</t>
  </si>
  <si>
    <t>Num_threads = 2</t>
  </si>
  <si>
    <t>Średni czas</t>
  </si>
  <si>
    <t>Czas</t>
  </si>
  <si>
    <t>Przyspieszenie</t>
  </si>
  <si>
    <t>Efektywność zrównoleglenia</t>
  </si>
  <si>
    <t>l. watkow</t>
  </si>
  <si>
    <t>Calka_omp</t>
  </si>
  <si>
    <t>Efektywnosc zrownoleglenia</t>
  </si>
  <si>
    <t>Przyspieszenie idealne</t>
  </si>
  <si>
    <t>Mat_vec</t>
  </si>
  <si>
    <t>Efektywność idealna</t>
  </si>
  <si>
    <t>Efektywnosc idealna</t>
  </si>
  <si>
    <t>l. pocesow</t>
  </si>
  <si>
    <t>l procesow =1</t>
  </si>
  <si>
    <t>l procesow = 2</t>
  </si>
  <si>
    <t>l procesow = 4</t>
  </si>
  <si>
    <t>l procesow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</si>
</sst>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charset val="238"/>
      <scheme val="minor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b/>
      <i/>
      <u/>
      <sz val="10"/>
      <color rgb="FF000000"/>
      <name val="Liberation Sans"/>
      <charset val="238"/>
    </font>
    <font>
      <sz val="8"/>
      <name val="Aptos Narrow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20">
    <cellStyle name="Accent" xfId="2" xr:uid="{80840565-CB07-48D5-923D-7AE6EBF29F8F}"/>
    <cellStyle name="Accent 1" xfId="3" xr:uid="{B39BB921-EDB3-4235-9163-BB39A5A20F99}"/>
    <cellStyle name="Accent 2" xfId="4" xr:uid="{32663AF1-8D60-4910-B1BC-EE60B1CF8641}"/>
    <cellStyle name="Accent 3" xfId="5" xr:uid="{312536DD-536C-421D-B6B9-9847279EF9A6}"/>
    <cellStyle name="Bad" xfId="6" xr:uid="{F743CCB3-0EBE-4ADB-AE9B-1B8A5389A0C0}"/>
    <cellStyle name="Error" xfId="7" xr:uid="{DCEF76B6-8808-4026-8829-3EAC9AA7F772}"/>
    <cellStyle name="Footnote" xfId="8" xr:uid="{7832B15F-C9E1-480E-87E5-F9DB06FD3E81}"/>
    <cellStyle name="Good" xfId="9" xr:uid="{A2D5EA56-2C30-423D-9257-7FEA9A03E66E}"/>
    <cellStyle name="Heading" xfId="10" xr:uid="{EEBFFC9C-2DFA-4AD7-B75B-0BBFC86022B6}"/>
    <cellStyle name="Heading 1" xfId="11" xr:uid="{AA9A7F51-064D-4F0D-8AE5-7475C9DD3FED}"/>
    <cellStyle name="Heading 2" xfId="12" xr:uid="{F3B7E16B-D6A7-4A8D-86C8-DFB5C925796C}"/>
    <cellStyle name="Hyperlink" xfId="13" xr:uid="{A37D2939-A801-4EFD-B051-39973CB7A3F7}"/>
    <cellStyle name="Neutral" xfId="14" xr:uid="{396156A8-71E5-405F-8ED3-E7A589364369}"/>
    <cellStyle name="Normalny" xfId="0" builtinId="0"/>
    <cellStyle name="Normalny 2" xfId="1" xr:uid="{516F2B3A-8F28-4D5D-ACE5-9CC921462F3D}"/>
    <cellStyle name="Note" xfId="15" xr:uid="{F3F35383-5CB1-40B0-A5E5-77228EFAD1C5}"/>
    <cellStyle name="Result" xfId="16" xr:uid="{5B406F1E-2F44-413C-BD11-0BC060695B57}"/>
    <cellStyle name="Status" xfId="17" xr:uid="{78BC5502-FD41-48BF-ACDE-901CE6E85FA6}"/>
    <cellStyle name="Text" xfId="18" xr:uid="{60604072-21D5-46C3-A1D0-53068EA9AEB1}"/>
    <cellStyle name="Warning" xfId="19" xr:uid="{620EE37C-9421-4669-9352-7E5936B144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0603674540683"/>
          <c:y val="6.0185185185185182E-2"/>
          <c:w val="0.85040507436570434"/>
          <c:h val="0.6379702537182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Obliczenia!$I$3</c:f>
              <c:strCache>
                <c:ptCount val="1"/>
                <c:pt idx="0">
                  <c:v>Przyspieszenie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Obliczenia!$G$4:$G$7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Obliczenia!$I$4:$I$7</c:f>
              <c:numCache>
                <c:formatCode>General</c:formatCode>
                <c:ptCount val="4"/>
                <c:pt idx="0">
                  <c:v>1</c:v>
                </c:pt>
                <c:pt idx="1">
                  <c:v>1.9468264452412405</c:v>
                </c:pt>
                <c:pt idx="2">
                  <c:v>3.8422679644435616</c:v>
                </c:pt>
                <c:pt idx="3">
                  <c:v>4.9355245112110486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6-4249-AE53-EF876FAB7D53}"/>
            </c:ext>
          </c:extLst>
        </c:ser>
        <c:ser>
          <c:idx val="1"/>
          <c:order val="1"/>
          <c:tx>
            <c:strRef>
              <c:f>Obliczenia!$K$3</c:f>
              <c:strCache>
                <c:ptCount val="1"/>
                <c:pt idx="0">
                  <c:v>Przyspieszenie idealne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Obliczenia!$G$4:$G$7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Obliczenia!$K$4:$K$7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6-4249-AE53-EF876FAB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50687"/>
        <c:axId val="977812703"/>
      </c:scatterChart>
      <c:valAx>
        <c:axId val="983550687"/>
        <c:scaling>
          <c:logBase val="10"/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wątków</a:t>
                </a:r>
              </a:p>
            </c:rich>
          </c:tx>
          <c:layout>
            <c:manualLayout>
              <c:xMode val="edge"/>
              <c:yMode val="edge"/>
              <c:x val="0.46487379702537185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7812703"/>
        <c:crosses val="autoZero"/>
        <c:crossBetween val="midCat"/>
        <c:majorUnit val="2"/>
      </c:valAx>
      <c:valAx>
        <c:axId val="977812703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3550687"/>
        <c:crosses val="autoZero"/>
        <c:crossBetween val="midCat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Obliczenia!$H$3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Obliczenia!$G$4:$G$7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Obliczenia!$H$4:$H$7</c:f>
              <c:numCache>
                <c:formatCode>General</c:formatCode>
                <c:ptCount val="4"/>
                <c:pt idx="0">
                  <c:v>0.15474350000000001</c:v>
                </c:pt>
                <c:pt idx="1">
                  <c:v>7.9485E-2</c:v>
                </c:pt>
                <c:pt idx="2">
                  <c:v>4.0274000000000004E-2</c:v>
                </c:pt>
                <c:pt idx="3">
                  <c:v>3.1352999999999999E-2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3-40F9-B812-98C43C6C3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94639"/>
        <c:axId val="1068677167"/>
      </c:scatterChart>
      <c:valAx>
        <c:axId val="812794639"/>
        <c:scaling>
          <c:logBase val="10"/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wątków</a:t>
                </a:r>
              </a:p>
            </c:rich>
          </c:tx>
          <c:layout>
            <c:manualLayout>
              <c:xMode val="edge"/>
              <c:yMode val="edge"/>
              <c:x val="0.5002349081364830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677167"/>
        <c:crosses val="autoZero"/>
        <c:crossBetween val="midCat"/>
        <c:majorUnit val="2"/>
      </c:valAx>
      <c:valAx>
        <c:axId val="10686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79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Obliczenia!$H$29</c:f>
              <c:strCache>
                <c:ptCount val="1"/>
                <c:pt idx="0">
                  <c:v>Czas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Obliczenia!$G$30:$G$33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Obliczenia!$H$30:$H$33</c:f>
              <c:numCache>
                <c:formatCode>General</c:formatCode>
                <c:ptCount val="4"/>
                <c:pt idx="0">
                  <c:v>0.15859050000000002</c:v>
                </c:pt>
                <c:pt idx="1">
                  <c:v>8.2206000000000001E-2</c:v>
                </c:pt>
                <c:pt idx="2">
                  <c:v>4.79085E-2</c:v>
                </c:pt>
                <c:pt idx="3">
                  <c:v>3.2351000000000005E-2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2-4EE8-B583-8E2441CD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46223"/>
        <c:axId val="813387855"/>
      </c:scatterChart>
      <c:valAx>
        <c:axId val="1012946223"/>
        <c:scaling>
          <c:logBase val="10"/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387855"/>
        <c:crosses val="autoZero"/>
        <c:crossBetween val="midCat"/>
        <c:majorUnit val="2"/>
      </c:valAx>
      <c:valAx>
        <c:axId val="8133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294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Obliczenia!$I$29</c:f>
              <c:strCache>
                <c:ptCount val="1"/>
                <c:pt idx="0">
                  <c:v>Przyspieszenie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Obliczenia!$G$30:$G$33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Obliczenia!$I$30:$I$33</c:f>
              <c:numCache>
                <c:formatCode>General</c:formatCode>
                <c:ptCount val="4"/>
                <c:pt idx="0">
                  <c:v>1</c:v>
                </c:pt>
                <c:pt idx="1">
                  <c:v>1.8823869303943752</c:v>
                </c:pt>
                <c:pt idx="2">
                  <c:v>3.2299800661677991</c:v>
                </c:pt>
                <c:pt idx="3">
                  <c:v>4.7832679051652187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0-40D0-844A-7E4EE21BB149}"/>
            </c:ext>
          </c:extLst>
        </c:ser>
        <c:ser>
          <c:idx val="1"/>
          <c:order val="1"/>
          <c:tx>
            <c:strRef>
              <c:f>Obliczenia!$K$29</c:f>
              <c:strCache>
                <c:ptCount val="1"/>
                <c:pt idx="0">
                  <c:v>Przyspieszenie idealne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Obliczenia!$G$30:$G$33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Obliczenia!$K$30:$K$33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0-40D0-844A-7E4EE21B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17183"/>
        <c:axId val="1068670719"/>
      </c:scatterChart>
      <c:valAx>
        <c:axId val="1074017183"/>
        <c:scaling>
          <c:logBase val="10"/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8670719"/>
        <c:crosses val="autoZero"/>
        <c:crossBetween val="midCat"/>
        <c:majorUnit val="2"/>
      </c:valAx>
      <c:valAx>
        <c:axId val="10686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401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Obliczenia!$J$3</c:f>
              <c:strCache>
                <c:ptCount val="1"/>
                <c:pt idx="0">
                  <c:v>Efektywność zrównoleglenia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Obliczenia!$G$4:$G$7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Obliczenia!$J$4:$J$7</c:f>
              <c:numCache>
                <c:formatCode>General</c:formatCode>
                <c:ptCount val="4"/>
                <c:pt idx="0">
                  <c:v>1</c:v>
                </c:pt>
                <c:pt idx="1">
                  <c:v>0.97341322262062024</c:v>
                </c:pt>
                <c:pt idx="2">
                  <c:v>0.96056699111089039</c:v>
                </c:pt>
                <c:pt idx="3">
                  <c:v>0.61694056390138108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6-4762-9D76-7B10E711719B}"/>
            </c:ext>
          </c:extLst>
        </c:ser>
        <c:ser>
          <c:idx val="1"/>
          <c:order val="1"/>
          <c:tx>
            <c:strRef>
              <c:f>Obliczenia!$L$3</c:f>
              <c:strCache>
                <c:ptCount val="1"/>
                <c:pt idx="0">
                  <c:v>Efektywność idealna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Obliczenia!$G$4:$G$7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Obliczenia!$L$4:$L$7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6-4762-9D76-7B10E711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19215"/>
        <c:axId val="1165406319"/>
      </c:scatterChart>
      <c:valAx>
        <c:axId val="1017319215"/>
        <c:scaling>
          <c:logBase val="10"/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5406319"/>
        <c:crosses val="autoZero"/>
        <c:crossBetween val="midCat"/>
        <c:majorUnit val="2"/>
      </c:valAx>
      <c:valAx>
        <c:axId val="11654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731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Obliczenia!$J$29</c:f>
              <c:strCache>
                <c:ptCount val="1"/>
                <c:pt idx="0">
                  <c:v>Efektywnosc zrownoleglenia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Obliczenia!$G$30:$G$33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Obliczenia!$J$30:$J$33</c:f>
              <c:numCache>
                <c:formatCode>General</c:formatCode>
                <c:ptCount val="4"/>
                <c:pt idx="0">
                  <c:v>1</c:v>
                </c:pt>
                <c:pt idx="1">
                  <c:v>0.94119346519718761</c:v>
                </c:pt>
                <c:pt idx="2">
                  <c:v>0.80749501654194977</c:v>
                </c:pt>
                <c:pt idx="3">
                  <c:v>0.59790848814565234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6-49F5-8261-7F438ABFD274}"/>
            </c:ext>
          </c:extLst>
        </c:ser>
        <c:ser>
          <c:idx val="1"/>
          <c:order val="1"/>
          <c:tx>
            <c:strRef>
              <c:f>Obliczenia!$L$29</c:f>
              <c:strCache>
                <c:ptCount val="1"/>
                <c:pt idx="0">
                  <c:v>Efektywnosc idealna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Obliczenia!$G$30:$G$33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Obliczenia!$L$30:$L$33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6-49F5-8261-7F438ABF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90239"/>
        <c:axId val="1080409039"/>
      </c:scatterChart>
      <c:valAx>
        <c:axId val="1018990239"/>
        <c:scaling>
          <c:logBase val="10"/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procesów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409039"/>
        <c:crosses val="autoZero"/>
        <c:crossBetween val="midCat"/>
      </c:valAx>
      <c:valAx>
        <c:axId val="10804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89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10</xdr:row>
      <xdr:rowOff>52387</xdr:rowOff>
    </xdr:from>
    <xdr:to>
      <xdr:col>13</xdr:col>
      <xdr:colOff>523875</xdr:colOff>
      <xdr:row>24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0A08E52-79C8-7617-62F3-2B1433719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10</xdr:row>
      <xdr:rowOff>185737</xdr:rowOff>
    </xdr:from>
    <xdr:to>
      <xdr:col>21</xdr:col>
      <xdr:colOff>381000</xdr:colOff>
      <xdr:row>25</xdr:row>
      <xdr:rowOff>71437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B9B3B93-5C94-B012-A50D-F9E6FB4C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34</xdr:row>
      <xdr:rowOff>100012</xdr:rowOff>
    </xdr:from>
    <xdr:to>
      <xdr:col>12</xdr:col>
      <xdr:colOff>342900</xdr:colOff>
      <xdr:row>48</xdr:row>
      <xdr:rowOff>176212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13C016E-60EF-5741-8457-13328440E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400050</xdr:colOff>
      <xdr:row>34</xdr:row>
      <xdr:rowOff>61912</xdr:rowOff>
    </xdr:from>
    <xdr:to>
      <xdr:col>20</xdr:col>
      <xdr:colOff>95250</xdr:colOff>
      <xdr:row>48</xdr:row>
      <xdr:rowOff>138112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F6D8BD4-2FAB-8EF2-6F2A-8F7CD32E5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28575</xdr:colOff>
      <xdr:row>10</xdr:row>
      <xdr:rowOff>147637</xdr:rowOff>
    </xdr:from>
    <xdr:to>
      <xdr:col>29</xdr:col>
      <xdr:colOff>333375</xdr:colOff>
      <xdr:row>25</xdr:row>
      <xdr:rowOff>33337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E93E985-8E42-72D6-1B6C-0DC4190F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600075</xdr:colOff>
      <xdr:row>33</xdr:row>
      <xdr:rowOff>23812</xdr:rowOff>
    </xdr:from>
    <xdr:to>
      <xdr:col>28</xdr:col>
      <xdr:colOff>295275</xdr:colOff>
      <xdr:row>47</xdr:row>
      <xdr:rowOff>100012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99A88BA-3457-19FB-8284-B70BCC547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681C-6878-4A33-9A36-B52F40D928D9}">
  <dimension ref="A1:L51"/>
  <sheetViews>
    <sheetView tabSelected="1" topLeftCell="A17" zoomScale="73" workbookViewId="0">
      <selection activeCell="E14" sqref="E14"/>
    </sheetView>
  </sheetViews>
  <sheetFormatPr defaultRowHeight="15"/>
  <cols>
    <col min="1" max="1" width="14" bestFit="1" customWidth="1"/>
    <col min="2" max="2" width="9.42578125" bestFit="1" customWidth="1"/>
    <col min="9" max="9" width="18.140625" customWidth="1"/>
  </cols>
  <sheetData>
    <row r="1" spans="1:12">
      <c r="A1" t="s">
        <v>10</v>
      </c>
    </row>
    <row r="3" spans="1:12">
      <c r="A3" t="s">
        <v>0</v>
      </c>
      <c r="C3" t="s">
        <v>1</v>
      </c>
      <c r="G3" t="s">
        <v>9</v>
      </c>
      <c r="H3" t="s">
        <v>6</v>
      </c>
      <c r="I3" t="s">
        <v>7</v>
      </c>
      <c r="J3" t="s">
        <v>8</v>
      </c>
      <c r="K3" t="s">
        <v>12</v>
      </c>
      <c r="L3" t="s">
        <v>14</v>
      </c>
    </row>
    <row r="4" spans="1:12">
      <c r="A4">
        <v>1</v>
      </c>
      <c r="B4">
        <v>0.15062700000000001</v>
      </c>
      <c r="G4">
        <v>1</v>
      </c>
      <c r="H4">
        <f>B7</f>
        <v>0.15474350000000001</v>
      </c>
      <c r="I4">
        <f>H$4/H4</f>
        <v>1</v>
      </c>
      <c r="J4">
        <f>I4/G4</f>
        <v>1</v>
      </c>
      <c r="K4">
        <v>1</v>
      </c>
      <c r="L4">
        <v>1</v>
      </c>
    </row>
    <row r="5" spans="1:12">
      <c r="A5">
        <v>2</v>
      </c>
      <c r="B5">
        <v>0.13886899999999999</v>
      </c>
      <c r="G5">
        <v>2</v>
      </c>
      <c r="H5">
        <f>B13</f>
        <v>7.9485E-2</v>
      </c>
      <c r="I5">
        <f t="shared" ref="I5:I7" si="0">H$4/H5</f>
        <v>1.9468264452412405</v>
      </c>
      <c r="J5">
        <f t="shared" ref="J5:J7" si="1">I5/G5</f>
        <v>0.97341322262062024</v>
      </c>
      <c r="K5">
        <v>2</v>
      </c>
      <c r="L5">
        <v>1</v>
      </c>
    </row>
    <row r="6" spans="1:12">
      <c r="A6">
        <v>3</v>
      </c>
      <c r="B6">
        <v>0.15886</v>
      </c>
      <c r="G6">
        <v>4</v>
      </c>
      <c r="H6">
        <f>B19</f>
        <v>4.0274000000000004E-2</v>
      </c>
      <c r="I6">
        <f t="shared" si="0"/>
        <v>3.8422679644435616</v>
      </c>
      <c r="J6">
        <f t="shared" si="1"/>
        <v>0.96056699111089039</v>
      </c>
      <c r="K6">
        <v>4</v>
      </c>
      <c r="L6">
        <v>1</v>
      </c>
    </row>
    <row r="7" spans="1:12">
      <c r="A7" s="1" t="s">
        <v>5</v>
      </c>
      <c r="B7">
        <f>AVERAGE(B4,B6)</f>
        <v>0.15474350000000001</v>
      </c>
      <c r="G7">
        <v>8</v>
      </c>
      <c r="H7">
        <f>B25</f>
        <v>3.1352999999999999E-2</v>
      </c>
      <c r="I7">
        <f t="shared" si="0"/>
        <v>4.9355245112110486</v>
      </c>
      <c r="J7">
        <f t="shared" si="1"/>
        <v>0.61694056390138108</v>
      </c>
      <c r="K7">
        <v>8</v>
      </c>
      <c r="L7">
        <v>1</v>
      </c>
    </row>
    <row r="9" spans="1:12">
      <c r="A9" t="s">
        <v>0</v>
      </c>
      <c r="C9" t="s">
        <v>4</v>
      </c>
    </row>
    <row r="10" spans="1:12">
      <c r="A10">
        <v>1</v>
      </c>
      <c r="B10">
        <v>7.8663999999999998E-2</v>
      </c>
    </row>
    <row r="11" spans="1:12">
      <c r="A11">
        <v>2</v>
      </c>
      <c r="B11">
        <v>7.8633999999999996E-2</v>
      </c>
    </row>
    <row r="12" spans="1:12">
      <c r="A12">
        <v>3</v>
      </c>
      <c r="B12">
        <v>8.0306000000000002E-2</v>
      </c>
    </row>
    <row r="13" spans="1:12">
      <c r="A13" s="1" t="s">
        <v>5</v>
      </c>
      <c r="B13">
        <f>AVERAGE(B10,B12)</f>
        <v>7.9485E-2</v>
      </c>
    </row>
    <row r="15" spans="1:12">
      <c r="A15" t="s">
        <v>0</v>
      </c>
      <c r="C15" t="s">
        <v>3</v>
      </c>
    </row>
    <row r="16" spans="1:12">
      <c r="A16">
        <v>1</v>
      </c>
      <c r="B16">
        <v>4.1242000000000001E-2</v>
      </c>
    </row>
    <row r="17" spans="1:12">
      <c r="A17">
        <v>2</v>
      </c>
      <c r="B17">
        <v>4.0288999999999998E-2</v>
      </c>
    </row>
    <row r="18" spans="1:12">
      <c r="A18">
        <v>3</v>
      </c>
      <c r="B18">
        <v>3.9306000000000001E-2</v>
      </c>
    </row>
    <row r="19" spans="1:12">
      <c r="A19" s="1" t="s">
        <v>5</v>
      </c>
      <c r="B19">
        <f>AVERAGE(B16,B18)</f>
        <v>4.0274000000000004E-2</v>
      </c>
    </row>
    <row r="21" spans="1:12">
      <c r="A21" t="s">
        <v>0</v>
      </c>
      <c r="C21" t="s">
        <v>2</v>
      </c>
    </row>
    <row r="22" spans="1:12">
      <c r="A22">
        <v>1</v>
      </c>
      <c r="B22">
        <v>2.8903999999999999E-2</v>
      </c>
    </row>
    <row r="23" spans="1:12">
      <c r="A23">
        <v>2</v>
      </c>
      <c r="B23">
        <v>3.1023999999999999E-2</v>
      </c>
    </row>
    <row r="24" spans="1:12">
      <c r="A24">
        <v>3</v>
      </c>
      <c r="B24">
        <v>3.3801999999999999E-2</v>
      </c>
    </row>
    <row r="25" spans="1:12">
      <c r="A25" s="1" t="s">
        <v>5</v>
      </c>
      <c r="B25">
        <f>AVERAGE(B22,B24)</f>
        <v>3.1352999999999999E-2</v>
      </c>
    </row>
    <row r="27" spans="1:12">
      <c r="A27" t="s">
        <v>13</v>
      </c>
    </row>
    <row r="29" spans="1:12">
      <c r="A29" t="s">
        <v>0</v>
      </c>
      <c r="C29" t="s">
        <v>17</v>
      </c>
      <c r="G29" t="s">
        <v>16</v>
      </c>
      <c r="H29" t="s">
        <v>6</v>
      </c>
      <c r="I29" t="s">
        <v>7</v>
      </c>
      <c r="J29" t="s">
        <v>11</v>
      </c>
      <c r="K29" t="s">
        <v>12</v>
      </c>
      <c r="L29" t="s">
        <v>15</v>
      </c>
    </row>
    <row r="30" spans="1:12">
      <c r="A30">
        <v>1</v>
      </c>
      <c r="B30">
        <v>0.15886800000000001</v>
      </c>
      <c r="G30">
        <v>1</v>
      </c>
      <c r="H30">
        <f>B33</f>
        <v>0.15859050000000002</v>
      </c>
      <c r="I30">
        <f>H$30/H30</f>
        <v>1</v>
      </c>
      <c r="J30">
        <f>I30/G30</f>
        <v>1</v>
      </c>
      <c r="K30">
        <v>1</v>
      </c>
      <c r="L30">
        <v>1</v>
      </c>
    </row>
    <row r="31" spans="1:12">
      <c r="A31">
        <v>2</v>
      </c>
      <c r="B31">
        <v>0.15742</v>
      </c>
      <c r="G31">
        <v>2</v>
      </c>
      <c r="H31">
        <f>B39</f>
        <v>8.2206000000000001E-2</v>
      </c>
      <c r="I31">
        <f t="shared" ref="I31:I33" si="2">H$4/H31</f>
        <v>1.8823869303943752</v>
      </c>
      <c r="J31">
        <f t="shared" ref="J31:J33" si="3">I31/G31</f>
        <v>0.94119346519718761</v>
      </c>
      <c r="K31">
        <v>2</v>
      </c>
      <c r="L31">
        <v>1</v>
      </c>
    </row>
    <row r="32" spans="1:12">
      <c r="A32">
        <v>3</v>
      </c>
      <c r="B32">
        <v>0.15831300000000001</v>
      </c>
      <c r="G32">
        <v>4</v>
      </c>
      <c r="H32">
        <f>B45</f>
        <v>4.79085E-2</v>
      </c>
      <c r="I32">
        <f t="shared" si="2"/>
        <v>3.2299800661677991</v>
      </c>
      <c r="J32">
        <f t="shared" si="3"/>
        <v>0.80749501654194977</v>
      </c>
      <c r="K32">
        <v>4</v>
      </c>
      <c r="L32">
        <v>1</v>
      </c>
    </row>
    <row r="33" spans="1:12">
      <c r="A33" s="1" t="s">
        <v>5</v>
      </c>
      <c r="B33">
        <f>AVERAGE(B30,B32)</f>
        <v>0.15859050000000002</v>
      </c>
      <c r="G33">
        <v>8</v>
      </c>
      <c r="H33">
        <f>B51</f>
        <v>3.2351000000000005E-2</v>
      </c>
      <c r="I33">
        <f t="shared" si="2"/>
        <v>4.7832679051652187</v>
      </c>
      <c r="J33">
        <f t="shared" si="3"/>
        <v>0.59790848814565234</v>
      </c>
      <c r="K33">
        <v>8</v>
      </c>
      <c r="L33">
        <v>1</v>
      </c>
    </row>
    <row r="35" spans="1:12">
      <c r="A35" t="s">
        <v>0</v>
      </c>
      <c r="C35" t="s">
        <v>18</v>
      </c>
    </row>
    <row r="36" spans="1:12">
      <c r="A36">
        <v>1</v>
      </c>
      <c r="B36">
        <v>8.1742999999999996E-2</v>
      </c>
    </row>
    <row r="37" spans="1:12">
      <c r="A37">
        <v>2</v>
      </c>
      <c r="B37">
        <v>7.9620999999999997E-2</v>
      </c>
    </row>
    <row r="38" spans="1:12">
      <c r="A38">
        <v>3</v>
      </c>
      <c r="B38">
        <v>8.2669000000000006E-2</v>
      </c>
    </row>
    <row r="39" spans="1:12">
      <c r="A39" s="1" t="s">
        <v>5</v>
      </c>
      <c r="B39">
        <f>AVERAGE(B36,B38)</f>
        <v>8.2206000000000001E-2</v>
      </c>
    </row>
    <row r="41" spans="1:12">
      <c r="A41" t="s">
        <v>0</v>
      </c>
      <c r="C41" t="s">
        <v>19</v>
      </c>
    </row>
    <row r="42" spans="1:12">
      <c r="A42">
        <v>1</v>
      </c>
      <c r="B42">
        <v>4.8396000000000002E-2</v>
      </c>
    </row>
    <row r="43" spans="1:12">
      <c r="A43">
        <v>2</v>
      </c>
      <c r="B43">
        <v>4.6241999999999998E-2</v>
      </c>
    </row>
    <row r="44" spans="1:12">
      <c r="A44">
        <v>3</v>
      </c>
      <c r="B44">
        <v>4.7420999999999998E-2</v>
      </c>
    </row>
    <row r="45" spans="1:12">
      <c r="A45" s="1" t="s">
        <v>5</v>
      </c>
      <c r="B45">
        <f>AVERAGE(B42,B44)</f>
        <v>4.79085E-2</v>
      </c>
    </row>
    <row r="47" spans="1:12">
      <c r="A47" t="s">
        <v>0</v>
      </c>
      <c r="C47" t="s">
        <v>20</v>
      </c>
    </row>
    <row r="48" spans="1:12">
      <c r="A48">
        <v>1</v>
      </c>
      <c r="B48">
        <v>3.3841000000000003E-2</v>
      </c>
    </row>
    <row r="49" spans="1:2">
      <c r="A49">
        <v>2</v>
      </c>
      <c r="B49">
        <v>3.4047000000000001E-2</v>
      </c>
    </row>
    <row r="50" spans="1:2">
      <c r="A50">
        <v>3</v>
      </c>
      <c r="B50">
        <v>3.0861E-2</v>
      </c>
    </row>
    <row r="51" spans="1:2">
      <c r="A51" s="1" t="s">
        <v>5</v>
      </c>
      <c r="B51">
        <f>AVERAGE(B48,B50)</f>
        <v>3.2351000000000005E-2</v>
      </c>
    </row>
  </sheetData>
  <phoneticPr fontId="1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Obliczenia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Oprych</dc:creator>
  <cp:lastModifiedBy>Łukasz Oprych</cp:lastModifiedBy>
  <dcterms:created xsi:type="dcterms:W3CDTF">2024-01-13T00:27:46Z</dcterms:created>
  <dcterms:modified xsi:type="dcterms:W3CDTF">2024-01-15T10:02:22Z</dcterms:modified>
</cp:coreProperties>
</file>