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toja\dev\household-size\tests\test-data\"/>
    </mc:Choice>
  </mc:AlternateContent>
  <xr:revisionPtr revIDLastSave="0" documentId="13_ncr:1_{DD39A90E-010C-4F95-8260-42B42382918B}" xr6:coauthVersionLast="47" xr6:coauthVersionMax="47" xr10:uidLastSave="{00000000-0000-0000-0000-000000000000}"/>
  <bookViews>
    <workbookView xWindow="5630" yWindow="160" windowWidth="11300" windowHeight="140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G26" i="1"/>
  <c r="G25" i="1"/>
  <c r="G24" i="1"/>
  <c r="G23" i="1"/>
  <c r="G22" i="1"/>
  <c r="G21" i="1"/>
  <c r="F21" i="1"/>
  <c r="F27" i="1"/>
  <c r="F25" i="1"/>
  <c r="F24" i="1"/>
  <c r="F23" i="1"/>
  <c r="F22" i="1"/>
</calcChain>
</file>

<file path=xl/sharedStrings.xml><?xml version="1.0" encoding="utf-8"?>
<sst xmlns="http://schemas.openxmlformats.org/spreadsheetml/2006/main" count="83" uniqueCount="32">
  <si>
    <t>HHINCOME_bucket</t>
  </si>
  <si>
    <t>AGE_bucket</t>
  </si>
  <si>
    <t>RACE_ETH_bucket</t>
  </si>
  <si>
    <t>SEX</t>
  </si>
  <si>
    <t>NUMPREC</t>
  </si>
  <si>
    <t>PERWT</t>
  </si>
  <si>
    <t>"r000_100k"</t>
  </si>
  <si>
    <t>"r00_49"</t>
  </si>
  <si>
    <t>"r50plus"</t>
  </si>
  <si>
    <t>"white"</t>
  </si>
  <si>
    <t>"black"</t>
  </si>
  <si>
    <t>"r100kplus"</t>
  </si>
  <si>
    <t>"aapi"</t>
  </si>
  <si>
    <t>"negative"</t>
  </si>
  <si>
    <t>"hispanic"</t>
  </si>
  <si>
    <t>"aian"</t>
  </si>
  <si>
    <t>Group</t>
  </si>
  <si>
    <t>INPUT SAMPLE DATA</t>
  </si>
  <si>
    <t>EXPECTED OUTPUT</t>
  </si>
  <si>
    <t>count</t>
  </si>
  <si>
    <t>weighted_mean</t>
  </si>
  <si>
    <t>sum_weights</t>
  </si>
  <si>
    <t>r000_100k</t>
  </si>
  <si>
    <t>r00_49</t>
  </si>
  <si>
    <t>white</t>
  </si>
  <si>
    <t>r50plus</t>
  </si>
  <si>
    <t>black</t>
  </si>
  <si>
    <t>r100kplus</t>
  </si>
  <si>
    <t>aapi</t>
  </si>
  <si>
    <t>negative</t>
  </si>
  <si>
    <t>hispanic</t>
  </si>
  <si>
    <t>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</si>
</sst>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3" borderId="7" xfId="0" applyFill="1" applyBorder="1"/>
    <xf numFmtId="0" fontId="0" fillId="3" borderId="0" xfId="0" applyFill="1"/>
    <xf numFmtId="0" fontId="0" fillId="3" borderId="9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4" xfId="0" applyFill="1" applyBorder="1"/>
    <xf numFmtId="0" fontId="0" fillId="4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7" xfId="0" applyFill="1" applyBorder="1"/>
    <xf numFmtId="0" fontId="0" fillId="5" borderId="0" xfId="0" applyFill="1"/>
    <xf numFmtId="0" fontId="0" fillId="6" borderId="7" xfId="0" applyFill="1" applyBorder="1"/>
    <xf numFmtId="0" fontId="0" fillId="6" borderId="0" xfId="0" applyFill="1"/>
    <xf numFmtId="0" fontId="0" fillId="6" borderId="4" xfId="0" applyFill="1" applyBorder="1"/>
    <xf numFmtId="0" fontId="0" fillId="6" borderId="5" xfId="0" applyFill="1" applyBorder="1"/>
    <xf numFmtId="0" fontId="0" fillId="2" borderId="0" xfId="0" applyFill="1"/>
    <xf numFmtId="0" fontId="0" fillId="4" borderId="0" xfId="0" applyFill="1"/>
    <xf numFmtId="0" fontId="0" fillId="7" borderId="9" xfId="0" applyFill="1" applyBorder="1"/>
    <xf numFmtId="0" fontId="0" fillId="7" borderId="10" xfId="0" applyFill="1" applyBorder="1"/>
    <xf numFmtId="0" fontId="0" fillId="8" borderId="1" xfId="0" applyFill="1" applyBorder="1"/>
    <xf numFmtId="0" fontId="0" fillId="8" borderId="10" xfId="0" applyFill="1" applyBorder="1"/>
    <xf numFmtId="0" fontId="0" fillId="8" borderId="2" xfId="0" applyFill="1" applyBorder="1"/>
    <xf numFmtId="0" fontId="0" fillId="8" borderId="9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C30" sqref="C30"/>
    </sheetView>
  </sheetViews>
  <sheetFormatPr defaultRowHeight="14.5" x14ac:dyDescent="0.35"/>
  <cols>
    <col min="1" max="6" width="22.1796875" customWidth="1"/>
    <col min="7" max="7" width="14.453125" customWidth="1"/>
  </cols>
  <sheetData>
    <row r="1" spans="1:7" x14ac:dyDescent="0.35">
      <c r="A1" t="s">
        <v>17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16</v>
      </c>
    </row>
    <row r="3" spans="1:7" x14ac:dyDescent="0.35">
      <c r="A3" s="1" t="s">
        <v>6</v>
      </c>
      <c r="B3" s="2" t="s">
        <v>7</v>
      </c>
      <c r="C3" s="2" t="s">
        <v>9</v>
      </c>
      <c r="D3" s="2">
        <v>1</v>
      </c>
      <c r="E3" s="3">
        <v>3</v>
      </c>
      <c r="F3" s="4">
        <v>39</v>
      </c>
      <c r="G3" s="26">
        <v>1</v>
      </c>
    </row>
    <row r="4" spans="1:7" x14ac:dyDescent="0.35">
      <c r="A4" s="10" t="s">
        <v>6</v>
      </c>
      <c r="B4" s="11" t="s">
        <v>8</v>
      </c>
      <c r="C4" s="11" t="s">
        <v>10</v>
      </c>
      <c r="D4" s="11">
        <v>2</v>
      </c>
      <c r="E4">
        <v>3</v>
      </c>
      <c r="F4" s="7">
        <v>30</v>
      </c>
      <c r="G4" s="11">
        <v>2</v>
      </c>
    </row>
    <row r="5" spans="1:7" x14ac:dyDescent="0.35">
      <c r="A5" s="16" t="s">
        <v>6</v>
      </c>
      <c r="B5" s="17" t="s">
        <v>7</v>
      </c>
      <c r="C5" s="17" t="s">
        <v>10</v>
      </c>
      <c r="D5" s="17">
        <v>2</v>
      </c>
      <c r="E5" s="5">
        <v>3</v>
      </c>
      <c r="F5" s="6">
        <v>71</v>
      </c>
      <c r="G5" s="27">
        <v>3</v>
      </c>
    </row>
    <row r="6" spans="1:7" x14ac:dyDescent="0.35">
      <c r="A6" s="18" t="s">
        <v>11</v>
      </c>
      <c r="B6" s="19" t="s">
        <v>7</v>
      </c>
      <c r="C6" s="19" t="s">
        <v>12</v>
      </c>
      <c r="D6" s="19">
        <v>1</v>
      </c>
      <c r="E6" s="3">
        <v>5</v>
      </c>
      <c r="F6" s="4">
        <v>50</v>
      </c>
      <c r="G6" s="21">
        <v>4</v>
      </c>
    </row>
    <row r="7" spans="1:7" x14ac:dyDescent="0.35">
      <c r="A7" s="22" t="s">
        <v>11</v>
      </c>
      <c r="B7" s="23" t="s">
        <v>7</v>
      </c>
      <c r="C7" s="23" t="s">
        <v>12</v>
      </c>
      <c r="D7" s="23">
        <v>2</v>
      </c>
      <c r="E7">
        <v>5</v>
      </c>
      <c r="F7" s="7">
        <v>35</v>
      </c>
      <c r="G7" s="23">
        <v>5</v>
      </c>
    </row>
    <row r="8" spans="1:7" x14ac:dyDescent="0.35">
      <c r="A8" s="20" t="s">
        <v>11</v>
      </c>
      <c r="B8" s="21" t="s">
        <v>7</v>
      </c>
      <c r="C8" s="21" t="s">
        <v>12</v>
      </c>
      <c r="D8" s="21">
        <v>1</v>
      </c>
      <c r="E8">
        <v>5</v>
      </c>
      <c r="F8" s="7">
        <v>41</v>
      </c>
      <c r="G8" s="21">
        <v>4</v>
      </c>
    </row>
    <row r="9" spans="1:7" x14ac:dyDescent="0.35">
      <c r="A9" s="20" t="s">
        <v>11</v>
      </c>
      <c r="B9" s="21" t="s">
        <v>7</v>
      </c>
      <c r="C9" s="21" t="s">
        <v>12</v>
      </c>
      <c r="D9" s="21">
        <v>1</v>
      </c>
      <c r="E9">
        <v>5</v>
      </c>
      <c r="F9" s="7">
        <v>42</v>
      </c>
      <c r="G9" s="21">
        <v>4</v>
      </c>
    </row>
    <row r="10" spans="1:7" x14ac:dyDescent="0.35">
      <c r="A10" s="24" t="s">
        <v>11</v>
      </c>
      <c r="B10" s="25" t="s">
        <v>7</v>
      </c>
      <c r="C10" s="25" t="s">
        <v>12</v>
      </c>
      <c r="D10" s="25">
        <v>2</v>
      </c>
      <c r="E10" s="5">
        <v>5</v>
      </c>
      <c r="F10" s="6">
        <v>60</v>
      </c>
      <c r="G10" s="23">
        <v>5</v>
      </c>
    </row>
    <row r="11" spans="1:7" x14ac:dyDescent="0.35">
      <c r="A11" s="28" t="s">
        <v>13</v>
      </c>
      <c r="B11" s="29" t="s">
        <v>8</v>
      </c>
      <c r="C11" s="29" t="s">
        <v>14</v>
      </c>
      <c r="D11" s="29">
        <v>1</v>
      </c>
      <c r="E11" s="8">
        <v>1</v>
      </c>
      <c r="F11" s="9">
        <v>13</v>
      </c>
      <c r="G11" s="29">
        <v>6</v>
      </c>
    </row>
    <row r="12" spans="1:7" x14ac:dyDescent="0.35">
      <c r="A12" s="12" t="s">
        <v>6</v>
      </c>
      <c r="B12" s="13" t="s">
        <v>8</v>
      </c>
      <c r="C12" s="13" t="s">
        <v>10</v>
      </c>
      <c r="D12" s="13">
        <v>2</v>
      </c>
      <c r="E12" s="8">
        <v>1</v>
      </c>
      <c r="F12" s="9">
        <v>43</v>
      </c>
      <c r="G12" s="11">
        <v>2</v>
      </c>
    </row>
    <row r="13" spans="1:7" x14ac:dyDescent="0.35">
      <c r="A13" s="30" t="s">
        <v>6</v>
      </c>
      <c r="B13" s="31" t="s">
        <v>8</v>
      </c>
      <c r="C13" s="32" t="s">
        <v>15</v>
      </c>
      <c r="D13" s="32">
        <v>2</v>
      </c>
      <c r="E13" s="3">
        <v>2</v>
      </c>
      <c r="F13" s="4">
        <v>65</v>
      </c>
      <c r="G13" s="34">
        <v>7</v>
      </c>
    </row>
    <row r="14" spans="1:7" x14ac:dyDescent="0.35">
      <c r="A14" s="16" t="s">
        <v>6</v>
      </c>
      <c r="B14" s="17" t="s">
        <v>7</v>
      </c>
      <c r="C14" s="17" t="s">
        <v>10</v>
      </c>
      <c r="D14" s="17">
        <v>2</v>
      </c>
      <c r="E14" s="5">
        <v>2</v>
      </c>
      <c r="F14" s="6">
        <v>45</v>
      </c>
      <c r="G14" s="27">
        <v>3</v>
      </c>
    </row>
    <row r="15" spans="1:7" x14ac:dyDescent="0.35">
      <c r="A15" s="33" t="s">
        <v>6</v>
      </c>
      <c r="B15" s="31" t="s">
        <v>8</v>
      </c>
      <c r="C15" s="31" t="s">
        <v>15</v>
      </c>
      <c r="D15" s="31">
        <v>2</v>
      </c>
      <c r="E15" s="8">
        <v>1</v>
      </c>
      <c r="F15" s="9">
        <v>34</v>
      </c>
      <c r="G15" s="34">
        <v>7</v>
      </c>
    </row>
    <row r="16" spans="1:7" x14ac:dyDescent="0.35">
      <c r="A16" s="1" t="s">
        <v>6</v>
      </c>
      <c r="B16" s="2" t="s">
        <v>7</v>
      </c>
      <c r="C16" s="2" t="s">
        <v>9</v>
      </c>
      <c r="D16" s="2">
        <v>1</v>
      </c>
      <c r="E16" s="3">
        <v>2</v>
      </c>
      <c r="F16" s="4">
        <v>26</v>
      </c>
      <c r="G16" s="26">
        <v>1</v>
      </c>
    </row>
    <row r="17" spans="1:8" x14ac:dyDescent="0.35">
      <c r="A17" s="14" t="s">
        <v>6</v>
      </c>
      <c r="B17" s="15" t="s">
        <v>8</v>
      </c>
      <c r="C17" s="15" t="s">
        <v>10</v>
      </c>
      <c r="D17" s="15">
        <v>2</v>
      </c>
      <c r="E17" s="5">
        <v>2</v>
      </c>
      <c r="F17" s="6">
        <v>33</v>
      </c>
      <c r="G17" s="11">
        <v>2</v>
      </c>
    </row>
    <row r="19" spans="1:8" x14ac:dyDescent="0.35">
      <c r="A19" t="s">
        <v>18</v>
      </c>
    </row>
    <row r="20" spans="1:8" x14ac:dyDescent="0.35">
      <c r="A20" t="s">
        <v>0</v>
      </c>
      <c r="B20" t="s">
        <v>1</v>
      </c>
      <c r="C20" t="s">
        <v>2</v>
      </c>
      <c r="D20" t="s">
        <v>3</v>
      </c>
      <c r="E20" t="s">
        <v>19</v>
      </c>
      <c r="F20" t="s">
        <v>20</v>
      </c>
      <c r="G20" t="s">
        <v>21</v>
      </c>
      <c r="H20" t="s">
        <v>16</v>
      </c>
    </row>
    <row r="21" spans="1:8" x14ac:dyDescent="0.35">
      <c r="A21" s="1" t="s">
        <v>22</v>
      </c>
      <c r="B21" s="2" t="s">
        <v>23</v>
      </c>
      <c r="C21" s="2" t="s">
        <v>24</v>
      </c>
      <c r="D21" s="2">
        <v>1</v>
      </c>
      <c r="E21">
        <v>2</v>
      </c>
      <c r="F21">
        <f>(E3*F3+E16*F16)/(F3+F16)</f>
        <v>2.6</v>
      </c>
      <c r="G21">
        <f>F3+F16</f>
        <v>65</v>
      </c>
      <c r="H21" s="26">
        <v>1</v>
      </c>
    </row>
    <row r="22" spans="1:8" x14ac:dyDescent="0.35">
      <c r="A22" s="10" t="s">
        <v>22</v>
      </c>
      <c r="B22" s="11" t="s">
        <v>25</v>
      </c>
      <c r="C22" s="11" t="s">
        <v>26</v>
      </c>
      <c r="D22" s="11">
        <v>2</v>
      </c>
      <c r="E22">
        <v>3</v>
      </c>
      <c r="F22">
        <f>(E4*F4+E12*F12+E17*F17)/(F4+F12+F17)</f>
        <v>1.8773584905660377</v>
      </c>
      <c r="G22">
        <f>F4+F12+F17</f>
        <v>106</v>
      </c>
      <c r="H22" s="11">
        <v>2</v>
      </c>
    </row>
    <row r="23" spans="1:8" x14ac:dyDescent="0.35">
      <c r="A23" s="16" t="s">
        <v>22</v>
      </c>
      <c r="B23" s="17" t="s">
        <v>23</v>
      </c>
      <c r="C23" s="17" t="s">
        <v>26</v>
      </c>
      <c r="D23" s="17">
        <v>2</v>
      </c>
      <c r="E23">
        <v>2</v>
      </c>
      <c r="F23">
        <f>(E5*F5+E14*F14)/(F5+F14)</f>
        <v>2.6120689655172415</v>
      </c>
      <c r="G23">
        <f>F5+F14</f>
        <v>116</v>
      </c>
      <c r="H23" s="27">
        <v>3</v>
      </c>
    </row>
    <row r="24" spans="1:8" x14ac:dyDescent="0.35">
      <c r="A24" s="18" t="s">
        <v>27</v>
      </c>
      <c r="B24" s="19" t="s">
        <v>23</v>
      </c>
      <c r="C24" s="19" t="s">
        <v>28</v>
      </c>
      <c r="D24" s="19">
        <v>1</v>
      </c>
      <c r="E24">
        <v>3</v>
      </c>
      <c r="F24">
        <f>(E6*F6+E8*F8+E9*F9)/(F6+F8+F9)</f>
        <v>5</v>
      </c>
      <c r="G24">
        <f>F6+F8+F9</f>
        <v>133</v>
      </c>
      <c r="H24" s="21">
        <v>4</v>
      </c>
    </row>
    <row r="25" spans="1:8" x14ac:dyDescent="0.35">
      <c r="A25" s="22" t="s">
        <v>27</v>
      </c>
      <c r="B25" s="23" t="s">
        <v>23</v>
      </c>
      <c r="C25" s="23" t="s">
        <v>28</v>
      </c>
      <c r="D25" s="23">
        <v>2</v>
      </c>
      <c r="E25">
        <v>2</v>
      </c>
      <c r="F25">
        <f>(E7*F7+E10*F10)/(F7+F10)</f>
        <v>5</v>
      </c>
      <c r="G25">
        <f>F7+F10</f>
        <v>95</v>
      </c>
      <c r="H25" s="23">
        <v>5</v>
      </c>
    </row>
    <row r="26" spans="1:8" x14ac:dyDescent="0.35">
      <c r="A26" s="28" t="s">
        <v>29</v>
      </c>
      <c r="B26" s="29" t="s">
        <v>25</v>
      </c>
      <c r="C26" s="29" t="s">
        <v>30</v>
      </c>
      <c r="D26" s="29">
        <v>1</v>
      </c>
      <c r="E26" s="8">
        <v>1</v>
      </c>
      <c r="F26">
        <v>1</v>
      </c>
      <c r="G26">
        <f>F11</f>
        <v>13</v>
      </c>
      <c r="H26" s="29">
        <v>6</v>
      </c>
    </row>
    <row r="27" spans="1:8" x14ac:dyDescent="0.35">
      <c r="A27" s="30" t="s">
        <v>22</v>
      </c>
      <c r="B27" s="31" t="s">
        <v>25</v>
      </c>
      <c r="C27" s="32" t="s">
        <v>31</v>
      </c>
      <c r="D27" s="32">
        <v>2</v>
      </c>
      <c r="E27">
        <v>2</v>
      </c>
      <c r="F27">
        <f>(E13*F13+E15*F15)/(F13+F15)</f>
        <v>1.6565656565656566</v>
      </c>
      <c r="G27">
        <f>F13+F15</f>
        <v>99</v>
      </c>
      <c r="H27" s="3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Lorae Stojanovic</dc:creator>
  <cp:lastModifiedBy>Lorae Stojanovic</cp:lastModifiedBy>
  <dcterms:created xsi:type="dcterms:W3CDTF">2015-06-05T18:17:20Z</dcterms:created>
  <dcterms:modified xsi:type="dcterms:W3CDTF">2024-09-20T01:58:53Z</dcterms:modified>
</cp:coreProperties>
</file>