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GitHub\p9-doc\SKA-Days\"/>
    </mc:Choice>
  </mc:AlternateContent>
  <bookViews>
    <workbookView xWindow="0" yWindow="0" windowWidth="23340" windowHeight="97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6" i="1" l="1"/>
  <c r="Y36" i="1"/>
  <c r="V36" i="1"/>
  <c r="U36" i="1"/>
  <c r="T36" i="1"/>
  <c r="U35" i="1"/>
  <c r="U34" i="1"/>
  <c r="Z30" i="1"/>
  <c r="Y30" i="1"/>
  <c r="V30" i="1"/>
  <c r="U30" i="1"/>
  <c r="T30" i="1"/>
  <c r="U29" i="1"/>
  <c r="U28" i="1"/>
</calcChain>
</file>

<file path=xl/sharedStrings.xml><?xml version="1.0" encoding="utf-8"?>
<sst xmlns="http://schemas.openxmlformats.org/spreadsheetml/2006/main" count="17" uniqueCount="11">
  <si>
    <t>GB/Hr</t>
  </si>
  <si>
    <t>GB/hr</t>
  </si>
  <si>
    <t>MeerKAT</t>
  </si>
  <si>
    <t>MWA</t>
  </si>
  <si>
    <t>eVLA</t>
  </si>
  <si>
    <t>IDG</t>
  </si>
  <si>
    <t>Single Node</t>
  </si>
  <si>
    <t>4 Nodes</t>
  </si>
  <si>
    <t>CD Deconvolution</t>
  </si>
  <si>
    <t>ASKAP</t>
  </si>
  <si>
    <t>MPI IDG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</si>
</sst>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Tabelle1!$B$2:$B$5</c:f>
              <c:strCache>
                <c:ptCount val="4"/>
                <c:pt idx="0">
                  <c:v>eVLA</c:v>
                </c:pt>
                <c:pt idx="1">
                  <c:v>ASKAP</c:v>
                </c:pt>
                <c:pt idx="2">
                  <c:v>MeerKAT</c:v>
                </c:pt>
                <c:pt idx="3">
                  <c:v>MWA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200</c:v>
                </c:pt>
                <c:pt idx="1">
                  <c:v>4000</c:v>
                </c:pt>
                <c:pt idx="2">
                  <c:v>4200</c:v>
                </c:pt>
                <c:pt idx="3">
                  <c:v>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4B3B-862F-36FB425C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674224"/>
        <c:axId val="439674880"/>
      </c:barChart>
      <c:catAx>
        <c:axId val="4396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4880"/>
        <c:crosses val="autoZero"/>
        <c:auto val="1"/>
        <c:lblAlgn val="ctr"/>
        <c:lblOffset val="100"/>
        <c:noMultiLvlLbl val="0"/>
      </c:catAx>
      <c:valAx>
        <c:axId val="439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GB / hr</a:t>
                </a:r>
              </a:p>
            </c:rich>
          </c:tx>
          <c:layout/>
          <c:overlay val="0"/>
          <c:spPr>
            <a:noFill/>
            <a:ln w="285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Single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Tabelle1!$C$30:$D$30</c:f>
              <c:strCache>
                <c:ptCount val="2"/>
                <c:pt idx="0">
                  <c:v>IDG</c:v>
                </c:pt>
                <c:pt idx="1">
                  <c:v>CD Deconvolution</c:v>
                </c:pt>
              </c:strCache>
            </c:strRef>
          </c:cat>
          <c:val>
            <c:numRef>
              <c:f>Tabelle1!$C$31:$D$31</c:f>
              <c:numCache>
                <c:formatCode>General</c:formatCode>
                <c:ptCount val="2"/>
                <c:pt idx="0">
                  <c:v>52.68333333333333</c:v>
                </c:pt>
                <c:pt idx="1">
                  <c:v>37.883333333333333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4-494E-90AF-7CC381F21835}"/>
            </c:ext>
          </c:extLst>
        </c:ser>
        <c:ser>
          <c:idx val="1"/>
          <c:order val="1"/>
          <c:tx>
            <c:strRef>
              <c:f>Tabelle1!$B$32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Tabelle1!$C$30:$D$30</c:f>
              <c:strCache>
                <c:ptCount val="2"/>
                <c:pt idx="0">
                  <c:v>IDG</c:v>
                </c:pt>
                <c:pt idx="1">
                  <c:v>CD Deconvolution</c:v>
                </c:pt>
              </c:strCache>
            </c:strRef>
          </c:cat>
          <c:val>
            <c:numRef>
              <c:f>Tabelle1!$C$32:$D$32</c:f>
              <c:numCache>
                <c:formatCode>General</c:formatCode>
                <c:ptCount val="2"/>
                <c:pt idx="0">
                  <c:v>16.566666666666666</c:v>
                </c:pt>
                <c:pt idx="1">
                  <c:v>11.55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4-494E-90AF-7CC381F2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99424"/>
        <c:axId val="471503688"/>
      </c:barChart>
      <c:catAx>
        <c:axId val="471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03688"/>
        <c:crosses val="autoZero"/>
        <c:auto val="1"/>
        <c:lblAlgn val="ctr"/>
        <c:lblOffset val="100"/>
        <c:noMultiLvlLbl val="0"/>
      </c:catAx>
      <c:valAx>
        <c:axId val="4715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Tabelle1!$B$42</c:f>
              <c:strCache>
                <c:ptCount val="1"/>
                <c:pt idx="0">
                  <c:v>Single 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Tabelle1!$C$41</c:f>
              <c:strCache>
                <c:ptCount val="1"/>
                <c:pt idx="0">
                  <c:v>IDG</c:v>
                </c:pt>
              </c:strCache>
            </c:strRef>
          </c:cat>
          <c:val>
            <c:numRef>
              <c:f>Tabelle1!$C$42</c:f>
              <c:numCache>
                <c:formatCode>General</c:formatCode>
                <c:ptCount val="1"/>
                <c:pt idx="0">
                  <c:v>52.68333333333333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4-40FB-AD4A-09FB9EC30FF6}"/>
            </c:ext>
          </c:extLst>
        </c:ser>
        <c:ser>
          <c:idx val="1"/>
          <c:order val="1"/>
          <c:tx>
            <c:strRef>
              <c:f>Tabelle1!$B$43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Tabelle1!$C$41</c:f>
              <c:strCache>
                <c:ptCount val="1"/>
                <c:pt idx="0">
                  <c:v>IDG</c:v>
                </c:pt>
              </c:strCache>
            </c:strRef>
          </c:cat>
          <c:val>
            <c:numRef>
              <c:f>Tabelle1!$C$43</c:f>
              <c:numCache>
                <c:formatCode>General</c:formatCode>
                <c:ptCount val="1"/>
                <c:pt idx="0">
                  <c:v>16.566666666666666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4-40FB-AD4A-09FB9EC3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00336"/>
        <c:axId val="347799024"/>
      </c:barChart>
      <c:catAx>
        <c:axId val="34780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99024"/>
        <c:crosses val="autoZero"/>
        <c:auto val="1"/>
        <c:lblAlgn val="ctr"/>
        <c:lblOffset val="100"/>
        <c:noMultiLvlLbl val="0"/>
      </c:catAx>
      <c:valAx>
        <c:axId val="3477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1</xdr:row>
      <xdr:rowOff>66674</xdr:rowOff>
    </xdr:from>
    <xdr:to>
      <xdr:col>15</xdr:col>
      <xdr:colOff>142874</xdr:colOff>
      <xdr:row>23</xdr:row>
      <xdr:rowOff>95249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152399</xdr:colOff>
      <xdr:row>24</xdr:row>
      <xdr:rowOff>180974</xdr:rowOff>
    </xdr:from>
    <xdr:to>
      <xdr:col>17</xdr:col>
      <xdr:colOff>495300</xdr:colOff>
      <xdr:row>44</xdr:row>
      <xdr:rowOff>38099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481292</xdr:colOff>
      <xdr:row>46</xdr:row>
      <xdr:rowOff>172569</xdr:rowOff>
    </xdr:from>
    <xdr:to>
      <xdr:col>17</xdr:col>
      <xdr:colOff>235323</xdr:colOff>
      <xdr:row>66</xdr:row>
      <xdr:rowOff>112058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3"/>
  <sheetViews>
    <sheetView tabSelected="1" topLeftCell="A16" zoomScale="85" zoomScaleNormal="85" workbookViewId="0">
      <selection activeCell="E40" sqref="E40"/>
    </sheetView>
  </sheetViews>
  <sheetFormatPr baseColWidth="10" defaultRowHeight="15" x14ac:dyDescent="0.25"/>
  <cols>
    <col min="2" max="2" width="17.140625" customWidth="1"/>
  </cols>
  <sheetData>
    <row r="2" spans="2:4" x14ac:dyDescent="0.25">
      <c r="B2" t="s">
        <v>4</v>
      </c>
      <c r="C2">
        <v>200</v>
      </c>
      <c r="D2" t="s">
        <v>0</v>
      </c>
    </row>
    <row r="3" spans="2:4" x14ac:dyDescent="0.25">
      <c r="B3" t="s">
        <v>9</v>
      </c>
      <c r="C3">
        <v>4000</v>
      </c>
      <c r="D3" t="s">
        <v>0</v>
      </c>
    </row>
    <row r="4" spans="2:4" x14ac:dyDescent="0.25">
      <c r="B4" t="s">
        <v>2</v>
      </c>
      <c r="C4">
        <v>4200</v>
      </c>
      <c r="D4" t="s">
        <v>1</v>
      </c>
    </row>
    <row r="5" spans="2:4" x14ac:dyDescent="0.25">
      <c r="B5" t="s">
        <v>3</v>
      </c>
      <c r="C5">
        <v>8100</v>
      </c>
      <c r="D5" t="s">
        <v>1</v>
      </c>
    </row>
    <row r="27" spans="2:26" x14ac:dyDescent="0.25">
      <c r="U27" t="s">
        <v>10</v>
      </c>
    </row>
    <row r="28" spans="2:26" x14ac:dyDescent="0.25">
      <c r="T28">
        <v>7</v>
      </c>
      <c r="U28">
        <f>53/60</f>
        <v>0.8833333333333333</v>
      </c>
    </row>
    <row r="29" spans="2:26" x14ac:dyDescent="0.25">
      <c r="T29">
        <v>8</v>
      </c>
      <c r="U29">
        <f>41/60</f>
        <v>0.68333333333333335</v>
      </c>
    </row>
    <row r="30" spans="2:26" x14ac:dyDescent="0.25">
      <c r="C30" t="s">
        <v>5</v>
      </c>
      <c r="D30" t="s">
        <v>8</v>
      </c>
      <c r="T30">
        <f>SUM(T28:T29)</f>
        <v>15</v>
      </c>
      <c r="U30">
        <f>SUM(U28:U29)</f>
        <v>1.5666666666666667</v>
      </c>
      <c r="V30">
        <f>SUM(T30:U30)</f>
        <v>16.566666666666666</v>
      </c>
      <c r="X30">
        <v>11</v>
      </c>
      <c r="Y30">
        <f>33/60</f>
        <v>0.55000000000000004</v>
      </c>
      <c r="Z30">
        <f>SUM(X30:Y30)</f>
        <v>11.55</v>
      </c>
    </row>
    <row r="31" spans="2:26" x14ac:dyDescent="0.25">
      <c r="B31" t="s">
        <v>6</v>
      </c>
      <c r="C31">
        <v>52.68333333333333</v>
      </c>
      <c r="D31">
        <v>37.883333333333333</v>
      </c>
    </row>
    <row r="32" spans="2:26" x14ac:dyDescent="0.25">
      <c r="B32" t="s">
        <v>7</v>
      </c>
      <c r="C32">
        <v>16.566666666666666</v>
      </c>
      <c r="D32">
        <v>11.55</v>
      </c>
    </row>
    <row r="33" spans="2:26" x14ac:dyDescent="0.25">
      <c r="U33" t="s">
        <v>5</v>
      </c>
    </row>
    <row r="34" spans="2:26" x14ac:dyDescent="0.25">
      <c r="T34">
        <v>18</v>
      </c>
      <c r="U34">
        <f>35/60</f>
        <v>0.58333333333333337</v>
      </c>
    </row>
    <row r="35" spans="2:26" x14ac:dyDescent="0.25">
      <c r="T35">
        <v>34</v>
      </c>
      <c r="U35">
        <f>6/60</f>
        <v>0.1</v>
      </c>
    </row>
    <row r="36" spans="2:26" x14ac:dyDescent="0.25">
      <c r="T36">
        <f>SUM(T34:T35)</f>
        <v>52</v>
      </c>
      <c r="U36">
        <f>SUM(U34:U35)</f>
        <v>0.68333333333333335</v>
      </c>
      <c r="V36">
        <f>SUM(T36:U36)</f>
        <v>52.68333333333333</v>
      </c>
      <c r="X36">
        <v>37</v>
      </c>
      <c r="Y36">
        <f>53/60</f>
        <v>0.8833333333333333</v>
      </c>
      <c r="Z36">
        <f>SUM(X36:Y36)</f>
        <v>37.883333333333333</v>
      </c>
    </row>
    <row r="41" spans="2:26" x14ac:dyDescent="0.25">
      <c r="C41" t="s">
        <v>5</v>
      </c>
    </row>
    <row r="42" spans="2:26" x14ac:dyDescent="0.25">
      <c r="B42" t="s">
        <v>6</v>
      </c>
      <c r="C42">
        <v>52.68333333333333</v>
      </c>
    </row>
    <row r="43" spans="2:26" x14ac:dyDescent="0.25">
      <c r="B43" t="s">
        <v>7</v>
      </c>
      <c r="C43">
        <v>16.566666666666666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2019-06-15T07:28:43Z</dcterms:created>
  <dcterms:modified xsi:type="dcterms:W3CDTF">2019-06-17T07:16:40Z</dcterms:modified>
</cp:coreProperties>
</file>