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<sst xmlns="http://schemas.openxmlformats.org/spreadsheetml/2006/main" count="10" uniqueCount="10">
  <si>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Вставляем сюда свои циферки:</t>
  </si>
  <si>
    <t> </t>
  </si>
  <si>
    <t xml:space="preserve">Упорядоченная матрица</t>
  </si>
  <si>
    <t xml:space="preserve">Матрица номеров (проверяйте вручную)</t>
  </si>
  <si>
    <t xml:space="preserve">Суммарная матрица</t>
  </si>
  <si>
    <t xml:space="preserve">Не трогай (столбец)</t>
  </si>
  <si>
    <t xml:space="preserve">Найденный минимум:</t>
  </si>
  <si>
    <t xml:space="preserve">Матрица М1</t>
  </si>
  <si>
    <t xml:space="preserve">Матрица номеров  (проверяйте вручную)</t>
  </si>
  <si>
    <t xml:space="preserve">Матрица М2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</si>
</sst>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theme="1"/>
      <name val="Calibri"/>
      <scheme val="minor"/>
    </font>
    <font>
      <sz val="14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  <font>
      <b/>
      <sz val="14.000000"/>
      <color theme="1"/>
      <name val="Times New Roman"/>
    </font>
    <font>
      <b/>
      <sz val="14.000000"/>
      <color indexed="64"/>
      <name val="Times New Roman"/>
    </font>
    <font>
      <b/>
      <sz val="14.000000"/>
      <color indexed="2"/>
      <name val="Calibri"/>
      <scheme val="minor"/>
    </font>
    <font>
      <sz val="14.000000"/>
      <color theme="1"/>
      <name val="Times New Roman"/>
    </font>
    <font>
      <sz val="14.000000"/>
      <color indexed="6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39997558519241921"/>
        <bgColor theme="7" tint="0.39997558519241921"/>
      </patternFill>
    </fill>
  </fills>
  <borders count="3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auto="1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none"/>
    </border>
    <border>
      <left style="none"/>
      <right style="medium">
        <color auto="1"/>
      </right>
      <top style="thick">
        <color auto="1"/>
      </top>
      <bottom style="thick">
        <color auto="1"/>
      </bottom>
      <diagonal style="none"/>
    </border>
    <border>
      <left style="none"/>
      <right style="thick">
        <color auto="1"/>
      </right>
      <top style="thick">
        <color auto="1"/>
      </top>
      <bottom style="thick">
        <color auto="1"/>
      </bottom>
      <diagonal style="none"/>
    </border>
    <border>
      <left style="thick">
        <color auto="1"/>
      </left>
      <right style="thick">
        <color auto="1"/>
      </right>
      <top style="none"/>
      <bottom style="medium">
        <color auto="1"/>
      </bottom>
      <diagonal style="none"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 style="none"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 style="none"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 style="none"/>
    </border>
    <border>
      <left style="thick">
        <color auto="1"/>
      </left>
      <right style="thick">
        <color auto="1"/>
      </right>
      <top style="none"/>
      <bottom style="thick">
        <color auto="1"/>
      </bottom>
      <diagonal style="none"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 style="none"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 style="none"/>
    </border>
    <border>
      <left style="thick">
        <color auto="1"/>
      </left>
      <right style="none"/>
      <top style="thick">
        <color auto="1"/>
      </top>
      <bottom style="thick">
        <color auto="1"/>
      </bottom>
      <diagonal style="none"/>
    </border>
    <border>
      <left style="none"/>
      <right style="none"/>
      <top style="thick">
        <color auto="1"/>
      </top>
      <bottom style="thick">
        <color auto="1"/>
      </bottom>
      <diagonal style="none"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 style="none"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 style="none"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 style="none"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 style="none"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 style="none"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none"/>
      <right style="thick">
        <color auto="1"/>
      </right>
      <top style="none"/>
      <bottom style="medium">
        <color auto="1"/>
      </bottom>
      <diagonal style="none"/>
    </border>
    <border>
      <left style="none"/>
      <right style="medium">
        <color auto="1"/>
      </right>
      <top style="none"/>
      <bottom style="thick">
        <color auto="1"/>
      </bottom>
      <diagonal style="none"/>
    </border>
    <border>
      <left style="none"/>
      <right style="thick">
        <color auto="1"/>
      </right>
      <top style="none"/>
      <bottom style="thick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1">
    <xf fontId="0" fillId="0" borderId="0" numFmtId="0" xfId="0"/>
    <xf fontId="1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3" fillId="2" borderId="2" numFmtId="0" xfId="0" applyFont="1" applyFill="1" applyBorder="1" applyAlignment="1">
      <alignment horizontal="center" vertical="top" wrapText="1"/>
    </xf>
    <xf fontId="3" fillId="2" borderId="3" numFmtId="0" xfId="0" applyFont="1" applyFill="1" applyBorder="1" applyAlignment="1">
      <alignment horizontal="center" vertical="top" wrapText="1"/>
    </xf>
    <xf fontId="3" fillId="2" borderId="4" numFmtId="0" xfId="0" applyFont="1" applyFill="1" applyBorder="1" applyAlignment="1">
      <alignment horizontal="center" vertical="top" wrapText="1"/>
    </xf>
    <xf fontId="4" fillId="0" borderId="5" numFmtId="0" xfId="0" applyFont="1" applyBorder="1" applyAlignment="1">
      <alignment horizontal="center" vertical="top" wrapText="1"/>
    </xf>
    <xf fontId="2" fillId="0" borderId="6" numFmtId="0" xfId="0" applyFont="1" applyBorder="1" applyAlignment="1">
      <alignment horizontal="center" vertical="center"/>
    </xf>
    <xf fontId="5" fillId="2" borderId="6" numFmtId="0" xfId="0" applyFont="1" applyFill="1" applyBorder="1" applyAlignment="1">
      <alignment horizontal="center" vertical="center" wrapText="1"/>
    </xf>
    <xf fontId="6" fillId="2" borderId="7" numFmtId="0" xfId="0" applyFont="1" applyFill="1" applyBorder="1" applyAlignment="1">
      <alignment horizontal="center" vertical="center" wrapText="1"/>
    </xf>
    <xf fontId="6" fillId="2" borderId="8" numFmtId="0" xfId="0" applyFont="1" applyFill="1" applyBorder="1" applyAlignment="1">
      <alignment horizontal="center" vertical="center" wrapText="1"/>
    </xf>
    <xf fontId="7" fillId="3" borderId="6" numFmtId="0" xfId="0" applyFont="1" applyFill="1" applyBorder="1" applyAlignment="1">
      <alignment horizontal="center" vertical="center"/>
    </xf>
    <xf fontId="6" fillId="2" borderId="9" numFmtId="0" xfId="0" applyFont="1" applyFill="1" applyBorder="1" applyAlignment="1">
      <alignment horizontal="center" vertical="center" wrapText="1"/>
    </xf>
    <xf fontId="8" fillId="0" borderId="10" numFmtId="0" xfId="0" applyFont="1" applyBorder="1" applyAlignment="1">
      <alignment horizontal="center" vertical="center" wrapText="1"/>
    </xf>
    <xf fontId="8" fillId="0" borderId="11" numFmtId="0" xfId="0" applyFont="1" applyBorder="1" applyAlignment="1">
      <alignment horizontal="center" vertical="center" wrapText="1"/>
    </xf>
    <xf fontId="8" fillId="0" borderId="12" numFmtId="0" xfId="0" applyFont="1" applyBorder="1" applyAlignment="1">
      <alignment horizontal="center" vertical="center" wrapText="1"/>
    </xf>
    <xf fontId="8" fillId="0" borderId="13" numFmtId="0" xfId="0" applyFont="1" applyBorder="1" applyAlignment="1">
      <alignment horizontal="center" vertical="center" wrapText="1"/>
    </xf>
    <xf fontId="8" fillId="0" borderId="14" numFmtId="0" xfId="0" applyFont="1" applyBorder="1" applyAlignment="1">
      <alignment horizontal="center" vertical="center" wrapText="1"/>
    </xf>
    <xf fontId="8" fillId="0" borderId="15" numFmtId="0" xfId="0" applyFont="1" applyBorder="1" applyAlignment="1">
      <alignment horizontal="center" vertical="center" wrapText="1"/>
    </xf>
    <xf fontId="6" fillId="2" borderId="16" numFmtId="0" xfId="0" applyFont="1" applyFill="1" applyBorder="1" applyAlignment="1">
      <alignment horizontal="center" vertical="center" wrapText="1"/>
    </xf>
    <xf fontId="8" fillId="0" borderId="17" numFmtId="0" xfId="0" applyFont="1" applyBorder="1" applyAlignment="1">
      <alignment horizontal="center" vertical="center" wrapText="1"/>
    </xf>
    <xf fontId="8" fillId="0" borderId="18" numFmtId="0" xfId="0" applyFont="1" applyBorder="1" applyAlignment="1">
      <alignment horizontal="center" vertical="center" wrapText="1"/>
    </xf>
    <xf fontId="8" fillId="0" borderId="19" numFmtId="0" xfId="0" applyFont="1" applyBorder="1" applyAlignment="1">
      <alignment horizontal="center" vertical="center" wrapText="1"/>
    </xf>
    <xf fontId="2" fillId="0" borderId="20" numFmtId="0" xfId="0" applyFont="1" applyBorder="1" applyAlignment="1">
      <alignment horizontal="center" vertical="center"/>
    </xf>
    <xf fontId="1" fillId="0" borderId="21" numFmtId="0" xfId="0" applyFont="1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7" fillId="3" borderId="20" numFmtId="1" xfId="0" applyNumberFormat="1" applyFont="1" applyFill="1" applyBorder="1" applyAlignment="1">
      <alignment horizontal="center" vertical="center"/>
    </xf>
    <xf fontId="5" fillId="2" borderId="6" numFmtId="0" xfId="0" applyFont="1" applyFill="1" applyBorder="1" applyAlignment="1">
      <alignment horizontal="right" vertical="center" wrapText="1"/>
    </xf>
    <xf fontId="6" fillId="2" borderId="9" numFmtId="0" xfId="0" applyFont="1" applyFill="1" applyBorder="1" applyAlignment="1">
      <alignment horizontal="right" vertical="center" wrapText="1"/>
    </xf>
    <xf fontId="6" fillId="2" borderId="16" numFmtId="0" xfId="0" applyFont="1" applyFill="1" applyBorder="1" applyAlignment="1">
      <alignment horizontal="right" vertical="center" wrapText="1"/>
    </xf>
    <xf fontId="9" fillId="0" borderId="17" numFmtId="0" xfId="0" applyFont="1" applyBorder="1" applyAlignment="1">
      <alignment horizontal="center" vertical="center" wrapText="1"/>
    </xf>
    <xf fontId="9" fillId="0" borderId="18" numFmtId="0" xfId="0" applyFont="1" applyBorder="1" applyAlignment="1">
      <alignment horizontal="center" vertical="center" wrapText="1"/>
    </xf>
    <xf fontId="9" fillId="0" borderId="19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/>
    </xf>
    <xf fontId="6" fillId="2" borderId="22" numFmtId="0" xfId="0" applyFont="1" applyFill="1" applyBorder="1" applyAlignment="1">
      <alignment horizontal="center" vertical="center" wrapText="1"/>
    </xf>
    <xf fontId="6" fillId="2" borderId="23" numFmtId="0" xfId="0" applyFont="1" applyFill="1" applyBorder="1" applyAlignment="1">
      <alignment horizontal="center" vertical="center" wrapText="1"/>
    </xf>
    <xf fontId="6" fillId="2" borderId="24" numFmtId="0" xfId="0" applyFont="1" applyFill="1" applyBorder="1" applyAlignment="1">
      <alignment horizontal="center" vertical="center" wrapText="1"/>
    </xf>
    <xf fontId="6" fillId="2" borderId="25" numFmtId="0" xfId="0" applyFont="1" applyFill="1" applyBorder="1" applyAlignment="1">
      <alignment horizontal="right" vertical="center" wrapText="1"/>
    </xf>
    <xf fontId="6" fillId="2" borderId="26" numFmtId="0" xfId="0" applyFont="1" applyFill="1" applyBorder="1" applyAlignment="1">
      <alignment horizontal="right" vertical="center" wrapText="1"/>
    </xf>
    <xf fontId="6" fillId="2" borderId="27" numFmtId="0" xfId="0" applyFont="1" applyFill="1" applyBorder="1" applyAlignment="1">
      <alignment horizontal="right" vertical="center" wrapText="1"/>
    </xf>
    <xf fontId="0" fillId="0" borderId="1" numFmtId="0" xfId="0" applyBorder="1" applyAlignment="1">
      <alignment horizontal="center" vertical="center"/>
    </xf>
    <xf fontId="9" fillId="0" borderId="28" numFmtId="0" xfId="0" applyFont="1" applyBorder="1" applyAlignment="1">
      <alignment horizontal="center" vertical="center" wrapText="1"/>
    </xf>
    <xf fontId="9" fillId="0" borderId="29" numFmtId="0" xfId="0" applyFont="1" applyBorder="1" applyAlignment="1">
      <alignment horizontal="center" vertical="center" wrapText="1"/>
    </xf>
    <xf fontId="9" fillId="0" borderId="30" numFmtId="0" xfId="0" applyFont="1" applyBorder="1" applyAlignment="1">
      <alignment horizontal="center" vertical="center" wrapText="1"/>
    </xf>
    <xf fontId="9" fillId="0" borderId="31" numFmtId="0" xfId="0" applyFont="1" applyBorder="1" applyAlignment="1">
      <alignment horizontal="center" vertical="center" wrapText="1"/>
    </xf>
    <xf fontId="9" fillId="0" borderId="10" numFmtId="0" xfId="0" applyFont="1" applyBorder="1" applyAlignment="1">
      <alignment horizontal="center" vertical="center" wrapText="1"/>
    </xf>
    <xf fontId="9" fillId="0" borderId="11" numFmtId="0" xfId="0" applyFont="1" applyBorder="1" applyAlignment="1">
      <alignment horizontal="center" vertical="center" wrapText="1"/>
    </xf>
    <xf fontId="9" fillId="0" borderId="12" numFmtId="0" xfId="0" applyFont="1" applyBorder="1" applyAlignment="1">
      <alignment horizontal="center" vertical="center" wrapText="1"/>
    </xf>
    <xf fontId="9" fillId="0" borderId="13" numFmtId="0" xfId="0" applyFont="1" applyBorder="1" applyAlignment="1">
      <alignment horizontal="center" vertical="center" wrapText="1"/>
    </xf>
    <xf fontId="9" fillId="0" borderId="14" numFmtId="0" xfId="0" applyFont="1" applyBorder="1" applyAlignment="1">
      <alignment horizontal="center" vertical="center" wrapText="1"/>
    </xf>
    <xf fontId="9" fillId="0" borderId="15" numFmt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K5" zoomScale="85" workbookViewId="0">
      <selection activeCell="G63" activeCellId="0" sqref="G63"/>
    </sheetView>
  </sheetViews>
  <sheetFormatPr defaultColWidth="8.7109375" defaultRowHeight="14.25"/>
  <cols>
    <col min="1" max="34" style="1" width="8.7109375"/>
    <col customWidth="1" min="35" max="35" style="1" width="30.5703125"/>
    <col min="36" max="16384" style="1" width="8.7109375"/>
  </cols>
  <sheetData>
    <row r="1" ht="18.7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ht="15">
      <c r="B2" s="3" t="s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</row>
    <row r="3" ht="15">
      <c r="B3" s="5">
        <v>1</v>
      </c>
      <c r="C3" s="6">
        <v>0</v>
      </c>
      <c r="D3" s="6">
        <v>15</v>
      </c>
      <c r="E3" s="6">
        <v>24</v>
      </c>
      <c r="F3" s="6">
        <v>25</v>
      </c>
      <c r="G3" s="6">
        <v>50</v>
      </c>
      <c r="H3" s="6">
        <v>70</v>
      </c>
      <c r="I3" s="6">
        <v>75</v>
      </c>
      <c r="J3" s="6">
        <v>60</v>
      </c>
      <c r="K3" s="6">
        <v>100</v>
      </c>
    </row>
    <row r="4" ht="15">
      <c r="B4" s="5">
        <v>2</v>
      </c>
      <c r="C4" s="6">
        <v>15</v>
      </c>
      <c r="D4" s="6">
        <v>0</v>
      </c>
      <c r="E4" s="6">
        <v>10</v>
      </c>
      <c r="F4" s="6">
        <v>11</v>
      </c>
      <c r="G4" s="6">
        <v>35</v>
      </c>
      <c r="H4" s="6">
        <v>55</v>
      </c>
      <c r="I4" s="6">
        <v>50</v>
      </c>
      <c r="J4" s="6">
        <v>48</v>
      </c>
      <c r="K4" s="6">
        <v>90</v>
      </c>
    </row>
    <row r="5" ht="15">
      <c r="B5" s="5">
        <v>3</v>
      </c>
      <c r="C5" s="6">
        <v>24</v>
      </c>
      <c r="D5" s="6">
        <v>10</v>
      </c>
      <c r="E5" s="6">
        <v>0</v>
      </c>
      <c r="F5" s="6">
        <v>21</v>
      </c>
      <c r="G5" s="6">
        <v>45</v>
      </c>
      <c r="H5" s="6">
        <v>65</v>
      </c>
      <c r="I5" s="6">
        <v>60</v>
      </c>
      <c r="J5" s="6">
        <v>55</v>
      </c>
      <c r="K5" s="6">
        <v>100</v>
      </c>
    </row>
    <row r="6" ht="15">
      <c r="B6" s="5">
        <v>4</v>
      </c>
      <c r="C6" s="6">
        <v>25</v>
      </c>
      <c r="D6" s="6">
        <v>11</v>
      </c>
      <c r="E6" s="6">
        <v>21</v>
      </c>
      <c r="F6" s="6">
        <v>0</v>
      </c>
      <c r="G6" s="6">
        <v>25</v>
      </c>
      <c r="H6" s="6">
        <v>45</v>
      </c>
      <c r="I6" s="6">
        <v>40</v>
      </c>
      <c r="J6" s="6">
        <v>35</v>
      </c>
      <c r="K6" s="6">
        <v>60</v>
      </c>
    </row>
    <row r="7" ht="15">
      <c r="B7" s="5">
        <v>5</v>
      </c>
      <c r="C7" s="6">
        <v>50</v>
      </c>
      <c r="D7" s="6">
        <v>35</v>
      </c>
      <c r="E7" s="6">
        <v>45</v>
      </c>
      <c r="F7" s="6">
        <v>25</v>
      </c>
      <c r="G7" s="6">
        <v>0</v>
      </c>
      <c r="H7" s="6">
        <v>40</v>
      </c>
      <c r="I7" s="6">
        <v>30</v>
      </c>
      <c r="J7" s="6">
        <v>26</v>
      </c>
      <c r="K7" s="6">
        <v>70</v>
      </c>
    </row>
    <row r="8" ht="15">
      <c r="B8" s="5">
        <v>6</v>
      </c>
      <c r="C8" s="6">
        <v>60</v>
      </c>
      <c r="D8" s="6">
        <v>55</v>
      </c>
      <c r="E8" s="6">
        <v>65</v>
      </c>
      <c r="F8" s="6">
        <v>45</v>
      </c>
      <c r="G8" s="6">
        <v>40</v>
      </c>
      <c r="H8" s="6">
        <v>0</v>
      </c>
      <c r="I8" s="6">
        <v>12</v>
      </c>
      <c r="J8" s="6">
        <v>30</v>
      </c>
      <c r="K8" s="6">
        <v>40</v>
      </c>
    </row>
    <row r="9" ht="15">
      <c r="B9" s="5">
        <v>7</v>
      </c>
      <c r="C9" s="6">
        <v>70</v>
      </c>
      <c r="D9" s="6">
        <v>50</v>
      </c>
      <c r="E9" s="6">
        <v>60</v>
      </c>
      <c r="F9" s="6">
        <v>40</v>
      </c>
      <c r="G9" s="6">
        <v>30</v>
      </c>
      <c r="H9" s="6">
        <v>12</v>
      </c>
      <c r="I9" s="6">
        <v>0</v>
      </c>
      <c r="J9" s="6">
        <v>18</v>
      </c>
      <c r="K9" s="6">
        <v>28</v>
      </c>
    </row>
    <row r="10" ht="15">
      <c r="B10" s="5">
        <v>8</v>
      </c>
      <c r="C10" s="6">
        <v>75</v>
      </c>
      <c r="D10" s="6">
        <v>48</v>
      </c>
      <c r="E10" s="6">
        <v>55</v>
      </c>
      <c r="F10" s="6">
        <v>35</v>
      </c>
      <c r="G10" s="6">
        <v>26</v>
      </c>
      <c r="H10" s="6">
        <v>30</v>
      </c>
      <c r="I10" s="6">
        <v>18</v>
      </c>
      <c r="J10" s="6">
        <v>0</v>
      </c>
      <c r="K10" s="6">
        <v>40</v>
      </c>
    </row>
    <row r="11" ht="15">
      <c r="B11" s="5">
        <v>9</v>
      </c>
      <c r="C11" s="6">
        <v>100</v>
      </c>
      <c r="D11" s="6">
        <v>90</v>
      </c>
      <c r="E11" s="6">
        <v>100</v>
      </c>
      <c r="F11" s="6">
        <v>60</v>
      </c>
      <c r="G11" s="6">
        <v>70</v>
      </c>
      <c r="H11" s="6">
        <v>40</v>
      </c>
      <c r="I11" s="6">
        <v>28</v>
      </c>
      <c r="J11" s="6">
        <v>40</v>
      </c>
      <c r="K11" s="6">
        <v>0</v>
      </c>
    </row>
    <row r="12" ht="20.25"/>
    <row r="13" ht="18.75">
      <c r="B13" s="2" t="s">
        <v>2</v>
      </c>
      <c r="C13" s="2"/>
      <c r="D13" s="2"/>
      <c r="E13" s="2"/>
      <c r="F13" s="2"/>
      <c r="G13" s="2"/>
      <c r="H13" s="2"/>
      <c r="I13" s="2"/>
      <c r="J13" s="2"/>
      <c r="K13" s="2"/>
      <c r="M13" s="2" t="s">
        <v>3</v>
      </c>
      <c r="N13" s="2"/>
      <c r="O13" s="2"/>
      <c r="P13" s="2"/>
      <c r="Q13" s="2"/>
      <c r="R13" s="2"/>
      <c r="S13" s="2"/>
      <c r="T13" s="2"/>
      <c r="U13" s="2"/>
      <c r="V13" s="2"/>
      <c r="X13" s="2" t="s">
        <v>4</v>
      </c>
      <c r="Y13" s="2"/>
      <c r="Z13" s="2"/>
      <c r="AA13" s="2"/>
      <c r="AB13" s="2"/>
      <c r="AC13" s="2"/>
      <c r="AD13" s="2"/>
      <c r="AE13" s="2"/>
      <c r="AF13" s="2"/>
      <c r="AG13" s="2"/>
      <c r="AI13" s="7" t="s">
        <v>5</v>
      </c>
    </row>
    <row r="14" ht="18.75">
      <c r="B14" s="8"/>
      <c r="C14" s="9">
        <v>1</v>
      </c>
      <c r="D14" s="9">
        <v>2</v>
      </c>
      <c r="E14" s="9">
        <v>3</v>
      </c>
      <c r="F14" s="9">
        <v>4</v>
      </c>
      <c r="G14" s="9">
        <v>5</v>
      </c>
      <c r="H14" s="9">
        <v>6</v>
      </c>
      <c r="I14" s="9">
        <v>7</v>
      </c>
      <c r="J14" s="9">
        <v>8</v>
      </c>
      <c r="K14" s="10">
        <v>9</v>
      </c>
      <c r="M14" s="8"/>
      <c r="N14" s="9">
        <v>1</v>
      </c>
      <c r="O14" s="9">
        <v>2</v>
      </c>
      <c r="P14" s="9">
        <v>3</v>
      </c>
      <c r="Q14" s="9">
        <v>4</v>
      </c>
      <c r="R14" s="9">
        <v>5</v>
      </c>
      <c r="S14" s="9">
        <v>6</v>
      </c>
      <c r="T14" s="9">
        <v>7</v>
      </c>
      <c r="U14" s="9">
        <v>8</v>
      </c>
      <c r="V14" s="10">
        <v>9</v>
      </c>
      <c r="X14" s="8"/>
      <c r="Y14" s="9">
        <v>1</v>
      </c>
      <c r="Z14" s="9">
        <v>2</v>
      </c>
      <c r="AA14" s="9">
        <v>3</v>
      </c>
      <c r="AB14" s="9">
        <v>4</v>
      </c>
      <c r="AC14" s="9">
        <v>5</v>
      </c>
      <c r="AD14" s="9">
        <v>6</v>
      </c>
      <c r="AE14" s="9">
        <v>7</v>
      </c>
      <c r="AF14" s="9">
        <v>8</v>
      </c>
      <c r="AG14" s="10">
        <v>9</v>
      </c>
      <c r="AI14" s="11">
        <f t="array" ref="AI14">INDEX(C14:K14, 1, SUM(IF(C17:K17=B26, COLUMN(C17:K17)-COLUMN(B14), 0)))</f>
        <v>2</v>
      </c>
    </row>
    <row r="15" ht="17.25">
      <c r="B15" s="12">
        <v>1</v>
      </c>
      <c r="C15" s="13">
        <f>SMALL(C3:C11, 1)</f>
        <v>0</v>
      </c>
      <c r="D15" s="14">
        <f>SMALL(D3:D11, 1)</f>
        <v>0</v>
      </c>
      <c r="E15" s="14">
        <f t="shared" ref="E15:K15" si="0">SMALL(E3:E11, 1)</f>
        <v>0</v>
      </c>
      <c r="F15" s="14">
        <f t="shared" si="0"/>
        <v>0</v>
      </c>
      <c r="G15" s="14">
        <f t="shared" si="0"/>
        <v>0</v>
      </c>
      <c r="H15" s="14">
        <f t="shared" si="0"/>
        <v>0</v>
      </c>
      <c r="I15" s="14">
        <f t="shared" si="0"/>
        <v>0</v>
      </c>
      <c r="J15" s="14">
        <f t="shared" si="0"/>
        <v>0</v>
      </c>
      <c r="K15" s="15">
        <f t="shared" si="0"/>
        <v>0</v>
      </c>
      <c r="M15" s="12">
        <v>1</v>
      </c>
      <c r="N15" s="13">
        <f t="shared" ref="N15:N23" si="1">MATCH(C15, $C$3:$C$11, 0)</f>
        <v>1</v>
      </c>
      <c r="O15" s="14">
        <f t="shared" ref="O15:O23" si="2">MATCH(D15, $D$3:$D$11, 0)</f>
        <v>2</v>
      </c>
      <c r="P15" s="14">
        <f t="shared" ref="P15:P23" si="3">MATCH(E15, $E$3:$E$11, 0)</f>
        <v>3</v>
      </c>
      <c r="Q15" s="14">
        <f t="shared" ref="Q15:Q23" si="4">MATCH(F15, $F$3:$F$11, 0)</f>
        <v>4</v>
      </c>
      <c r="R15" s="14">
        <f t="shared" ref="R15:R23" si="5">MATCH(G15, $G$3:$G$11, 0)</f>
        <v>5</v>
      </c>
      <c r="S15" s="14">
        <f t="shared" ref="S15:S23" si="6">MATCH(H15, $H$3:$H$11, 0)</f>
        <v>6</v>
      </c>
      <c r="T15" s="14">
        <f t="shared" ref="T15:T23" si="7">MATCH(I15, $I$3:$I$11, 0)</f>
        <v>7</v>
      </c>
      <c r="U15" s="14">
        <f t="shared" ref="U15:U23" si="8">MATCH(J15, $J$3:$J$11, 0)</f>
        <v>8</v>
      </c>
      <c r="V15" s="15">
        <f t="shared" ref="V15:V23" si="9">MATCH(K15, $K$3:$K$11, 0)</f>
        <v>9</v>
      </c>
      <c r="X15" s="12">
        <v>1</v>
      </c>
      <c r="Y15" s="13">
        <f t="shared" ref="Y15:AG15" si="10">C15</f>
        <v>0</v>
      </c>
      <c r="Z15" s="14">
        <f t="shared" si="10"/>
        <v>0</v>
      </c>
      <c r="AA15" s="14">
        <f t="shared" si="10"/>
        <v>0</v>
      </c>
      <c r="AB15" s="14">
        <f t="shared" si="10"/>
        <v>0</v>
      </c>
      <c r="AC15" s="14">
        <f t="shared" si="10"/>
        <v>0</v>
      </c>
      <c r="AD15" s="14">
        <f t="shared" si="10"/>
        <v>0</v>
      </c>
      <c r="AE15" s="14">
        <f t="shared" si="10"/>
        <v>0</v>
      </c>
      <c r="AF15" s="14">
        <f t="shared" si="10"/>
        <v>0</v>
      </c>
      <c r="AG15" s="15">
        <f t="shared" si="10"/>
        <v>0</v>
      </c>
    </row>
    <row r="16" ht="17.25">
      <c r="B16" s="12">
        <v>2</v>
      </c>
      <c r="C16" s="16">
        <f>SMALL(C3:C11, 2)</f>
        <v>15</v>
      </c>
      <c r="D16" s="17">
        <f>SMALL(D3:D11, 2)</f>
        <v>10</v>
      </c>
      <c r="E16" s="17">
        <f t="shared" ref="E16:K16" si="11">SMALL(E3:E11, 2)</f>
        <v>10</v>
      </c>
      <c r="F16" s="17">
        <f t="shared" si="11"/>
        <v>11</v>
      </c>
      <c r="G16" s="17">
        <f t="shared" si="11"/>
        <v>25</v>
      </c>
      <c r="H16" s="17">
        <f t="shared" si="11"/>
        <v>12</v>
      </c>
      <c r="I16" s="17">
        <f t="shared" si="11"/>
        <v>12</v>
      </c>
      <c r="J16" s="17">
        <f t="shared" si="11"/>
        <v>18</v>
      </c>
      <c r="K16" s="18">
        <f t="shared" si="11"/>
        <v>28</v>
      </c>
      <c r="M16" s="12">
        <v>2</v>
      </c>
      <c r="N16" s="16">
        <f t="shared" si="1"/>
        <v>2</v>
      </c>
      <c r="O16" s="17">
        <f t="shared" si="2"/>
        <v>3</v>
      </c>
      <c r="P16" s="17">
        <f t="shared" si="3"/>
        <v>2</v>
      </c>
      <c r="Q16" s="17">
        <f t="shared" si="4"/>
        <v>2</v>
      </c>
      <c r="R16" s="17">
        <f t="shared" si="5"/>
        <v>4</v>
      </c>
      <c r="S16" s="17">
        <f t="shared" si="6"/>
        <v>7</v>
      </c>
      <c r="T16" s="17">
        <f t="shared" si="7"/>
        <v>6</v>
      </c>
      <c r="U16" s="17">
        <f t="shared" si="8"/>
        <v>7</v>
      </c>
      <c r="V16" s="18">
        <f t="shared" si="9"/>
        <v>7</v>
      </c>
      <c r="X16" s="12">
        <v>2</v>
      </c>
      <c r="Y16" s="16">
        <f t="shared" ref="Y16:Y23" si="12">Y15+C16</f>
        <v>15</v>
      </c>
      <c r="Z16" s="17">
        <f t="shared" ref="Z16:Z23" si="13">Z15+D16</f>
        <v>10</v>
      </c>
      <c r="AA16" s="17">
        <f t="shared" ref="AA16:AG23" si="14">AA15+E16</f>
        <v>10</v>
      </c>
      <c r="AB16" s="17">
        <f t="shared" si="14"/>
        <v>11</v>
      </c>
      <c r="AC16" s="17">
        <f t="shared" si="14"/>
        <v>25</v>
      </c>
      <c r="AD16" s="17">
        <f t="shared" si="14"/>
        <v>12</v>
      </c>
      <c r="AE16" s="17">
        <f t="shared" si="14"/>
        <v>12</v>
      </c>
      <c r="AF16" s="17">
        <f t="shared" si="14"/>
        <v>18</v>
      </c>
      <c r="AG16" s="18">
        <f t="shared" si="14"/>
        <v>28</v>
      </c>
    </row>
    <row r="17" ht="17.25">
      <c r="B17" s="12">
        <v>3</v>
      </c>
      <c r="C17" s="16">
        <f>SMALL(C3:C11, 3)</f>
        <v>24</v>
      </c>
      <c r="D17" s="17">
        <f>SMALL(D3:D11, 3)</f>
        <v>11</v>
      </c>
      <c r="E17" s="17">
        <f t="shared" ref="E17:K17" si="15">SMALL(E3:E11, 3)</f>
        <v>21</v>
      </c>
      <c r="F17" s="17">
        <f t="shared" si="15"/>
        <v>21</v>
      </c>
      <c r="G17" s="17">
        <f t="shared" si="15"/>
        <v>26</v>
      </c>
      <c r="H17" s="17">
        <f t="shared" si="15"/>
        <v>30</v>
      </c>
      <c r="I17" s="17">
        <f t="shared" si="15"/>
        <v>18</v>
      </c>
      <c r="J17" s="17">
        <f t="shared" si="15"/>
        <v>26</v>
      </c>
      <c r="K17" s="18">
        <f t="shared" si="15"/>
        <v>40</v>
      </c>
      <c r="M17" s="12">
        <v>3</v>
      </c>
      <c r="N17" s="16">
        <f t="shared" si="1"/>
        <v>3</v>
      </c>
      <c r="O17" s="17">
        <f t="shared" si="2"/>
        <v>4</v>
      </c>
      <c r="P17" s="17">
        <f t="shared" si="3"/>
        <v>4</v>
      </c>
      <c r="Q17" s="17">
        <f t="shared" si="4"/>
        <v>3</v>
      </c>
      <c r="R17" s="17">
        <f t="shared" si="5"/>
        <v>8</v>
      </c>
      <c r="S17" s="17">
        <f t="shared" si="6"/>
        <v>8</v>
      </c>
      <c r="T17" s="17">
        <f t="shared" si="7"/>
        <v>8</v>
      </c>
      <c r="U17" s="17">
        <f t="shared" si="8"/>
        <v>5</v>
      </c>
      <c r="V17" s="18">
        <f t="shared" si="9"/>
        <v>6</v>
      </c>
      <c r="X17" s="12">
        <v>3</v>
      </c>
      <c r="Y17" s="16">
        <f t="shared" si="12"/>
        <v>39</v>
      </c>
      <c r="Z17" s="17">
        <f t="shared" si="13"/>
        <v>21</v>
      </c>
      <c r="AA17" s="17">
        <f t="shared" si="14"/>
        <v>31</v>
      </c>
      <c r="AB17" s="17">
        <f t="shared" si="14"/>
        <v>32</v>
      </c>
      <c r="AC17" s="17">
        <f t="shared" si="14"/>
        <v>51</v>
      </c>
      <c r="AD17" s="17">
        <f t="shared" si="14"/>
        <v>42</v>
      </c>
      <c r="AE17" s="17">
        <f t="shared" si="14"/>
        <v>30</v>
      </c>
      <c r="AF17" s="17">
        <f t="shared" si="14"/>
        <v>44</v>
      </c>
      <c r="AG17" s="18">
        <f t="shared" si="14"/>
        <v>68</v>
      </c>
    </row>
    <row r="18" ht="17.25">
      <c r="B18" s="12">
        <v>4</v>
      </c>
      <c r="C18" s="16">
        <f>SMALL(C3:C11, 4)</f>
        <v>25</v>
      </c>
      <c r="D18" s="17">
        <f>SMALL(D3:D11, 4)</f>
        <v>15</v>
      </c>
      <c r="E18" s="17">
        <f t="shared" ref="E18:K18" si="16">SMALL(E3:E11, 4)</f>
        <v>24</v>
      </c>
      <c r="F18" s="17">
        <f t="shared" si="16"/>
        <v>25</v>
      </c>
      <c r="G18" s="17">
        <f t="shared" si="16"/>
        <v>30</v>
      </c>
      <c r="H18" s="17">
        <f t="shared" si="16"/>
        <v>40</v>
      </c>
      <c r="I18" s="17">
        <f t="shared" si="16"/>
        <v>28</v>
      </c>
      <c r="J18" s="17">
        <f t="shared" si="16"/>
        <v>30</v>
      </c>
      <c r="K18" s="18">
        <f t="shared" si="16"/>
        <v>40</v>
      </c>
      <c r="M18" s="12">
        <v>4</v>
      </c>
      <c r="N18" s="16">
        <f t="shared" si="1"/>
        <v>4</v>
      </c>
      <c r="O18" s="17">
        <f t="shared" si="2"/>
        <v>1</v>
      </c>
      <c r="P18" s="17">
        <f t="shared" si="3"/>
        <v>1</v>
      </c>
      <c r="Q18" s="17">
        <f t="shared" si="4"/>
        <v>1</v>
      </c>
      <c r="R18" s="17">
        <f t="shared" si="5"/>
        <v>7</v>
      </c>
      <c r="S18" s="17">
        <f t="shared" si="6"/>
        <v>5</v>
      </c>
      <c r="T18" s="17">
        <f t="shared" si="7"/>
        <v>9</v>
      </c>
      <c r="U18" s="17">
        <f t="shared" si="8"/>
        <v>6</v>
      </c>
      <c r="V18" s="18">
        <f t="shared" si="9"/>
        <v>6</v>
      </c>
      <c r="X18" s="12">
        <v>4</v>
      </c>
      <c r="Y18" s="16">
        <f t="shared" si="12"/>
        <v>64</v>
      </c>
      <c r="Z18" s="17">
        <f t="shared" si="13"/>
        <v>36</v>
      </c>
      <c r="AA18" s="17">
        <f t="shared" si="14"/>
        <v>55</v>
      </c>
      <c r="AB18" s="17">
        <f t="shared" si="14"/>
        <v>57</v>
      </c>
      <c r="AC18" s="17">
        <f t="shared" si="14"/>
        <v>81</v>
      </c>
      <c r="AD18" s="17">
        <f t="shared" si="14"/>
        <v>82</v>
      </c>
      <c r="AE18" s="17">
        <f t="shared" si="14"/>
        <v>58</v>
      </c>
      <c r="AF18" s="17">
        <f t="shared" si="14"/>
        <v>74</v>
      </c>
      <c r="AG18" s="18">
        <f t="shared" si="14"/>
        <v>108</v>
      </c>
    </row>
    <row r="19" ht="17.25">
      <c r="B19" s="12">
        <v>5</v>
      </c>
      <c r="C19" s="16">
        <f>SMALL(C3:C11, 5)</f>
        <v>50</v>
      </c>
      <c r="D19" s="17">
        <f>SMALL(D3:D11, 5)</f>
        <v>35</v>
      </c>
      <c r="E19" s="17">
        <f t="shared" ref="E19:K19" si="17">SMALL(E3:E11, 5)</f>
        <v>45</v>
      </c>
      <c r="F19" s="17">
        <f t="shared" si="17"/>
        <v>25</v>
      </c>
      <c r="G19" s="17">
        <f t="shared" si="17"/>
        <v>35</v>
      </c>
      <c r="H19" s="17">
        <f t="shared" si="17"/>
        <v>40</v>
      </c>
      <c r="I19" s="17">
        <f t="shared" si="17"/>
        <v>30</v>
      </c>
      <c r="J19" s="17">
        <f t="shared" si="17"/>
        <v>35</v>
      </c>
      <c r="K19" s="18">
        <f t="shared" si="17"/>
        <v>60</v>
      </c>
      <c r="M19" s="12">
        <v>5</v>
      </c>
      <c r="N19" s="16">
        <f t="shared" si="1"/>
        <v>5</v>
      </c>
      <c r="O19" s="17">
        <f t="shared" si="2"/>
        <v>5</v>
      </c>
      <c r="P19" s="17">
        <f t="shared" si="3"/>
        <v>5</v>
      </c>
      <c r="Q19" s="17">
        <f t="shared" si="4"/>
        <v>1</v>
      </c>
      <c r="R19" s="17">
        <f t="shared" si="5"/>
        <v>2</v>
      </c>
      <c r="S19" s="17">
        <f t="shared" si="6"/>
        <v>5</v>
      </c>
      <c r="T19" s="17">
        <f t="shared" si="7"/>
        <v>5</v>
      </c>
      <c r="U19" s="17">
        <f t="shared" si="8"/>
        <v>4</v>
      </c>
      <c r="V19" s="18">
        <f t="shared" si="9"/>
        <v>4</v>
      </c>
      <c r="X19" s="12">
        <v>5</v>
      </c>
      <c r="Y19" s="16">
        <f t="shared" si="12"/>
        <v>114</v>
      </c>
      <c r="Z19" s="17">
        <f t="shared" si="13"/>
        <v>71</v>
      </c>
      <c r="AA19" s="17">
        <f t="shared" si="14"/>
        <v>100</v>
      </c>
      <c r="AB19" s="17">
        <f t="shared" si="14"/>
        <v>82</v>
      </c>
      <c r="AC19" s="17">
        <f t="shared" si="14"/>
        <v>116</v>
      </c>
      <c r="AD19" s="17">
        <f t="shared" si="14"/>
        <v>122</v>
      </c>
      <c r="AE19" s="17">
        <f t="shared" si="14"/>
        <v>88</v>
      </c>
      <c r="AF19" s="17">
        <f t="shared" si="14"/>
        <v>109</v>
      </c>
      <c r="AG19" s="18">
        <f t="shared" si="14"/>
        <v>168</v>
      </c>
    </row>
    <row r="20" ht="17.25">
      <c r="B20" s="12">
        <v>6</v>
      </c>
      <c r="C20" s="16">
        <f>SMALL(C3:C11, 6)</f>
        <v>60</v>
      </c>
      <c r="D20" s="17">
        <f>SMALL(D3:D11, 6)</f>
        <v>48</v>
      </c>
      <c r="E20" s="17">
        <f t="shared" ref="E20:K20" si="18">SMALL(E3:E11, 6)</f>
        <v>55</v>
      </c>
      <c r="F20" s="17">
        <f t="shared" si="18"/>
        <v>35</v>
      </c>
      <c r="G20" s="17">
        <f t="shared" si="18"/>
        <v>40</v>
      </c>
      <c r="H20" s="17">
        <f t="shared" si="18"/>
        <v>45</v>
      </c>
      <c r="I20" s="17">
        <f t="shared" si="18"/>
        <v>40</v>
      </c>
      <c r="J20" s="17">
        <f t="shared" si="18"/>
        <v>40</v>
      </c>
      <c r="K20" s="18">
        <f t="shared" si="18"/>
        <v>70</v>
      </c>
      <c r="M20" s="12">
        <v>6</v>
      </c>
      <c r="N20" s="16">
        <f t="shared" si="1"/>
        <v>6</v>
      </c>
      <c r="O20" s="17">
        <f t="shared" si="2"/>
        <v>8</v>
      </c>
      <c r="P20" s="17">
        <f t="shared" si="3"/>
        <v>8</v>
      </c>
      <c r="Q20" s="17">
        <f t="shared" si="4"/>
        <v>8</v>
      </c>
      <c r="R20" s="17">
        <f t="shared" si="5"/>
        <v>6</v>
      </c>
      <c r="S20" s="17">
        <f t="shared" si="6"/>
        <v>4</v>
      </c>
      <c r="T20" s="17">
        <f t="shared" si="7"/>
        <v>4</v>
      </c>
      <c r="U20" s="17">
        <f t="shared" si="8"/>
        <v>9</v>
      </c>
      <c r="V20" s="18">
        <f t="shared" si="9"/>
        <v>5</v>
      </c>
      <c r="X20" s="12">
        <v>6</v>
      </c>
      <c r="Y20" s="16">
        <f t="shared" si="12"/>
        <v>174</v>
      </c>
      <c r="Z20" s="17">
        <f t="shared" si="13"/>
        <v>119</v>
      </c>
      <c r="AA20" s="17">
        <f t="shared" si="14"/>
        <v>155</v>
      </c>
      <c r="AB20" s="17">
        <f t="shared" si="14"/>
        <v>117</v>
      </c>
      <c r="AC20" s="17">
        <f t="shared" si="14"/>
        <v>156</v>
      </c>
      <c r="AD20" s="17">
        <f t="shared" si="14"/>
        <v>167</v>
      </c>
      <c r="AE20" s="17">
        <f t="shared" si="14"/>
        <v>128</v>
      </c>
      <c r="AF20" s="17">
        <f t="shared" si="14"/>
        <v>149</v>
      </c>
      <c r="AG20" s="18">
        <f t="shared" si="14"/>
        <v>238</v>
      </c>
    </row>
    <row r="21" ht="17.25">
      <c r="B21" s="12">
        <v>7</v>
      </c>
      <c r="C21" s="16">
        <f>SMALL(C3:C11, 7)</f>
        <v>70</v>
      </c>
      <c r="D21" s="17">
        <f>SMALL(D3:D11, 7)</f>
        <v>50</v>
      </c>
      <c r="E21" s="17">
        <f t="shared" ref="E21:K21" si="19">SMALL(E3:E11, 7)</f>
        <v>60</v>
      </c>
      <c r="F21" s="17">
        <f t="shared" si="19"/>
        <v>40</v>
      </c>
      <c r="G21" s="17">
        <f t="shared" si="19"/>
        <v>45</v>
      </c>
      <c r="H21" s="17">
        <f t="shared" si="19"/>
        <v>55</v>
      </c>
      <c r="I21" s="17">
        <f t="shared" si="19"/>
        <v>50</v>
      </c>
      <c r="J21" s="17">
        <f t="shared" si="19"/>
        <v>48</v>
      </c>
      <c r="K21" s="18">
        <f t="shared" si="19"/>
        <v>90</v>
      </c>
      <c r="M21" s="12">
        <v>7</v>
      </c>
      <c r="N21" s="16">
        <f t="shared" si="1"/>
        <v>7</v>
      </c>
      <c r="O21" s="17">
        <f t="shared" si="2"/>
        <v>7</v>
      </c>
      <c r="P21" s="17">
        <f t="shared" si="3"/>
        <v>7</v>
      </c>
      <c r="Q21" s="17">
        <f t="shared" si="4"/>
        <v>7</v>
      </c>
      <c r="R21" s="17">
        <f t="shared" si="5"/>
        <v>3</v>
      </c>
      <c r="S21" s="17">
        <f t="shared" si="6"/>
        <v>2</v>
      </c>
      <c r="T21" s="17">
        <f t="shared" si="7"/>
        <v>2</v>
      </c>
      <c r="U21" s="17">
        <f t="shared" si="8"/>
        <v>2</v>
      </c>
      <c r="V21" s="18">
        <f t="shared" si="9"/>
        <v>2</v>
      </c>
      <c r="X21" s="12">
        <v>7</v>
      </c>
      <c r="Y21" s="16">
        <f t="shared" si="12"/>
        <v>244</v>
      </c>
      <c r="Z21" s="17">
        <f t="shared" si="13"/>
        <v>169</v>
      </c>
      <c r="AA21" s="17">
        <f t="shared" si="14"/>
        <v>215</v>
      </c>
      <c r="AB21" s="17">
        <f t="shared" si="14"/>
        <v>157</v>
      </c>
      <c r="AC21" s="17">
        <f t="shared" si="14"/>
        <v>201</v>
      </c>
      <c r="AD21" s="17">
        <f t="shared" si="14"/>
        <v>222</v>
      </c>
      <c r="AE21" s="17">
        <f t="shared" si="14"/>
        <v>178</v>
      </c>
      <c r="AF21" s="17">
        <f t="shared" si="14"/>
        <v>197</v>
      </c>
      <c r="AG21" s="18">
        <f t="shared" si="14"/>
        <v>328</v>
      </c>
    </row>
    <row r="22" ht="17.25">
      <c r="B22" s="12">
        <v>8</v>
      </c>
      <c r="C22" s="16">
        <f>SMALL(C3:C11, 8)</f>
        <v>75</v>
      </c>
      <c r="D22" s="17">
        <f>SMALL(D3:D11, 8)</f>
        <v>55</v>
      </c>
      <c r="E22" s="17">
        <f t="shared" ref="E22:K22" si="20">SMALL(E3:E11, 8)</f>
        <v>65</v>
      </c>
      <c r="F22" s="17">
        <f t="shared" si="20"/>
        <v>45</v>
      </c>
      <c r="G22" s="17">
        <f t="shared" si="20"/>
        <v>50</v>
      </c>
      <c r="H22" s="17">
        <f t="shared" si="20"/>
        <v>65</v>
      </c>
      <c r="I22" s="17">
        <f t="shared" si="20"/>
        <v>60</v>
      </c>
      <c r="J22" s="17">
        <f t="shared" si="20"/>
        <v>55</v>
      </c>
      <c r="K22" s="18">
        <f t="shared" si="20"/>
        <v>100</v>
      </c>
      <c r="M22" s="12">
        <v>8</v>
      </c>
      <c r="N22" s="16">
        <f t="shared" si="1"/>
        <v>8</v>
      </c>
      <c r="O22" s="17">
        <f t="shared" si="2"/>
        <v>6</v>
      </c>
      <c r="P22" s="17">
        <f t="shared" si="3"/>
        <v>6</v>
      </c>
      <c r="Q22" s="17">
        <f t="shared" si="4"/>
        <v>6</v>
      </c>
      <c r="R22" s="17">
        <f t="shared" si="5"/>
        <v>1</v>
      </c>
      <c r="S22" s="17">
        <f t="shared" si="6"/>
        <v>3</v>
      </c>
      <c r="T22" s="17">
        <f t="shared" si="7"/>
        <v>3</v>
      </c>
      <c r="U22" s="17">
        <f t="shared" si="8"/>
        <v>3</v>
      </c>
      <c r="V22" s="18">
        <f t="shared" si="9"/>
        <v>1</v>
      </c>
      <c r="X22" s="12">
        <v>8</v>
      </c>
      <c r="Y22" s="16">
        <f t="shared" si="12"/>
        <v>319</v>
      </c>
      <c r="Z22" s="17">
        <f t="shared" si="13"/>
        <v>224</v>
      </c>
      <c r="AA22" s="17">
        <f t="shared" si="14"/>
        <v>280</v>
      </c>
      <c r="AB22" s="17">
        <f t="shared" si="14"/>
        <v>202</v>
      </c>
      <c r="AC22" s="17">
        <f t="shared" si="14"/>
        <v>251</v>
      </c>
      <c r="AD22" s="17">
        <f t="shared" si="14"/>
        <v>287</v>
      </c>
      <c r="AE22" s="17">
        <f t="shared" si="14"/>
        <v>238</v>
      </c>
      <c r="AF22" s="17">
        <f t="shared" si="14"/>
        <v>252</v>
      </c>
      <c r="AG22" s="18">
        <f t="shared" si="14"/>
        <v>428</v>
      </c>
    </row>
    <row r="23" ht="17.25">
      <c r="B23" s="19">
        <v>9</v>
      </c>
      <c r="C23" s="20">
        <f>SMALL(C3:C11, 9)</f>
        <v>100</v>
      </c>
      <c r="D23" s="21">
        <f>SMALL(D3:D11, 9)</f>
        <v>90</v>
      </c>
      <c r="E23" s="21">
        <f t="shared" ref="E23:K23" si="21">SMALL(E3:E11, 9)</f>
        <v>100</v>
      </c>
      <c r="F23" s="21">
        <f t="shared" si="21"/>
        <v>60</v>
      </c>
      <c r="G23" s="21">
        <f t="shared" si="21"/>
        <v>70</v>
      </c>
      <c r="H23" s="21">
        <f t="shared" si="21"/>
        <v>70</v>
      </c>
      <c r="I23" s="21">
        <f t="shared" si="21"/>
        <v>75</v>
      </c>
      <c r="J23" s="21">
        <f t="shared" si="21"/>
        <v>60</v>
      </c>
      <c r="K23" s="22">
        <f t="shared" si="21"/>
        <v>100</v>
      </c>
      <c r="M23" s="19">
        <v>9</v>
      </c>
      <c r="N23" s="20">
        <f t="shared" si="1"/>
        <v>9</v>
      </c>
      <c r="O23" s="21">
        <f t="shared" si="2"/>
        <v>9</v>
      </c>
      <c r="P23" s="21">
        <f t="shared" si="3"/>
        <v>9</v>
      </c>
      <c r="Q23" s="21">
        <f t="shared" si="4"/>
        <v>9</v>
      </c>
      <c r="R23" s="21">
        <f t="shared" si="5"/>
        <v>9</v>
      </c>
      <c r="S23" s="21">
        <f t="shared" si="6"/>
        <v>1</v>
      </c>
      <c r="T23" s="21">
        <f t="shared" si="7"/>
        <v>1</v>
      </c>
      <c r="U23" s="21">
        <f t="shared" si="8"/>
        <v>1</v>
      </c>
      <c r="V23" s="22">
        <f t="shared" si="9"/>
        <v>1</v>
      </c>
      <c r="X23" s="19">
        <v>9</v>
      </c>
      <c r="Y23" s="20">
        <f t="shared" si="12"/>
        <v>419</v>
      </c>
      <c r="Z23" s="21">
        <f t="shared" si="13"/>
        <v>314</v>
      </c>
      <c r="AA23" s="21">
        <f t="shared" si="14"/>
        <v>380</v>
      </c>
      <c r="AB23" s="21">
        <f t="shared" si="14"/>
        <v>262</v>
      </c>
      <c r="AC23" s="21">
        <f t="shared" si="14"/>
        <v>321</v>
      </c>
      <c r="AD23" s="21">
        <f t="shared" si="14"/>
        <v>357</v>
      </c>
      <c r="AE23" s="21">
        <f t="shared" si="14"/>
        <v>313</v>
      </c>
      <c r="AF23" s="21">
        <f t="shared" si="14"/>
        <v>312</v>
      </c>
      <c r="AG23" s="22">
        <f t="shared" si="14"/>
        <v>528</v>
      </c>
    </row>
    <row r="24" ht="20.25"/>
    <row r="25" ht="18.75">
      <c r="B25" s="23" t="s">
        <v>6</v>
      </c>
      <c r="C25" s="24"/>
      <c r="D25" s="24"/>
      <c r="E25" s="25"/>
    </row>
    <row r="26" ht="18.75">
      <c r="B26" s="26">
        <f>MIN(C17:K17)</f>
        <v>11</v>
      </c>
      <c r="C26" s="24"/>
      <c r="D26" s="24"/>
      <c r="E26" s="25"/>
    </row>
    <row r="27" ht="19.5"/>
    <row r="28" ht="18.75">
      <c r="B28" s="2" t="s">
        <v>7</v>
      </c>
      <c r="C28" s="2"/>
      <c r="D28" s="2"/>
      <c r="E28" s="2"/>
      <c r="F28" s="2"/>
      <c r="G28" s="2"/>
      <c r="H28" s="2"/>
    </row>
    <row r="29" ht="17.25">
      <c r="B29" s="27"/>
      <c r="C29" s="9">
        <v>2</v>
      </c>
      <c r="D29" s="9">
        <v>3</v>
      </c>
      <c r="E29" s="9">
        <v>5</v>
      </c>
      <c r="F29" s="9">
        <v>6</v>
      </c>
      <c r="G29" s="9">
        <v>7</v>
      </c>
      <c r="H29" s="10">
        <v>9</v>
      </c>
    </row>
    <row r="30" ht="17.25">
      <c r="B30" s="28">
        <v>2</v>
      </c>
      <c r="C30" s="13">
        <v>0</v>
      </c>
      <c r="D30" s="14">
        <v>60</v>
      </c>
      <c r="E30" s="14">
        <v>26</v>
      </c>
      <c r="F30" s="14">
        <v>30</v>
      </c>
      <c r="G30" s="14">
        <v>18</v>
      </c>
      <c r="H30" s="15">
        <v>40</v>
      </c>
    </row>
    <row r="31" ht="17.25">
      <c r="B31" s="28">
        <v>3</v>
      </c>
      <c r="C31" s="16">
        <v>60</v>
      </c>
      <c r="D31" s="17">
        <v>0</v>
      </c>
      <c r="E31" s="17">
        <v>50</v>
      </c>
      <c r="F31" s="17">
        <v>70</v>
      </c>
      <c r="G31" s="17">
        <v>75</v>
      </c>
      <c r="H31" s="18">
        <v>100</v>
      </c>
    </row>
    <row r="32" ht="17.25">
      <c r="B32" s="28">
        <v>5</v>
      </c>
      <c r="C32" s="16">
        <v>26</v>
      </c>
      <c r="D32" s="17">
        <v>50</v>
      </c>
      <c r="E32" s="17">
        <v>0</v>
      </c>
      <c r="F32" s="17">
        <v>40</v>
      </c>
      <c r="G32" s="17">
        <v>30</v>
      </c>
      <c r="H32" s="18">
        <v>70</v>
      </c>
    </row>
    <row r="33" ht="17.25">
      <c r="B33" s="28">
        <v>6</v>
      </c>
      <c r="C33" s="16">
        <v>30</v>
      </c>
      <c r="D33" s="17">
        <v>70</v>
      </c>
      <c r="E33" s="17">
        <v>40</v>
      </c>
      <c r="F33" s="17">
        <v>0</v>
      </c>
      <c r="G33" s="17">
        <v>12</v>
      </c>
      <c r="H33" s="18">
        <v>40</v>
      </c>
    </row>
    <row r="34" ht="17.25">
      <c r="B34" s="28">
        <v>7</v>
      </c>
      <c r="C34" s="16">
        <v>18</v>
      </c>
      <c r="D34" s="17">
        <v>75</v>
      </c>
      <c r="E34" s="17">
        <v>30</v>
      </c>
      <c r="F34" s="17">
        <v>12</v>
      </c>
      <c r="G34" s="17">
        <v>0</v>
      </c>
      <c r="H34" s="18">
        <v>28</v>
      </c>
    </row>
    <row r="35" ht="17.25">
      <c r="B35" s="29">
        <v>9</v>
      </c>
      <c r="C35" s="30">
        <v>40</v>
      </c>
      <c r="D35" s="31">
        <v>100</v>
      </c>
      <c r="E35" s="21">
        <v>70</v>
      </c>
      <c r="F35" s="21">
        <v>40</v>
      </c>
      <c r="G35" s="21">
        <v>28</v>
      </c>
      <c r="H35" s="32">
        <v>0</v>
      </c>
    </row>
    <row r="36" ht="19.5"/>
    <row r="37" ht="18.75">
      <c r="B37" s="2" t="s">
        <v>2</v>
      </c>
      <c r="C37" s="33"/>
      <c r="D37" s="33"/>
      <c r="E37" s="33"/>
      <c r="F37" s="33"/>
      <c r="G37" s="33"/>
      <c r="H37" s="33"/>
      <c r="J37" s="2" t="s">
        <v>8</v>
      </c>
      <c r="K37" s="33"/>
      <c r="L37" s="33"/>
      <c r="M37" s="33"/>
      <c r="N37" s="33"/>
      <c r="O37" s="33"/>
      <c r="P37" s="33"/>
      <c r="R37" s="2" t="s">
        <v>4</v>
      </c>
      <c r="S37" s="33"/>
      <c r="T37" s="33"/>
      <c r="U37" s="33"/>
      <c r="V37" s="33"/>
      <c r="W37" s="33"/>
      <c r="X37" s="33"/>
    </row>
    <row r="38" ht="18.75">
      <c r="B38" s="8"/>
      <c r="C38" s="9">
        <v>2</v>
      </c>
      <c r="D38" s="9">
        <v>3</v>
      </c>
      <c r="E38" s="9">
        <v>5</v>
      </c>
      <c r="F38" s="9">
        <v>6</v>
      </c>
      <c r="G38" s="9">
        <v>7</v>
      </c>
      <c r="H38" s="10">
        <v>9</v>
      </c>
      <c r="J38" s="8"/>
      <c r="K38" s="34">
        <v>2</v>
      </c>
      <c r="L38" s="35">
        <v>3</v>
      </c>
      <c r="M38" s="35">
        <v>5</v>
      </c>
      <c r="N38" s="35">
        <v>6</v>
      </c>
      <c r="O38" s="35">
        <v>7</v>
      </c>
      <c r="P38" s="36">
        <v>9</v>
      </c>
      <c r="R38" s="8"/>
      <c r="S38" s="9">
        <v>2</v>
      </c>
      <c r="T38" s="9">
        <v>3</v>
      </c>
      <c r="U38" s="9">
        <v>5</v>
      </c>
      <c r="V38" s="9">
        <v>6</v>
      </c>
      <c r="W38" s="9">
        <v>7</v>
      </c>
      <c r="X38" s="10">
        <v>9</v>
      </c>
      <c r="AI38" s="7" t="s">
        <v>5</v>
      </c>
    </row>
    <row r="39" ht="18.75">
      <c r="B39" s="28">
        <v>2</v>
      </c>
      <c r="C39" s="13">
        <f>SMALL(C30:C35, 1)</f>
        <v>0</v>
      </c>
      <c r="D39" s="14">
        <f t="shared" ref="D39:H39" si="22">SMALL(D30:D35, 1)</f>
        <v>0</v>
      </c>
      <c r="E39" s="14">
        <f t="shared" si="22"/>
        <v>0</v>
      </c>
      <c r="F39" s="14">
        <f t="shared" si="22"/>
        <v>0</v>
      </c>
      <c r="G39" s="14">
        <f t="shared" si="22"/>
        <v>0</v>
      </c>
      <c r="H39" s="15">
        <f t="shared" si="22"/>
        <v>0</v>
      </c>
      <c r="J39" s="37">
        <v>2</v>
      </c>
      <c r="K39" s="13">
        <f t="shared" ref="K39:K44" si="23">MATCH(C39, $D$3:$D$11, 0)</f>
        <v>2</v>
      </c>
      <c r="L39" s="14">
        <f t="shared" ref="L39:L44" si="24">MATCH(D39, $E$3:$E$11, 0)</f>
        <v>3</v>
      </c>
      <c r="M39" s="14">
        <f t="shared" ref="M39:M44" si="25">MATCH(E39, $G$3:$G$11, 0)</f>
        <v>5</v>
      </c>
      <c r="N39" s="14">
        <f t="shared" ref="N39:N44" si="26">MATCH(F39, $H$3:$H$11, 0)</f>
        <v>6</v>
      </c>
      <c r="O39" s="14">
        <f t="shared" ref="O39:O44" si="27">MATCH(G39, $I$3:$I$11, 0)</f>
        <v>7</v>
      </c>
      <c r="P39" s="15">
        <f t="shared" ref="P39:P44" si="28">MATCH(H39, $K$3:$K$11, 0)</f>
        <v>9</v>
      </c>
      <c r="R39" s="28">
        <v>2</v>
      </c>
      <c r="S39" s="13">
        <f t="shared" ref="S39:X39" si="29">C39</f>
        <v>0</v>
      </c>
      <c r="T39" s="14">
        <f t="shared" si="29"/>
        <v>0</v>
      </c>
      <c r="U39" s="14">
        <f t="shared" si="29"/>
        <v>0</v>
      </c>
      <c r="V39" s="14">
        <f t="shared" si="29"/>
        <v>0</v>
      </c>
      <c r="W39" s="14">
        <f t="shared" si="29"/>
        <v>0</v>
      </c>
      <c r="X39" s="15">
        <f t="shared" si="29"/>
        <v>0</v>
      </c>
      <c r="AI39" s="11">
        <f t="array" ref="AI39">INDEX(C38:H38, 1, SUM(IF(C41:H41=B47, COLUMN(C41:H41)-COLUMN(B38), 0)))</f>
        <v>7</v>
      </c>
    </row>
    <row r="40" ht="17.25">
      <c r="B40" s="28">
        <v>3</v>
      </c>
      <c r="C40" s="16">
        <f>SMALL(C30:C35, 2)</f>
        <v>18</v>
      </c>
      <c r="D40" s="17">
        <f t="shared" ref="D40:H40" si="30">SMALL(D30:D35, 2)</f>
        <v>50</v>
      </c>
      <c r="E40" s="17">
        <f t="shared" si="30"/>
        <v>26</v>
      </c>
      <c r="F40" s="17">
        <f t="shared" si="30"/>
        <v>12</v>
      </c>
      <c r="G40" s="17">
        <f t="shared" si="30"/>
        <v>12</v>
      </c>
      <c r="H40" s="18">
        <f t="shared" si="30"/>
        <v>28</v>
      </c>
      <c r="J40" s="38">
        <v>3</v>
      </c>
      <c r="K40" s="16" t="e">
        <f t="shared" si="23"/>
        <v>#N/A</v>
      </c>
      <c r="L40" s="17" t="e">
        <f t="shared" si="24"/>
        <v>#N/A</v>
      </c>
      <c r="M40" s="17">
        <f t="shared" si="25"/>
        <v>8</v>
      </c>
      <c r="N40" s="17">
        <f t="shared" si="26"/>
        <v>7</v>
      </c>
      <c r="O40" s="17">
        <f t="shared" si="27"/>
        <v>6</v>
      </c>
      <c r="P40" s="18">
        <f t="shared" si="28"/>
        <v>7</v>
      </c>
      <c r="R40" s="28">
        <v>3</v>
      </c>
      <c r="S40" s="16">
        <f t="shared" ref="S40:X44" si="31">S39+C40</f>
        <v>18</v>
      </c>
      <c r="T40" s="17">
        <f t="shared" si="31"/>
        <v>50</v>
      </c>
      <c r="U40" s="17">
        <f t="shared" si="31"/>
        <v>26</v>
      </c>
      <c r="V40" s="17">
        <f t="shared" si="31"/>
        <v>12</v>
      </c>
      <c r="W40" s="17">
        <f t="shared" si="31"/>
        <v>12</v>
      </c>
      <c r="X40" s="18">
        <f t="shared" si="31"/>
        <v>28</v>
      </c>
    </row>
    <row r="41" ht="17.25">
      <c r="B41" s="28">
        <v>5</v>
      </c>
      <c r="C41" s="16">
        <f>SMALL(C30:C35, 3)</f>
        <v>26</v>
      </c>
      <c r="D41" s="17">
        <f t="shared" ref="D41:H41" si="32">SMALL(D30:D35, 3)</f>
        <v>60</v>
      </c>
      <c r="E41" s="17">
        <f t="shared" si="32"/>
        <v>30</v>
      </c>
      <c r="F41" s="17">
        <f t="shared" si="32"/>
        <v>30</v>
      </c>
      <c r="G41" s="17">
        <f t="shared" si="32"/>
        <v>18</v>
      </c>
      <c r="H41" s="18">
        <f t="shared" si="32"/>
        <v>40</v>
      </c>
      <c r="J41" s="38">
        <v>5</v>
      </c>
      <c r="K41" s="16" t="e">
        <f t="shared" si="23"/>
        <v>#N/A</v>
      </c>
      <c r="L41" s="17">
        <f t="shared" si="24"/>
        <v>7</v>
      </c>
      <c r="M41" s="17">
        <f t="shared" si="25"/>
        <v>7</v>
      </c>
      <c r="N41" s="17">
        <f t="shared" si="26"/>
        <v>8</v>
      </c>
      <c r="O41" s="17">
        <f t="shared" si="27"/>
        <v>8</v>
      </c>
      <c r="P41" s="18">
        <f t="shared" si="28"/>
        <v>6</v>
      </c>
      <c r="R41" s="28">
        <v>5</v>
      </c>
      <c r="S41" s="16">
        <f t="shared" si="31"/>
        <v>44</v>
      </c>
      <c r="T41" s="17">
        <f t="shared" si="31"/>
        <v>110</v>
      </c>
      <c r="U41" s="17">
        <f t="shared" si="31"/>
        <v>56</v>
      </c>
      <c r="V41" s="17">
        <f t="shared" si="31"/>
        <v>42</v>
      </c>
      <c r="W41" s="17">
        <f t="shared" si="31"/>
        <v>30</v>
      </c>
      <c r="X41" s="18">
        <f t="shared" si="31"/>
        <v>68</v>
      </c>
    </row>
    <row r="42" ht="17.25">
      <c r="B42" s="28">
        <v>6</v>
      </c>
      <c r="C42" s="16">
        <f>SMALL(C30:C35, 4)</f>
        <v>30</v>
      </c>
      <c r="D42" s="17">
        <f t="shared" ref="D42:H42" si="33">SMALL(D30:D35, 4)</f>
        <v>70</v>
      </c>
      <c r="E42" s="17">
        <f t="shared" si="33"/>
        <v>40</v>
      </c>
      <c r="F42" s="17">
        <f t="shared" si="33"/>
        <v>40</v>
      </c>
      <c r="G42" s="17">
        <f t="shared" si="33"/>
        <v>28</v>
      </c>
      <c r="H42" s="18">
        <f t="shared" si="33"/>
        <v>40</v>
      </c>
      <c r="J42" s="38">
        <v>6</v>
      </c>
      <c r="K42" s="16" t="e">
        <f t="shared" si="23"/>
        <v>#N/A</v>
      </c>
      <c r="L42" s="17" t="e">
        <f t="shared" si="24"/>
        <v>#N/A</v>
      </c>
      <c r="M42" s="17">
        <f t="shared" si="25"/>
        <v>6</v>
      </c>
      <c r="N42" s="17">
        <f t="shared" si="26"/>
        <v>5</v>
      </c>
      <c r="O42" s="17">
        <f t="shared" si="27"/>
        <v>9</v>
      </c>
      <c r="P42" s="18">
        <f t="shared" si="28"/>
        <v>6</v>
      </c>
      <c r="R42" s="28">
        <v>6</v>
      </c>
      <c r="S42" s="16">
        <f t="shared" si="31"/>
        <v>74</v>
      </c>
      <c r="T42" s="17">
        <f t="shared" si="31"/>
        <v>180</v>
      </c>
      <c r="U42" s="17">
        <f t="shared" si="31"/>
        <v>96</v>
      </c>
      <c r="V42" s="17">
        <f t="shared" si="31"/>
        <v>82</v>
      </c>
      <c r="W42" s="17">
        <f t="shared" si="31"/>
        <v>58</v>
      </c>
      <c r="X42" s="18">
        <f t="shared" si="31"/>
        <v>108</v>
      </c>
    </row>
    <row r="43" ht="17.25">
      <c r="B43" s="28">
        <v>7</v>
      </c>
      <c r="C43" s="16">
        <f>SMALL(C30:C35, 5)</f>
        <v>40</v>
      </c>
      <c r="D43" s="17">
        <f t="shared" ref="D43:H43" si="34">SMALL(D30:D35, 5)</f>
        <v>75</v>
      </c>
      <c r="E43" s="17">
        <f t="shared" si="34"/>
        <v>50</v>
      </c>
      <c r="F43" s="17">
        <f t="shared" si="34"/>
        <v>40</v>
      </c>
      <c r="G43" s="17">
        <f t="shared" si="34"/>
        <v>30</v>
      </c>
      <c r="H43" s="18">
        <f t="shared" si="34"/>
        <v>70</v>
      </c>
      <c r="J43" s="38">
        <v>7</v>
      </c>
      <c r="K43" s="16" t="e">
        <f t="shared" si="23"/>
        <v>#N/A</v>
      </c>
      <c r="L43" s="17" t="e">
        <f t="shared" si="24"/>
        <v>#N/A</v>
      </c>
      <c r="M43" s="17">
        <f t="shared" si="25"/>
        <v>1</v>
      </c>
      <c r="N43" s="17">
        <f t="shared" si="26"/>
        <v>5</v>
      </c>
      <c r="O43" s="17">
        <f t="shared" si="27"/>
        <v>5</v>
      </c>
      <c r="P43" s="18">
        <f t="shared" si="28"/>
        <v>5</v>
      </c>
      <c r="R43" s="28">
        <v>7</v>
      </c>
      <c r="S43" s="16">
        <f t="shared" si="31"/>
        <v>114</v>
      </c>
      <c r="T43" s="17">
        <f t="shared" si="31"/>
        <v>255</v>
      </c>
      <c r="U43" s="17">
        <f t="shared" si="31"/>
        <v>146</v>
      </c>
      <c r="V43" s="17">
        <f t="shared" si="31"/>
        <v>122</v>
      </c>
      <c r="W43" s="17">
        <f t="shared" si="31"/>
        <v>88</v>
      </c>
      <c r="X43" s="18">
        <f t="shared" si="31"/>
        <v>178</v>
      </c>
    </row>
    <row r="44" ht="17.25">
      <c r="B44" s="29">
        <v>9</v>
      </c>
      <c r="C44" s="20">
        <f>SMALL(C30:C35, 6)</f>
        <v>60</v>
      </c>
      <c r="D44" s="21">
        <f t="shared" ref="D44:H44" si="35">SMALL(D30:D35, 6)</f>
        <v>100</v>
      </c>
      <c r="E44" s="21">
        <f t="shared" si="35"/>
        <v>70</v>
      </c>
      <c r="F44" s="21">
        <f t="shared" si="35"/>
        <v>70</v>
      </c>
      <c r="G44" s="21">
        <f t="shared" si="35"/>
        <v>75</v>
      </c>
      <c r="H44" s="22">
        <f t="shared" si="35"/>
        <v>100</v>
      </c>
      <c r="J44" s="39">
        <v>9</v>
      </c>
      <c r="K44" s="20" t="e">
        <f t="shared" si="23"/>
        <v>#N/A</v>
      </c>
      <c r="L44" s="21">
        <f t="shared" si="24"/>
        <v>9</v>
      </c>
      <c r="M44" s="21">
        <f t="shared" si="25"/>
        <v>9</v>
      </c>
      <c r="N44" s="21">
        <f t="shared" si="26"/>
        <v>1</v>
      </c>
      <c r="O44" s="21">
        <f t="shared" si="27"/>
        <v>1</v>
      </c>
      <c r="P44" s="22">
        <f t="shared" si="28"/>
        <v>1</v>
      </c>
      <c r="R44" s="29">
        <v>9</v>
      </c>
      <c r="S44" s="20">
        <f t="shared" si="31"/>
        <v>174</v>
      </c>
      <c r="T44" s="21">
        <f t="shared" si="31"/>
        <v>355</v>
      </c>
      <c r="U44" s="21">
        <f t="shared" si="31"/>
        <v>216</v>
      </c>
      <c r="V44" s="21">
        <f t="shared" si="31"/>
        <v>192</v>
      </c>
      <c r="W44" s="21">
        <f t="shared" si="31"/>
        <v>163</v>
      </c>
      <c r="X44" s="22">
        <f t="shared" si="31"/>
        <v>278</v>
      </c>
    </row>
    <row r="45" ht="20.25"/>
    <row r="46" ht="18.75">
      <c r="B46" s="23" t="s">
        <v>6</v>
      </c>
      <c r="C46" s="24"/>
      <c r="D46" s="24"/>
      <c r="E46" s="25"/>
    </row>
    <row r="47" ht="18.75">
      <c r="B47" s="26">
        <f>MIN(C41:H41)</f>
        <v>18</v>
      </c>
      <c r="C47" s="24"/>
      <c r="D47" s="24"/>
      <c r="E47" s="25"/>
    </row>
    <row r="48" ht="19.5"/>
    <row r="49" ht="18.75">
      <c r="B49" s="2" t="s">
        <v>9</v>
      </c>
      <c r="C49" s="40"/>
      <c r="D49" s="40"/>
      <c r="E49" s="40"/>
    </row>
    <row r="50" ht="17.25">
      <c r="B50" s="27"/>
      <c r="C50" s="9">
        <v>3</v>
      </c>
      <c r="D50" s="9">
        <v>5</v>
      </c>
      <c r="E50" s="10">
        <v>9</v>
      </c>
    </row>
    <row r="51" ht="17.25">
      <c r="B51" s="28">
        <v>3</v>
      </c>
      <c r="C51" s="41">
        <v>0</v>
      </c>
      <c r="D51" s="41">
        <v>50</v>
      </c>
      <c r="E51" s="42">
        <v>100</v>
      </c>
    </row>
    <row r="52" ht="17.25">
      <c r="B52" s="28">
        <v>5</v>
      </c>
      <c r="C52" s="41">
        <v>50</v>
      </c>
      <c r="D52" s="41">
        <v>0</v>
      </c>
      <c r="E52" s="42">
        <v>70</v>
      </c>
    </row>
    <row r="53" ht="17.25">
      <c r="B53" s="29">
        <v>9</v>
      </c>
      <c r="C53" s="43">
        <v>100</v>
      </c>
      <c r="D53" s="43">
        <v>70</v>
      </c>
      <c r="E53" s="44">
        <v>0</v>
      </c>
    </row>
    <row r="54" ht="19.5"/>
    <row r="55" ht="18.75">
      <c r="B55" s="2" t="s">
        <v>2</v>
      </c>
      <c r="C55" s="40"/>
      <c r="D55" s="40"/>
      <c r="E55" s="40"/>
      <c r="G55" s="2" t="s">
        <v>8</v>
      </c>
      <c r="H55" s="40"/>
      <c r="I55" s="40"/>
      <c r="J55" s="40"/>
      <c r="L55" s="2" t="s">
        <v>4</v>
      </c>
      <c r="M55" s="40"/>
      <c r="N55" s="40"/>
      <c r="O55" s="40"/>
    </row>
    <row r="56" ht="17.25">
      <c r="B56" s="27"/>
      <c r="C56" s="9">
        <v>3</v>
      </c>
      <c r="D56" s="9">
        <v>5</v>
      </c>
      <c r="E56" s="10">
        <v>9</v>
      </c>
      <c r="G56" s="27"/>
      <c r="H56" s="9">
        <v>3</v>
      </c>
      <c r="I56" s="9">
        <v>5</v>
      </c>
      <c r="J56" s="10">
        <v>9</v>
      </c>
      <c r="L56" s="27"/>
      <c r="M56" s="9">
        <v>3</v>
      </c>
      <c r="N56" s="9">
        <v>5</v>
      </c>
      <c r="O56" s="10">
        <v>9</v>
      </c>
    </row>
    <row r="57" ht="17.25">
      <c r="B57" s="28">
        <v>3</v>
      </c>
      <c r="C57" s="45">
        <f>SMALL(C51:C53, 1)</f>
        <v>0</v>
      </c>
      <c r="D57" s="46">
        <f t="shared" ref="D57:E57" si="36">SMALL(D51:D53, 1)</f>
        <v>0</v>
      </c>
      <c r="E57" s="47">
        <f t="shared" si="36"/>
        <v>0</v>
      </c>
      <c r="G57" s="28">
        <v>3</v>
      </c>
      <c r="H57" s="45">
        <f t="shared" ref="H57:H59" si="37">MATCH(C57, $E$3:$E$11, 0)</f>
        <v>3</v>
      </c>
      <c r="I57" s="46">
        <f t="shared" ref="I57:I59" si="38">MATCH(D57, $G$3:$G$11, 0)</f>
        <v>5</v>
      </c>
      <c r="J57" s="47">
        <f t="shared" ref="J57:J59" si="39">MATCH(E57, $K$3:$K$11, 0)</f>
        <v>9</v>
      </c>
      <c r="L57" s="28">
        <v>3</v>
      </c>
      <c r="M57" s="45">
        <v>0</v>
      </c>
      <c r="N57" s="46">
        <v>0</v>
      </c>
      <c r="O57" s="47">
        <v>0</v>
      </c>
    </row>
    <row r="58" ht="17.25">
      <c r="B58" s="28">
        <v>5</v>
      </c>
      <c r="C58" s="48">
        <f>SMALL(C51:C53, 2)</f>
        <v>50</v>
      </c>
      <c r="D58" s="49">
        <f t="shared" ref="D58:E58" si="40">SMALL(D51:D53, 2)</f>
        <v>50</v>
      </c>
      <c r="E58" s="50">
        <f t="shared" si="40"/>
        <v>70</v>
      </c>
      <c r="G58" s="28">
        <v>5</v>
      </c>
      <c r="H58" s="48" t="e">
        <f t="shared" si="37"/>
        <v>#N/A</v>
      </c>
      <c r="I58" s="49">
        <f t="shared" si="38"/>
        <v>1</v>
      </c>
      <c r="J58" s="50">
        <f t="shared" si="39"/>
        <v>5</v>
      </c>
      <c r="L58" s="28">
        <v>5</v>
      </c>
      <c r="M58" s="48">
        <f t="shared" ref="M58:M59" si="41">M57+C58</f>
        <v>50</v>
      </c>
      <c r="N58" s="49">
        <f t="shared" ref="N58:O59" si="42">N57+D58</f>
        <v>50</v>
      </c>
      <c r="O58" s="50">
        <f t="shared" si="42"/>
        <v>70</v>
      </c>
    </row>
    <row r="59" ht="17.25">
      <c r="B59" s="29">
        <v>9</v>
      </c>
      <c r="C59" s="30">
        <f>SMALL(C51:C53, 3)</f>
        <v>100</v>
      </c>
      <c r="D59" s="31">
        <f t="shared" ref="D59:E59" si="43">SMALL(D51:D53, 3)</f>
        <v>70</v>
      </c>
      <c r="E59" s="32">
        <f t="shared" si="43"/>
        <v>100</v>
      </c>
      <c r="G59" s="29">
        <v>9</v>
      </c>
      <c r="H59" s="30">
        <f t="shared" si="37"/>
        <v>9</v>
      </c>
      <c r="I59" s="31">
        <f t="shared" si="38"/>
        <v>9</v>
      </c>
      <c r="J59" s="32">
        <f t="shared" si="39"/>
        <v>1</v>
      </c>
      <c r="L59" s="29">
        <v>9</v>
      </c>
      <c r="M59" s="30">
        <f t="shared" si="41"/>
        <v>150</v>
      </c>
      <c r="N59" s="31">
        <f t="shared" si="42"/>
        <v>120</v>
      </c>
      <c r="O59" s="32">
        <f t="shared" si="42"/>
        <v>170</v>
      </c>
    </row>
    <row r="60" ht="20.25"/>
    <row r="61" ht="18.75">
      <c r="B61" s="23" t="s">
        <v>6</v>
      </c>
      <c r="C61" s="24"/>
      <c r="D61" s="24"/>
      <c r="E61" s="25"/>
    </row>
    <row r="62" ht="18.75">
      <c r="B62" s="26">
        <f>MIN(C59:E59)</f>
        <v>70</v>
      </c>
      <c r="C62" s="24"/>
      <c r="D62" s="24"/>
      <c r="E62" s="25"/>
    </row>
    <row r="63" ht="19.5"/>
  </sheetData>
  <mergeCells count="18">
    <mergeCell ref="B1:K1"/>
    <mergeCell ref="B13:K13"/>
    <mergeCell ref="M13:V13"/>
    <mergeCell ref="X13:AG13"/>
    <mergeCell ref="B25:E25"/>
    <mergeCell ref="B26:E26"/>
    <mergeCell ref="B28:H28"/>
    <mergeCell ref="B37:H37"/>
    <mergeCell ref="J37:P37"/>
    <mergeCell ref="R37:X37"/>
    <mergeCell ref="B46:E46"/>
    <mergeCell ref="B47:E47"/>
    <mergeCell ref="B49:E49"/>
    <mergeCell ref="B55:E55"/>
    <mergeCell ref="G55:J55"/>
    <mergeCell ref="L55:O55"/>
    <mergeCell ref="B61:E61"/>
    <mergeCell ref="B62:E6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7100BA-00F9-43A7-8A73-00F3000A0024}">
            <xm:f>$B$26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C17:K17</xm:sqref>
        </x14:conditionalFormatting>
        <x14:conditionalFormatting xmlns:xm="http://schemas.microsoft.com/office/excel/2006/main">
          <x14:cfRule type="cellIs" priority="2" operator="equal" id="{000100DF-0078-4250-A108-00B4007600D1}">
            <xm:f>$B$47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C41:H41</xm:sqref>
        </x14:conditionalFormatting>
        <x14:conditionalFormatting xmlns:xm="http://schemas.microsoft.com/office/excel/2006/main">
          <x14:cfRule type="cellIs" priority="1" operator="equal" id="{00140025-00E7-41E4-9F00-00DA0047000E}">
            <xm:f>$B$62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C59:E59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Кретов</dc:creator>
  <cp:lastModifiedBy>Савва Балашов</cp:lastModifiedBy>
  <cp:revision>1</cp:revision>
  <dcterms:created xsi:type="dcterms:W3CDTF">2015-06-05T18:19:34Z</dcterms:created>
  <dcterms:modified xsi:type="dcterms:W3CDTF">2024-09-16T14:47:19Z</dcterms:modified>
</cp:coreProperties>
</file>