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F9116BDC-3FDB-4CC5-8E3D-85428B42E6CD}" xr6:coauthVersionLast="43" xr6:coauthVersionMax="43" xr10:uidLastSave="{00000000-0000-0000-0000-000000000000}"/>
  <bookViews>
    <workbookView xWindow="-120" yWindow="-120" windowWidth="29040" windowHeight="164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B31" i="1" l="1"/>
  <c r="AC31" i="1"/>
  <c r="AD31" i="1"/>
  <c r="AE31" i="1"/>
  <c r="AF31" i="1"/>
  <c r="AG31" i="1"/>
  <c r="AH31" i="1"/>
  <c r="AI31" i="1"/>
  <c r="AJ31" i="1"/>
  <c r="AB32" i="1"/>
  <c r="AC32" i="1"/>
  <c r="AD32" i="1"/>
  <c r="AE32" i="1"/>
  <c r="AF32" i="1"/>
  <c r="AG32" i="1"/>
  <c r="AH32" i="1"/>
  <c r="AI32" i="1"/>
  <c r="AJ32" i="1"/>
  <c r="AC33" i="1"/>
  <c r="AD33" i="1"/>
  <c r="AE33" i="1"/>
  <c r="AF33" i="1"/>
  <c r="AG33" i="1"/>
  <c r="AH33" i="1"/>
  <c r="AI33" i="1"/>
  <c r="AJ33" i="1"/>
  <c r="AD34" i="1"/>
  <c r="AE34" i="1"/>
  <c r="AF34" i="1"/>
  <c r="AG34" i="1"/>
  <c r="AH34" i="1"/>
  <c r="AI34" i="1"/>
  <c r="AJ34" i="1"/>
  <c r="AE35" i="1"/>
  <c r="AF35" i="1"/>
  <c r="AG35" i="1"/>
  <c r="AH35" i="1"/>
  <c r="AI35" i="1"/>
  <c r="AJ35" i="1"/>
  <c r="AF36" i="1"/>
  <c r="AG36" i="1"/>
  <c r="AH36" i="1"/>
  <c r="AI36" i="1"/>
  <c r="AJ36" i="1"/>
  <c r="AG37" i="1"/>
  <c r="AH37" i="1"/>
  <c r="AI37" i="1"/>
  <c r="AJ37" i="1"/>
  <c r="AH38" i="1"/>
  <c r="AI38" i="1"/>
  <c r="AJ38" i="1"/>
  <c r="AI39" i="1"/>
  <c r="AJ39" i="1"/>
  <c r="AJ40" i="1"/>
  <c r="AA31" i="1"/>
  <c r="AB18" i="1"/>
  <c r="AC18" i="1"/>
  <c r="AD18" i="1"/>
  <c r="AE18" i="1"/>
  <c r="AF18" i="1"/>
  <c r="AG18" i="1"/>
  <c r="AH18" i="1"/>
  <c r="AI18" i="1"/>
  <c r="AJ18" i="1"/>
  <c r="AC19" i="1"/>
  <c r="AD19" i="1"/>
  <c r="AE19" i="1"/>
  <c r="AF19" i="1"/>
  <c r="AG19" i="1"/>
  <c r="AH19" i="1"/>
  <c r="AI19" i="1"/>
  <c r="AJ19" i="1"/>
  <c r="AD20" i="1"/>
  <c r="AE20" i="1"/>
  <c r="AF20" i="1"/>
  <c r="AG20" i="1"/>
  <c r="AH20" i="1"/>
  <c r="AI20" i="1"/>
  <c r="AJ20" i="1"/>
  <c r="AE21" i="1"/>
  <c r="AF21" i="1"/>
  <c r="AG21" i="1"/>
  <c r="AH21" i="1"/>
  <c r="AI21" i="1"/>
  <c r="AJ21" i="1"/>
  <c r="AF22" i="1"/>
  <c r="AG22" i="1"/>
  <c r="AH22" i="1"/>
  <c r="AI22" i="1"/>
  <c r="AJ22" i="1"/>
  <c r="AG23" i="1"/>
  <c r="AH23" i="1"/>
  <c r="AI23" i="1"/>
  <c r="AJ23" i="1"/>
  <c r="AH24" i="1"/>
  <c r="AI24" i="1"/>
  <c r="AJ24" i="1"/>
  <c r="AI25" i="1"/>
  <c r="AJ25" i="1"/>
  <c r="AJ26" i="1"/>
  <c r="AB17" i="1"/>
  <c r="AC17" i="1"/>
  <c r="AD17" i="1"/>
  <c r="AE17" i="1"/>
  <c r="AF17" i="1"/>
  <c r="AG17" i="1"/>
  <c r="AH17" i="1"/>
  <c r="AI17" i="1"/>
  <c r="AJ17" i="1"/>
  <c r="AA17" i="1"/>
  <c r="AJ12" i="1"/>
  <c r="AJ11" i="1"/>
  <c r="AI11" i="1"/>
  <c r="AJ10" i="1"/>
  <c r="AI10" i="1"/>
  <c r="AH10" i="1"/>
  <c r="AJ9" i="1"/>
  <c r="AI9" i="1"/>
  <c r="AH9" i="1"/>
  <c r="AG9" i="1"/>
  <c r="AJ8" i="1"/>
  <c r="AI8" i="1"/>
  <c r="AH8" i="1"/>
  <c r="AG8" i="1"/>
  <c r="AF8" i="1"/>
  <c r="AJ7" i="1"/>
  <c r="AI7" i="1"/>
  <c r="AH7" i="1"/>
  <c r="AG7" i="1"/>
  <c r="AF7" i="1"/>
  <c r="AE7" i="1"/>
  <c r="AJ6" i="1"/>
  <c r="AI6" i="1"/>
  <c r="AH6" i="1"/>
  <c r="AG6" i="1"/>
  <c r="AF6" i="1"/>
  <c r="AE6" i="1"/>
  <c r="AD6" i="1"/>
  <c r="AJ5" i="1"/>
  <c r="AI5" i="1"/>
  <c r="AH5" i="1"/>
  <c r="AG5" i="1"/>
  <c r="AF5" i="1"/>
  <c r="AE5" i="1"/>
  <c r="AD5" i="1"/>
  <c r="AC5" i="1"/>
  <c r="AJ4" i="1"/>
  <c r="AI4" i="1"/>
  <c r="AH4" i="1"/>
  <c r="AG4" i="1"/>
  <c r="AF4" i="1"/>
  <c r="AE4" i="1"/>
  <c r="AD4" i="1"/>
  <c r="AC4" i="1"/>
  <c r="AB4" i="1"/>
  <c r="AJ3" i="1"/>
  <c r="AI3" i="1"/>
  <c r="AH3" i="1"/>
  <c r="AG3" i="1"/>
  <c r="AF3" i="1"/>
  <c r="AE3" i="1"/>
  <c r="AD3" i="1"/>
  <c r="AC3" i="1"/>
  <c r="AB3" i="1"/>
  <c r="AA3" i="1"/>
  <c r="AJ41" i="1" l="1"/>
  <c r="AI41" i="1"/>
  <c r="AH41" i="1"/>
  <c r="AH27" i="1"/>
  <c r="AJ27" i="1"/>
  <c r="AI27" i="1"/>
  <c r="AI13" i="1"/>
  <c r="AH13" i="1"/>
  <c r="AJ13" i="1"/>
</calcChain>
</file>

<file path=xl/sharedStrings.xml><?xml version="1.0" encoding="utf-8"?>
<sst xmlns="http://schemas.openxmlformats.org/spreadsheetml/2006/main" count="24" uniqueCount="9">
  <si>
    <t>Слабосв.</t>
  </si>
  <si>
    <t>ЛР4</t>
  </si>
  <si>
    <t>ЛР3</t>
  </si>
  <si>
    <t>Коэф. Улучшения</t>
  </si>
  <si>
    <t>Среднесв.</t>
  </si>
  <si>
    <t>Сильносв.</t>
  </si>
  <si>
    <t>мин</t>
  </si>
  <si>
    <t>макс</t>
  </si>
  <si>
    <t>среднее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</si>
</sst>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2" borderId="0" xfId="0" applyFill="1"/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Название диаграммы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Лист1!$Z$3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Лист1!$AA$2:$AJ$2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Лист1!$AA$3:$AJ$3</c:f>
              <c:numCache>
                <c:formatCode>General</c:formatCode>
                <c:ptCount val="10"/>
                <c:pt idx="0">
                  <c:v>1.286</c:v>
                </c:pt>
                <c:pt idx="1">
                  <c:v>1.2010000000000001</c:v>
                </c:pt>
                <c:pt idx="2">
                  <c:v>1.254</c:v>
                </c:pt>
                <c:pt idx="3">
                  <c:v>1.294</c:v>
                </c:pt>
                <c:pt idx="4">
                  <c:v>1.474</c:v>
                </c:pt>
                <c:pt idx="5">
                  <c:v>1.367</c:v>
                </c:pt>
                <c:pt idx="6">
                  <c:v>1.633</c:v>
                </c:pt>
                <c:pt idx="7">
                  <c:v>1.589</c:v>
                </c:pt>
                <c:pt idx="8">
                  <c:v>1.8420000000000001</c:v>
                </c:pt>
                <c:pt idx="9">
                  <c:v>2.0910000000000002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4-47D7-98EC-1141F01F51F9}"/>
            </c:ext>
          </c:extLst>
        </c:ser>
        <c:ser>
          <c:idx val="1"/>
          <c:order val="1"/>
          <c:tx>
            <c:strRef>
              <c:f>Лист1!$Z$4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Лист1!$AA$2:$AJ$2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Лист1!$AA$4:$AJ$4</c:f>
              <c:numCache>
                <c:formatCode>General</c:formatCode>
                <c:ptCount val="10"/>
                <c:pt idx="1">
                  <c:v>1.177</c:v>
                </c:pt>
                <c:pt idx="2">
                  <c:v>1.1679999999999999</c:v>
                </c:pt>
                <c:pt idx="3">
                  <c:v>1.175</c:v>
                </c:pt>
                <c:pt idx="4">
                  <c:v>1.286</c:v>
                </c:pt>
                <c:pt idx="5">
                  <c:v>0.98399999999999999</c:v>
                </c:pt>
                <c:pt idx="6">
                  <c:v>1.246</c:v>
                </c:pt>
                <c:pt idx="7">
                  <c:v>1.167</c:v>
                </c:pt>
                <c:pt idx="8">
                  <c:v>1.3320000000000001</c:v>
                </c:pt>
                <c:pt idx="9">
                  <c:v>1.089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D4-47D7-98EC-1141F01F51F9}"/>
            </c:ext>
          </c:extLst>
        </c:ser>
        <c:ser>
          <c:idx val="2"/>
          <c:order val="2"/>
          <c:tx>
            <c:strRef>
              <c:f>Лист1!$Z$5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Лист1!$AA$2:$AJ$2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Лист1!$AA$5:$AJ$5</c:f>
              <c:numCache>
                <c:formatCode>General</c:formatCode>
                <c:ptCount val="10"/>
                <c:pt idx="2">
                  <c:v>1.149</c:v>
                </c:pt>
                <c:pt idx="3">
                  <c:v>1.131</c:v>
                </c:pt>
                <c:pt idx="4">
                  <c:v>1.2050000000000001</c:v>
                </c:pt>
                <c:pt idx="5">
                  <c:v>0.95299999999999996</c:v>
                </c:pt>
                <c:pt idx="6">
                  <c:v>1.1859999999999999</c:v>
                </c:pt>
                <c:pt idx="7">
                  <c:v>0.91900000000000004</c:v>
                </c:pt>
                <c:pt idx="8">
                  <c:v>1.3009999999999999</c:v>
                </c:pt>
                <c:pt idx="9">
                  <c:v>1.1299999999999999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D4-47D7-98EC-1141F01F51F9}"/>
            </c:ext>
          </c:extLst>
        </c:ser>
        <c:ser>
          <c:idx val="3"/>
          <c:order val="3"/>
          <c:tx>
            <c:strRef>
              <c:f>Лист1!$Z$6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Лист1!$AA$2:$AJ$2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Лист1!$AA$6:$AJ$6</c:f>
              <c:numCache>
                <c:formatCode>General</c:formatCode>
                <c:ptCount val="10"/>
                <c:pt idx="3">
                  <c:v>1.109</c:v>
                </c:pt>
                <c:pt idx="4">
                  <c:v>1.268</c:v>
                </c:pt>
                <c:pt idx="5">
                  <c:v>0.94599999999999995</c:v>
                </c:pt>
                <c:pt idx="6">
                  <c:v>1.2030000000000001</c:v>
                </c:pt>
                <c:pt idx="7">
                  <c:v>0.93400000000000005</c:v>
                </c:pt>
                <c:pt idx="8">
                  <c:v>1.2829999999999999</c:v>
                </c:pt>
                <c:pt idx="9">
                  <c:v>1.103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D4-47D7-98EC-1141F01F51F9}"/>
            </c:ext>
          </c:extLst>
        </c:ser>
        <c:ser>
          <c:idx val="4"/>
          <c:order val="4"/>
          <c:tx>
            <c:strRef>
              <c:f>Лист1!$Z$7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Лист1!$AA$2:$AJ$2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Лист1!$AA$7:$AJ$7</c:f>
              <c:numCache>
                <c:formatCode>General</c:formatCode>
                <c:ptCount val="10"/>
                <c:pt idx="4">
                  <c:v>1.254</c:v>
                </c:pt>
                <c:pt idx="5">
                  <c:v>0.95099999999999996</c:v>
                </c:pt>
                <c:pt idx="6">
                  <c:v>1.1859999999999999</c:v>
                </c:pt>
                <c:pt idx="7">
                  <c:v>0.91600000000000004</c:v>
                </c:pt>
                <c:pt idx="8">
                  <c:v>1.3089999999999999</c:v>
                </c:pt>
                <c:pt idx="9">
                  <c:v>1.153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D4-47D7-98EC-1141F01F51F9}"/>
            </c:ext>
          </c:extLst>
        </c:ser>
        <c:ser>
          <c:idx val="5"/>
          <c:order val="5"/>
          <c:tx>
            <c:strRef>
              <c:f>Лист1!$Z$8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Лист1!$AA$2:$AJ$2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Лист1!$AA$8:$AJ$8</c:f>
              <c:numCache>
                <c:formatCode>General</c:formatCode>
                <c:ptCount val="10"/>
                <c:pt idx="5">
                  <c:v>0.97699999999999998</c:v>
                </c:pt>
                <c:pt idx="6">
                  <c:v>1.2090000000000001</c:v>
                </c:pt>
                <c:pt idx="7">
                  <c:v>0.92900000000000005</c:v>
                </c:pt>
                <c:pt idx="8">
                  <c:v>1.3009999999999999</c:v>
                </c:pt>
                <c:pt idx="9">
                  <c:v>1.123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D4-47D7-98EC-1141F01F51F9}"/>
            </c:ext>
          </c:extLst>
        </c:ser>
        <c:ser>
          <c:idx val="6"/>
          <c:order val="6"/>
          <c:tx>
            <c:strRef>
              <c:f>Лист1!$Z$9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Лист1!$AA$2:$AJ$2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Лист1!$AA$9:$AJ$9</c:f>
              <c:numCache>
                <c:formatCode>General</c:formatCode>
                <c:ptCount val="10"/>
                <c:pt idx="6">
                  <c:v>1.212</c:v>
                </c:pt>
                <c:pt idx="7">
                  <c:v>0.94499999999999995</c:v>
                </c:pt>
                <c:pt idx="8">
                  <c:v>1.3009999999999999</c:v>
                </c:pt>
                <c:pt idx="9">
                  <c:v>1.117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D4-47D7-98EC-1141F01F51F9}"/>
            </c:ext>
          </c:extLst>
        </c:ser>
        <c:ser>
          <c:idx val="7"/>
          <c:order val="7"/>
          <c:tx>
            <c:strRef>
              <c:f>Лист1!$Z$10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Лист1!$AA$2:$AJ$2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Лист1!$AA$10:$AJ$10</c:f>
              <c:numCache>
                <c:formatCode>General</c:formatCode>
                <c:ptCount val="10"/>
                <c:pt idx="7">
                  <c:v>0.91900000000000004</c:v>
                </c:pt>
                <c:pt idx="8">
                  <c:v>1.32</c:v>
                </c:pt>
                <c:pt idx="9">
                  <c:v>1.133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D4-47D7-98EC-1141F01F51F9}"/>
            </c:ext>
          </c:extLst>
        </c:ser>
        <c:ser>
          <c:idx val="8"/>
          <c:order val="8"/>
          <c:tx>
            <c:strRef>
              <c:f>Лист1!$Z$11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Лист1!$AA$2:$AJ$2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Лист1!$AA$11:$AJ$11</c:f>
              <c:numCache>
                <c:formatCode>General</c:formatCode>
                <c:ptCount val="10"/>
                <c:pt idx="8">
                  <c:v>1.3009999999999999</c:v>
                </c:pt>
                <c:pt idx="9">
                  <c:v>1.153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D4-47D7-98EC-1141F01F51F9}"/>
            </c:ext>
          </c:extLst>
        </c:ser>
        <c:ser>
          <c:idx val="9"/>
          <c:order val="9"/>
          <c:tx>
            <c:strRef>
              <c:f>Лист1!$Z$12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Лист1!$AA$2:$AJ$2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Лист1!$AA$12:$AJ$12</c:f>
              <c:numCache>
                <c:formatCode>General</c:formatCode>
                <c:ptCount val="10"/>
                <c:pt idx="9">
                  <c:v>1.1399999999999999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D4-47D7-98EC-1141F01F5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271600"/>
        <c:axId val="158961264"/>
      </c:lineChart>
      <c:catAx>
        <c:axId val="30327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961264"/>
        <c:crosses val="autoZero"/>
        <c:auto val="1"/>
        <c:lblAlgn val="ctr"/>
        <c:lblOffset val="100"/>
        <c:noMultiLvlLbl val="0"/>
      </c:catAx>
      <c:valAx>
        <c:axId val="15896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327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Название диаграммы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Лист1!$Z$17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Лист1!$AA$16:$AJ$16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Лист1!$AA$17:$AJ$17</c:f>
              <c:numCache>
                <c:formatCode>General</c:formatCode>
                <c:ptCount val="10"/>
                <c:pt idx="0">
                  <c:v>4.0579999999999998</c:v>
                </c:pt>
                <c:pt idx="1">
                  <c:v>4.8460000000000001</c:v>
                </c:pt>
                <c:pt idx="2">
                  <c:v>5.2830000000000004</c:v>
                </c:pt>
                <c:pt idx="3">
                  <c:v>4.952</c:v>
                </c:pt>
                <c:pt idx="4">
                  <c:v>4.4740000000000002</c:v>
                </c:pt>
                <c:pt idx="5">
                  <c:v>4.2729999999999997</c:v>
                </c:pt>
                <c:pt idx="6">
                  <c:v>3.556</c:v>
                </c:pt>
                <c:pt idx="7">
                  <c:v>4.3070000000000004</c:v>
                </c:pt>
                <c:pt idx="8">
                  <c:v>3.988</c:v>
                </c:pt>
                <c:pt idx="9">
                  <c:v>3.8889999999999998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0F-4C12-BE56-B7B8F1C0DD6F}"/>
            </c:ext>
          </c:extLst>
        </c:ser>
        <c:ser>
          <c:idx val="1"/>
          <c:order val="1"/>
          <c:tx>
            <c:strRef>
              <c:f>Лист1!$Z$18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Лист1!$AA$16:$AJ$16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Лист1!$AA$18:$AJ$18</c:f>
              <c:numCache>
                <c:formatCode>General</c:formatCode>
                <c:ptCount val="10"/>
                <c:pt idx="1">
                  <c:v>3.2919999999999998</c:v>
                </c:pt>
                <c:pt idx="2">
                  <c:v>2.7469999999999999</c:v>
                </c:pt>
                <c:pt idx="3">
                  <c:v>2.391</c:v>
                </c:pt>
                <c:pt idx="4">
                  <c:v>3.06</c:v>
                </c:pt>
                <c:pt idx="5">
                  <c:v>2.7949999999999999</c:v>
                </c:pt>
                <c:pt idx="6">
                  <c:v>2.9569999999999999</c:v>
                </c:pt>
                <c:pt idx="7">
                  <c:v>2.82</c:v>
                </c:pt>
                <c:pt idx="8">
                  <c:v>2.8340000000000001</c:v>
                </c:pt>
                <c:pt idx="9">
                  <c:v>2.8780000000000001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0F-4C12-BE56-B7B8F1C0DD6F}"/>
            </c:ext>
          </c:extLst>
        </c:ser>
        <c:ser>
          <c:idx val="2"/>
          <c:order val="2"/>
          <c:tx>
            <c:strRef>
              <c:f>Лист1!$Z$19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Лист1!$AA$16:$AJ$16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Лист1!$AA$19:$AJ$19</c:f>
              <c:numCache>
                <c:formatCode>General</c:formatCode>
                <c:ptCount val="10"/>
                <c:pt idx="2">
                  <c:v>2.4929999999999999</c:v>
                </c:pt>
                <c:pt idx="3">
                  <c:v>1.905</c:v>
                </c:pt>
                <c:pt idx="4">
                  <c:v>2.0009999999999999</c:v>
                </c:pt>
                <c:pt idx="5">
                  <c:v>2.3199999999999998</c:v>
                </c:pt>
                <c:pt idx="6">
                  <c:v>2.0499999999999998</c:v>
                </c:pt>
                <c:pt idx="7">
                  <c:v>2.496</c:v>
                </c:pt>
                <c:pt idx="8">
                  <c:v>2.7410000000000001</c:v>
                </c:pt>
                <c:pt idx="9">
                  <c:v>2.911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0F-4C12-BE56-B7B8F1C0DD6F}"/>
            </c:ext>
          </c:extLst>
        </c:ser>
        <c:ser>
          <c:idx val="3"/>
          <c:order val="3"/>
          <c:tx>
            <c:strRef>
              <c:f>Лист1!$Z$20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Лист1!$AA$16:$AJ$16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Лист1!$AA$20:$AJ$20</c:f>
              <c:numCache>
                <c:formatCode>General</c:formatCode>
                <c:ptCount val="10"/>
                <c:pt idx="3">
                  <c:v>1.75</c:v>
                </c:pt>
                <c:pt idx="4">
                  <c:v>1.8109999999999999</c:v>
                </c:pt>
                <c:pt idx="5">
                  <c:v>1.9419999999999999</c:v>
                </c:pt>
                <c:pt idx="6">
                  <c:v>1.6140000000000001</c:v>
                </c:pt>
                <c:pt idx="7">
                  <c:v>1.988</c:v>
                </c:pt>
                <c:pt idx="8">
                  <c:v>1.92</c:v>
                </c:pt>
                <c:pt idx="9">
                  <c:v>1.9319999999999999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0F-4C12-BE56-B7B8F1C0DD6F}"/>
            </c:ext>
          </c:extLst>
        </c:ser>
        <c:ser>
          <c:idx val="4"/>
          <c:order val="4"/>
          <c:tx>
            <c:strRef>
              <c:f>Лист1!$Z$21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Лист1!$AA$16:$AJ$16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Лист1!$AA$21:$AJ$21</c:f>
              <c:numCache>
                <c:formatCode>General</c:formatCode>
                <c:ptCount val="10"/>
                <c:pt idx="4">
                  <c:v>1.7649999999999999</c:v>
                </c:pt>
                <c:pt idx="5">
                  <c:v>1.897</c:v>
                </c:pt>
                <c:pt idx="6">
                  <c:v>1.4490000000000001</c:v>
                </c:pt>
                <c:pt idx="7">
                  <c:v>1.7470000000000001</c:v>
                </c:pt>
                <c:pt idx="8">
                  <c:v>1.885</c:v>
                </c:pt>
                <c:pt idx="9">
                  <c:v>2.153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0F-4C12-BE56-B7B8F1C0DD6F}"/>
            </c:ext>
          </c:extLst>
        </c:ser>
        <c:ser>
          <c:idx val="5"/>
          <c:order val="5"/>
          <c:tx>
            <c:strRef>
              <c:f>Лист1!$Z$22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Лист1!$AA$16:$AJ$16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Лист1!$AA$22:$AJ$22</c:f>
              <c:numCache>
                <c:formatCode>General</c:formatCode>
                <c:ptCount val="10"/>
                <c:pt idx="5">
                  <c:v>1.665</c:v>
                </c:pt>
                <c:pt idx="6">
                  <c:v>1.4139999999999999</c:v>
                </c:pt>
                <c:pt idx="7">
                  <c:v>1.4770000000000001</c:v>
                </c:pt>
                <c:pt idx="8">
                  <c:v>1.6619999999999999</c:v>
                </c:pt>
                <c:pt idx="9">
                  <c:v>1.7430000000000001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0F-4C12-BE56-B7B8F1C0DD6F}"/>
            </c:ext>
          </c:extLst>
        </c:ser>
        <c:ser>
          <c:idx val="6"/>
          <c:order val="6"/>
          <c:tx>
            <c:strRef>
              <c:f>Лист1!$Z$23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Лист1!$AA$16:$AJ$16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Лист1!$AA$23:$AJ$23</c:f>
              <c:numCache>
                <c:formatCode>General</c:formatCode>
                <c:ptCount val="10"/>
                <c:pt idx="6">
                  <c:v>1.343</c:v>
                </c:pt>
                <c:pt idx="7">
                  <c:v>1.55</c:v>
                </c:pt>
                <c:pt idx="8">
                  <c:v>1.419</c:v>
                </c:pt>
                <c:pt idx="9">
                  <c:v>1.591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0F-4C12-BE56-B7B8F1C0DD6F}"/>
            </c:ext>
          </c:extLst>
        </c:ser>
        <c:ser>
          <c:idx val="7"/>
          <c:order val="7"/>
          <c:tx>
            <c:strRef>
              <c:f>Лист1!$Z$24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Лист1!$AA$16:$AJ$16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Лист1!$AA$24:$AJ$24</c:f>
              <c:numCache>
                <c:formatCode>General</c:formatCode>
                <c:ptCount val="10"/>
                <c:pt idx="7">
                  <c:v>1.524</c:v>
                </c:pt>
                <c:pt idx="8">
                  <c:v>1.6259999999999999</c:v>
                </c:pt>
                <c:pt idx="9">
                  <c:v>1.385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0F-4C12-BE56-B7B8F1C0DD6F}"/>
            </c:ext>
          </c:extLst>
        </c:ser>
        <c:ser>
          <c:idx val="8"/>
          <c:order val="8"/>
          <c:tx>
            <c:strRef>
              <c:f>Лист1!$Z$25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Лист1!$AA$16:$AJ$16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Лист1!$AA$25:$AJ$25</c:f>
              <c:numCache>
                <c:formatCode>General</c:formatCode>
                <c:ptCount val="10"/>
                <c:pt idx="8">
                  <c:v>1.6259999999999999</c:v>
                </c:pt>
                <c:pt idx="9">
                  <c:v>1.415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40F-4C12-BE56-B7B8F1C0DD6F}"/>
            </c:ext>
          </c:extLst>
        </c:ser>
        <c:ser>
          <c:idx val="9"/>
          <c:order val="9"/>
          <c:tx>
            <c:strRef>
              <c:f>Лист1!$Z$26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Лист1!$AA$16:$AJ$16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Лист1!$AA$26:$AJ$26</c:f>
              <c:numCache>
                <c:formatCode>General</c:formatCode>
                <c:ptCount val="10"/>
                <c:pt idx="9">
                  <c:v>1.359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40F-4C12-BE56-B7B8F1C0D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271600"/>
        <c:axId val="158961264"/>
      </c:lineChart>
      <c:catAx>
        <c:axId val="30327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961264"/>
        <c:crosses val="autoZero"/>
        <c:auto val="1"/>
        <c:lblAlgn val="ctr"/>
        <c:lblOffset val="100"/>
        <c:noMultiLvlLbl val="0"/>
      </c:catAx>
      <c:valAx>
        <c:axId val="15896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327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Название диаграммы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Лист1!$Z$31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Лист1!$AA$30:$AJ$30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Лист1!$AA$31:$AJ$31</c:f>
              <c:numCache>
                <c:formatCode>General</c:formatCode>
                <c:ptCount val="10"/>
                <c:pt idx="0">
                  <c:v>5.9020000000000001</c:v>
                </c:pt>
                <c:pt idx="1">
                  <c:v>5.3940000000000001</c:v>
                </c:pt>
                <c:pt idx="2">
                  <c:v>5.5519999999999996</c:v>
                </c:pt>
                <c:pt idx="3">
                  <c:v>4.4459999999999997</c:v>
                </c:pt>
                <c:pt idx="4">
                  <c:v>4.5339999999999998</c:v>
                </c:pt>
                <c:pt idx="5">
                  <c:v>4.2750000000000004</c:v>
                </c:pt>
                <c:pt idx="6">
                  <c:v>4.4320000000000004</c:v>
                </c:pt>
                <c:pt idx="7">
                  <c:v>4.2880000000000003</c:v>
                </c:pt>
                <c:pt idx="8">
                  <c:v>3.6560000000000001</c:v>
                </c:pt>
                <c:pt idx="9">
                  <c:v>4.0140000000000002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6A-4234-B1DE-47FDD72C3CE2}"/>
            </c:ext>
          </c:extLst>
        </c:ser>
        <c:ser>
          <c:idx val="1"/>
          <c:order val="1"/>
          <c:tx>
            <c:strRef>
              <c:f>Лист1!$Z$32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Лист1!$AA$30:$AJ$30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Лист1!$AA$32:$AJ$32</c:f>
              <c:numCache>
                <c:formatCode>General</c:formatCode>
                <c:ptCount val="10"/>
                <c:pt idx="1">
                  <c:v>3.66</c:v>
                </c:pt>
                <c:pt idx="2">
                  <c:v>2.4710000000000001</c:v>
                </c:pt>
                <c:pt idx="3">
                  <c:v>2.3780000000000001</c:v>
                </c:pt>
                <c:pt idx="4">
                  <c:v>2.5</c:v>
                </c:pt>
                <c:pt idx="5">
                  <c:v>2.4060000000000001</c:v>
                </c:pt>
                <c:pt idx="6">
                  <c:v>3.5659999999999998</c:v>
                </c:pt>
                <c:pt idx="7">
                  <c:v>3.552</c:v>
                </c:pt>
                <c:pt idx="8">
                  <c:v>3.2959999999999998</c:v>
                </c:pt>
                <c:pt idx="9">
                  <c:v>3.8380000000000001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6A-4234-B1DE-47FDD72C3CE2}"/>
            </c:ext>
          </c:extLst>
        </c:ser>
        <c:ser>
          <c:idx val="2"/>
          <c:order val="2"/>
          <c:tx>
            <c:strRef>
              <c:f>Лист1!$Z$33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Лист1!$AA$30:$AJ$30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Лист1!$AA$33:$AJ$33</c:f>
              <c:numCache>
                <c:formatCode>General</c:formatCode>
                <c:ptCount val="10"/>
                <c:pt idx="2">
                  <c:v>2.2629999999999999</c:v>
                </c:pt>
                <c:pt idx="3">
                  <c:v>1.86</c:v>
                </c:pt>
                <c:pt idx="4">
                  <c:v>2.6970000000000001</c:v>
                </c:pt>
                <c:pt idx="5">
                  <c:v>1.887</c:v>
                </c:pt>
                <c:pt idx="6">
                  <c:v>2.9</c:v>
                </c:pt>
                <c:pt idx="7">
                  <c:v>2.677</c:v>
                </c:pt>
                <c:pt idx="8">
                  <c:v>2.8290000000000002</c:v>
                </c:pt>
                <c:pt idx="9">
                  <c:v>2.4209999999999998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6A-4234-B1DE-47FDD72C3CE2}"/>
            </c:ext>
          </c:extLst>
        </c:ser>
        <c:ser>
          <c:idx val="3"/>
          <c:order val="3"/>
          <c:tx>
            <c:strRef>
              <c:f>Лист1!$Z$34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Лист1!$AA$30:$AJ$30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Лист1!$AA$34:$AJ$34</c:f>
              <c:numCache>
                <c:formatCode>General</c:formatCode>
                <c:ptCount val="10"/>
                <c:pt idx="3">
                  <c:v>1.93</c:v>
                </c:pt>
                <c:pt idx="4">
                  <c:v>2.2570000000000001</c:v>
                </c:pt>
                <c:pt idx="5">
                  <c:v>1.6379999999999999</c:v>
                </c:pt>
                <c:pt idx="6">
                  <c:v>2.153</c:v>
                </c:pt>
                <c:pt idx="7">
                  <c:v>2.1749999999999998</c:v>
                </c:pt>
                <c:pt idx="8">
                  <c:v>1.77</c:v>
                </c:pt>
                <c:pt idx="9">
                  <c:v>2.0350000000000001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6A-4234-B1DE-47FDD72C3CE2}"/>
            </c:ext>
          </c:extLst>
        </c:ser>
        <c:ser>
          <c:idx val="4"/>
          <c:order val="4"/>
          <c:tx>
            <c:strRef>
              <c:f>Лист1!$Z$35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Лист1!$AA$30:$AJ$30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Лист1!$AA$35:$AJ$35</c:f>
              <c:numCache>
                <c:formatCode>General</c:formatCode>
                <c:ptCount val="10"/>
                <c:pt idx="4">
                  <c:v>2.044</c:v>
                </c:pt>
                <c:pt idx="5">
                  <c:v>1.415</c:v>
                </c:pt>
                <c:pt idx="6">
                  <c:v>1.72</c:v>
                </c:pt>
                <c:pt idx="7">
                  <c:v>2.0219999999999998</c:v>
                </c:pt>
                <c:pt idx="8">
                  <c:v>1.484</c:v>
                </c:pt>
                <c:pt idx="9">
                  <c:v>1.877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6A-4234-B1DE-47FDD72C3CE2}"/>
            </c:ext>
          </c:extLst>
        </c:ser>
        <c:ser>
          <c:idx val="5"/>
          <c:order val="5"/>
          <c:tx>
            <c:strRef>
              <c:f>Лист1!$Z$36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Лист1!$AA$30:$AJ$30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Лист1!$AA$36:$AJ$36</c:f>
              <c:numCache>
                <c:formatCode>General</c:formatCode>
                <c:ptCount val="10"/>
                <c:pt idx="5">
                  <c:v>1.373</c:v>
                </c:pt>
                <c:pt idx="6">
                  <c:v>1.6830000000000001</c:v>
                </c:pt>
                <c:pt idx="7">
                  <c:v>2</c:v>
                </c:pt>
                <c:pt idx="8">
                  <c:v>1.444</c:v>
                </c:pt>
                <c:pt idx="9">
                  <c:v>1.7010000000000001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6A-4234-B1DE-47FDD72C3CE2}"/>
            </c:ext>
          </c:extLst>
        </c:ser>
        <c:ser>
          <c:idx val="6"/>
          <c:order val="6"/>
          <c:tx>
            <c:strRef>
              <c:f>Лист1!$Z$37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Лист1!$AA$30:$AJ$30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Лист1!$AA$37:$AJ$37</c:f>
              <c:numCache>
                <c:formatCode>General</c:formatCode>
                <c:ptCount val="10"/>
                <c:pt idx="6">
                  <c:v>1.575</c:v>
                </c:pt>
                <c:pt idx="7">
                  <c:v>1.792</c:v>
                </c:pt>
                <c:pt idx="8">
                  <c:v>1.208</c:v>
                </c:pt>
                <c:pt idx="9">
                  <c:v>1.4870000000000001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26A-4234-B1DE-47FDD72C3CE2}"/>
            </c:ext>
          </c:extLst>
        </c:ser>
        <c:ser>
          <c:idx val="7"/>
          <c:order val="7"/>
          <c:tx>
            <c:strRef>
              <c:f>Лист1!$Z$38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Лист1!$AA$30:$AJ$30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Лист1!$AA$38:$AJ$38</c:f>
              <c:numCache>
                <c:formatCode>General</c:formatCode>
                <c:ptCount val="10"/>
                <c:pt idx="7">
                  <c:v>1.9630000000000001</c:v>
                </c:pt>
                <c:pt idx="8">
                  <c:v>1.2549999999999999</c:v>
                </c:pt>
                <c:pt idx="9">
                  <c:v>1.7210000000000001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26A-4234-B1DE-47FDD72C3CE2}"/>
            </c:ext>
          </c:extLst>
        </c:ser>
        <c:ser>
          <c:idx val="8"/>
          <c:order val="8"/>
          <c:tx>
            <c:strRef>
              <c:f>Лист1!$Z$39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Лист1!$AA$30:$AJ$30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Лист1!$AA$39:$AJ$39</c:f>
              <c:numCache>
                <c:formatCode>General</c:formatCode>
                <c:ptCount val="10"/>
                <c:pt idx="8">
                  <c:v>1.216</c:v>
                </c:pt>
                <c:pt idx="9">
                  <c:v>1.504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26A-4234-B1DE-47FDD72C3CE2}"/>
            </c:ext>
          </c:extLst>
        </c:ser>
        <c:ser>
          <c:idx val="9"/>
          <c:order val="9"/>
          <c:tx>
            <c:strRef>
              <c:f>Лист1!$Z$40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Лист1!$AA$30:$AJ$30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Лист1!$AA$40:$AJ$40</c:f>
              <c:numCache>
                <c:formatCode>General</c:formatCode>
                <c:ptCount val="10"/>
                <c:pt idx="9">
                  <c:v>1.496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26A-4234-B1DE-47FDD72C3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271600"/>
        <c:axId val="158961264"/>
      </c:lineChart>
      <c:catAx>
        <c:axId val="30327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961264"/>
        <c:crosses val="autoZero"/>
        <c:auto val="1"/>
        <c:lblAlgn val="ctr"/>
        <c:lblOffset val="100"/>
        <c:noMultiLvlLbl val="0"/>
      </c:catAx>
      <c:valAx>
        <c:axId val="15896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327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128867</xdr:colOff>
      <xdr:row>0</xdr:row>
      <xdr:rowOff>219635</xdr:rowOff>
    </xdr:from>
    <xdr:to>
      <xdr:col>43</xdr:col>
      <xdr:colOff>465044</xdr:colOff>
      <xdr:row>11</xdr:row>
      <xdr:rowOff>228600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AB67D48-7B4F-4370-A62D-65ADF5D64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145676</xdr:colOff>
      <xdr:row>14</xdr:row>
      <xdr:rowOff>235324</xdr:rowOff>
    </xdr:from>
    <xdr:to>
      <xdr:col>43</xdr:col>
      <xdr:colOff>481853</xdr:colOff>
      <xdr:row>25</xdr:row>
      <xdr:rowOff>244289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FA5B323-3A23-4B68-BD74-888A72AD28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168088</xdr:colOff>
      <xdr:row>29</xdr:row>
      <xdr:rowOff>11206</xdr:rowOff>
    </xdr:from>
    <xdr:to>
      <xdr:col>43</xdr:col>
      <xdr:colOff>504265</xdr:colOff>
      <xdr:row>40</xdr:row>
      <xdr:rowOff>20171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D159ECC-0783-4553-9B89-B230A86CD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2"/>
  <sheetViews>
    <sheetView tabSelected="1" topLeftCell="A40" zoomScale="130" zoomScaleNormal="130" workbookViewId="0">
      <selection activeCell="K50" sqref="K50"/>
    </sheetView>
  </sheetViews>
  <sheetFormatPr defaultRowHeight="15" x14ac:dyDescent="0.25"/>
  <cols>
    <col min="1" max="1" width="5.7109375" style="14" customWidth="1"/>
    <col min="2" max="12" width="10.7109375" style="14" customWidth="1"/>
    <col min="13" max="13" width="5.7109375" style="14" customWidth="1"/>
    <col min="14" max="24" width="10.7109375" style="14" customWidth="1"/>
    <col min="25" max="25" width="5.7109375" style="14" customWidth="1"/>
    <col min="26" max="36" width="10.7109375" style="14" customWidth="1"/>
    <col min="37" max="16384" width="9.140625" style="14"/>
  </cols>
  <sheetData>
    <row r="1" spans="1:36" ht="19.5" thickBot="1" x14ac:dyDescent="0.35">
      <c r="A1" s="2"/>
      <c r="B1" s="2" t="s">
        <v>0</v>
      </c>
      <c r="C1" s="2"/>
      <c r="D1" s="2" t="s">
        <v>1</v>
      </c>
      <c r="E1" s="2"/>
      <c r="F1" s="2"/>
      <c r="G1" s="2"/>
      <c r="H1" s="2"/>
      <c r="I1" s="2"/>
      <c r="J1" s="2"/>
      <c r="K1" s="2"/>
      <c r="L1" s="2"/>
      <c r="M1" s="2"/>
      <c r="N1" s="2" t="s">
        <v>0</v>
      </c>
      <c r="O1" s="2"/>
      <c r="P1" s="2" t="s">
        <v>2</v>
      </c>
      <c r="Q1" s="2"/>
      <c r="R1" s="2"/>
      <c r="S1" s="2"/>
      <c r="T1" s="2"/>
      <c r="U1" s="2"/>
      <c r="V1" s="2"/>
      <c r="W1" s="2"/>
      <c r="X1" s="2"/>
      <c r="Y1" s="2"/>
      <c r="Z1" s="2" t="s">
        <v>3</v>
      </c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 ht="20.25" thickTop="1" thickBot="1" x14ac:dyDescent="0.35">
      <c r="A2" s="1"/>
      <c r="B2" s="3"/>
      <c r="C2" s="4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5">
        <v>7</v>
      </c>
      <c r="J2" s="5">
        <v>8</v>
      </c>
      <c r="K2" s="5">
        <v>9</v>
      </c>
      <c r="L2" s="6">
        <v>10</v>
      </c>
      <c r="M2" s="1"/>
      <c r="N2" s="3"/>
      <c r="O2" s="4">
        <v>1</v>
      </c>
      <c r="P2" s="5">
        <v>2</v>
      </c>
      <c r="Q2" s="5">
        <v>3</v>
      </c>
      <c r="R2" s="5">
        <v>4</v>
      </c>
      <c r="S2" s="5">
        <v>5</v>
      </c>
      <c r="T2" s="5">
        <v>6</v>
      </c>
      <c r="U2" s="5">
        <v>7</v>
      </c>
      <c r="V2" s="5">
        <v>8</v>
      </c>
      <c r="W2" s="5">
        <v>9</v>
      </c>
      <c r="X2" s="6">
        <v>10</v>
      </c>
      <c r="Z2" s="3"/>
      <c r="AA2" s="4">
        <v>1</v>
      </c>
      <c r="AB2" s="5">
        <v>2</v>
      </c>
      <c r="AC2" s="5">
        <v>3</v>
      </c>
      <c r="AD2" s="5">
        <v>4</v>
      </c>
      <c r="AE2" s="5">
        <v>5</v>
      </c>
      <c r="AF2" s="5">
        <v>6</v>
      </c>
      <c r="AG2" s="5">
        <v>7</v>
      </c>
      <c r="AH2" s="5">
        <v>8</v>
      </c>
      <c r="AI2" s="5">
        <v>9</v>
      </c>
      <c r="AJ2" s="6">
        <v>10</v>
      </c>
    </row>
    <row r="3" spans="1:36" ht="20.25" thickTop="1" thickBot="1" x14ac:dyDescent="0.35">
      <c r="A3" s="1"/>
      <c r="B3" s="7">
        <v>1</v>
      </c>
      <c r="C3" s="24">
        <v>1610</v>
      </c>
      <c r="D3" s="25">
        <v>891</v>
      </c>
      <c r="E3" s="25">
        <v>619</v>
      </c>
      <c r="F3" s="25">
        <v>497</v>
      </c>
      <c r="G3" s="25">
        <v>371</v>
      </c>
      <c r="H3" s="25">
        <v>428</v>
      </c>
      <c r="I3" s="25">
        <v>313</v>
      </c>
      <c r="J3" s="25">
        <v>326</v>
      </c>
      <c r="K3" s="25">
        <v>304</v>
      </c>
      <c r="L3" s="26">
        <v>263</v>
      </c>
      <c r="M3" s="1"/>
      <c r="N3" s="7">
        <v>1</v>
      </c>
      <c r="O3" s="8">
        <v>2070</v>
      </c>
      <c r="P3" s="9">
        <v>1070</v>
      </c>
      <c r="Q3" s="9">
        <v>776</v>
      </c>
      <c r="R3" s="9">
        <v>643</v>
      </c>
      <c r="S3" s="9">
        <v>547</v>
      </c>
      <c r="T3" s="9">
        <v>585</v>
      </c>
      <c r="U3" s="9">
        <v>511</v>
      </c>
      <c r="V3" s="9">
        <v>518</v>
      </c>
      <c r="W3" s="9">
        <v>560</v>
      </c>
      <c r="X3" s="10">
        <v>550</v>
      </c>
      <c r="Z3" s="7">
        <v>1</v>
      </c>
      <c r="AA3" s="21">
        <f>ROUND(O3/C3,3)</f>
        <v>1.286</v>
      </c>
      <c r="AB3" s="29">
        <f t="shared" ref="AB3:AJ3" si="0">ROUND(P3/D3,3)</f>
        <v>1.2010000000000001</v>
      </c>
      <c r="AC3" s="29">
        <f t="shared" si="0"/>
        <v>1.254</v>
      </c>
      <c r="AD3" s="29">
        <f t="shared" si="0"/>
        <v>1.294</v>
      </c>
      <c r="AE3" s="29">
        <f t="shared" si="0"/>
        <v>1.474</v>
      </c>
      <c r="AF3" s="29">
        <f t="shared" si="0"/>
        <v>1.367</v>
      </c>
      <c r="AG3" s="29">
        <f t="shared" si="0"/>
        <v>1.633</v>
      </c>
      <c r="AH3" s="29">
        <f t="shared" si="0"/>
        <v>1.589</v>
      </c>
      <c r="AI3" s="29">
        <f t="shared" si="0"/>
        <v>1.8420000000000001</v>
      </c>
      <c r="AJ3" s="32">
        <f t="shared" si="0"/>
        <v>2.0910000000000002</v>
      </c>
    </row>
    <row r="4" spans="1:36" ht="19.5" thickBot="1" x14ac:dyDescent="0.35">
      <c r="A4" s="1"/>
      <c r="B4" s="7">
        <v>2</v>
      </c>
      <c r="C4" s="15"/>
      <c r="D4" s="16">
        <v>891</v>
      </c>
      <c r="E4" s="16">
        <v>619</v>
      </c>
      <c r="F4" s="16">
        <v>497</v>
      </c>
      <c r="G4" s="16">
        <v>370</v>
      </c>
      <c r="H4" s="16">
        <v>428</v>
      </c>
      <c r="I4" s="16">
        <v>317</v>
      </c>
      <c r="J4" s="16">
        <v>324</v>
      </c>
      <c r="K4" s="16">
        <v>304</v>
      </c>
      <c r="L4" s="17">
        <v>305</v>
      </c>
      <c r="M4" s="1"/>
      <c r="N4" s="7">
        <v>2</v>
      </c>
      <c r="O4" s="8"/>
      <c r="P4" s="9">
        <v>1049</v>
      </c>
      <c r="Q4" s="9">
        <v>723</v>
      </c>
      <c r="R4" s="9">
        <v>584</v>
      </c>
      <c r="S4" s="9">
        <v>476</v>
      </c>
      <c r="T4" s="9">
        <v>421</v>
      </c>
      <c r="U4" s="9">
        <v>395</v>
      </c>
      <c r="V4" s="9">
        <v>378</v>
      </c>
      <c r="W4" s="9">
        <v>405</v>
      </c>
      <c r="X4" s="10">
        <v>332</v>
      </c>
      <c r="Z4" s="7">
        <v>2</v>
      </c>
      <c r="AA4" s="30"/>
      <c r="AB4" s="31">
        <f t="shared" ref="AB4" si="1">ROUND(P4/D4,3)</f>
        <v>1.177</v>
      </c>
      <c r="AC4" s="31">
        <f t="shared" ref="AC4:AC5" si="2">ROUND(Q4/E4,3)</f>
        <v>1.1679999999999999</v>
      </c>
      <c r="AD4" s="31">
        <f t="shared" ref="AD4:AD6" si="3">ROUND(R4/F4,3)</f>
        <v>1.175</v>
      </c>
      <c r="AE4" s="31">
        <f t="shared" ref="AE4:AE7" si="4">ROUND(S4/G4,3)</f>
        <v>1.286</v>
      </c>
      <c r="AF4" s="31">
        <f t="shared" ref="AF4:AF8" si="5">ROUND(T4/H4,3)</f>
        <v>0.98399999999999999</v>
      </c>
      <c r="AG4" s="31">
        <f t="shared" ref="AG4:AG9" si="6">ROUND(U4/I4,3)</f>
        <v>1.246</v>
      </c>
      <c r="AH4" s="31">
        <f t="shared" ref="AH4:AH10" si="7">ROUND(V4/J4,3)</f>
        <v>1.167</v>
      </c>
      <c r="AI4" s="31">
        <f t="shared" ref="AI4:AI11" si="8">ROUND(W4/K4,3)</f>
        <v>1.3320000000000001</v>
      </c>
      <c r="AJ4" s="33">
        <f t="shared" ref="AJ4:AJ12" si="9">ROUND(X4/L4,3)</f>
        <v>1.089</v>
      </c>
    </row>
    <row r="5" spans="1:36" ht="19.5" thickBot="1" x14ac:dyDescent="0.35">
      <c r="A5" s="1"/>
      <c r="B5" s="7">
        <v>3</v>
      </c>
      <c r="C5" s="15"/>
      <c r="D5" s="16"/>
      <c r="E5" s="16">
        <v>619</v>
      </c>
      <c r="F5" s="16">
        <v>497</v>
      </c>
      <c r="G5" s="16">
        <v>370</v>
      </c>
      <c r="H5" s="16">
        <v>427</v>
      </c>
      <c r="I5" s="16">
        <v>311</v>
      </c>
      <c r="J5" s="16">
        <v>383</v>
      </c>
      <c r="K5" s="16">
        <v>272</v>
      </c>
      <c r="L5" s="17">
        <v>300</v>
      </c>
      <c r="M5" s="1"/>
      <c r="N5" s="7">
        <v>3</v>
      </c>
      <c r="O5" s="8"/>
      <c r="P5" s="9"/>
      <c r="Q5" s="9">
        <v>711</v>
      </c>
      <c r="R5" s="9">
        <v>562</v>
      </c>
      <c r="S5" s="9">
        <v>446</v>
      </c>
      <c r="T5" s="9">
        <v>407</v>
      </c>
      <c r="U5" s="9">
        <v>369</v>
      </c>
      <c r="V5" s="9">
        <v>352</v>
      </c>
      <c r="W5" s="9">
        <v>354</v>
      </c>
      <c r="X5" s="10">
        <v>339</v>
      </c>
      <c r="Z5" s="7">
        <v>3</v>
      </c>
      <c r="AA5" s="30"/>
      <c r="AB5" s="31"/>
      <c r="AC5" s="31">
        <f t="shared" si="2"/>
        <v>1.149</v>
      </c>
      <c r="AD5" s="31">
        <f t="shared" si="3"/>
        <v>1.131</v>
      </c>
      <c r="AE5" s="31">
        <f t="shared" si="4"/>
        <v>1.2050000000000001</v>
      </c>
      <c r="AF5" s="31">
        <f t="shared" si="5"/>
        <v>0.95299999999999996</v>
      </c>
      <c r="AG5" s="31">
        <f t="shared" si="6"/>
        <v>1.1859999999999999</v>
      </c>
      <c r="AH5" s="31">
        <f t="shared" si="7"/>
        <v>0.91900000000000004</v>
      </c>
      <c r="AI5" s="31">
        <f t="shared" si="8"/>
        <v>1.3009999999999999</v>
      </c>
      <c r="AJ5" s="33">
        <f t="shared" si="9"/>
        <v>1.1299999999999999</v>
      </c>
    </row>
    <row r="6" spans="1:36" ht="19.5" thickBot="1" x14ac:dyDescent="0.35">
      <c r="A6" s="1"/>
      <c r="B6" s="7">
        <v>4</v>
      </c>
      <c r="C6" s="15"/>
      <c r="D6" s="16"/>
      <c r="E6" s="16"/>
      <c r="F6" s="16">
        <v>497</v>
      </c>
      <c r="G6" s="16">
        <v>370</v>
      </c>
      <c r="H6" s="16">
        <v>427</v>
      </c>
      <c r="I6" s="16">
        <v>311</v>
      </c>
      <c r="J6" s="16">
        <v>381</v>
      </c>
      <c r="K6" s="16">
        <v>272</v>
      </c>
      <c r="L6" s="17">
        <v>300</v>
      </c>
      <c r="M6" s="1"/>
      <c r="N6" s="7">
        <v>4</v>
      </c>
      <c r="O6" s="8"/>
      <c r="P6" s="9"/>
      <c r="Q6" s="9"/>
      <c r="R6" s="9">
        <v>551</v>
      </c>
      <c r="S6" s="9">
        <v>469</v>
      </c>
      <c r="T6" s="9">
        <v>404</v>
      </c>
      <c r="U6" s="9">
        <v>374</v>
      </c>
      <c r="V6" s="9">
        <v>356</v>
      </c>
      <c r="W6" s="9">
        <v>349</v>
      </c>
      <c r="X6" s="10">
        <v>331</v>
      </c>
      <c r="Z6" s="7">
        <v>4</v>
      </c>
      <c r="AA6" s="30"/>
      <c r="AB6" s="31"/>
      <c r="AC6" s="31"/>
      <c r="AD6" s="31">
        <f t="shared" si="3"/>
        <v>1.109</v>
      </c>
      <c r="AE6" s="31">
        <f t="shared" si="4"/>
        <v>1.268</v>
      </c>
      <c r="AF6" s="31">
        <f t="shared" si="5"/>
        <v>0.94599999999999995</v>
      </c>
      <c r="AG6" s="31">
        <f t="shared" si="6"/>
        <v>1.2030000000000001</v>
      </c>
      <c r="AH6" s="31">
        <f t="shared" si="7"/>
        <v>0.93400000000000005</v>
      </c>
      <c r="AI6" s="31">
        <f t="shared" si="8"/>
        <v>1.2829999999999999</v>
      </c>
      <c r="AJ6" s="33">
        <f t="shared" si="9"/>
        <v>1.103</v>
      </c>
    </row>
    <row r="7" spans="1:36" ht="19.5" thickBot="1" x14ac:dyDescent="0.35">
      <c r="A7" s="1"/>
      <c r="B7" s="7">
        <v>5</v>
      </c>
      <c r="C7" s="15"/>
      <c r="D7" s="16"/>
      <c r="E7" s="16"/>
      <c r="F7" s="16"/>
      <c r="G7" s="16">
        <v>370</v>
      </c>
      <c r="H7" s="16">
        <v>427</v>
      </c>
      <c r="I7" s="16">
        <v>311</v>
      </c>
      <c r="J7" s="16">
        <v>381</v>
      </c>
      <c r="K7" s="16">
        <v>272</v>
      </c>
      <c r="L7" s="17">
        <v>300</v>
      </c>
      <c r="M7" s="1"/>
      <c r="N7" s="7">
        <v>5</v>
      </c>
      <c r="O7" s="8"/>
      <c r="P7" s="9"/>
      <c r="Q7" s="9"/>
      <c r="R7" s="9"/>
      <c r="S7" s="9">
        <v>464</v>
      </c>
      <c r="T7" s="9">
        <v>406</v>
      </c>
      <c r="U7" s="9">
        <v>369</v>
      </c>
      <c r="V7" s="9">
        <v>349</v>
      </c>
      <c r="W7" s="9">
        <v>356</v>
      </c>
      <c r="X7" s="10">
        <v>346</v>
      </c>
      <c r="Z7" s="7">
        <v>5</v>
      </c>
      <c r="AA7" s="30"/>
      <c r="AB7" s="31"/>
      <c r="AC7" s="31"/>
      <c r="AD7" s="31"/>
      <c r="AE7" s="31">
        <f t="shared" si="4"/>
        <v>1.254</v>
      </c>
      <c r="AF7" s="31">
        <f t="shared" si="5"/>
        <v>0.95099999999999996</v>
      </c>
      <c r="AG7" s="31">
        <f t="shared" si="6"/>
        <v>1.1859999999999999</v>
      </c>
      <c r="AH7" s="31">
        <f t="shared" si="7"/>
        <v>0.91600000000000004</v>
      </c>
      <c r="AI7" s="31">
        <f t="shared" si="8"/>
        <v>1.3089999999999999</v>
      </c>
      <c r="AJ7" s="33">
        <f t="shared" si="9"/>
        <v>1.153</v>
      </c>
    </row>
    <row r="8" spans="1:36" ht="19.5" thickBot="1" x14ac:dyDescent="0.35">
      <c r="A8" s="1"/>
      <c r="B8" s="7">
        <v>6</v>
      </c>
      <c r="C8" s="15"/>
      <c r="D8" s="16"/>
      <c r="E8" s="16"/>
      <c r="F8" s="16"/>
      <c r="G8" s="16"/>
      <c r="H8" s="16">
        <v>427</v>
      </c>
      <c r="I8" s="16">
        <v>311</v>
      </c>
      <c r="J8" s="16">
        <v>381</v>
      </c>
      <c r="K8" s="16">
        <v>272</v>
      </c>
      <c r="L8" s="17">
        <v>300</v>
      </c>
      <c r="M8" s="1"/>
      <c r="N8" s="7">
        <v>6</v>
      </c>
      <c r="O8" s="8"/>
      <c r="P8" s="9"/>
      <c r="Q8" s="9"/>
      <c r="R8" s="9"/>
      <c r="S8" s="9"/>
      <c r="T8" s="9">
        <v>417</v>
      </c>
      <c r="U8" s="9">
        <v>376</v>
      </c>
      <c r="V8" s="9">
        <v>354</v>
      </c>
      <c r="W8" s="9">
        <v>354</v>
      </c>
      <c r="X8" s="10">
        <v>337</v>
      </c>
      <c r="Z8" s="7">
        <v>6</v>
      </c>
      <c r="AA8" s="30"/>
      <c r="AB8" s="31"/>
      <c r="AC8" s="31"/>
      <c r="AD8" s="31"/>
      <c r="AE8" s="31"/>
      <c r="AF8" s="31">
        <f t="shared" si="5"/>
        <v>0.97699999999999998</v>
      </c>
      <c r="AG8" s="31">
        <f t="shared" si="6"/>
        <v>1.2090000000000001</v>
      </c>
      <c r="AH8" s="31">
        <f t="shared" si="7"/>
        <v>0.92900000000000005</v>
      </c>
      <c r="AI8" s="31">
        <f t="shared" si="8"/>
        <v>1.3009999999999999</v>
      </c>
      <c r="AJ8" s="33">
        <f t="shared" si="9"/>
        <v>1.123</v>
      </c>
    </row>
    <row r="9" spans="1:36" ht="19.5" thickBot="1" x14ac:dyDescent="0.35">
      <c r="A9" s="1"/>
      <c r="B9" s="7">
        <v>7</v>
      </c>
      <c r="C9" s="15"/>
      <c r="D9" s="16"/>
      <c r="E9" s="16"/>
      <c r="F9" s="16"/>
      <c r="G9" s="16"/>
      <c r="H9" s="16"/>
      <c r="I9" s="16">
        <v>311</v>
      </c>
      <c r="J9" s="16">
        <v>381</v>
      </c>
      <c r="K9" s="16">
        <v>272</v>
      </c>
      <c r="L9" s="17">
        <v>300</v>
      </c>
      <c r="M9" s="1"/>
      <c r="N9" s="7">
        <v>7</v>
      </c>
      <c r="O9" s="8"/>
      <c r="P9" s="9"/>
      <c r="Q9" s="9"/>
      <c r="R9" s="9"/>
      <c r="S9" s="9"/>
      <c r="T9" s="9"/>
      <c r="U9" s="9">
        <v>377</v>
      </c>
      <c r="V9" s="9">
        <v>360</v>
      </c>
      <c r="W9" s="9">
        <v>354</v>
      </c>
      <c r="X9" s="10">
        <v>335</v>
      </c>
      <c r="Z9" s="7">
        <v>7</v>
      </c>
      <c r="AA9" s="30"/>
      <c r="AB9" s="31"/>
      <c r="AC9" s="31"/>
      <c r="AD9" s="31"/>
      <c r="AE9" s="31"/>
      <c r="AF9" s="31"/>
      <c r="AG9" s="31">
        <f t="shared" si="6"/>
        <v>1.212</v>
      </c>
      <c r="AH9" s="31">
        <f t="shared" si="7"/>
        <v>0.94499999999999995</v>
      </c>
      <c r="AI9" s="31">
        <f t="shared" si="8"/>
        <v>1.3009999999999999</v>
      </c>
      <c r="AJ9" s="33">
        <f t="shared" si="9"/>
        <v>1.117</v>
      </c>
    </row>
    <row r="10" spans="1:36" ht="19.5" thickBot="1" x14ac:dyDescent="0.35">
      <c r="A10" s="1"/>
      <c r="B10" s="7">
        <v>8</v>
      </c>
      <c r="C10" s="15"/>
      <c r="D10" s="16"/>
      <c r="E10" s="16"/>
      <c r="F10" s="16"/>
      <c r="G10" s="16"/>
      <c r="H10" s="16"/>
      <c r="I10" s="16"/>
      <c r="J10" s="16">
        <v>381</v>
      </c>
      <c r="K10" s="16">
        <v>272</v>
      </c>
      <c r="L10" s="17">
        <v>300</v>
      </c>
      <c r="M10" s="1"/>
      <c r="N10" s="7">
        <v>8</v>
      </c>
      <c r="O10" s="8"/>
      <c r="P10" s="9"/>
      <c r="Q10" s="9"/>
      <c r="R10" s="9"/>
      <c r="S10" s="9"/>
      <c r="T10" s="9"/>
      <c r="U10" s="9"/>
      <c r="V10" s="9">
        <v>350</v>
      </c>
      <c r="W10" s="9">
        <v>359</v>
      </c>
      <c r="X10" s="10">
        <v>340</v>
      </c>
      <c r="Z10" s="7">
        <v>8</v>
      </c>
      <c r="AA10" s="30"/>
      <c r="AB10" s="31"/>
      <c r="AC10" s="31"/>
      <c r="AD10" s="31"/>
      <c r="AE10" s="31"/>
      <c r="AF10" s="31"/>
      <c r="AG10" s="31"/>
      <c r="AH10" s="31">
        <f t="shared" si="7"/>
        <v>0.91900000000000004</v>
      </c>
      <c r="AI10" s="31">
        <f t="shared" si="8"/>
        <v>1.32</v>
      </c>
      <c r="AJ10" s="33">
        <f t="shared" si="9"/>
        <v>1.133</v>
      </c>
    </row>
    <row r="11" spans="1:36" ht="19.5" thickBot="1" x14ac:dyDescent="0.35">
      <c r="A11" s="1"/>
      <c r="B11" s="7">
        <v>9</v>
      </c>
      <c r="C11" s="15"/>
      <c r="D11" s="16"/>
      <c r="E11" s="16"/>
      <c r="F11" s="16"/>
      <c r="G11" s="16"/>
      <c r="H11" s="16"/>
      <c r="I11" s="16"/>
      <c r="J11" s="16"/>
      <c r="K11" s="16">
        <v>272</v>
      </c>
      <c r="L11" s="17">
        <v>300</v>
      </c>
      <c r="M11" s="1"/>
      <c r="N11" s="7">
        <v>9</v>
      </c>
      <c r="O11" s="8"/>
      <c r="P11" s="9"/>
      <c r="Q11" s="9"/>
      <c r="R11" s="9"/>
      <c r="S11" s="9"/>
      <c r="T11" s="9"/>
      <c r="U11" s="9"/>
      <c r="V11" s="9"/>
      <c r="W11" s="9">
        <v>354</v>
      </c>
      <c r="X11" s="10">
        <v>346</v>
      </c>
      <c r="Z11" s="7">
        <v>9</v>
      </c>
      <c r="AA11" s="30"/>
      <c r="AB11" s="31"/>
      <c r="AC11" s="31"/>
      <c r="AD11" s="31"/>
      <c r="AE11" s="31"/>
      <c r="AF11" s="31"/>
      <c r="AG11" s="31"/>
      <c r="AH11" s="31"/>
      <c r="AI11" s="31">
        <f t="shared" si="8"/>
        <v>1.3009999999999999</v>
      </c>
      <c r="AJ11" s="33">
        <f t="shared" si="9"/>
        <v>1.153</v>
      </c>
    </row>
    <row r="12" spans="1:36" ht="19.5" thickBot="1" x14ac:dyDescent="0.35">
      <c r="A12" s="1"/>
      <c r="B12" s="11">
        <v>10</v>
      </c>
      <c r="C12" s="18"/>
      <c r="D12" s="19"/>
      <c r="E12" s="19"/>
      <c r="F12" s="19"/>
      <c r="G12" s="19"/>
      <c r="H12" s="19"/>
      <c r="I12" s="19"/>
      <c r="J12" s="19"/>
      <c r="K12" s="19"/>
      <c r="L12" s="27">
        <v>300</v>
      </c>
      <c r="M12" s="1"/>
      <c r="N12" s="11">
        <v>10</v>
      </c>
      <c r="O12" s="12"/>
      <c r="P12" s="13"/>
      <c r="Q12" s="13"/>
      <c r="R12" s="13"/>
      <c r="S12" s="13"/>
      <c r="T12" s="13"/>
      <c r="U12" s="13"/>
      <c r="V12" s="13"/>
      <c r="W12" s="13"/>
      <c r="X12" s="20">
        <v>342</v>
      </c>
      <c r="Z12" s="11">
        <v>10</v>
      </c>
      <c r="AA12" s="12"/>
      <c r="AB12" s="34"/>
      <c r="AC12" s="34"/>
      <c r="AD12" s="34"/>
      <c r="AE12" s="34"/>
      <c r="AF12" s="34"/>
      <c r="AG12" s="34"/>
      <c r="AH12" s="34"/>
      <c r="AI12" s="34"/>
      <c r="AJ12" s="35">
        <f t="shared" si="9"/>
        <v>1.1399999999999999</v>
      </c>
    </row>
    <row r="13" spans="1:36" ht="19.5" thickTop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AH13" s="36">
        <f>MIN(AA3:AJ12)</f>
        <v>0.91600000000000004</v>
      </c>
      <c r="AI13" s="36">
        <f>MAX(AA3:AJ12)</f>
        <v>2.0910000000000002</v>
      </c>
      <c r="AJ13" s="36">
        <f>TRIMMEAN(AA3:AJ12,)</f>
        <v>1.2058909090909093</v>
      </c>
    </row>
    <row r="14" spans="1:36" ht="18.75" x14ac:dyDescent="0.3">
      <c r="AC14" s="2"/>
      <c r="AD14" s="2"/>
      <c r="AE14" s="2"/>
      <c r="AF14" s="2"/>
      <c r="AG14" s="2"/>
      <c r="AH14" s="37" t="s">
        <v>6</v>
      </c>
      <c r="AI14" s="37" t="s">
        <v>7</v>
      </c>
      <c r="AJ14" s="37" t="s">
        <v>8</v>
      </c>
    </row>
    <row r="15" spans="1:36" ht="19.5" thickBot="1" x14ac:dyDescent="0.35">
      <c r="A15" s="2"/>
      <c r="B15" s="2" t="s">
        <v>4</v>
      </c>
      <c r="C15" s="2"/>
      <c r="D15" s="2" t="s">
        <v>1</v>
      </c>
      <c r="E15" s="2"/>
      <c r="F15" s="2"/>
      <c r="G15" s="2"/>
      <c r="H15" s="2"/>
      <c r="I15" s="2"/>
      <c r="J15" s="2"/>
      <c r="K15" s="2"/>
      <c r="L15" s="2"/>
      <c r="M15" s="2"/>
      <c r="N15" s="2" t="s">
        <v>4</v>
      </c>
      <c r="O15" s="2"/>
      <c r="P15" s="2" t="s">
        <v>2</v>
      </c>
      <c r="Q15" s="2"/>
      <c r="R15" s="2"/>
      <c r="S15" s="2"/>
      <c r="T15" s="2"/>
      <c r="U15" s="2"/>
      <c r="V15" s="2"/>
      <c r="W15" s="2"/>
      <c r="X15" s="2"/>
      <c r="Y15" s="2"/>
      <c r="Z15" s="2" t="s">
        <v>3</v>
      </c>
      <c r="AA15" s="2"/>
      <c r="AB15" s="2"/>
    </row>
    <row r="16" spans="1:36" ht="20.25" thickTop="1" thickBot="1" x14ac:dyDescent="0.35">
      <c r="A16" s="1"/>
      <c r="B16" s="3"/>
      <c r="C16" s="4">
        <v>1</v>
      </c>
      <c r="D16" s="5">
        <v>2</v>
      </c>
      <c r="E16" s="5">
        <v>3</v>
      </c>
      <c r="F16" s="5">
        <v>4</v>
      </c>
      <c r="G16" s="5">
        <v>5</v>
      </c>
      <c r="H16" s="5">
        <v>6</v>
      </c>
      <c r="I16" s="5">
        <v>7</v>
      </c>
      <c r="J16" s="5">
        <v>8</v>
      </c>
      <c r="K16" s="5">
        <v>9</v>
      </c>
      <c r="L16" s="6">
        <v>10</v>
      </c>
      <c r="M16" s="1"/>
      <c r="N16" s="3"/>
      <c r="O16" s="4">
        <v>1</v>
      </c>
      <c r="P16" s="5">
        <v>2</v>
      </c>
      <c r="Q16" s="5">
        <v>3</v>
      </c>
      <c r="R16" s="5">
        <v>4</v>
      </c>
      <c r="S16" s="5">
        <v>5</v>
      </c>
      <c r="T16" s="5">
        <v>6</v>
      </c>
      <c r="U16" s="5">
        <v>7</v>
      </c>
      <c r="V16" s="5">
        <v>8</v>
      </c>
      <c r="W16" s="5">
        <v>9</v>
      </c>
      <c r="X16" s="6">
        <v>10</v>
      </c>
      <c r="Z16" s="3"/>
      <c r="AA16" s="4">
        <v>1</v>
      </c>
      <c r="AB16" s="5">
        <v>2</v>
      </c>
      <c r="AC16" s="5">
        <v>3</v>
      </c>
      <c r="AD16" s="5">
        <v>4</v>
      </c>
      <c r="AE16" s="5">
        <v>5</v>
      </c>
      <c r="AF16" s="5">
        <v>6</v>
      </c>
      <c r="AG16" s="5">
        <v>7</v>
      </c>
      <c r="AH16" s="5">
        <v>8</v>
      </c>
      <c r="AI16" s="5">
        <v>9</v>
      </c>
      <c r="AJ16" s="6">
        <v>10</v>
      </c>
    </row>
    <row r="17" spans="1:36" ht="20.25" thickTop="1" thickBot="1" x14ac:dyDescent="0.35">
      <c r="A17" s="1"/>
      <c r="B17" s="7">
        <v>1</v>
      </c>
      <c r="C17" s="21">
        <v>1610</v>
      </c>
      <c r="D17" s="22">
        <v>1012</v>
      </c>
      <c r="E17" s="22">
        <v>916</v>
      </c>
      <c r="F17" s="22">
        <v>964</v>
      </c>
      <c r="G17" s="22">
        <v>1076</v>
      </c>
      <c r="H17" s="22">
        <v>1130</v>
      </c>
      <c r="I17" s="22">
        <v>1368</v>
      </c>
      <c r="J17" s="22">
        <v>1123</v>
      </c>
      <c r="K17" s="22">
        <v>1207</v>
      </c>
      <c r="L17" s="23">
        <v>1225</v>
      </c>
      <c r="M17" s="1"/>
      <c r="N17" s="7">
        <v>1</v>
      </c>
      <c r="O17" s="21">
        <v>6534</v>
      </c>
      <c r="P17" s="22">
        <v>4904</v>
      </c>
      <c r="Q17" s="22">
        <v>4839</v>
      </c>
      <c r="R17" s="22">
        <v>4774</v>
      </c>
      <c r="S17" s="22">
        <v>4814</v>
      </c>
      <c r="T17" s="22">
        <v>4829</v>
      </c>
      <c r="U17" s="22">
        <v>4864</v>
      </c>
      <c r="V17" s="22">
        <v>4837</v>
      </c>
      <c r="W17" s="22">
        <v>4814</v>
      </c>
      <c r="X17" s="23">
        <v>4764</v>
      </c>
      <c r="Z17" s="7">
        <v>1</v>
      </c>
      <c r="AA17" s="21">
        <f>ROUND(O17/C17,3)</f>
        <v>4.0579999999999998</v>
      </c>
      <c r="AB17" s="29">
        <f t="shared" ref="AB17:AJ17" si="10">ROUND(P17/D17,3)</f>
        <v>4.8460000000000001</v>
      </c>
      <c r="AC17" s="29">
        <f t="shared" si="10"/>
        <v>5.2830000000000004</v>
      </c>
      <c r="AD17" s="29">
        <f t="shared" si="10"/>
        <v>4.952</v>
      </c>
      <c r="AE17" s="29">
        <f t="shared" si="10"/>
        <v>4.4740000000000002</v>
      </c>
      <c r="AF17" s="29">
        <f t="shared" si="10"/>
        <v>4.2729999999999997</v>
      </c>
      <c r="AG17" s="29">
        <f t="shared" si="10"/>
        <v>3.556</v>
      </c>
      <c r="AH17" s="29">
        <f t="shared" si="10"/>
        <v>4.3070000000000004</v>
      </c>
      <c r="AI17" s="29">
        <f t="shared" si="10"/>
        <v>3.988</v>
      </c>
      <c r="AJ17" s="32">
        <f t="shared" si="10"/>
        <v>3.8889999999999998</v>
      </c>
    </row>
    <row r="18" spans="1:36" ht="19.5" thickBot="1" x14ac:dyDescent="0.35">
      <c r="A18" s="1"/>
      <c r="B18" s="7">
        <v>2</v>
      </c>
      <c r="C18" s="8"/>
      <c r="D18" s="9">
        <v>1012</v>
      </c>
      <c r="E18" s="9">
        <v>998</v>
      </c>
      <c r="F18" s="9">
        <v>1058</v>
      </c>
      <c r="G18" s="9">
        <v>888</v>
      </c>
      <c r="H18" s="9">
        <v>927</v>
      </c>
      <c r="I18" s="9">
        <v>874</v>
      </c>
      <c r="J18" s="9">
        <v>907</v>
      </c>
      <c r="K18" s="9">
        <v>880</v>
      </c>
      <c r="L18" s="10">
        <v>886</v>
      </c>
      <c r="M18" s="1"/>
      <c r="N18" s="7">
        <v>2</v>
      </c>
      <c r="O18" s="8"/>
      <c r="P18" s="9">
        <v>3332</v>
      </c>
      <c r="Q18" s="9">
        <v>2742</v>
      </c>
      <c r="R18" s="9">
        <v>2530</v>
      </c>
      <c r="S18" s="9">
        <v>2717</v>
      </c>
      <c r="T18" s="9">
        <v>2591</v>
      </c>
      <c r="U18" s="9">
        <v>2584</v>
      </c>
      <c r="V18" s="9">
        <v>2558</v>
      </c>
      <c r="W18" s="9">
        <v>2494</v>
      </c>
      <c r="X18" s="10">
        <v>2550</v>
      </c>
      <c r="Z18" s="7">
        <v>2</v>
      </c>
      <c r="AA18" s="30"/>
      <c r="AB18" s="31">
        <f t="shared" ref="AB18" si="11">ROUND(P18/D18,3)</f>
        <v>3.2919999999999998</v>
      </c>
      <c r="AC18" s="31">
        <f t="shared" ref="AC18:AC19" si="12">ROUND(Q18/E18,3)</f>
        <v>2.7469999999999999</v>
      </c>
      <c r="AD18" s="31">
        <f t="shared" ref="AD18:AD20" si="13">ROUND(R18/F18,3)</f>
        <v>2.391</v>
      </c>
      <c r="AE18" s="31">
        <f t="shared" ref="AE18:AE21" si="14">ROUND(S18/G18,3)</f>
        <v>3.06</v>
      </c>
      <c r="AF18" s="31">
        <f t="shared" ref="AF18:AF22" si="15">ROUND(T18/H18,3)</f>
        <v>2.7949999999999999</v>
      </c>
      <c r="AG18" s="31">
        <f t="shared" ref="AG18:AG23" si="16">ROUND(U18/I18,3)</f>
        <v>2.9569999999999999</v>
      </c>
      <c r="AH18" s="31">
        <f t="shared" ref="AH18:AH24" si="17">ROUND(V18/J18,3)</f>
        <v>2.82</v>
      </c>
      <c r="AI18" s="31">
        <f t="shared" ref="AI18:AI25" si="18">ROUND(W18/K18,3)</f>
        <v>2.8340000000000001</v>
      </c>
      <c r="AJ18" s="33">
        <f t="shared" ref="AJ18:AJ26" si="19">ROUND(X18/L18,3)</f>
        <v>2.8780000000000001</v>
      </c>
    </row>
    <row r="19" spans="1:36" ht="19.5" thickBot="1" x14ac:dyDescent="0.35">
      <c r="A19" s="1"/>
      <c r="B19" s="7">
        <v>3</v>
      </c>
      <c r="C19" s="8"/>
      <c r="D19" s="9"/>
      <c r="E19" s="9">
        <v>998</v>
      </c>
      <c r="F19" s="9">
        <v>1052</v>
      </c>
      <c r="G19" s="9">
        <v>923</v>
      </c>
      <c r="H19" s="9">
        <v>776</v>
      </c>
      <c r="I19" s="9">
        <v>904</v>
      </c>
      <c r="J19" s="9">
        <v>778</v>
      </c>
      <c r="K19" s="9">
        <v>676</v>
      </c>
      <c r="L19" s="10">
        <v>707</v>
      </c>
      <c r="M19" s="1"/>
      <c r="N19" s="7">
        <v>3</v>
      </c>
      <c r="O19" s="8"/>
      <c r="P19" s="9"/>
      <c r="Q19" s="9">
        <v>2488</v>
      </c>
      <c r="R19" s="9">
        <v>2004</v>
      </c>
      <c r="S19" s="9">
        <v>1847</v>
      </c>
      <c r="T19" s="9">
        <v>1800</v>
      </c>
      <c r="U19" s="9">
        <v>1853</v>
      </c>
      <c r="V19" s="9">
        <v>1942</v>
      </c>
      <c r="W19" s="9">
        <v>1853</v>
      </c>
      <c r="X19" s="10">
        <v>2058</v>
      </c>
      <c r="Z19" s="7">
        <v>3</v>
      </c>
      <c r="AA19" s="30"/>
      <c r="AB19" s="31"/>
      <c r="AC19" s="31">
        <f t="shared" si="12"/>
        <v>2.4929999999999999</v>
      </c>
      <c r="AD19" s="31">
        <f t="shared" si="13"/>
        <v>1.905</v>
      </c>
      <c r="AE19" s="31">
        <f t="shared" si="14"/>
        <v>2.0009999999999999</v>
      </c>
      <c r="AF19" s="31">
        <f t="shared" si="15"/>
        <v>2.3199999999999998</v>
      </c>
      <c r="AG19" s="31">
        <f t="shared" si="16"/>
        <v>2.0499999999999998</v>
      </c>
      <c r="AH19" s="31">
        <f t="shared" si="17"/>
        <v>2.496</v>
      </c>
      <c r="AI19" s="31">
        <f t="shared" si="18"/>
        <v>2.7410000000000001</v>
      </c>
      <c r="AJ19" s="33">
        <f t="shared" si="19"/>
        <v>2.911</v>
      </c>
    </row>
    <row r="20" spans="1:36" ht="19.5" thickBot="1" x14ac:dyDescent="0.35">
      <c r="A20" s="1"/>
      <c r="B20" s="7">
        <v>4</v>
      </c>
      <c r="C20" s="8"/>
      <c r="D20" s="9"/>
      <c r="E20" s="9"/>
      <c r="F20" s="9">
        <v>1052</v>
      </c>
      <c r="G20" s="9">
        <v>923</v>
      </c>
      <c r="H20" s="9">
        <v>776</v>
      </c>
      <c r="I20" s="9">
        <v>904</v>
      </c>
      <c r="J20" s="9">
        <v>778</v>
      </c>
      <c r="K20" s="9">
        <v>716</v>
      </c>
      <c r="L20" s="10">
        <v>701</v>
      </c>
      <c r="M20" s="1"/>
      <c r="N20" s="7">
        <v>4</v>
      </c>
      <c r="O20" s="8"/>
      <c r="P20" s="9"/>
      <c r="Q20" s="9"/>
      <c r="R20" s="9">
        <v>1841</v>
      </c>
      <c r="S20" s="9">
        <v>1672</v>
      </c>
      <c r="T20" s="9">
        <v>1507</v>
      </c>
      <c r="U20" s="9">
        <v>1459</v>
      </c>
      <c r="V20" s="9">
        <v>1547</v>
      </c>
      <c r="W20" s="9">
        <v>1375</v>
      </c>
      <c r="X20" s="10">
        <v>1354</v>
      </c>
      <c r="Z20" s="7">
        <v>4</v>
      </c>
      <c r="AA20" s="30"/>
      <c r="AB20" s="31"/>
      <c r="AC20" s="31"/>
      <c r="AD20" s="31">
        <f t="shared" si="13"/>
        <v>1.75</v>
      </c>
      <c r="AE20" s="31">
        <f t="shared" si="14"/>
        <v>1.8109999999999999</v>
      </c>
      <c r="AF20" s="31">
        <f t="shared" si="15"/>
        <v>1.9419999999999999</v>
      </c>
      <c r="AG20" s="31">
        <f t="shared" si="16"/>
        <v>1.6140000000000001</v>
      </c>
      <c r="AH20" s="31">
        <f t="shared" si="17"/>
        <v>1.988</v>
      </c>
      <c r="AI20" s="31">
        <f t="shared" si="18"/>
        <v>1.92</v>
      </c>
      <c r="AJ20" s="33">
        <f t="shared" si="19"/>
        <v>1.9319999999999999</v>
      </c>
    </row>
    <row r="21" spans="1:36" ht="19.5" thickBot="1" x14ac:dyDescent="0.35">
      <c r="A21" s="1"/>
      <c r="B21" s="7">
        <v>5</v>
      </c>
      <c r="C21" s="8"/>
      <c r="D21" s="9"/>
      <c r="E21" s="9"/>
      <c r="F21" s="9"/>
      <c r="G21" s="9">
        <v>923</v>
      </c>
      <c r="H21" s="9">
        <v>776</v>
      </c>
      <c r="I21" s="9">
        <v>904</v>
      </c>
      <c r="J21" s="9">
        <v>778</v>
      </c>
      <c r="K21" s="9">
        <v>716</v>
      </c>
      <c r="L21" s="10">
        <v>701</v>
      </c>
      <c r="M21" s="1"/>
      <c r="N21" s="7">
        <v>5</v>
      </c>
      <c r="O21" s="8"/>
      <c r="P21" s="9"/>
      <c r="Q21" s="9"/>
      <c r="R21" s="9"/>
      <c r="S21" s="9">
        <v>1629</v>
      </c>
      <c r="T21" s="9">
        <v>1472</v>
      </c>
      <c r="U21" s="9">
        <v>1310</v>
      </c>
      <c r="V21" s="9">
        <v>1359</v>
      </c>
      <c r="W21" s="9">
        <v>1350</v>
      </c>
      <c r="X21" s="10">
        <v>1509</v>
      </c>
      <c r="Z21" s="7">
        <v>5</v>
      </c>
      <c r="AA21" s="30"/>
      <c r="AB21" s="31"/>
      <c r="AC21" s="31"/>
      <c r="AD21" s="31"/>
      <c r="AE21" s="31">
        <f t="shared" si="14"/>
        <v>1.7649999999999999</v>
      </c>
      <c r="AF21" s="31">
        <f t="shared" si="15"/>
        <v>1.897</v>
      </c>
      <c r="AG21" s="31">
        <f t="shared" si="16"/>
        <v>1.4490000000000001</v>
      </c>
      <c r="AH21" s="31">
        <f t="shared" si="17"/>
        <v>1.7470000000000001</v>
      </c>
      <c r="AI21" s="31">
        <f t="shared" si="18"/>
        <v>1.885</v>
      </c>
      <c r="AJ21" s="33">
        <f t="shared" si="19"/>
        <v>2.153</v>
      </c>
    </row>
    <row r="22" spans="1:36" ht="19.5" thickBot="1" x14ac:dyDescent="0.35">
      <c r="A22" s="1"/>
      <c r="B22" s="7">
        <v>6</v>
      </c>
      <c r="C22" s="8"/>
      <c r="D22" s="9"/>
      <c r="E22" s="9"/>
      <c r="F22" s="9"/>
      <c r="G22" s="9"/>
      <c r="H22" s="9">
        <v>776</v>
      </c>
      <c r="I22" s="9">
        <v>904</v>
      </c>
      <c r="J22" s="9">
        <v>778</v>
      </c>
      <c r="K22" s="9">
        <v>716</v>
      </c>
      <c r="L22" s="10">
        <v>701</v>
      </c>
      <c r="M22" s="1"/>
      <c r="N22" s="7">
        <v>6</v>
      </c>
      <c r="O22" s="8"/>
      <c r="P22" s="9"/>
      <c r="Q22" s="9"/>
      <c r="R22" s="9"/>
      <c r="S22" s="9"/>
      <c r="T22" s="9">
        <v>1292</v>
      </c>
      <c r="U22" s="9">
        <v>1278</v>
      </c>
      <c r="V22" s="9">
        <v>1149</v>
      </c>
      <c r="W22" s="9">
        <v>1190</v>
      </c>
      <c r="X22" s="10">
        <v>1222</v>
      </c>
      <c r="Z22" s="7">
        <v>6</v>
      </c>
      <c r="AA22" s="30"/>
      <c r="AB22" s="31"/>
      <c r="AC22" s="31"/>
      <c r="AD22" s="31"/>
      <c r="AE22" s="31"/>
      <c r="AF22" s="31">
        <f t="shared" si="15"/>
        <v>1.665</v>
      </c>
      <c r="AG22" s="31">
        <f t="shared" si="16"/>
        <v>1.4139999999999999</v>
      </c>
      <c r="AH22" s="31">
        <f t="shared" si="17"/>
        <v>1.4770000000000001</v>
      </c>
      <c r="AI22" s="31">
        <f t="shared" si="18"/>
        <v>1.6619999999999999</v>
      </c>
      <c r="AJ22" s="33">
        <f t="shared" si="19"/>
        <v>1.7430000000000001</v>
      </c>
    </row>
    <row r="23" spans="1:36" ht="19.5" thickBot="1" x14ac:dyDescent="0.35">
      <c r="A23" s="1"/>
      <c r="B23" s="7">
        <v>7</v>
      </c>
      <c r="C23" s="8"/>
      <c r="D23" s="9"/>
      <c r="E23" s="9"/>
      <c r="F23" s="9"/>
      <c r="G23" s="9"/>
      <c r="H23" s="9"/>
      <c r="I23" s="9">
        <v>904</v>
      </c>
      <c r="J23" s="9">
        <v>778</v>
      </c>
      <c r="K23" s="9">
        <v>716</v>
      </c>
      <c r="L23" s="10">
        <v>701</v>
      </c>
      <c r="M23" s="1"/>
      <c r="N23" s="7">
        <v>7</v>
      </c>
      <c r="O23" s="8"/>
      <c r="P23" s="9"/>
      <c r="Q23" s="9"/>
      <c r="R23" s="9"/>
      <c r="S23" s="9"/>
      <c r="T23" s="9"/>
      <c r="U23" s="9">
        <v>1214</v>
      </c>
      <c r="V23" s="9">
        <v>1206</v>
      </c>
      <c r="W23" s="9">
        <v>1016</v>
      </c>
      <c r="X23" s="10">
        <v>1115</v>
      </c>
      <c r="Z23" s="7">
        <v>7</v>
      </c>
      <c r="AA23" s="30"/>
      <c r="AB23" s="31"/>
      <c r="AC23" s="31"/>
      <c r="AD23" s="31"/>
      <c r="AE23" s="31"/>
      <c r="AF23" s="31"/>
      <c r="AG23" s="31">
        <f t="shared" si="16"/>
        <v>1.343</v>
      </c>
      <c r="AH23" s="31">
        <f t="shared" si="17"/>
        <v>1.55</v>
      </c>
      <c r="AI23" s="31">
        <f t="shared" si="18"/>
        <v>1.419</v>
      </c>
      <c r="AJ23" s="33">
        <f t="shared" si="19"/>
        <v>1.591</v>
      </c>
    </row>
    <row r="24" spans="1:36" ht="19.5" thickBot="1" x14ac:dyDescent="0.35">
      <c r="A24" s="1"/>
      <c r="B24" s="7">
        <v>8</v>
      </c>
      <c r="C24" s="8"/>
      <c r="D24" s="9"/>
      <c r="E24" s="9"/>
      <c r="F24" s="9"/>
      <c r="G24" s="9"/>
      <c r="H24" s="9"/>
      <c r="I24" s="9"/>
      <c r="J24" s="9">
        <v>778</v>
      </c>
      <c r="K24" s="9">
        <v>716</v>
      </c>
      <c r="L24" s="10">
        <v>701</v>
      </c>
      <c r="M24" s="1"/>
      <c r="N24" s="7">
        <v>8</v>
      </c>
      <c r="O24" s="8"/>
      <c r="P24" s="9"/>
      <c r="Q24" s="9"/>
      <c r="R24" s="9"/>
      <c r="S24" s="9"/>
      <c r="T24" s="9"/>
      <c r="U24" s="9"/>
      <c r="V24" s="9">
        <v>1186</v>
      </c>
      <c r="W24" s="9">
        <v>1164</v>
      </c>
      <c r="X24" s="10">
        <v>971</v>
      </c>
      <c r="Z24" s="7">
        <v>8</v>
      </c>
      <c r="AA24" s="30"/>
      <c r="AB24" s="31"/>
      <c r="AC24" s="31"/>
      <c r="AD24" s="31"/>
      <c r="AE24" s="31"/>
      <c r="AF24" s="31"/>
      <c r="AG24" s="31"/>
      <c r="AH24" s="31">
        <f t="shared" si="17"/>
        <v>1.524</v>
      </c>
      <c r="AI24" s="31">
        <f t="shared" si="18"/>
        <v>1.6259999999999999</v>
      </c>
      <c r="AJ24" s="33">
        <f t="shared" si="19"/>
        <v>1.385</v>
      </c>
    </row>
    <row r="25" spans="1:36" ht="19.5" thickBot="1" x14ac:dyDescent="0.35">
      <c r="A25" s="1"/>
      <c r="B25" s="7">
        <v>9</v>
      </c>
      <c r="C25" s="8"/>
      <c r="D25" s="9"/>
      <c r="E25" s="9"/>
      <c r="F25" s="9"/>
      <c r="G25" s="9"/>
      <c r="H25" s="9"/>
      <c r="I25" s="9"/>
      <c r="J25" s="9"/>
      <c r="K25" s="9">
        <v>716</v>
      </c>
      <c r="L25" s="10">
        <v>701</v>
      </c>
      <c r="M25" s="1"/>
      <c r="N25" s="7">
        <v>9</v>
      </c>
      <c r="O25" s="8"/>
      <c r="P25" s="9"/>
      <c r="Q25" s="9"/>
      <c r="R25" s="9"/>
      <c r="S25" s="9"/>
      <c r="T25" s="9"/>
      <c r="U25" s="9"/>
      <c r="V25" s="9"/>
      <c r="W25" s="9">
        <v>1164</v>
      </c>
      <c r="X25" s="10">
        <v>992</v>
      </c>
      <c r="Z25" s="7">
        <v>9</v>
      </c>
      <c r="AA25" s="30"/>
      <c r="AB25" s="31"/>
      <c r="AC25" s="31"/>
      <c r="AD25" s="31"/>
      <c r="AE25" s="31"/>
      <c r="AF25" s="31"/>
      <c r="AG25" s="31"/>
      <c r="AH25" s="31"/>
      <c r="AI25" s="31">
        <f t="shared" si="18"/>
        <v>1.6259999999999999</v>
      </c>
      <c r="AJ25" s="33">
        <f t="shared" si="19"/>
        <v>1.415</v>
      </c>
    </row>
    <row r="26" spans="1:36" ht="19.5" thickBot="1" x14ac:dyDescent="0.35">
      <c r="A26" s="1"/>
      <c r="B26" s="11">
        <v>10</v>
      </c>
      <c r="C26" s="12"/>
      <c r="D26" s="13"/>
      <c r="E26" s="13"/>
      <c r="F26" s="13"/>
      <c r="G26" s="13"/>
      <c r="H26" s="13"/>
      <c r="I26" s="13"/>
      <c r="J26" s="13"/>
      <c r="K26" s="13"/>
      <c r="L26" s="28">
        <v>701</v>
      </c>
      <c r="M26" s="1"/>
      <c r="N26" s="11">
        <v>10</v>
      </c>
      <c r="O26" s="12"/>
      <c r="P26" s="13"/>
      <c r="Q26" s="13"/>
      <c r="R26" s="13"/>
      <c r="S26" s="13"/>
      <c r="T26" s="13"/>
      <c r="U26" s="13"/>
      <c r="V26" s="13"/>
      <c r="W26" s="13"/>
      <c r="X26" s="20">
        <v>953</v>
      </c>
      <c r="Z26" s="11">
        <v>10</v>
      </c>
      <c r="AA26" s="12"/>
      <c r="AB26" s="34"/>
      <c r="AC26" s="34"/>
      <c r="AD26" s="34"/>
      <c r="AE26" s="34"/>
      <c r="AF26" s="34"/>
      <c r="AG26" s="34"/>
      <c r="AH26" s="34"/>
      <c r="AI26" s="34"/>
      <c r="AJ26" s="35">
        <f t="shared" si="19"/>
        <v>1.359</v>
      </c>
    </row>
    <row r="27" spans="1:36" ht="15.75" thickTop="1" x14ac:dyDescent="0.25">
      <c r="AH27" s="36">
        <f>MIN(AA17:AJ26)</f>
        <v>1.343</v>
      </c>
      <c r="AI27" s="36">
        <f>MAX(AA17:AJ26)</f>
        <v>5.2830000000000004</v>
      </c>
      <c r="AJ27" s="36">
        <f>TRIMMEAN(AA17:AJ26,)</f>
        <v>2.453981818181818</v>
      </c>
    </row>
    <row r="28" spans="1:36" ht="18.75" x14ac:dyDescent="0.3">
      <c r="AC28" s="2"/>
      <c r="AD28" s="2"/>
      <c r="AE28" s="2"/>
      <c r="AF28" s="2"/>
      <c r="AG28" s="2"/>
      <c r="AH28" s="37" t="s">
        <v>6</v>
      </c>
      <c r="AI28" s="37" t="s">
        <v>7</v>
      </c>
      <c r="AJ28" s="37" t="s">
        <v>8</v>
      </c>
    </row>
    <row r="29" spans="1:36" ht="19.5" thickBot="1" x14ac:dyDescent="0.35">
      <c r="B29" s="2" t="s">
        <v>5</v>
      </c>
      <c r="C29" s="2"/>
      <c r="D29" s="2" t="s">
        <v>1</v>
      </c>
      <c r="E29" s="2"/>
      <c r="F29" s="2"/>
      <c r="G29" s="2"/>
      <c r="H29" s="2"/>
      <c r="I29" s="2"/>
      <c r="J29" s="2"/>
      <c r="K29" s="2"/>
      <c r="L29" s="2"/>
      <c r="M29" s="2"/>
      <c r="N29" s="2" t="s">
        <v>5</v>
      </c>
      <c r="O29" s="2"/>
      <c r="P29" s="2" t="s">
        <v>2</v>
      </c>
      <c r="Q29" s="2"/>
      <c r="R29" s="2"/>
      <c r="S29" s="2"/>
      <c r="T29" s="2"/>
      <c r="U29" s="2"/>
      <c r="V29" s="2"/>
      <c r="W29" s="2"/>
      <c r="X29" s="2"/>
      <c r="Y29" s="2"/>
      <c r="Z29" s="2" t="s">
        <v>3</v>
      </c>
      <c r="AA29" s="2"/>
      <c r="AB29" s="2"/>
    </row>
    <row r="30" spans="1:36" ht="20.25" thickTop="1" thickBot="1" x14ac:dyDescent="0.35">
      <c r="B30" s="3"/>
      <c r="C30" s="4">
        <v>1</v>
      </c>
      <c r="D30" s="5">
        <v>2</v>
      </c>
      <c r="E30" s="5">
        <v>3</v>
      </c>
      <c r="F30" s="5">
        <v>4</v>
      </c>
      <c r="G30" s="5">
        <v>5</v>
      </c>
      <c r="H30" s="5">
        <v>6</v>
      </c>
      <c r="I30" s="5">
        <v>7</v>
      </c>
      <c r="J30" s="5">
        <v>8</v>
      </c>
      <c r="K30" s="5">
        <v>9</v>
      </c>
      <c r="L30" s="6">
        <v>10</v>
      </c>
      <c r="M30" s="1"/>
      <c r="N30" s="3"/>
      <c r="O30" s="4">
        <v>1</v>
      </c>
      <c r="P30" s="5">
        <v>2</v>
      </c>
      <c r="Q30" s="5">
        <v>3</v>
      </c>
      <c r="R30" s="5">
        <v>4</v>
      </c>
      <c r="S30" s="5">
        <v>5</v>
      </c>
      <c r="T30" s="5">
        <v>6</v>
      </c>
      <c r="U30" s="5">
        <v>7</v>
      </c>
      <c r="V30" s="5">
        <v>8</v>
      </c>
      <c r="W30" s="5">
        <v>9</v>
      </c>
      <c r="X30" s="6">
        <v>10</v>
      </c>
      <c r="Z30" s="3"/>
      <c r="AA30" s="4">
        <v>1</v>
      </c>
      <c r="AB30" s="5">
        <v>2</v>
      </c>
      <c r="AC30" s="5">
        <v>3</v>
      </c>
      <c r="AD30" s="5">
        <v>4</v>
      </c>
      <c r="AE30" s="5">
        <v>5</v>
      </c>
      <c r="AF30" s="5">
        <v>6</v>
      </c>
      <c r="AG30" s="5">
        <v>7</v>
      </c>
      <c r="AH30" s="5">
        <v>8</v>
      </c>
      <c r="AI30" s="5">
        <v>9</v>
      </c>
      <c r="AJ30" s="6">
        <v>10</v>
      </c>
    </row>
    <row r="31" spans="1:36" ht="20.25" thickTop="1" thickBot="1" x14ac:dyDescent="0.35">
      <c r="B31" s="7">
        <v>1</v>
      </c>
      <c r="C31" s="21">
        <v>1610</v>
      </c>
      <c r="D31" s="22">
        <v>1476</v>
      </c>
      <c r="E31" s="22">
        <v>1436</v>
      </c>
      <c r="F31" s="22">
        <v>1793</v>
      </c>
      <c r="G31" s="22">
        <v>1754</v>
      </c>
      <c r="H31" s="22">
        <v>1874</v>
      </c>
      <c r="I31" s="22">
        <v>1809</v>
      </c>
      <c r="J31" s="22">
        <v>1857</v>
      </c>
      <c r="K31" s="22">
        <v>2178</v>
      </c>
      <c r="L31" s="23">
        <v>1991</v>
      </c>
      <c r="M31" s="1"/>
      <c r="N31" s="7">
        <v>1</v>
      </c>
      <c r="O31" s="21">
        <v>9502</v>
      </c>
      <c r="P31" s="22">
        <v>7962</v>
      </c>
      <c r="Q31" s="22">
        <v>7972</v>
      </c>
      <c r="R31" s="22">
        <v>7972</v>
      </c>
      <c r="S31" s="22">
        <v>7952</v>
      </c>
      <c r="T31" s="22">
        <v>8012</v>
      </c>
      <c r="U31" s="22">
        <v>8018</v>
      </c>
      <c r="V31" s="22">
        <v>7962</v>
      </c>
      <c r="W31" s="22">
        <v>7962</v>
      </c>
      <c r="X31" s="23">
        <v>7992</v>
      </c>
      <c r="Z31" s="7">
        <v>1</v>
      </c>
      <c r="AA31" s="21">
        <f>ROUND(O31/C31,3)</f>
        <v>5.9020000000000001</v>
      </c>
      <c r="AB31" s="29">
        <f t="shared" ref="AB31:AJ40" si="20">ROUND(P31/D31,3)</f>
        <v>5.3940000000000001</v>
      </c>
      <c r="AC31" s="29">
        <f t="shared" si="20"/>
        <v>5.5519999999999996</v>
      </c>
      <c r="AD31" s="29">
        <f t="shared" si="20"/>
        <v>4.4459999999999997</v>
      </c>
      <c r="AE31" s="29">
        <f t="shared" si="20"/>
        <v>4.5339999999999998</v>
      </c>
      <c r="AF31" s="29">
        <f t="shared" si="20"/>
        <v>4.2750000000000004</v>
      </c>
      <c r="AG31" s="29">
        <f t="shared" si="20"/>
        <v>4.4320000000000004</v>
      </c>
      <c r="AH31" s="29">
        <f t="shared" si="20"/>
        <v>4.2880000000000003</v>
      </c>
      <c r="AI31" s="29">
        <f t="shared" si="20"/>
        <v>3.6560000000000001</v>
      </c>
      <c r="AJ31" s="32">
        <f t="shared" si="20"/>
        <v>4.0140000000000002</v>
      </c>
    </row>
    <row r="32" spans="1:36" ht="19.5" thickBot="1" x14ac:dyDescent="0.35">
      <c r="B32" s="7">
        <v>2</v>
      </c>
      <c r="C32" s="8"/>
      <c r="D32" s="9">
        <v>1436</v>
      </c>
      <c r="E32" s="9">
        <v>1776</v>
      </c>
      <c r="F32" s="9">
        <v>1744</v>
      </c>
      <c r="G32" s="9">
        <v>1664</v>
      </c>
      <c r="H32" s="9">
        <v>1823</v>
      </c>
      <c r="I32" s="9">
        <v>1181</v>
      </c>
      <c r="J32" s="9">
        <v>1174</v>
      </c>
      <c r="K32" s="9">
        <v>1279</v>
      </c>
      <c r="L32" s="10">
        <v>1071</v>
      </c>
      <c r="M32" s="1"/>
      <c r="N32" s="7">
        <v>2</v>
      </c>
      <c r="O32" s="8"/>
      <c r="P32" s="9">
        <v>5256</v>
      </c>
      <c r="Q32" s="9">
        <v>4388</v>
      </c>
      <c r="R32" s="9">
        <v>4147</v>
      </c>
      <c r="S32" s="9">
        <v>4160</v>
      </c>
      <c r="T32" s="9">
        <v>4386</v>
      </c>
      <c r="U32" s="9">
        <v>4211</v>
      </c>
      <c r="V32" s="9">
        <v>4170</v>
      </c>
      <c r="W32" s="9">
        <v>4215</v>
      </c>
      <c r="X32" s="10">
        <v>4110</v>
      </c>
      <c r="Z32" s="7">
        <v>2</v>
      </c>
      <c r="AA32" s="30"/>
      <c r="AB32" s="31">
        <f t="shared" si="20"/>
        <v>3.66</v>
      </c>
      <c r="AC32" s="31">
        <f t="shared" si="20"/>
        <v>2.4710000000000001</v>
      </c>
      <c r="AD32" s="31">
        <f t="shared" si="20"/>
        <v>2.3780000000000001</v>
      </c>
      <c r="AE32" s="31">
        <f t="shared" si="20"/>
        <v>2.5</v>
      </c>
      <c r="AF32" s="31">
        <f t="shared" si="20"/>
        <v>2.4060000000000001</v>
      </c>
      <c r="AG32" s="31">
        <f t="shared" si="20"/>
        <v>3.5659999999999998</v>
      </c>
      <c r="AH32" s="31">
        <f t="shared" si="20"/>
        <v>3.552</v>
      </c>
      <c r="AI32" s="31">
        <f t="shared" si="20"/>
        <v>3.2959999999999998</v>
      </c>
      <c r="AJ32" s="33">
        <f t="shared" si="20"/>
        <v>3.8380000000000001</v>
      </c>
    </row>
    <row r="33" spans="2:36" ht="19.5" thickBot="1" x14ac:dyDescent="0.35">
      <c r="B33" s="7">
        <v>3</v>
      </c>
      <c r="C33" s="8"/>
      <c r="D33" s="9"/>
      <c r="E33" s="9">
        <v>1660</v>
      </c>
      <c r="F33" s="9">
        <v>1744</v>
      </c>
      <c r="G33" s="9">
        <v>1135</v>
      </c>
      <c r="H33" s="9">
        <v>1560</v>
      </c>
      <c r="I33" s="9">
        <v>1074</v>
      </c>
      <c r="J33" s="9">
        <v>1073</v>
      </c>
      <c r="K33" s="9">
        <v>1088</v>
      </c>
      <c r="L33" s="10">
        <v>1200</v>
      </c>
      <c r="M33" s="1"/>
      <c r="N33" s="7">
        <v>3</v>
      </c>
      <c r="O33" s="8"/>
      <c r="P33" s="9"/>
      <c r="Q33" s="9">
        <v>3756</v>
      </c>
      <c r="R33" s="9">
        <v>3243</v>
      </c>
      <c r="S33" s="9">
        <v>3061</v>
      </c>
      <c r="T33" s="9">
        <v>2944</v>
      </c>
      <c r="U33" s="9">
        <v>3115</v>
      </c>
      <c r="V33" s="9">
        <v>2872</v>
      </c>
      <c r="W33" s="9">
        <v>3078</v>
      </c>
      <c r="X33" s="10">
        <v>2905</v>
      </c>
      <c r="Z33" s="7">
        <v>3</v>
      </c>
      <c r="AA33" s="30"/>
      <c r="AB33" s="31"/>
      <c r="AC33" s="31">
        <f t="shared" si="20"/>
        <v>2.2629999999999999</v>
      </c>
      <c r="AD33" s="31">
        <f t="shared" si="20"/>
        <v>1.86</v>
      </c>
      <c r="AE33" s="31">
        <f t="shared" si="20"/>
        <v>2.6970000000000001</v>
      </c>
      <c r="AF33" s="31">
        <f t="shared" si="20"/>
        <v>1.887</v>
      </c>
      <c r="AG33" s="31">
        <f t="shared" si="20"/>
        <v>2.9</v>
      </c>
      <c r="AH33" s="31">
        <f t="shared" si="20"/>
        <v>2.677</v>
      </c>
      <c r="AI33" s="31">
        <f t="shared" si="20"/>
        <v>2.8290000000000002</v>
      </c>
      <c r="AJ33" s="33">
        <f t="shared" si="20"/>
        <v>2.4209999999999998</v>
      </c>
    </row>
    <row r="34" spans="2:36" ht="19.5" thickBot="1" x14ac:dyDescent="0.35">
      <c r="B34" s="7">
        <v>4</v>
      </c>
      <c r="C34" s="8"/>
      <c r="D34" s="9"/>
      <c r="E34" s="9"/>
      <c r="F34" s="9">
        <v>1523</v>
      </c>
      <c r="G34" s="9">
        <v>1135</v>
      </c>
      <c r="H34" s="9">
        <v>1560</v>
      </c>
      <c r="I34" s="9">
        <v>1220</v>
      </c>
      <c r="J34" s="9">
        <v>1067</v>
      </c>
      <c r="K34" s="9">
        <v>1306</v>
      </c>
      <c r="L34" s="10">
        <v>1108</v>
      </c>
      <c r="M34" s="1"/>
      <c r="N34" s="7">
        <v>4</v>
      </c>
      <c r="O34" s="8"/>
      <c r="P34" s="9"/>
      <c r="Q34" s="9"/>
      <c r="R34" s="9">
        <v>2940</v>
      </c>
      <c r="S34" s="9">
        <v>2562</v>
      </c>
      <c r="T34" s="9">
        <v>2556</v>
      </c>
      <c r="U34" s="9">
        <v>2627</v>
      </c>
      <c r="V34" s="9">
        <v>2321</v>
      </c>
      <c r="W34" s="9">
        <v>2311</v>
      </c>
      <c r="X34" s="10">
        <v>2255</v>
      </c>
      <c r="Z34" s="7">
        <v>4</v>
      </c>
      <c r="AA34" s="30"/>
      <c r="AB34" s="31"/>
      <c r="AC34" s="31"/>
      <c r="AD34" s="31">
        <f t="shared" si="20"/>
        <v>1.93</v>
      </c>
      <c r="AE34" s="31">
        <f t="shared" si="20"/>
        <v>2.2570000000000001</v>
      </c>
      <c r="AF34" s="31">
        <f t="shared" si="20"/>
        <v>1.6379999999999999</v>
      </c>
      <c r="AG34" s="31">
        <f t="shared" si="20"/>
        <v>2.153</v>
      </c>
      <c r="AH34" s="31">
        <f t="shared" si="20"/>
        <v>2.1749999999999998</v>
      </c>
      <c r="AI34" s="31">
        <f t="shared" si="20"/>
        <v>1.77</v>
      </c>
      <c r="AJ34" s="33">
        <f t="shared" si="20"/>
        <v>2.0350000000000001</v>
      </c>
    </row>
    <row r="35" spans="2:36" ht="19.5" thickBot="1" x14ac:dyDescent="0.35">
      <c r="B35" s="7">
        <v>5</v>
      </c>
      <c r="C35" s="8"/>
      <c r="D35" s="9"/>
      <c r="E35" s="9"/>
      <c r="F35" s="9"/>
      <c r="G35" s="9">
        <v>1135</v>
      </c>
      <c r="H35" s="9">
        <v>1560</v>
      </c>
      <c r="I35" s="9">
        <v>1220</v>
      </c>
      <c r="J35" s="9">
        <v>991</v>
      </c>
      <c r="K35" s="9">
        <v>1395</v>
      </c>
      <c r="L35" s="10">
        <v>1108</v>
      </c>
      <c r="M35" s="1"/>
      <c r="N35" s="7">
        <v>5</v>
      </c>
      <c r="O35" s="8"/>
      <c r="P35" s="9"/>
      <c r="Q35" s="9"/>
      <c r="R35" s="9"/>
      <c r="S35" s="9">
        <v>2320</v>
      </c>
      <c r="T35" s="9">
        <v>2207</v>
      </c>
      <c r="U35" s="9">
        <v>2099</v>
      </c>
      <c r="V35" s="9">
        <v>2004</v>
      </c>
      <c r="W35" s="9">
        <v>2070</v>
      </c>
      <c r="X35" s="10">
        <v>2080</v>
      </c>
      <c r="Z35" s="7">
        <v>5</v>
      </c>
      <c r="AA35" s="30"/>
      <c r="AB35" s="31"/>
      <c r="AC35" s="31"/>
      <c r="AD35" s="31"/>
      <c r="AE35" s="31">
        <f t="shared" si="20"/>
        <v>2.044</v>
      </c>
      <c r="AF35" s="31">
        <f t="shared" si="20"/>
        <v>1.415</v>
      </c>
      <c r="AG35" s="31">
        <f t="shared" si="20"/>
        <v>1.72</v>
      </c>
      <c r="AH35" s="31">
        <f t="shared" si="20"/>
        <v>2.0219999999999998</v>
      </c>
      <c r="AI35" s="31">
        <f t="shared" si="20"/>
        <v>1.484</v>
      </c>
      <c r="AJ35" s="33">
        <f t="shared" si="20"/>
        <v>1.877</v>
      </c>
    </row>
    <row r="36" spans="2:36" ht="19.5" thickBot="1" x14ac:dyDescent="0.35">
      <c r="B36" s="7">
        <v>6</v>
      </c>
      <c r="C36" s="8"/>
      <c r="D36" s="9"/>
      <c r="E36" s="9"/>
      <c r="F36" s="9"/>
      <c r="G36" s="9"/>
      <c r="H36" s="9">
        <v>1560</v>
      </c>
      <c r="I36" s="9">
        <v>1220</v>
      </c>
      <c r="J36" s="9">
        <v>991</v>
      </c>
      <c r="K36" s="9">
        <v>1395</v>
      </c>
      <c r="L36" s="10">
        <v>1108</v>
      </c>
      <c r="M36" s="1"/>
      <c r="N36" s="7">
        <v>6</v>
      </c>
      <c r="O36" s="8"/>
      <c r="P36" s="9"/>
      <c r="Q36" s="9"/>
      <c r="R36" s="9"/>
      <c r="S36" s="9"/>
      <c r="T36" s="9">
        <v>2142</v>
      </c>
      <c r="U36" s="9">
        <v>2053</v>
      </c>
      <c r="V36" s="9">
        <v>1982</v>
      </c>
      <c r="W36" s="9">
        <v>2015</v>
      </c>
      <c r="X36" s="10">
        <v>1885</v>
      </c>
      <c r="Z36" s="7">
        <v>6</v>
      </c>
      <c r="AA36" s="30"/>
      <c r="AB36" s="31"/>
      <c r="AC36" s="31"/>
      <c r="AD36" s="31"/>
      <c r="AE36" s="31"/>
      <c r="AF36" s="31">
        <f t="shared" si="20"/>
        <v>1.373</v>
      </c>
      <c r="AG36" s="31">
        <f t="shared" si="20"/>
        <v>1.6830000000000001</v>
      </c>
      <c r="AH36" s="31">
        <f t="shared" si="20"/>
        <v>2</v>
      </c>
      <c r="AI36" s="31">
        <f t="shared" si="20"/>
        <v>1.444</v>
      </c>
      <c r="AJ36" s="33">
        <f t="shared" si="20"/>
        <v>1.7010000000000001</v>
      </c>
    </row>
    <row r="37" spans="2:36" ht="19.5" thickBot="1" x14ac:dyDescent="0.35">
      <c r="B37" s="7">
        <v>7</v>
      </c>
      <c r="C37" s="8"/>
      <c r="D37" s="9"/>
      <c r="E37" s="9"/>
      <c r="F37" s="9"/>
      <c r="G37" s="9"/>
      <c r="H37" s="9"/>
      <c r="I37" s="9">
        <v>1220</v>
      </c>
      <c r="J37" s="9">
        <v>991</v>
      </c>
      <c r="K37" s="9">
        <v>1560</v>
      </c>
      <c r="L37" s="10">
        <v>1108</v>
      </c>
      <c r="M37" s="1"/>
      <c r="N37" s="7">
        <v>7</v>
      </c>
      <c r="O37" s="8"/>
      <c r="P37" s="9"/>
      <c r="Q37" s="9"/>
      <c r="R37" s="9"/>
      <c r="S37" s="9"/>
      <c r="T37" s="9"/>
      <c r="U37" s="9">
        <v>1921</v>
      </c>
      <c r="V37" s="9">
        <v>1776</v>
      </c>
      <c r="W37" s="9">
        <v>1885</v>
      </c>
      <c r="X37" s="10">
        <v>1648</v>
      </c>
      <c r="Z37" s="7">
        <v>7</v>
      </c>
      <c r="AA37" s="30"/>
      <c r="AB37" s="31"/>
      <c r="AC37" s="31"/>
      <c r="AD37" s="31"/>
      <c r="AE37" s="31"/>
      <c r="AF37" s="31"/>
      <c r="AG37" s="31">
        <f t="shared" si="20"/>
        <v>1.575</v>
      </c>
      <c r="AH37" s="31">
        <f t="shared" si="20"/>
        <v>1.792</v>
      </c>
      <c r="AI37" s="31">
        <f t="shared" si="20"/>
        <v>1.208</v>
      </c>
      <c r="AJ37" s="33">
        <f t="shared" si="20"/>
        <v>1.4870000000000001</v>
      </c>
    </row>
    <row r="38" spans="2:36" ht="19.5" thickBot="1" x14ac:dyDescent="0.35">
      <c r="B38" s="7">
        <v>8</v>
      </c>
      <c r="C38" s="8"/>
      <c r="D38" s="9"/>
      <c r="E38" s="9"/>
      <c r="F38" s="9"/>
      <c r="G38" s="9"/>
      <c r="H38" s="9"/>
      <c r="I38" s="9"/>
      <c r="J38" s="9">
        <v>991</v>
      </c>
      <c r="K38" s="9">
        <v>1400</v>
      </c>
      <c r="L38" s="10">
        <v>1108</v>
      </c>
      <c r="M38" s="1"/>
      <c r="N38" s="7">
        <v>8</v>
      </c>
      <c r="O38" s="8"/>
      <c r="P38" s="9"/>
      <c r="Q38" s="9"/>
      <c r="R38" s="9"/>
      <c r="S38" s="9"/>
      <c r="T38" s="9"/>
      <c r="U38" s="9"/>
      <c r="V38" s="9">
        <v>1945</v>
      </c>
      <c r="W38" s="9">
        <v>1757</v>
      </c>
      <c r="X38" s="10">
        <v>1907</v>
      </c>
      <c r="Z38" s="7">
        <v>8</v>
      </c>
      <c r="AA38" s="30"/>
      <c r="AB38" s="31"/>
      <c r="AC38" s="31"/>
      <c r="AD38" s="31"/>
      <c r="AE38" s="31"/>
      <c r="AF38" s="31"/>
      <c r="AG38" s="31"/>
      <c r="AH38" s="31">
        <f t="shared" si="20"/>
        <v>1.9630000000000001</v>
      </c>
      <c r="AI38" s="31">
        <f t="shared" si="20"/>
        <v>1.2549999999999999</v>
      </c>
      <c r="AJ38" s="33">
        <f t="shared" si="20"/>
        <v>1.7210000000000001</v>
      </c>
    </row>
    <row r="39" spans="2:36" ht="19.5" thickBot="1" x14ac:dyDescent="0.35">
      <c r="B39" s="7">
        <v>9</v>
      </c>
      <c r="C39" s="8"/>
      <c r="D39" s="9"/>
      <c r="E39" s="9"/>
      <c r="F39" s="9"/>
      <c r="G39" s="9"/>
      <c r="H39" s="9"/>
      <c r="I39" s="9"/>
      <c r="J39" s="9"/>
      <c r="K39" s="9">
        <v>1400</v>
      </c>
      <c r="L39" s="10">
        <v>1108</v>
      </c>
      <c r="M39" s="1"/>
      <c r="N39" s="7">
        <v>9</v>
      </c>
      <c r="O39" s="8"/>
      <c r="P39" s="9"/>
      <c r="Q39" s="9"/>
      <c r="R39" s="9"/>
      <c r="S39" s="9"/>
      <c r="T39" s="9"/>
      <c r="U39" s="9"/>
      <c r="V39" s="9"/>
      <c r="W39" s="9">
        <v>1703</v>
      </c>
      <c r="X39" s="10">
        <v>1666</v>
      </c>
      <c r="Z39" s="7">
        <v>9</v>
      </c>
      <c r="AA39" s="30"/>
      <c r="AB39" s="31"/>
      <c r="AC39" s="31"/>
      <c r="AD39" s="31"/>
      <c r="AE39" s="31"/>
      <c r="AF39" s="31"/>
      <c r="AG39" s="31"/>
      <c r="AH39" s="31"/>
      <c r="AI39" s="31">
        <f t="shared" si="20"/>
        <v>1.216</v>
      </c>
      <c r="AJ39" s="33">
        <f t="shared" si="20"/>
        <v>1.504</v>
      </c>
    </row>
    <row r="40" spans="2:36" ht="19.5" thickBot="1" x14ac:dyDescent="0.35">
      <c r="B40" s="11">
        <v>10</v>
      </c>
      <c r="C40" s="12"/>
      <c r="D40" s="13"/>
      <c r="E40" s="13"/>
      <c r="F40" s="13"/>
      <c r="G40" s="13"/>
      <c r="H40" s="13"/>
      <c r="I40" s="13"/>
      <c r="J40" s="13"/>
      <c r="K40" s="13"/>
      <c r="L40" s="28">
        <v>1108</v>
      </c>
      <c r="M40" s="1"/>
      <c r="N40" s="11">
        <v>10</v>
      </c>
      <c r="O40" s="12"/>
      <c r="P40" s="13"/>
      <c r="Q40" s="13"/>
      <c r="R40" s="13"/>
      <c r="S40" s="13"/>
      <c r="T40" s="13"/>
      <c r="U40" s="13"/>
      <c r="V40" s="13"/>
      <c r="W40" s="13"/>
      <c r="X40" s="20">
        <v>1658</v>
      </c>
      <c r="Z40" s="11">
        <v>10</v>
      </c>
      <c r="AA40" s="12"/>
      <c r="AB40" s="34"/>
      <c r="AC40" s="34"/>
      <c r="AD40" s="34"/>
      <c r="AE40" s="34"/>
      <c r="AF40" s="34"/>
      <c r="AG40" s="34"/>
      <c r="AH40" s="34"/>
      <c r="AI40" s="34"/>
      <c r="AJ40" s="35">
        <f t="shared" si="20"/>
        <v>1.496</v>
      </c>
    </row>
    <row r="41" spans="2:36" ht="15.75" thickTop="1" x14ac:dyDescent="0.25">
      <c r="AH41" s="36">
        <f>MIN(AA31:AJ40)</f>
        <v>1.208</v>
      </c>
      <c r="AI41" s="36">
        <f>MAX(AA31:AJ40)</f>
        <v>5.9020000000000001</v>
      </c>
      <c r="AJ41" s="36">
        <f>TRIMMEAN(AA31:AJ40,)</f>
        <v>2.5751272727272734</v>
      </c>
    </row>
    <row r="42" spans="2:36" ht="18.75" x14ac:dyDescent="0.25">
      <c r="AH42" s="37" t="s">
        <v>6</v>
      </c>
      <c r="AI42" s="37" t="s">
        <v>7</v>
      </c>
      <c r="AJ42" s="37" t="s">
        <v>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2023-02-24T19:30:57Z</dcterms:modified>
</cp:coreProperties>
</file>