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945\Downloads\"/>
    </mc:Choice>
  </mc:AlternateContent>
  <xr:revisionPtr revIDLastSave="0" documentId="13_ncr:1_{93531A0B-3649-4336-8E67-4C45ABA4EC8F}" xr6:coauthVersionLast="47" xr6:coauthVersionMax="47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4" i="1" s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<sst xmlns="http://schemas.openxmlformats.org/spreadsheetml/2006/main" count="116" uniqueCount="58">
  <si>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</si>
  <si>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</si>
  <si>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</si>
  <si>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</si>
  <si>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</si>
  <si>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</si>
  <si>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</si>
  <si>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</si>
  <si>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</si>
  <si>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</si>
  <si>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</si>
  <si>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</si>
  <si>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</si>
  <si>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</si>
  <si>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</si>
  <si>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</si>
  <si>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</si>
  <si>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</si>
  <si>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</si>
  <si>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</si>
  <si>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</si>
  <si>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</si>
  <si>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</si>
  <si>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</si>
  <si>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</si>
  <si>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</si>
  <si>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</si>
  <si>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</si>
  <si>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</si>
  <si>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</si>
  <si>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</si>
  <si>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</si>
  <si>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</si>
  <si>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</si>
  <si>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</si>
  <si>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</si>
  <si>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</si>
  <si>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</si>
  <si>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</si>
  <si>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</si>
  <si>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</si>
  <si>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</si>
  <si>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</si>
  <si>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</si>
  <si>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</si>
  <si>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</si>
  <si>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</si>
  <si>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</si>
  <si>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</si>
  <si>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</si>
  <si>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</si>
  <si>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</si>
  <si>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</si>
  <si>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</si>
  <si>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</si>
  <si>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</si>
  <si>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x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</si>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</sst>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17" fillId="16" borderId="5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6" zoomScale="130" zoomScaleNormal="130" zoomScaleSheetLayoutView="100" workbookViewId="0">
      <selection activeCell="Q20" sqref="Q20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7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2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03" t="s">
        <v>1</v>
      </c>
      <c r="D7" s="103"/>
      <c r="E7" s="27" t="s">
        <v>19</v>
      </c>
      <c r="F7" s="21" t="s">
        <v>15</v>
      </c>
      <c r="G7" s="104" t="s">
        <v>46</v>
      </c>
      <c r="H7" s="104"/>
      <c r="I7" s="104"/>
      <c r="J7" s="104"/>
      <c r="K7" s="104"/>
      <c r="L7" s="104"/>
      <c r="M7" s="105"/>
      <c r="N7" s="104" t="s">
        <v>34</v>
      </c>
      <c r="O7" s="104"/>
      <c r="P7" s="104"/>
      <c r="Q7" s="104"/>
      <c r="R7" s="104"/>
      <c r="S7" s="104"/>
      <c r="T7" s="105"/>
      <c r="U7" s="104" t="s">
        <v>35</v>
      </c>
      <c r="V7" s="104"/>
      <c r="W7" s="104"/>
      <c r="X7" s="104"/>
      <c r="Y7" s="104"/>
      <c r="Z7" s="104"/>
      <c r="AA7" s="105"/>
      <c r="AB7" s="106" t="s">
        <v>36</v>
      </c>
      <c r="AC7" s="104"/>
      <c r="AD7" s="104"/>
      <c r="AE7" s="104"/>
      <c r="AF7" s="104"/>
      <c r="AG7" s="104"/>
      <c r="AH7" s="105"/>
      <c r="AI7" s="104" t="s">
        <v>37</v>
      </c>
      <c r="AJ7" s="104"/>
      <c r="AK7" s="104"/>
      <c r="AL7" s="104"/>
      <c r="AM7" s="104"/>
      <c r="AN7" s="104"/>
      <c r="AO7" s="105"/>
      <c r="AP7" s="106" t="s">
        <v>38</v>
      </c>
      <c r="AQ7" s="104"/>
      <c r="AR7" s="104"/>
      <c r="AS7" s="104"/>
      <c r="AT7" s="104"/>
      <c r="AU7" s="104"/>
      <c r="AV7" s="105"/>
      <c r="AW7" s="104" t="s">
        <v>39</v>
      </c>
      <c r="AX7" s="104"/>
      <c r="AY7" s="104"/>
      <c r="AZ7" s="104"/>
      <c r="BA7" s="104"/>
      <c r="BB7" s="104"/>
      <c r="BC7" s="105"/>
      <c r="BD7" s="106" t="s">
        <v>40</v>
      </c>
      <c r="BE7" s="104"/>
      <c r="BF7" s="104"/>
      <c r="BG7" s="104"/>
      <c r="BH7" s="104"/>
      <c r="BI7" s="104"/>
      <c r="BJ7" s="107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3.5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47</v>
      </c>
      <c r="C10" s="46">
        <v>3.5</v>
      </c>
      <c r="D10" s="80">
        <f>SUM(G10:BJ10)</f>
        <v>0</v>
      </c>
      <c r="E10" s="47">
        <v>1</v>
      </c>
      <c r="F10" s="83" t="s">
        <v>43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50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49</v>
      </c>
      <c r="AF10" s="89"/>
      <c r="AG10" s="56"/>
      <c r="AH10" s="57"/>
      <c r="AI10" s="91" t="s">
        <v>49</v>
      </c>
      <c r="AJ10" s="53"/>
      <c r="AK10" s="88"/>
      <c r="AL10" s="88"/>
      <c r="AM10" s="89"/>
      <c r="AN10" s="56"/>
      <c r="AO10" s="57"/>
      <c r="AP10" s="91"/>
      <c r="AQ10" s="59"/>
      <c r="AR10" s="94" t="s">
        <v>51</v>
      </c>
      <c r="AS10" s="88"/>
      <c r="AT10" s="89"/>
      <c r="AU10" s="56"/>
      <c r="AV10" s="57"/>
      <c r="AW10" s="52"/>
      <c r="AX10" s="53"/>
      <c r="AY10" s="92" t="s">
        <v>51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33</v>
      </c>
      <c r="C11" s="48"/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60" t="s">
        <v>57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42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53</v>
      </c>
      <c r="C13" s="48">
        <v>0</v>
      </c>
      <c r="D13" s="80">
        <f t="shared" si="0"/>
        <v>0</v>
      </c>
      <c r="E13" s="49">
        <v>1</v>
      </c>
      <c r="F13" s="83" t="s">
        <v>52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112"/>
      <c r="R13" s="86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0</v>
      </c>
      <c r="D14" s="41">
        <f>SUM(D15:D17)</f>
        <v>4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29</v>
      </c>
      <c r="C15" s="48"/>
      <c r="D15" s="80">
        <f>SUM(G15:BJ15)</f>
        <v>2</v>
      </c>
      <c r="E15" s="49"/>
      <c r="F15" s="84"/>
      <c r="G15" s="52"/>
      <c r="H15" s="53"/>
      <c r="I15" s="54"/>
      <c r="J15" s="54"/>
      <c r="K15" s="54" t="s">
        <v>56</v>
      </c>
      <c r="L15" s="56"/>
      <c r="M15" s="57"/>
      <c r="N15" s="52"/>
      <c r="O15" s="53"/>
      <c r="P15" s="88"/>
      <c r="Q15" s="54">
        <v>2</v>
      </c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55</v>
      </c>
      <c r="C16" s="48"/>
      <c r="D16" s="80">
        <f>SUM(G16:BJ16)</f>
        <v>2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>
        <v>2</v>
      </c>
      <c r="R16" s="55"/>
      <c r="S16" s="56"/>
      <c r="T16" s="57"/>
      <c r="U16" s="58"/>
      <c r="V16" s="59"/>
      <c r="W16" s="54" t="s">
        <v>56</v>
      </c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0</v>
      </c>
      <c r="D18" s="41">
        <f>SUM(D19:D33)</f>
        <v>3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5" t="s">
        <v>54</v>
      </c>
      <c r="C19" s="48"/>
      <c r="D19" s="80">
        <f t="shared" ref="D19:D33" si="1">SUM(G19:BJ19)</f>
        <v>0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48</v>
      </c>
      <c r="C20" s="48"/>
      <c r="D20" s="80">
        <f t="shared" si="1"/>
        <v>3</v>
      </c>
      <c r="E20" s="49"/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54">
        <v>3</v>
      </c>
      <c r="R20" s="55" t="s">
        <v>56</v>
      </c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21</v>
      </c>
      <c r="C21" s="48"/>
      <c r="D21" s="80">
        <f t="shared" si="1"/>
        <v>0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22</v>
      </c>
      <c r="C22" s="48"/>
      <c r="D22" s="80">
        <f t="shared" si="1"/>
        <v>0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23</v>
      </c>
      <c r="C23" s="48"/>
      <c r="D23" s="80">
        <f t="shared" si="1"/>
        <v>0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60"/>
      <c r="X23" s="60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24</v>
      </c>
      <c r="C24" s="48"/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/>
      <c r="C25" s="48"/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54"/>
      <c r="X25" s="54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/>
      <c r="C26" s="48"/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/>
      <c r="C27" s="48"/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4"/>
      <c r="X27" s="54"/>
      <c r="Y27" s="55"/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5">
      <c r="A28" s="12">
        <v>310</v>
      </c>
      <c r="B28" s="45"/>
      <c r="C28" s="48"/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98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5">
      <c r="A29" s="12">
        <v>311</v>
      </c>
      <c r="B29" s="45"/>
      <c r="C29" s="48"/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1"/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5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54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28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31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44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3.5</v>
      </c>
      <c r="D45" s="36">
        <f>D41+D38+D34+D18+D14+D9</f>
        <v>7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7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10" t="s">
        <v>12</v>
      </c>
      <c r="B2" s="111"/>
      <c r="C2" s="76" t="s">
        <v>13</v>
      </c>
      <c r="D2" s="76" t="s">
        <v>14</v>
      </c>
    </row>
    <row r="3" spans="1:6" ht="16.5" thickTop="1" thickBot="1" x14ac:dyDescent="0.25">
      <c r="A3" s="108" t="str">
        <f>Zeitplanung!B9</f>
        <v>Administration, Planung</v>
      </c>
      <c r="B3" s="109"/>
      <c r="C3" s="77">
        <f>Zeitplanung!C9</f>
        <v>3.5</v>
      </c>
      <c r="D3" s="77">
        <f>Zeitplanung!D9</f>
        <v>0</v>
      </c>
      <c r="E3" s="79"/>
      <c r="F3" s="78"/>
    </row>
    <row r="4" spans="1:6" ht="16.5" thickTop="1" thickBot="1" x14ac:dyDescent="0.25">
      <c r="A4" s="108" t="str">
        <f>Zeitplanung!B14</f>
        <v>Analyse &amp; Design</v>
      </c>
      <c r="B4" s="109"/>
      <c r="C4" s="77">
        <f>Zeitplanung!C14</f>
        <v>0</v>
      </c>
      <c r="D4" s="77">
        <f>Zeitplanung!D14</f>
        <v>4</v>
      </c>
      <c r="E4" s="79"/>
      <c r="F4" s="78"/>
    </row>
    <row r="5" spans="1:6" ht="16.5" thickTop="1" thickBot="1" x14ac:dyDescent="0.25">
      <c r="A5" s="108" t="str">
        <f>Zeitplanung!B18</f>
        <v>Implementation</v>
      </c>
      <c r="B5" s="109"/>
      <c r="C5" s="77">
        <f>Zeitplanung!C18</f>
        <v>0</v>
      </c>
      <c r="D5" s="77">
        <f>Zeitplanung!D18</f>
        <v>3</v>
      </c>
      <c r="E5" s="79"/>
      <c r="F5" s="78"/>
    </row>
    <row r="6" spans="1:6" ht="16.5" thickTop="1" thickBot="1" x14ac:dyDescent="0.25">
      <c r="A6" s="108" t="str">
        <f>Zeitplanung!B34</f>
        <v>Testen</v>
      </c>
      <c r="B6" s="109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25">
      <c r="A7" s="108" t="str">
        <f>Zeitplanung!B38</f>
        <v>Diverses</v>
      </c>
      <c r="B7" s="109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25">
      <c r="A8" s="108" t="str">
        <f>Zeitplanung!B41</f>
        <v>Abschluss</v>
      </c>
      <c r="B8" s="109"/>
      <c r="C8" s="77">
        <f>Zeitplanung!C41</f>
        <v>0</v>
      </c>
      <c r="D8" s="77">
        <f>Zeitplanung!D41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 May</cp:lastModifiedBy>
  <cp:lastPrinted>2010-05-10T16:47:38Z</cp:lastPrinted>
  <dcterms:created xsi:type="dcterms:W3CDTF">1999-11-03T07:20:44Z</dcterms:created>
  <dcterms:modified xsi:type="dcterms:W3CDTF">2021-12-09T15:04:08Z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8ba2ad2-1b1e-4cec-9ee3-2fdbfa21151f_Enabled">
    <vt:lpwstr>true</vt:lpwstr>
  </property>
  <property fmtid="{D5CDD505-2E9C-101B-9397-08002B2CF9AE}" pid="3" name="MSIP_Label_78ba2ad2-1b1e-4cec-9ee3-2fdbfa21151f_SetDate">
    <vt:lpwstr>2021-12-09T09:36:58Z</vt:lpwstr>
  </property>
  <property fmtid="{D5CDD505-2E9C-101B-9397-08002B2CF9AE}" pid="4" name="MSIP_Label_78ba2ad2-1b1e-4cec-9ee3-2fdbfa21151f_Method">
    <vt:lpwstr>Privileged</vt:lpwstr>
  </property>
  <property fmtid="{D5CDD505-2E9C-101B-9397-08002B2CF9AE}" pid="5" name="MSIP_Label_78ba2ad2-1b1e-4cec-9ee3-2fdbfa21151f_Name">
    <vt:lpwstr>General</vt:lpwstr>
  </property>
  <property fmtid="{D5CDD505-2E9C-101B-9397-08002B2CF9AE}" pid="6" name="MSIP_Label_78ba2ad2-1b1e-4cec-9ee3-2fdbfa21151f_SiteId">
    <vt:lpwstr>8c09d8d5-1d78-4adf-9d10-a13cdacb0929</vt:lpwstr>
  </property>
  <property fmtid="{D5CDD505-2E9C-101B-9397-08002B2CF9AE}" pid="7" name="MSIP_Label_78ba2ad2-1b1e-4cec-9ee3-2fdbfa21151f_ActionId">
    <vt:lpwstr>97bc6dea-ab13-4eb3-b5c3-396a0beb6096</vt:lpwstr>
  </property>
  <property fmtid="{D5CDD505-2E9C-101B-9397-08002B2CF9AE}" pid="8" name="MSIP_Label_78ba2ad2-1b1e-4cec-9ee3-2fdbfa21151f_ContentBits">
    <vt:lpwstr>0</vt:lpwstr>
  </property>
</Properties>
</file>