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s\Fcul\Terceiro Ano\PGP\Proj2_Etapa1\PGP_Etapa_1\"/>
    </mc:Choice>
  </mc:AlternateContent>
  <xr:revisionPtr revIDLastSave="0" documentId="13_ncr:1_{001DFE14-C225-44B1-9B93-7017A7B068C7}" xr6:coauthVersionLast="45" xr6:coauthVersionMax="45" xr10:uidLastSave="{00000000-0000-0000-0000-000000000000}"/>
  <bookViews>
    <workbookView xWindow="-120" yWindow="-120" windowWidth="20730" windowHeight="11160" activeTab="1" xr2:uid="{AB784219-E9DA-44A7-A6F6-7AA67144AE3A}"/>
  </bookViews>
  <sheets>
    <sheet name="Linhas" sheetId="1" r:id="rId1"/>
    <sheet name="COCO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2" i="1"/>
  <c r="H14" i="1"/>
  <c r="H16" i="1"/>
  <c r="H18" i="1"/>
  <c r="H20" i="1"/>
  <c r="H9" i="1"/>
  <c r="H11" i="1"/>
  <c r="H13" i="1"/>
  <c r="H15" i="1"/>
  <c r="H17" i="1"/>
  <c r="H19" i="1"/>
  <c r="H2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 l="1"/>
  <c r="I7" i="1" s="1"/>
  <c r="I18" i="1"/>
  <c r="I14" i="1"/>
  <c r="I10" i="1"/>
  <c r="I21" i="1"/>
  <c r="I17" i="1"/>
  <c r="I13" i="1"/>
  <c r="I9" i="1"/>
  <c r="I20" i="1"/>
  <c r="I16" i="1"/>
  <c r="I12" i="1"/>
  <c r="I8" i="1"/>
  <c r="I19" i="1"/>
  <c r="I15" i="1"/>
  <c r="I11" i="1"/>
  <c r="F6" i="1"/>
  <c r="I6" i="1" s="1"/>
  <c r="H22" i="1"/>
  <c r="G22" i="1"/>
  <c r="F22" i="1" l="1"/>
  <c r="I22" i="1"/>
</calcChain>
</file>

<file path=xl/sharedStrings.xml><?xml version="1.0" encoding="utf-8"?>
<sst xmlns="http://schemas.openxmlformats.org/spreadsheetml/2006/main" count="56" uniqueCount="48">
  <si>
    <t>RF-ADMIN-1</t>
  </si>
  <si>
    <t>RF-ADMIN-2</t>
  </si>
  <si>
    <t>RF-ADMIN-3</t>
  </si>
  <si>
    <t>RF-PROF-1</t>
  </si>
  <si>
    <t>RF-PROF-2</t>
  </si>
  <si>
    <t>RF-PROF-3</t>
  </si>
  <si>
    <t>RF-PROF-4</t>
  </si>
  <si>
    <t>RF-PROF-5</t>
  </si>
  <si>
    <t>RF-ALUNO-1</t>
  </si>
  <si>
    <t>RF-ALUNO-2</t>
  </si>
  <si>
    <t>RF-ALUNO-3</t>
  </si>
  <si>
    <t>RF-ALUNO-4</t>
  </si>
  <si>
    <t>RF-ALUNO-5</t>
  </si>
  <si>
    <t>RF-ALUNO-6</t>
  </si>
  <si>
    <t>RF-ALUNO-7</t>
  </si>
  <si>
    <t>RF-ALUNO-8</t>
  </si>
  <si>
    <t>Funcionalidade</t>
  </si>
  <si>
    <t>Otimista</t>
  </si>
  <si>
    <t>Provável</t>
  </si>
  <si>
    <t>Pessimista</t>
  </si>
  <si>
    <t>Esperada</t>
  </si>
  <si>
    <t>Total</t>
  </si>
  <si>
    <t>Product Attributes</t>
  </si>
  <si>
    <t>Required Reliability</t>
  </si>
  <si>
    <t>1.00 (N )</t>
  </si>
  <si>
    <t>Database Size</t>
  </si>
  <si>
    <t xml:space="preserve">	0.94 (L )</t>
  </si>
  <si>
    <t>Product Complexity</t>
  </si>
  <si>
    <t>1.15 (H )</t>
  </si>
  <si>
    <t>Computer Attributes</t>
  </si>
  <si>
    <t>Execution Time Constraint</t>
  </si>
  <si>
    <t>Main Storage Constraint</t>
  </si>
  <si>
    <t>Platform Volatility</t>
  </si>
  <si>
    <t>Computer Turnaround Time</t>
  </si>
  <si>
    <t>Personnel Attributes</t>
  </si>
  <si>
    <t>Analyst Capability</t>
  </si>
  <si>
    <t xml:space="preserve">	1.19 (L )</t>
  </si>
  <si>
    <t>Applications Experience</t>
  </si>
  <si>
    <t>1.13 (L )</t>
  </si>
  <si>
    <t>Programmer Capability</t>
  </si>
  <si>
    <t>Programming Language and Tool Experience</t>
  </si>
  <si>
    <t>1.07 (L )</t>
  </si>
  <si>
    <t>Platform Experience</t>
  </si>
  <si>
    <t>Project Attributes</t>
  </si>
  <si>
    <t>Modern Programming Practices</t>
  </si>
  <si>
    <t>1.10 (L )</t>
  </si>
  <si>
    <t>Use of Software Tools</t>
  </si>
  <si>
    <t>Required Development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</si>
</sst>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4">
    <xf numFmtId="0" fontId="0" fillId="0" borderId="0" xfId="0"/>
    <xf numFmtId="1" fontId="3" fillId="3" borderId="9" xfId="1" applyNumberFormat="1" applyFill="1" applyBorder="1" applyAlignment="1">
      <alignment horizontal="center"/>
    </xf>
    <xf numFmtId="0" fontId="3" fillId="3" borderId="9" xfId="1" applyFill="1" applyBorder="1" applyAlignment="1">
      <alignment horizontal="center"/>
    </xf>
    <xf numFmtId="1" fontId="3" fillId="3" borderId="10" xfId="1" applyNumberFormat="1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3" fillId="3" borderId="4" xfId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8" xfId="1" applyFill="1" applyBorder="1" applyAlignment="1">
      <alignment horizontal="left"/>
    </xf>
    <xf numFmtId="0" fontId="3" fillId="3" borderId="2" xfId="1" applyFill="1" applyBorder="1" applyAlignment="1">
      <alignment horizontal="left"/>
    </xf>
    <xf numFmtId="0" fontId="3" fillId="3" borderId="3" xfId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3" borderId="2" xfId="0" applyFill="1" applyBorder="1"/>
    <xf numFmtId="0" fontId="0" fillId="3" borderId="14" xfId="0" applyFill="1" applyBorder="1"/>
    <xf numFmtId="0" fontId="0" fillId="0" borderId="0" xfId="0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5" xfId="0" applyFill="1" applyBorder="1" applyAlignment="1">
      <alignment horizontal="left"/>
    </xf>
  </cellXfs>
  <cellStyles count="2">
    <cellStyle name="40% - Cor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571-658C-496A-A045-01E7690595D0}">
  <dimension ref="E4:I22"/>
  <sheetViews>
    <sheetView topLeftCell="A4" workbookViewId="0">
      <selection activeCell="H10" sqref="H10"/>
    </sheetView>
  </sheetViews>
  <sheetFormatPr defaultRowHeight="15" x14ac:dyDescent="0.25"/>
  <cols>
    <col min="5" max="5" width="14.7109375" bestFit="1" customWidth="1"/>
    <col min="8" max="8" width="10.42578125" bestFit="1" customWidth="1"/>
  </cols>
  <sheetData>
    <row r="4" spans="5:9" ht="15.75" thickBot="1" x14ac:dyDescent="0.3"/>
    <row r="5" spans="5:9" ht="15.75" thickBot="1" x14ac:dyDescent="0.3">
      <c r="E5" s="10" t="s">
        <v>16</v>
      </c>
      <c r="F5" s="8" t="s">
        <v>17</v>
      </c>
      <c r="G5" s="8" t="s">
        <v>18</v>
      </c>
      <c r="H5" s="8" t="s">
        <v>19</v>
      </c>
      <c r="I5" s="9" t="s">
        <v>20</v>
      </c>
    </row>
    <row r="6" spans="5:9" x14ac:dyDescent="0.25">
      <c r="E6" s="11" t="s">
        <v>0</v>
      </c>
      <c r="F6" s="1">
        <f>G6*0.75</f>
        <v>1500</v>
      </c>
      <c r="G6" s="2">
        <v>2000</v>
      </c>
      <c r="H6" s="1">
        <f>G6*2.5</f>
        <v>5000</v>
      </c>
      <c r="I6" s="3">
        <f>(F6+(4*G6)+H6)/6</f>
        <v>2416.6666666666665</v>
      </c>
    </row>
    <row r="7" spans="5:9" x14ac:dyDescent="0.25">
      <c r="E7" s="12" t="s">
        <v>1</v>
      </c>
      <c r="F7" s="1">
        <f t="shared" ref="F7:F21" si="0">G7*0.75</f>
        <v>187.5</v>
      </c>
      <c r="G7" s="4">
        <v>250</v>
      </c>
      <c r="H7" s="1">
        <f t="shared" ref="H7:H21" si="1">G7*2.5</f>
        <v>625</v>
      </c>
      <c r="I7" s="3">
        <f>(F7+(4*G7)+H7)/6</f>
        <v>302.08333333333331</v>
      </c>
    </row>
    <row r="8" spans="5:9" x14ac:dyDescent="0.25">
      <c r="E8" s="12" t="s">
        <v>2</v>
      </c>
      <c r="F8" s="1">
        <f t="shared" si="0"/>
        <v>300</v>
      </c>
      <c r="G8" s="4">
        <v>400</v>
      </c>
      <c r="H8" s="1">
        <f t="shared" si="1"/>
        <v>1000</v>
      </c>
      <c r="I8" s="3">
        <f t="shared" ref="I8:I21" si="2">(F8+(4*G8)+H8)/6</f>
        <v>483.33333333333331</v>
      </c>
    </row>
    <row r="9" spans="5:9" x14ac:dyDescent="0.25">
      <c r="E9" s="12" t="s">
        <v>3</v>
      </c>
      <c r="F9" s="1">
        <f t="shared" si="0"/>
        <v>750</v>
      </c>
      <c r="G9" s="4">
        <v>1000</v>
      </c>
      <c r="H9" s="1">
        <f t="shared" si="1"/>
        <v>2500</v>
      </c>
      <c r="I9" s="3">
        <f t="shared" si="2"/>
        <v>1208.3333333333333</v>
      </c>
    </row>
    <row r="10" spans="5:9" x14ac:dyDescent="0.25">
      <c r="E10" s="12" t="s">
        <v>4</v>
      </c>
      <c r="F10" s="1">
        <f t="shared" si="0"/>
        <v>112.5</v>
      </c>
      <c r="G10" s="4">
        <v>150</v>
      </c>
      <c r="H10" s="1">
        <f t="shared" si="1"/>
        <v>375</v>
      </c>
      <c r="I10" s="3">
        <f t="shared" si="2"/>
        <v>181.25</v>
      </c>
    </row>
    <row r="11" spans="5:9" x14ac:dyDescent="0.25">
      <c r="E11" s="12" t="s">
        <v>5</v>
      </c>
      <c r="F11" s="1">
        <f t="shared" si="0"/>
        <v>112.5</v>
      </c>
      <c r="G11" s="4">
        <v>150</v>
      </c>
      <c r="H11" s="1">
        <f t="shared" si="1"/>
        <v>375</v>
      </c>
      <c r="I11" s="3">
        <f t="shared" si="2"/>
        <v>181.25</v>
      </c>
    </row>
    <row r="12" spans="5:9" x14ac:dyDescent="0.25">
      <c r="E12" s="12" t="s">
        <v>6</v>
      </c>
      <c r="F12" s="1">
        <f t="shared" si="0"/>
        <v>112.5</v>
      </c>
      <c r="G12" s="4">
        <v>150</v>
      </c>
      <c r="H12" s="1">
        <f t="shared" si="1"/>
        <v>375</v>
      </c>
      <c r="I12" s="3">
        <f t="shared" si="2"/>
        <v>181.25</v>
      </c>
    </row>
    <row r="13" spans="5:9" x14ac:dyDescent="0.25">
      <c r="E13" s="12" t="s">
        <v>7</v>
      </c>
      <c r="F13" s="1">
        <f t="shared" si="0"/>
        <v>112.5</v>
      </c>
      <c r="G13" s="4">
        <v>150</v>
      </c>
      <c r="H13" s="1">
        <f t="shared" si="1"/>
        <v>375</v>
      </c>
      <c r="I13" s="3">
        <f t="shared" si="2"/>
        <v>181.25</v>
      </c>
    </row>
    <row r="14" spans="5:9" x14ac:dyDescent="0.25">
      <c r="E14" s="12" t="s">
        <v>8</v>
      </c>
      <c r="F14" s="1">
        <f t="shared" si="0"/>
        <v>1125</v>
      </c>
      <c r="G14" s="4">
        <v>1500</v>
      </c>
      <c r="H14" s="1">
        <f t="shared" si="1"/>
        <v>3750</v>
      </c>
      <c r="I14" s="3">
        <f t="shared" si="2"/>
        <v>1812.5</v>
      </c>
    </row>
    <row r="15" spans="5:9" x14ac:dyDescent="0.25">
      <c r="E15" s="12" t="s">
        <v>9</v>
      </c>
      <c r="F15" s="1">
        <f t="shared" si="0"/>
        <v>187.5</v>
      </c>
      <c r="G15" s="4">
        <v>250</v>
      </c>
      <c r="H15" s="1">
        <f t="shared" si="1"/>
        <v>625</v>
      </c>
      <c r="I15" s="3">
        <f t="shared" si="2"/>
        <v>302.08333333333331</v>
      </c>
    </row>
    <row r="16" spans="5:9" x14ac:dyDescent="0.25">
      <c r="E16" s="12" t="s">
        <v>10</v>
      </c>
      <c r="F16" s="1">
        <f t="shared" si="0"/>
        <v>187.5</v>
      </c>
      <c r="G16" s="4">
        <v>250</v>
      </c>
      <c r="H16" s="1">
        <f t="shared" si="1"/>
        <v>625</v>
      </c>
      <c r="I16" s="3">
        <f t="shared" si="2"/>
        <v>302.08333333333331</v>
      </c>
    </row>
    <row r="17" spans="5:9" x14ac:dyDescent="0.25">
      <c r="E17" s="12" t="s">
        <v>11</v>
      </c>
      <c r="F17" s="1">
        <f t="shared" si="0"/>
        <v>1125</v>
      </c>
      <c r="G17" s="4">
        <v>1500</v>
      </c>
      <c r="H17" s="1">
        <f t="shared" si="1"/>
        <v>3750</v>
      </c>
      <c r="I17" s="3">
        <f t="shared" si="2"/>
        <v>1812.5</v>
      </c>
    </row>
    <row r="18" spans="5:9" x14ac:dyDescent="0.25">
      <c r="E18" s="12" t="s">
        <v>12</v>
      </c>
      <c r="F18" s="1">
        <f t="shared" si="0"/>
        <v>225</v>
      </c>
      <c r="G18" s="4">
        <v>300</v>
      </c>
      <c r="H18" s="1">
        <f t="shared" si="1"/>
        <v>750</v>
      </c>
      <c r="I18" s="3">
        <f t="shared" si="2"/>
        <v>362.5</v>
      </c>
    </row>
    <row r="19" spans="5:9" x14ac:dyDescent="0.25">
      <c r="E19" s="12" t="s">
        <v>13</v>
      </c>
      <c r="F19" s="1">
        <f t="shared" si="0"/>
        <v>750</v>
      </c>
      <c r="G19" s="4">
        <v>1000</v>
      </c>
      <c r="H19" s="1">
        <f t="shared" si="1"/>
        <v>2500</v>
      </c>
      <c r="I19" s="3">
        <f t="shared" si="2"/>
        <v>1208.3333333333333</v>
      </c>
    </row>
    <row r="20" spans="5:9" x14ac:dyDescent="0.25">
      <c r="E20" s="12" t="s">
        <v>14</v>
      </c>
      <c r="F20" s="1">
        <f t="shared" si="0"/>
        <v>375</v>
      </c>
      <c r="G20" s="4">
        <v>500</v>
      </c>
      <c r="H20" s="1">
        <f t="shared" si="1"/>
        <v>1250</v>
      </c>
      <c r="I20" s="3">
        <f t="shared" si="2"/>
        <v>604.16666666666663</v>
      </c>
    </row>
    <row r="21" spans="5:9" ht="15.75" thickBot="1" x14ac:dyDescent="0.3">
      <c r="E21" s="13" t="s">
        <v>15</v>
      </c>
      <c r="F21" s="1">
        <f t="shared" si="0"/>
        <v>225</v>
      </c>
      <c r="G21" s="5">
        <v>300</v>
      </c>
      <c r="H21" s="1">
        <f t="shared" si="1"/>
        <v>750</v>
      </c>
      <c r="I21" s="3">
        <f t="shared" si="2"/>
        <v>362.5</v>
      </c>
    </row>
    <row r="22" spans="5:9" ht="15.75" thickBot="1" x14ac:dyDescent="0.3">
      <c r="E22" s="14" t="s">
        <v>21</v>
      </c>
      <c r="F22" s="6">
        <f>SUM(F6:F21)</f>
        <v>7387.5</v>
      </c>
      <c r="G22" s="6">
        <f>SUM(G6:G21)</f>
        <v>9850</v>
      </c>
      <c r="H22" s="6">
        <f>SUM(H6:H21)</f>
        <v>24625</v>
      </c>
      <c r="I22" s="7">
        <f>SUM(I6:I21)</f>
        <v>11902.083333333332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B5F2-2CED-43A8-995E-D1CA8B2EBBFE}">
  <dimension ref="E4:F23"/>
  <sheetViews>
    <sheetView tabSelected="1" topLeftCell="A4" workbookViewId="0">
      <selection activeCell="E5" sqref="E5:F23"/>
    </sheetView>
  </sheetViews>
  <sheetFormatPr defaultRowHeight="15" x14ac:dyDescent="0.25"/>
  <cols>
    <col min="5" max="5" width="40.85546875" bestFit="1" customWidth="1"/>
    <col min="6" max="6" width="8.85546875" style="21" bestFit="1" customWidth="1"/>
  </cols>
  <sheetData>
    <row r="4" spans="5:6" ht="15.75" thickBot="1" x14ac:dyDescent="0.3"/>
    <row r="5" spans="5:6" x14ac:dyDescent="0.25">
      <c r="E5" s="15" t="s">
        <v>22</v>
      </c>
      <c r="F5" s="16"/>
    </row>
    <row r="6" spans="5:6" x14ac:dyDescent="0.25">
      <c r="E6" s="19" t="s">
        <v>23</v>
      </c>
      <c r="F6" s="22" t="s">
        <v>24</v>
      </c>
    </row>
    <row r="7" spans="5:6" x14ac:dyDescent="0.25">
      <c r="E7" s="19" t="s">
        <v>25</v>
      </c>
      <c r="F7" s="22" t="s">
        <v>26</v>
      </c>
    </row>
    <row r="8" spans="5:6" x14ac:dyDescent="0.25">
      <c r="E8" s="19" t="s">
        <v>27</v>
      </c>
      <c r="F8" s="22" t="s">
        <v>28</v>
      </c>
    </row>
    <row r="9" spans="5:6" x14ac:dyDescent="0.25">
      <c r="E9" s="17" t="s">
        <v>29</v>
      </c>
      <c r="F9" s="18"/>
    </row>
    <row r="10" spans="5:6" x14ac:dyDescent="0.25">
      <c r="E10" s="19" t="s">
        <v>30</v>
      </c>
      <c r="F10" s="22" t="s">
        <v>24</v>
      </c>
    </row>
    <row r="11" spans="5:6" x14ac:dyDescent="0.25">
      <c r="E11" s="19" t="s">
        <v>31</v>
      </c>
      <c r="F11" s="22" t="s">
        <v>24</v>
      </c>
    </row>
    <row r="12" spans="5:6" x14ac:dyDescent="0.25">
      <c r="E12" s="19" t="s">
        <v>32</v>
      </c>
      <c r="F12" s="22" t="s">
        <v>24</v>
      </c>
    </row>
    <row r="13" spans="5:6" x14ac:dyDescent="0.25">
      <c r="E13" s="19" t="s">
        <v>33</v>
      </c>
      <c r="F13" s="22" t="s">
        <v>24</v>
      </c>
    </row>
    <row r="14" spans="5:6" x14ac:dyDescent="0.25">
      <c r="E14" s="17" t="s">
        <v>34</v>
      </c>
      <c r="F14" s="18"/>
    </row>
    <row r="15" spans="5:6" x14ac:dyDescent="0.25">
      <c r="E15" s="19" t="s">
        <v>35</v>
      </c>
      <c r="F15" s="22" t="s">
        <v>36</v>
      </c>
    </row>
    <row r="16" spans="5:6" x14ac:dyDescent="0.25">
      <c r="E16" s="19" t="s">
        <v>37</v>
      </c>
      <c r="F16" s="22" t="s">
        <v>38</v>
      </c>
    </row>
    <row r="17" spans="5:6" x14ac:dyDescent="0.25">
      <c r="E17" s="19" t="s">
        <v>39</v>
      </c>
      <c r="F17" s="22" t="s">
        <v>24</v>
      </c>
    </row>
    <row r="18" spans="5:6" x14ac:dyDescent="0.25">
      <c r="E18" s="19" t="s">
        <v>42</v>
      </c>
      <c r="F18" s="22" t="s">
        <v>24</v>
      </c>
    </row>
    <row r="19" spans="5:6" x14ac:dyDescent="0.25">
      <c r="E19" s="19" t="s">
        <v>40</v>
      </c>
      <c r="F19" s="22" t="s">
        <v>41</v>
      </c>
    </row>
    <row r="20" spans="5:6" x14ac:dyDescent="0.25">
      <c r="E20" s="17" t="s">
        <v>43</v>
      </c>
      <c r="F20" s="18"/>
    </row>
    <row r="21" spans="5:6" x14ac:dyDescent="0.25">
      <c r="E21" s="19" t="s">
        <v>44</v>
      </c>
      <c r="F21" s="22" t="s">
        <v>45</v>
      </c>
    </row>
    <row r="22" spans="5:6" x14ac:dyDescent="0.25">
      <c r="E22" s="19" t="s">
        <v>46</v>
      </c>
      <c r="F22" s="22" t="s">
        <v>24</v>
      </c>
    </row>
    <row r="23" spans="5:6" ht="15.75" thickBot="1" x14ac:dyDescent="0.3">
      <c r="E23" s="20" t="s">
        <v>47</v>
      </c>
      <c r="F23" s="23" t="s">
        <v>24</v>
      </c>
    </row>
  </sheetData>
  <mergeCells count="4">
    <mergeCell ref="E5:F5"/>
    <mergeCell ref="E9:F9"/>
    <mergeCell ref="E14:F14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Linhas</vt:lpstr>
      <vt:lpstr>COCOMO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Junges</dc:creator>
  <cp:lastModifiedBy>Junges</cp:lastModifiedBy>
  <dcterms:created xsi:type="dcterms:W3CDTF">2019-11-10T15:58:30Z</dcterms:created>
  <dcterms:modified xsi:type="dcterms:W3CDTF">2019-11-10T19:41:26Z</dcterms:modified>
</cp:coreProperties>
</file>