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Python Projects\Animal Crossing Turnips\turnipCalculator\Database\"/>
    </mc:Choice>
  </mc:AlternateContent>
  <xr:revisionPtr revIDLastSave="0" documentId="13_ncr:1_{7AFD50A4-EA23-46A3-A3D2-3E367E885A7E}" xr6:coauthVersionLast="46" xr6:coauthVersionMax="46" xr10:uidLastSave="{00000000-0000-0000-0000-000000000000}"/>
  <bookViews>
    <workbookView xWindow="-120" yWindow="-120" windowWidth="29040" windowHeight="15840" xr2:uid="{4FE20F5E-B891-4B21-9DC0-A68B8C5A81BF}"/>
  </bookViews>
  <sheets>
    <sheet name="Datos" sheetId="1" r:id="rId1"/>
    <sheet name="Gra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6" i="1"/>
  <c r="G4" i="1"/>
</calcChain>
</file>

<file path=xl/sharedStrings.xml><?xml version="1.0" encoding="utf-8"?>
<sst xmlns="http://schemas.openxmlformats.org/spreadsheetml/2006/main" count="55" uniqueCount="52">
  <si>
    <t>Semana 1</t>
  </si>
  <si>
    <t>Precio Compra</t>
  </si>
  <si>
    <t>Lunes</t>
  </si>
  <si>
    <t>Martes</t>
  </si>
  <si>
    <t>Miércoles</t>
  </si>
  <si>
    <t>Jueves</t>
  </si>
  <si>
    <t>Viernes</t>
  </si>
  <si>
    <t>Sábado</t>
  </si>
  <si>
    <t>Tipo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</si>
  <si>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</si>
  <si>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</si>
  <si>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</si>
  <si>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</si>
  <si>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</si>
  <si>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</si>
  <si>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</si>
  <si>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</si>
  <si>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</si>
  <si>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</si>
  <si>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</si>
  <si>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</si>
  <si>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</si>
  <si>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</si>
  <si>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</si>
  <si>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</si>
  <si>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</si>
  <si>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</si>
  <si>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</si>
  <si>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</si>
  <si>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</si>
  <si>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</si>
  <si>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</si>
  <si>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</si>
  <si>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</si>
  <si>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</si>
  <si>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</si>
  <si>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</si>
  <si>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</si>
  <si>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Lunes M</t>
  </si>
  <si>
    <t>Lunes T</t>
  </si>
  <si>
    <t>Martes M</t>
  </si>
  <si>
    <t>Martes T</t>
  </si>
  <si>
    <t>Miércoles T</t>
  </si>
  <si>
    <t>Jueves M</t>
  </si>
  <si>
    <t>Jueves T</t>
  </si>
  <si>
    <t>Viernes M</t>
  </si>
  <si>
    <t>Viernes T</t>
  </si>
  <si>
    <t>Sábado M</t>
  </si>
  <si>
    <t>Sábado T</t>
  </si>
  <si>
    <t>Miércoles M</t>
  </si>
  <si>
    <t>Big Spike'</t>
  </si>
  <si>
    <t>Decreasing'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</si>
</sst>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6" borderId="6" xfId="5" applyFont="1" applyBorder="1" applyAlignment="1">
      <alignment horizontal="center"/>
    </xf>
    <xf numFmtId="0" fontId="0" fillId="8" borderId="6" xfId="7" applyFont="1" applyBorder="1" applyAlignment="1">
      <alignment horizontal="center"/>
    </xf>
    <xf numFmtId="0" fontId="0" fillId="10" borderId="6" xfId="9" applyFont="1" applyBorder="1" applyAlignment="1">
      <alignment horizontal="center"/>
    </xf>
    <xf numFmtId="0" fontId="0" fillId="12" borderId="6" xfId="11" applyFont="1" applyBorder="1" applyAlignment="1">
      <alignment horizontal="center"/>
    </xf>
    <xf numFmtId="0" fontId="0" fillId="14" borderId="6" xfId="13" applyFont="1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0" fillId="0" borderId="3" xfId="0" quotePrefix="1" applyBorder="1" applyAlignment="1">
      <alignment horizontal="center"/>
    </xf>
    <xf numFmtId="0" fontId="4" fillId="15" borderId="3" xfId="14" applyFont="1" applyBorder="1" applyAlignment="1">
      <alignment horizontal="center"/>
    </xf>
    <xf numFmtId="0" fontId="4" fillId="5" borderId="3" xfId="4" applyFont="1" applyBorder="1" applyAlignment="1">
      <alignment horizontal="center"/>
    </xf>
    <xf numFmtId="0" fontId="4" fillId="7" borderId="3" xfId="6" applyFont="1" applyBorder="1" applyAlignment="1">
      <alignment horizontal="center"/>
    </xf>
    <xf numFmtId="0" fontId="4" fillId="9" borderId="3" xfId="8" applyFont="1" applyBorder="1" applyAlignment="1">
      <alignment horizontal="center"/>
    </xf>
    <xf numFmtId="0" fontId="4" fillId="11" borderId="3" xfId="10" applyFont="1" applyBorder="1" applyAlignment="1">
      <alignment horizontal="center"/>
    </xf>
    <xf numFmtId="0" fontId="4" fillId="13" borderId="3" xfId="12" applyFont="1" applyBorder="1" applyAlignment="1">
      <alignment horizontal="center"/>
    </xf>
  </cellXfs>
  <cellStyles count="15">
    <cellStyle name="20% - Énfasis1" xfId="3" builtinId="30"/>
    <cellStyle name="20% - Énfasis2" xfId="5" builtinId="34"/>
    <cellStyle name="20% - Énfasis3" xfId="7" builtinId="38"/>
    <cellStyle name="20% - Énfasis4" xfId="9" builtinId="42"/>
    <cellStyle name="20% - Énfasis5" xfId="11" builtinId="46"/>
    <cellStyle name="20% - Énfasis6" xfId="13" builtinId="50"/>
    <cellStyle name="60% - Énfasis1" xfId="4" builtinId="32"/>
    <cellStyle name="60% - Énfasis2" xfId="6" builtinId="36"/>
    <cellStyle name="60% - Énfasis3" xfId="8" builtinId="40"/>
    <cellStyle name="60% - Énfasis4" xfId="10" builtinId="44"/>
    <cellStyle name="60% - Énfasis5" xfId="12" builtinId="48"/>
    <cellStyle name="60% - Énfasis6" xfId="14" builtinId="52"/>
    <cellStyle name="Entrada" xfId="1" builtinId="20"/>
    <cellStyle name="Normal" xfId="0" builtinId="0"/>
    <cellStyle name="Salida" xfId="2" builtinId="21"/>
  </cellStyles>
  <dxfs count="0"/>
  <tableStyles count="2" defaultTableStyle="TableStyleMedium2" defaultPivotStyle="PivotStyleLight16">
    <tableStyle name="Estilo de tabla dinámica 1" table="0" count="0" xr9:uid="{566FC359-070E-402F-AC7B-2AB040D905D6}"/>
    <tableStyle name="Estilo de tabla dinámica 2" table="0" count="0" xr9:uid="{EB664877-E70B-4C96-BDF5-8A9E9A6E5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STONKS</a:t>
            </a:r>
            <a:r>
              <a:rPr lang="en-GB" baseline="0"/>
              <a:t> Precio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Datos!$B$4</c:f>
              <c:strCache>
                <c:ptCount val="1"/>
                <c:pt idx="0">
                  <c:v>Semana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Datos!$C$4:$N$4</c:f>
              <c:numCache>
                <c:formatCode>General</c:formatCode>
                <c:ptCount val="12"/>
                <c:pt idx="0">
                  <c:v>97</c:v>
                </c:pt>
                <c:pt idx="1">
                  <c:v>135</c:v>
                </c:pt>
                <c:pt idx="2">
                  <c:v>190</c:v>
                </c:pt>
                <c:pt idx="3">
                  <c:v>452</c:v>
                </c:pt>
                <c:pt idx="4">
                  <c:v>190</c:v>
                </c:pt>
                <c:pt idx="5">
                  <c:v>103</c:v>
                </c:pt>
                <c:pt idx="6">
                  <c:v>76</c:v>
                </c:pt>
                <c:pt idx="7">
                  <c:v>80</c:v>
                </c:pt>
                <c:pt idx="8">
                  <c:v>78</c:v>
                </c:pt>
                <c:pt idx="9">
                  <c:v>54</c:v>
                </c:pt>
                <c:pt idx="10">
                  <c:v>65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7-4957-963F-626A3CB7D3F8}"/>
            </c:ext>
          </c:extLst>
        </c:ser>
        <c:ser>
          <c:idx val="1"/>
          <c:order val="1"/>
          <c:tx>
            <c:strRef>
              <c:f>Datos!$B$5</c:f>
              <c:strCache>
                <c:ptCount val="1"/>
                <c:pt idx="0">
                  <c:v>Semana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Datos!$C$5:$N$5</c:f>
              <c:numCache>
                <c:formatCode>General</c:formatCode>
                <c:ptCount val="12"/>
                <c:pt idx="0">
                  <c:v>97</c:v>
                </c:pt>
                <c:pt idx="1">
                  <c:v>92</c:v>
                </c:pt>
                <c:pt idx="2">
                  <c:v>87</c:v>
                </c:pt>
                <c:pt idx="3">
                  <c:v>83</c:v>
                </c:pt>
                <c:pt idx="4">
                  <c:v>78</c:v>
                </c:pt>
                <c:pt idx="5">
                  <c:v>75</c:v>
                </c:pt>
                <c:pt idx="6">
                  <c:v>69</c:v>
                </c:pt>
                <c:pt idx="7">
                  <c:v>63</c:v>
                </c:pt>
                <c:pt idx="8">
                  <c:v>60</c:v>
                </c:pt>
                <c:pt idx="9">
                  <c:v>55</c:v>
                </c:pt>
                <c:pt idx="10">
                  <c:v>52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957-963F-626A3CB7D3F8}"/>
            </c:ext>
          </c:extLst>
        </c:ser>
        <c:ser>
          <c:idx val="2"/>
          <c:order val="2"/>
          <c:tx>
            <c:strRef>
              <c:f>Datos!$B$6</c:f>
              <c:strCache>
                <c:ptCount val="1"/>
                <c:pt idx="0">
                  <c:v>Semana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Datos!$C$6:$N$6</c:f>
              <c:numCache>
                <c:formatCode>General</c:formatCode>
                <c:ptCount val="12"/>
                <c:pt idx="0">
                  <c:v>93</c:v>
                </c:pt>
                <c:pt idx="1">
                  <c:v>88</c:v>
                </c:pt>
                <c:pt idx="2">
                  <c:v>83</c:v>
                </c:pt>
                <c:pt idx="3">
                  <c:v>79</c:v>
                </c:pt>
                <c:pt idx="4">
                  <c:v>75</c:v>
                </c:pt>
                <c:pt idx="5">
                  <c:v>71</c:v>
                </c:pt>
                <c:pt idx="6">
                  <c:v>121</c:v>
                </c:pt>
                <c:pt idx="7">
                  <c:v>160</c:v>
                </c:pt>
                <c:pt idx="8">
                  <c:v>319</c:v>
                </c:pt>
                <c:pt idx="9">
                  <c:v>195</c:v>
                </c:pt>
                <c:pt idx="10">
                  <c:v>113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7-4957-963F-626A3CB7D3F8}"/>
            </c:ext>
          </c:extLst>
        </c:ser>
        <c:ser>
          <c:idx val="3"/>
          <c:order val="3"/>
          <c:tx>
            <c:strRef>
              <c:f>Datos!$B$7</c:f>
              <c:strCache>
                <c:ptCount val="1"/>
                <c:pt idx="0">
                  <c:v>Semana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Datos!$C$7:$N$7</c:f>
              <c:numCache>
                <c:formatCode>General</c:formatCode>
                <c:ptCount val="12"/>
                <c:pt idx="0">
                  <c:v>94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78</c:v>
                </c:pt>
                <c:pt idx="5">
                  <c:v>75</c:v>
                </c:pt>
                <c:pt idx="6">
                  <c:v>63</c:v>
                </c:pt>
                <c:pt idx="7">
                  <c:v>60</c:v>
                </c:pt>
                <c:pt idx="8">
                  <c:v>58</c:v>
                </c:pt>
                <c:pt idx="9">
                  <c:v>56</c:v>
                </c:pt>
                <c:pt idx="10">
                  <c:v>50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7-4957-963F-626A3CB7D3F8}"/>
            </c:ext>
          </c:extLst>
        </c:ser>
        <c:ser>
          <c:idx val="4"/>
          <c:order val="4"/>
          <c:tx>
            <c:strRef>
              <c:f>Datos!$B$8</c:f>
              <c:strCache>
                <c:ptCount val="1"/>
                <c:pt idx="0">
                  <c:v>Semana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Datos!$C$8:$N$8</c:f>
              <c:numCache>
                <c:formatCode>General</c:formatCode>
                <c:ptCount val="12"/>
                <c:pt idx="0">
                  <c:v>91</c:v>
                </c:pt>
                <c:pt idx="1">
                  <c:v>88</c:v>
                </c:pt>
                <c:pt idx="2">
                  <c:v>113</c:v>
                </c:pt>
                <c:pt idx="3">
                  <c:v>160</c:v>
                </c:pt>
                <c:pt idx="4">
                  <c:v>496</c:v>
                </c:pt>
                <c:pt idx="5">
                  <c:v>206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7-4957-963F-626A3CB7D3F8}"/>
            </c:ext>
          </c:extLst>
        </c:ser>
        <c:ser>
          <c:idx val="5"/>
          <c:order val="5"/>
          <c:tx>
            <c:strRef>
              <c:f>Datos!$B$9</c:f>
              <c:strCache>
                <c:ptCount val="1"/>
                <c:pt idx="0">
                  <c:v>Semana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Datos!$C$9:$N$9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7-4957-963F-626A3CB7D3F8}"/>
            </c:ext>
          </c:extLst>
        </c:ser>
        <c:ser>
          <c:idx val="6"/>
          <c:order val="6"/>
          <c:tx>
            <c:strRef>
              <c:f>Datos!$B$10</c:f>
              <c:strCache>
                <c:ptCount val="1"/>
                <c:pt idx="0">
                  <c:v>Semana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Datos!$C$10:$N$10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57-4957-963F-626A3CB7D3F8}"/>
            </c:ext>
          </c:extLst>
        </c:ser>
        <c:ser>
          <c:idx val="7"/>
          <c:order val="7"/>
          <c:tx>
            <c:strRef>
              <c:f>Datos!$B$11</c:f>
              <c:strCache>
                <c:ptCount val="1"/>
                <c:pt idx="0">
                  <c:v>Semana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Datos!$C$11:$N$11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7-4957-963F-626A3CB7D3F8}"/>
            </c:ext>
          </c:extLst>
        </c:ser>
        <c:ser>
          <c:idx val="8"/>
          <c:order val="8"/>
          <c:tx>
            <c:strRef>
              <c:f>Datos!$B$12</c:f>
              <c:strCache>
                <c:ptCount val="1"/>
                <c:pt idx="0">
                  <c:v>Semana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Datos!$C$12:$N$12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57-4957-963F-626A3CB7D3F8}"/>
            </c:ext>
          </c:extLst>
        </c:ser>
        <c:ser>
          <c:idx val="9"/>
          <c:order val="9"/>
          <c:tx>
            <c:strRef>
              <c:f>Datos!$B$13</c:f>
              <c:strCache>
                <c:ptCount val="1"/>
                <c:pt idx="0">
                  <c:v>Semana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Datos!$C$13:$N$13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7-4957-963F-626A3CB7D3F8}"/>
            </c:ext>
          </c:extLst>
        </c:ser>
        <c:ser>
          <c:idx val="10"/>
          <c:order val="10"/>
          <c:tx>
            <c:strRef>
              <c:f>Datos!$B$14</c:f>
              <c:strCache>
                <c:ptCount val="1"/>
                <c:pt idx="0">
                  <c:v>Semana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Datos!$C$14:$N$14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57-4957-963F-626A3CB7D3F8}"/>
            </c:ext>
          </c:extLst>
        </c:ser>
        <c:ser>
          <c:idx val="11"/>
          <c:order val="11"/>
          <c:tx>
            <c:strRef>
              <c:f>Datos!$B$15</c:f>
              <c:strCache>
                <c:ptCount val="1"/>
                <c:pt idx="0">
                  <c:v>Semana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Datos!$C$15:$N$15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7-4957-963F-626A3CB7D3F8}"/>
            </c:ext>
          </c:extLst>
        </c:ser>
        <c:ser>
          <c:idx val="12"/>
          <c:order val="12"/>
          <c:tx>
            <c:strRef>
              <c:f>Datos!$B$16</c:f>
              <c:strCache>
                <c:ptCount val="1"/>
                <c:pt idx="0">
                  <c:v>Semana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Datos!$C$16:$N$16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7-4957-963F-626A3CB7D3F8}"/>
            </c:ext>
          </c:extLst>
        </c:ser>
        <c:ser>
          <c:idx val="13"/>
          <c:order val="13"/>
          <c:tx>
            <c:strRef>
              <c:f>Datos!$B$17</c:f>
              <c:strCache>
                <c:ptCount val="1"/>
                <c:pt idx="0">
                  <c:v>Semana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Datos!$C$17:$N$17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7-4957-963F-626A3CB7D3F8}"/>
            </c:ext>
          </c:extLst>
        </c:ser>
        <c:ser>
          <c:idx val="14"/>
          <c:order val="14"/>
          <c:tx>
            <c:strRef>
              <c:f>Datos!$B$18</c:f>
              <c:strCache>
                <c:ptCount val="1"/>
                <c:pt idx="0">
                  <c:v>Semana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Datos!$C$18:$N$18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7-4957-963F-626A3CB7D3F8}"/>
            </c:ext>
          </c:extLst>
        </c:ser>
        <c:ser>
          <c:idx val="15"/>
          <c:order val="15"/>
          <c:tx>
            <c:strRef>
              <c:f>Datos!$B$19</c:f>
              <c:strCache>
                <c:ptCount val="1"/>
                <c:pt idx="0">
                  <c:v>Semana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Datos!$C$19:$N$19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57-4957-963F-626A3CB7D3F8}"/>
            </c:ext>
          </c:extLst>
        </c:ser>
        <c:ser>
          <c:idx val="16"/>
          <c:order val="16"/>
          <c:tx>
            <c:strRef>
              <c:f>Datos!$B$20</c:f>
              <c:strCache>
                <c:ptCount val="1"/>
                <c:pt idx="0">
                  <c:v>Semana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Datos!$C$20:$N$20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57-4957-963F-626A3CB7D3F8}"/>
            </c:ext>
          </c:extLst>
        </c:ser>
        <c:ser>
          <c:idx val="17"/>
          <c:order val="17"/>
          <c:tx>
            <c:strRef>
              <c:f>Datos!$B$21</c:f>
              <c:strCache>
                <c:ptCount val="1"/>
                <c:pt idx="0">
                  <c:v>Semana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Datos!$C$21:$N$21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57-4957-963F-626A3CB7D3F8}"/>
            </c:ext>
          </c:extLst>
        </c:ser>
        <c:ser>
          <c:idx val="18"/>
          <c:order val="18"/>
          <c:tx>
            <c:strRef>
              <c:f>Datos!$B$22</c:f>
              <c:strCache>
                <c:ptCount val="1"/>
                <c:pt idx="0">
                  <c:v>Semana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Datos!$C$22:$N$22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57-4957-963F-626A3CB7D3F8}"/>
            </c:ext>
          </c:extLst>
        </c:ser>
        <c:ser>
          <c:idx val="19"/>
          <c:order val="19"/>
          <c:tx>
            <c:strRef>
              <c:f>Datos!$B$23</c:f>
              <c:strCache>
                <c:ptCount val="1"/>
                <c:pt idx="0">
                  <c:v>Semana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Datos!$C$23:$N$23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57-4957-963F-626A3CB7D3F8}"/>
            </c:ext>
          </c:extLst>
        </c:ser>
        <c:ser>
          <c:idx val="20"/>
          <c:order val="20"/>
          <c:tx>
            <c:strRef>
              <c:f>Datos!$B$24</c:f>
              <c:strCache>
                <c:ptCount val="1"/>
                <c:pt idx="0">
                  <c:v>Semana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Datos!$C$24:$N$24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57-4957-963F-626A3CB7D3F8}"/>
            </c:ext>
          </c:extLst>
        </c:ser>
        <c:ser>
          <c:idx val="21"/>
          <c:order val="21"/>
          <c:tx>
            <c:strRef>
              <c:f>Datos!$B$25</c:f>
              <c:strCache>
                <c:ptCount val="1"/>
                <c:pt idx="0">
                  <c:v>Semana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Datos!$C$25:$N$25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57-4957-963F-626A3CB7D3F8}"/>
            </c:ext>
          </c:extLst>
        </c:ser>
        <c:ser>
          <c:idx val="22"/>
          <c:order val="22"/>
          <c:tx>
            <c:strRef>
              <c:f>Datos!$B$26</c:f>
              <c:strCache>
                <c:ptCount val="1"/>
                <c:pt idx="0">
                  <c:v>Semana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Datos!$C$26:$N$26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57-4957-963F-626A3CB7D3F8}"/>
            </c:ext>
          </c:extLst>
        </c:ser>
        <c:ser>
          <c:idx val="23"/>
          <c:order val="23"/>
          <c:tx>
            <c:strRef>
              <c:f>Datos!$B$27</c:f>
              <c:strCache>
                <c:ptCount val="1"/>
                <c:pt idx="0">
                  <c:v>Semana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Datos!$C$27:$N$27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57-4957-963F-626A3CB7D3F8}"/>
            </c:ext>
          </c:extLst>
        </c:ser>
        <c:ser>
          <c:idx val="24"/>
          <c:order val="24"/>
          <c:tx>
            <c:strRef>
              <c:f>Datos!$B$28</c:f>
              <c:strCache>
                <c:ptCount val="1"/>
                <c:pt idx="0">
                  <c:v>Semana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Datos!$C$28:$N$28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57-4957-963F-626A3CB7D3F8}"/>
            </c:ext>
          </c:extLst>
        </c:ser>
        <c:ser>
          <c:idx val="25"/>
          <c:order val="25"/>
          <c:tx>
            <c:strRef>
              <c:f>Datos!$B$29</c:f>
              <c:strCache>
                <c:ptCount val="1"/>
                <c:pt idx="0">
                  <c:v>Semana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Datos!$C$29:$N$29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57-4957-963F-626A3CB7D3F8}"/>
            </c:ext>
          </c:extLst>
        </c:ser>
        <c:ser>
          <c:idx val="26"/>
          <c:order val="26"/>
          <c:tx>
            <c:strRef>
              <c:f>Datos!$B$30</c:f>
              <c:strCache>
                <c:ptCount val="1"/>
                <c:pt idx="0">
                  <c:v>Semana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Datos!$C$30:$N$30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57-4957-963F-626A3CB7D3F8}"/>
            </c:ext>
          </c:extLst>
        </c:ser>
        <c:ser>
          <c:idx val="27"/>
          <c:order val="27"/>
          <c:tx>
            <c:strRef>
              <c:f>Datos!$B$31</c:f>
              <c:strCache>
                <c:ptCount val="1"/>
                <c:pt idx="0">
                  <c:v>Semana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Datos!$C$31:$N$31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57-4957-963F-626A3CB7D3F8}"/>
            </c:ext>
          </c:extLst>
        </c:ser>
        <c:ser>
          <c:idx val="28"/>
          <c:order val="28"/>
          <c:tx>
            <c:strRef>
              <c:f>Datos!$B$32</c:f>
              <c:strCache>
                <c:ptCount val="1"/>
                <c:pt idx="0">
                  <c:v>Semana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Datos!$C$32:$N$32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57-4957-963F-626A3CB7D3F8}"/>
            </c:ext>
          </c:extLst>
        </c:ser>
        <c:ser>
          <c:idx val="29"/>
          <c:order val="29"/>
          <c:tx>
            <c:strRef>
              <c:f>Datos!$B$33</c:f>
              <c:strCache>
                <c:ptCount val="1"/>
                <c:pt idx="0">
                  <c:v>Semana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Datos!$C$33:$N$33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57-4957-963F-626A3CB7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29088"/>
        <c:axId val="760726176"/>
      </c:lineChart>
      <c:catAx>
        <c:axId val="760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6176"/>
        <c:crosses val="autoZero"/>
        <c:auto val="1"/>
        <c:lblAlgn val="ctr"/>
        <c:lblOffset val="100"/>
        <c:noMultiLvlLbl val="0"/>
      </c:catAx>
      <c:valAx>
        <c:axId val="760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Precio bayas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104774</xdr:rowOff>
    </xdr:from>
    <xdr:to>
      <xdr:col>15</xdr:col>
      <xdr:colOff>523875</xdr:colOff>
      <xdr:row>32</xdr:row>
      <xdr:rowOff>181158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277B5C-2DA7-47AC-BA2E-A17236EE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8895-8293-452B-BB3B-D8280B6AFD24}">
  <dimension ref="B2:P33"/>
  <sheetViews>
    <sheetView tabSelected="1" workbookViewId="0">
      <selection activeCell="I9" sqref="I9"/>
    </sheetView>
  </sheetViews>
  <sheetFormatPr baseColWidth="10" defaultRowHeight="15" x14ac:dyDescent="0.25"/>
  <cols>
    <col min="1" max="6" width="11.42578125" style="1"/>
    <col min="7" max="7" width="11.85546875" style="1" bestFit="1" customWidth="1"/>
    <col min="8" max="14" width="11.42578125" style="1"/>
    <col min="15" max="15" width="13.85546875" style="1" bestFit="1" customWidth="1"/>
    <col min="16" max="16384" width="11.42578125" style="1"/>
  </cols>
  <sheetData>
    <row r="2" spans="2:16" x14ac:dyDescent="0.25">
      <c r="C2" s="15" t="s">
        <v>2</v>
      </c>
      <c r="D2" s="15"/>
      <c r="E2" s="16" t="s">
        <v>3</v>
      </c>
      <c r="F2" s="16"/>
      <c r="G2" s="17" t="s">
        <v>4</v>
      </c>
      <c r="H2" s="17"/>
      <c r="I2" s="18" t="s">
        <v>5</v>
      </c>
      <c r="J2" s="18"/>
      <c r="K2" s="19" t="s">
        <v>6</v>
      </c>
      <c r="L2" s="19"/>
      <c r="M2" s="14" t="s">
        <v>7</v>
      </c>
      <c r="N2" s="14"/>
    </row>
    <row r="3" spans="2:16" x14ac:dyDescent="0.25">
      <c r="C3" s="5" t="s">
        <v>38</v>
      </c>
      <c r="D3" s="5" t="s">
        <v>39</v>
      </c>
      <c r="E3" s="6" t="s">
        <v>40</v>
      </c>
      <c r="F3" s="6" t="s">
        <v>41</v>
      </c>
      <c r="G3" s="7" t="s">
        <v>49</v>
      </c>
      <c r="H3" s="7" t="s">
        <v>42</v>
      </c>
      <c r="I3" s="8" t="s">
        <v>43</v>
      </c>
      <c r="J3" s="8" t="s">
        <v>44</v>
      </c>
      <c r="K3" s="9" t="s">
        <v>45</v>
      </c>
      <c r="L3" s="9" t="s">
        <v>46</v>
      </c>
      <c r="M3" s="10" t="s">
        <v>47</v>
      </c>
      <c r="N3" s="10" t="s">
        <v>48</v>
      </c>
      <c r="O3" s="11" t="s">
        <v>1</v>
      </c>
      <c r="P3" s="12" t="s">
        <v>8</v>
      </c>
    </row>
    <row r="4" spans="2:16" x14ac:dyDescent="0.25">
      <c r="B4" s="2" t="s">
        <v>0</v>
      </c>
      <c r="C4" s="3">
        <v>97</v>
      </c>
      <c r="D4" s="4">
        <v>135</v>
      </c>
      <c r="E4" s="3">
        <v>190</v>
      </c>
      <c r="F4" s="4">
        <v>452</v>
      </c>
      <c r="G4" s="3">
        <f>ROUND(F4*0.25+H4*0.75,0)</f>
        <v>190</v>
      </c>
      <c r="H4" s="4">
        <v>103</v>
      </c>
      <c r="I4" s="3">
        <v>76</v>
      </c>
      <c r="J4" s="4">
        <v>80</v>
      </c>
      <c r="K4" s="3">
        <v>78</v>
      </c>
      <c r="L4" s="4">
        <v>54</v>
      </c>
      <c r="M4" s="3">
        <v>65</v>
      </c>
      <c r="N4" s="4">
        <v>78</v>
      </c>
      <c r="O4" s="2">
        <v>105</v>
      </c>
      <c r="P4" s="13" t="s">
        <v>50</v>
      </c>
    </row>
    <row r="5" spans="2:16" x14ac:dyDescent="0.25">
      <c r="B5" s="2" t="s">
        <v>9</v>
      </c>
      <c r="C5" s="3">
        <v>97</v>
      </c>
      <c r="D5" s="4">
        <v>92</v>
      </c>
      <c r="E5" s="3">
        <v>87</v>
      </c>
      <c r="F5" s="4">
        <v>83</v>
      </c>
      <c r="G5" s="3">
        <v>78</v>
      </c>
      <c r="H5" s="4">
        <v>75</v>
      </c>
      <c r="I5" s="3">
        <v>69</v>
      </c>
      <c r="J5" s="4">
        <v>63</v>
      </c>
      <c r="K5" s="3">
        <v>60</v>
      </c>
      <c r="L5" s="4">
        <v>55</v>
      </c>
      <c r="M5" s="3">
        <v>52</v>
      </c>
      <c r="N5" s="4">
        <v>48</v>
      </c>
      <c r="O5" s="2">
        <v>108</v>
      </c>
      <c r="P5" s="13" t="s">
        <v>51</v>
      </c>
    </row>
    <row r="6" spans="2:16" x14ac:dyDescent="0.25">
      <c r="B6" s="2" t="s">
        <v>10</v>
      </c>
      <c r="C6" s="3">
        <v>93</v>
      </c>
      <c r="D6" s="4">
        <v>88</v>
      </c>
      <c r="E6" s="3">
        <v>83</v>
      </c>
      <c r="F6" s="4">
        <v>79</v>
      </c>
      <c r="G6" s="3">
        <v>75</v>
      </c>
      <c r="H6" s="4">
        <v>71</v>
      </c>
      <c r="I6" s="3">
        <v>121</v>
      </c>
      <c r="J6" s="4">
        <v>160</v>
      </c>
      <c r="K6" s="3">
        <v>319</v>
      </c>
      <c r="L6" s="4">
        <f>ROUND(0.4*K6+0.6*M6,0)</f>
        <v>195</v>
      </c>
      <c r="M6" s="3">
        <v>113</v>
      </c>
      <c r="N6" s="4">
        <v>59</v>
      </c>
      <c r="O6" s="2">
        <v>104</v>
      </c>
      <c r="P6" s="13" t="s">
        <v>50</v>
      </c>
    </row>
    <row r="7" spans="2:16" x14ac:dyDescent="0.25">
      <c r="B7" s="2" t="s">
        <v>11</v>
      </c>
      <c r="C7" s="3">
        <v>94</v>
      </c>
      <c r="D7" s="4">
        <v>90</v>
      </c>
      <c r="E7" s="3">
        <v>86</v>
      </c>
      <c r="F7" s="4">
        <v>82</v>
      </c>
      <c r="G7" s="3">
        <v>78</v>
      </c>
      <c r="H7" s="4">
        <v>75</v>
      </c>
      <c r="I7" s="3">
        <v>63</v>
      </c>
      <c r="J7" s="4">
        <v>60</v>
      </c>
      <c r="K7" s="4">
        <f>ROUND(0.4*J7+0.6*L7,0)</f>
        <v>58</v>
      </c>
      <c r="L7" s="4">
        <v>56</v>
      </c>
      <c r="M7" s="3">
        <v>50</v>
      </c>
      <c r="N7" s="4">
        <v>47</v>
      </c>
      <c r="O7" s="2">
        <v>106</v>
      </c>
      <c r="P7" s="13" t="s">
        <v>51</v>
      </c>
    </row>
    <row r="8" spans="2:16" x14ac:dyDescent="0.25">
      <c r="B8" s="2" t="s">
        <v>12</v>
      </c>
      <c r="C8" s="3">
        <v>91</v>
      </c>
      <c r="D8" s="4">
        <v>88</v>
      </c>
      <c r="E8" s="3">
        <v>113</v>
      </c>
      <c r="F8" s="4">
        <v>160</v>
      </c>
      <c r="G8" s="3">
        <v>496</v>
      </c>
      <c r="H8" s="4">
        <v>206</v>
      </c>
      <c r="I8" s="3">
        <v>104</v>
      </c>
      <c r="J8" s="4"/>
      <c r="K8" s="3"/>
      <c r="L8" s="4"/>
      <c r="M8" s="3"/>
      <c r="N8" s="4"/>
      <c r="O8" s="2">
        <v>103</v>
      </c>
      <c r="P8" s="13" t="s">
        <v>50</v>
      </c>
    </row>
    <row r="9" spans="2:16" x14ac:dyDescent="0.25">
      <c r="B9" s="2" t="s">
        <v>13</v>
      </c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2"/>
      <c r="P9" s="2"/>
    </row>
    <row r="10" spans="2:16" x14ac:dyDescent="0.25">
      <c r="B10" s="2" t="s">
        <v>14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2"/>
      <c r="P10" s="2"/>
    </row>
    <row r="11" spans="2:16" x14ac:dyDescent="0.25">
      <c r="B11" s="2" t="s">
        <v>15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2"/>
      <c r="P11" s="2"/>
    </row>
    <row r="12" spans="2:16" x14ac:dyDescent="0.25">
      <c r="B12" s="2" t="s">
        <v>16</v>
      </c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2"/>
      <c r="P12" s="2"/>
    </row>
    <row r="13" spans="2:16" x14ac:dyDescent="0.25">
      <c r="B13" s="2" t="s">
        <v>17</v>
      </c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2"/>
      <c r="P13" s="2"/>
    </row>
    <row r="14" spans="2:16" x14ac:dyDescent="0.25">
      <c r="B14" s="2" t="s">
        <v>18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2"/>
      <c r="P14" s="2"/>
    </row>
    <row r="15" spans="2:16" x14ac:dyDescent="0.25">
      <c r="B15" s="2" t="s">
        <v>19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2"/>
      <c r="P15" s="2"/>
    </row>
    <row r="16" spans="2:16" x14ac:dyDescent="0.25">
      <c r="B16" s="2" t="s">
        <v>20</v>
      </c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2"/>
      <c r="P16" s="2"/>
    </row>
    <row r="17" spans="2:16" x14ac:dyDescent="0.25">
      <c r="B17" s="2" t="s">
        <v>21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2"/>
      <c r="P17" s="2"/>
    </row>
    <row r="18" spans="2:16" x14ac:dyDescent="0.25">
      <c r="B18" s="2" t="s">
        <v>22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2"/>
      <c r="P18" s="2"/>
    </row>
    <row r="19" spans="2:16" x14ac:dyDescent="0.25">
      <c r="B19" s="2" t="s">
        <v>23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2"/>
      <c r="P19" s="2"/>
    </row>
    <row r="20" spans="2:16" x14ac:dyDescent="0.25">
      <c r="B20" s="2" t="s">
        <v>24</v>
      </c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2"/>
      <c r="P20" s="2"/>
    </row>
    <row r="21" spans="2:16" x14ac:dyDescent="0.25">
      <c r="B21" s="2" t="s">
        <v>25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2"/>
      <c r="P21" s="2"/>
    </row>
    <row r="22" spans="2:16" x14ac:dyDescent="0.25">
      <c r="B22" s="2" t="s">
        <v>26</v>
      </c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2"/>
      <c r="P22" s="2"/>
    </row>
    <row r="23" spans="2:16" x14ac:dyDescent="0.25">
      <c r="B23" s="2" t="s">
        <v>27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2"/>
      <c r="P23" s="2"/>
    </row>
    <row r="24" spans="2:16" x14ac:dyDescent="0.25">
      <c r="B24" s="2" t="s">
        <v>28</v>
      </c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2"/>
      <c r="P24" s="2"/>
    </row>
    <row r="25" spans="2:16" x14ac:dyDescent="0.25">
      <c r="B25" s="2" t="s">
        <v>29</v>
      </c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2"/>
      <c r="P25" s="2"/>
    </row>
    <row r="26" spans="2:16" x14ac:dyDescent="0.25">
      <c r="B26" s="2" t="s">
        <v>30</v>
      </c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2"/>
      <c r="P26" s="2"/>
    </row>
    <row r="27" spans="2:16" x14ac:dyDescent="0.25">
      <c r="B27" s="2" t="s">
        <v>31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2"/>
      <c r="P27" s="2"/>
    </row>
    <row r="28" spans="2:16" x14ac:dyDescent="0.25">
      <c r="B28" s="2" t="s">
        <v>32</v>
      </c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2"/>
      <c r="P28" s="2"/>
    </row>
    <row r="29" spans="2:16" x14ac:dyDescent="0.25">
      <c r="B29" s="2" t="s">
        <v>33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2"/>
      <c r="P29" s="2"/>
    </row>
    <row r="30" spans="2:16" x14ac:dyDescent="0.25">
      <c r="B30" s="2" t="s">
        <v>34</v>
      </c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2"/>
      <c r="P30" s="2"/>
    </row>
    <row r="31" spans="2:16" x14ac:dyDescent="0.25">
      <c r="B31" s="2" t="s">
        <v>35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2"/>
      <c r="P31" s="2"/>
    </row>
    <row r="32" spans="2:16" x14ac:dyDescent="0.25">
      <c r="B32" s="2" t="s">
        <v>36</v>
      </c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2"/>
      <c r="P32" s="2"/>
    </row>
    <row r="33" spans="2:16" x14ac:dyDescent="0.25">
      <c r="B33" s="2" t="s">
        <v>37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2"/>
      <c r="P33" s="2"/>
    </row>
  </sheetData>
  <mergeCells count="6">
    <mergeCell ref="M2:N2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F433-E7F4-4D8F-A740-A6D1089EC5B1}">
  <dimension ref="A1"/>
  <sheetViews>
    <sheetView workbookViewId="0">
      <selection activeCell="R8" sqref="R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Crespo</dc:creator>
  <cp:lastModifiedBy>Miguel Crespo</cp:lastModifiedBy>
  <dcterms:created xsi:type="dcterms:W3CDTF">2021-03-09T09:34:51Z</dcterms:created>
  <dcterms:modified xsi:type="dcterms:W3CDTF">2021-04-08T09:29:10Z</dcterms:modified>
</cp:coreProperties>
</file>