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 Data" sheetId="1" r:id="rId4"/>
    <sheet state="visible" name="Dashboard" sheetId="2" r:id="rId5"/>
    <sheet state="visible" name="Pivot Tables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<sst xmlns="http://schemas.openxmlformats.org/spreadsheetml/2006/main" count="797" uniqueCount="186">
  <si>
    <t>Customer ID</t>
  </si>
  <si>
    <t>Gender</t>
  </si>
  <si>
    <t>Age</t>
  </si>
  <si>
    <t>Policy Type</t>
  </si>
  <si>
    <t>Premium Amount</t>
  </si>
  <si>
    <t>Sum Assured</t>
  </si>
  <si>
    <t>Agent ID</t>
  </si>
  <si>
    <t>Agent Commission</t>
  </si>
  <si>
    <t>Marital Status</t>
  </si>
  <si>
    <t>Churned</t>
  </si>
  <si>
    <t>C1001</t>
  </si>
  <si>
    <t>Male</t>
  </si>
  <si>
    <t>Health</t>
  </si>
  <si>
    <t>Married</t>
  </si>
  <si>
    <t>No</t>
  </si>
  <si>
    <t>C1002</t>
  </si>
  <si>
    <t>Female</t>
  </si>
  <si>
    <t>Life</t>
  </si>
  <si>
    <t>Divorced</t>
  </si>
  <si>
    <t>C1003</t>
  </si>
  <si>
    <t>Single</t>
  </si>
  <si>
    <t>Yes</t>
  </si>
  <si>
    <t>C1004</t>
  </si>
  <si>
    <t>Property</t>
  </si>
  <si>
    <t>C1005</t>
  </si>
  <si>
    <t>C1006</t>
  </si>
  <si>
    <t>C1007</t>
  </si>
  <si>
    <t>C1008</t>
  </si>
  <si>
    <t>C1009</t>
  </si>
  <si>
    <t>C1010</t>
  </si>
  <si>
    <t>C1011</t>
  </si>
  <si>
    <t>C1012</t>
  </si>
  <si>
    <t>C1013</t>
  </si>
  <si>
    <t>C1014</t>
  </si>
  <si>
    <t>C1015</t>
  </si>
  <si>
    <t>C1016</t>
  </si>
  <si>
    <t>C1017</t>
  </si>
  <si>
    <t>C1018</t>
  </si>
  <si>
    <t>C1019</t>
  </si>
  <si>
    <t>C1020</t>
  </si>
  <si>
    <t>C1021</t>
  </si>
  <si>
    <t>C1022</t>
  </si>
  <si>
    <t>C1023</t>
  </si>
  <si>
    <t>C1024</t>
  </si>
  <si>
    <t>C1025</t>
  </si>
  <si>
    <t>C1026</t>
  </si>
  <si>
    <t>C1027</t>
  </si>
  <si>
    <t>C1028</t>
  </si>
  <si>
    <t>C1029</t>
  </si>
  <si>
    <t>C1030</t>
  </si>
  <si>
    <t>C1031</t>
  </si>
  <si>
    <t>C1032</t>
  </si>
  <si>
    <t>C1033</t>
  </si>
  <si>
    <t>C1034</t>
  </si>
  <si>
    <t>C1035</t>
  </si>
  <si>
    <t>C1036</t>
  </si>
  <si>
    <t>C1037</t>
  </si>
  <si>
    <t>C1038</t>
  </si>
  <si>
    <t>C1039</t>
  </si>
  <si>
    <t>C1040</t>
  </si>
  <si>
    <t>C1041</t>
  </si>
  <si>
    <t>C1042</t>
  </si>
  <si>
    <t>C1043</t>
  </si>
  <si>
    <t>C1044</t>
  </si>
  <si>
    <t>C1045</t>
  </si>
  <si>
    <t>C1046</t>
  </si>
  <si>
    <t>C1047</t>
  </si>
  <si>
    <t>C1048</t>
  </si>
  <si>
    <t>C1049</t>
  </si>
  <si>
    <t>C1050</t>
  </si>
  <si>
    <t>C1051</t>
  </si>
  <si>
    <t>C1052</t>
  </si>
  <si>
    <t>C1053</t>
  </si>
  <si>
    <t>C1054</t>
  </si>
  <si>
    <t>C1055</t>
  </si>
  <si>
    <t>C1056</t>
  </si>
  <si>
    <t>C1057</t>
  </si>
  <si>
    <t>C1058</t>
  </si>
  <si>
    <t>C1059</t>
  </si>
  <si>
    <t>C1060</t>
  </si>
  <si>
    <t>C1061</t>
  </si>
  <si>
    <t>C1062</t>
  </si>
  <si>
    <t>C1063</t>
  </si>
  <si>
    <t>C1064</t>
  </si>
  <si>
    <t>C1065</t>
  </si>
  <si>
    <t>C1066</t>
  </si>
  <si>
    <t>C1067</t>
  </si>
  <si>
    <t>C1068</t>
  </si>
  <si>
    <t>C1069</t>
  </si>
  <si>
    <t>C1070</t>
  </si>
  <si>
    <t>C1071</t>
  </si>
  <si>
    <t>C1072</t>
  </si>
  <si>
    <t>C1073</t>
  </si>
  <si>
    <t>C1074</t>
  </si>
  <si>
    <t>C1075</t>
  </si>
  <si>
    <t>C1076</t>
  </si>
  <si>
    <t>C1077</t>
  </si>
  <si>
    <t>C1078</t>
  </si>
  <si>
    <t>C1079</t>
  </si>
  <si>
    <t>C1080</t>
  </si>
  <si>
    <t>C1081</t>
  </si>
  <si>
    <t>C1082</t>
  </si>
  <si>
    <t>C1083</t>
  </si>
  <si>
    <t>C1084</t>
  </si>
  <si>
    <t>C1085</t>
  </si>
  <si>
    <t>C1086</t>
  </si>
  <si>
    <t>C1087</t>
  </si>
  <si>
    <t>C1088</t>
  </si>
  <si>
    <t>C1089</t>
  </si>
  <si>
    <t>C1090</t>
  </si>
  <si>
    <t>C1091</t>
  </si>
  <si>
    <t>C1092</t>
  </si>
  <si>
    <t>C1093</t>
  </si>
  <si>
    <t>C1094</t>
  </si>
  <si>
    <t>C1095</t>
  </si>
  <si>
    <t>C1096</t>
  </si>
  <si>
    <t>C1097</t>
  </si>
  <si>
    <t>C1098</t>
  </si>
  <si>
    <t>C1099</t>
  </si>
  <si>
    <t>C1100</t>
  </si>
  <si>
    <t>C1101</t>
  </si>
  <si>
    <t>C1102</t>
  </si>
  <si>
    <t>C1103</t>
  </si>
  <si>
    <t>C1104</t>
  </si>
  <si>
    <t>C1105</t>
  </si>
  <si>
    <t>C1106</t>
  </si>
  <si>
    <t>C1107</t>
  </si>
  <si>
    <t>C1108</t>
  </si>
  <si>
    <t>C1109</t>
  </si>
  <si>
    <t>C1110</t>
  </si>
  <si>
    <t>C1111</t>
  </si>
  <si>
    <t>C1112</t>
  </si>
  <si>
    <t>C1113</t>
  </si>
  <si>
    <t>C1114</t>
  </si>
  <si>
    <t>C1115</t>
  </si>
  <si>
    <t>C1116</t>
  </si>
  <si>
    <t>C1117</t>
  </si>
  <si>
    <t>C1118</t>
  </si>
  <si>
    <t>C1119</t>
  </si>
  <si>
    <t>C1120</t>
  </si>
  <si>
    <t>C1121</t>
  </si>
  <si>
    <t>C1122</t>
  </si>
  <si>
    <t>C1123</t>
  </si>
  <si>
    <t>C1124</t>
  </si>
  <si>
    <t>C1125</t>
  </si>
  <si>
    <t>C1126</t>
  </si>
  <si>
    <t>C1127</t>
  </si>
  <si>
    <t>C1128</t>
  </si>
  <si>
    <t>C1129</t>
  </si>
  <si>
    <t>C1130</t>
  </si>
  <si>
    <t>C1131</t>
  </si>
  <si>
    <t>C1132</t>
  </si>
  <si>
    <t>C1133</t>
  </si>
  <si>
    <t>C1134</t>
  </si>
  <si>
    <t>C1135</t>
  </si>
  <si>
    <t>C1136</t>
  </si>
  <si>
    <t>C1137</t>
  </si>
  <si>
    <t>C1138</t>
  </si>
  <si>
    <t>C1139</t>
  </si>
  <si>
    <t>C1140</t>
  </si>
  <si>
    <t>C1141</t>
  </si>
  <si>
    <t>C1142</t>
  </si>
  <si>
    <t>Total Premium Amount collected by the Insurance company</t>
  </si>
  <si>
    <t>Average Age of the Customers</t>
  </si>
  <si>
    <t>Sum Assured for all policy types</t>
  </si>
  <si>
    <t>male and female customers</t>
  </si>
  <si>
    <t>average agent commission for all policies</t>
  </si>
  <si>
    <t>customers churned</t>
  </si>
  <si>
    <t>premium amount for all policies sold by agent ID 104</t>
  </si>
  <si>
    <t>sum assured for policy type 'Life'</t>
  </si>
  <si>
    <t>customers married</t>
  </si>
  <si>
    <t>Total Premium Amount for Policies sold to female customers who are Single</t>
  </si>
  <si>
    <t>SUM of Premium Amount</t>
  </si>
  <si>
    <t>SUM of Sum Assured</t>
  </si>
  <si>
    <t>Grand Total</t>
  </si>
  <si>
    <t>AVERAGE of Premium Amount</t>
  </si>
  <si>
    <t>SUM of Agent Commission</t>
  </si>
  <si>
    <t>Female Total</t>
  </si>
  <si>
    <t>Male Total</t>
  </si>
  <si>
    <t>COUNTA of Customer ID</t>
  </si>
  <si>
    <t>101 Total</t>
  </si>
  <si>
    <t>102 Total</t>
  </si>
  <si>
    <t>103 Total</t>
  </si>
  <si>
    <t>104 Total</t>
  </si>
  <si>
    <t>105 Total</t>
  </si>
  <si>
    <t>106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</si>
</sst>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2" numFmtId="1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143" sheet="Customer Data"/>
  </cacheSource>
  <cacheFields>
    <cacheField name="Customer ID" numFmtId="0">
      <sharedItems>
        <s v="C1001"/>
        <s v="C1002"/>
        <s v="C1003"/>
        <s v="C1004"/>
        <s v="C1005"/>
        <s v="C1006"/>
        <s v="C1007"/>
        <s v="C1008"/>
        <s v="C1009"/>
        <s v="C1010"/>
        <s v="C1011"/>
        <s v="C1012"/>
        <s v="C1013"/>
        <s v="C1014"/>
        <s v="C1015"/>
        <s v="C1016"/>
        <s v="C1017"/>
        <s v="C1018"/>
        <s v="C1019"/>
        <s v="C1020"/>
        <s v="C1021"/>
        <s v="C1022"/>
        <s v="C1023"/>
        <s v="C1024"/>
        <s v="C1025"/>
        <s v="C1026"/>
        <s v="C1027"/>
        <s v="C1028"/>
        <s v="C1029"/>
        <s v="C1030"/>
        <s v="C1031"/>
        <s v="C1032"/>
        <s v="C1033"/>
        <s v="C1034"/>
        <s v="C1035"/>
        <s v="C1036"/>
        <s v="C1037"/>
        <s v="C1038"/>
        <s v="C1039"/>
        <s v="C1040"/>
        <s v="C1041"/>
        <s v="C1042"/>
        <s v="C1043"/>
        <s v="C1044"/>
        <s v="C1045"/>
        <s v="C1046"/>
        <s v="C1047"/>
        <s v="C1048"/>
        <s v="C1049"/>
        <s v="C1050"/>
        <s v="C1051"/>
        <s v="C1052"/>
        <s v="C1053"/>
        <s v="C1054"/>
        <s v="C1055"/>
        <s v="C1056"/>
        <s v="C1057"/>
        <s v="C1058"/>
        <s v="C1059"/>
        <s v="C1060"/>
        <s v="C1061"/>
        <s v="C1062"/>
        <s v="C1063"/>
        <s v="C1064"/>
        <s v="C1065"/>
        <s v="C1066"/>
        <s v="C1067"/>
        <s v="C1068"/>
        <s v="C1069"/>
        <s v="C1070"/>
        <s v="C1071"/>
        <s v="C1072"/>
        <s v="C1073"/>
        <s v="C1074"/>
        <s v="C1075"/>
        <s v="C1076"/>
        <s v="C1077"/>
        <s v="C1078"/>
        <s v="C1079"/>
        <s v="C1080"/>
        <s v="C1081"/>
        <s v="C1082"/>
        <s v="C1083"/>
        <s v="C1084"/>
        <s v="C1085"/>
        <s v="C1086"/>
        <s v="C1087"/>
        <s v="C1088"/>
        <s v="C1089"/>
        <s v="C1090"/>
        <s v="C1091"/>
        <s v="C1092"/>
        <s v="C1093"/>
        <s v="C1094"/>
        <s v="C1095"/>
        <s v="C1096"/>
        <s v="C1097"/>
        <s v="C1098"/>
        <s v="C1099"/>
        <s v="C1100"/>
        <s v="C1101"/>
        <s v="C1102"/>
        <s v="C1103"/>
        <s v="C1104"/>
        <s v="C1105"/>
        <s v="C1106"/>
        <s v="C1107"/>
        <s v="C1108"/>
        <s v="C1109"/>
        <s v="C1110"/>
        <s v="C1111"/>
        <s v="C1112"/>
        <s v="C1113"/>
        <s v="C1114"/>
        <s v="C1115"/>
        <s v="C1116"/>
        <s v="C1117"/>
        <s v="C1118"/>
        <s v="C1119"/>
        <s v="C1120"/>
        <s v="C1121"/>
        <s v="C1122"/>
        <s v="C1123"/>
        <s v="C1124"/>
        <s v="C1125"/>
        <s v="C1126"/>
        <s v="C1127"/>
        <s v="C1128"/>
        <s v="C1129"/>
        <s v="C1130"/>
        <s v="C1131"/>
        <s v="C1132"/>
        <s v="C1133"/>
        <s v="C1134"/>
        <s v="C1135"/>
        <s v="C1136"/>
        <s v="C1137"/>
        <s v="C1138"/>
        <s v="C1139"/>
        <s v="C1140"/>
        <s v="C1141"/>
        <s v="C1142"/>
      </sharedItems>
    </cacheField>
    <cacheField name="Gender" numFmtId="0">
      <sharedItems>
        <s v="Male"/>
        <s v="Female"/>
      </sharedItems>
    </cacheField>
    <cacheField name="Age" numFmtId="0">
      <sharedItems containsSemiMixedTypes="0" containsString="0" containsNumber="1" containsInteger="1">
        <n v="32.0"/>
        <n v="45.0"/>
        <n v="28.0"/>
        <n v="57.0"/>
        <n v="40.0"/>
        <n v="35.0"/>
        <n v="42.0"/>
        <n v="48.0"/>
        <n v="29.0"/>
        <n v="55.0"/>
        <n v="38.0"/>
        <n v="43.0"/>
        <n v="50.0"/>
        <n v="33.0"/>
        <n v="34.0"/>
        <n v="41.0"/>
        <n v="30.0"/>
        <n v="36.0"/>
        <n v="52.0"/>
        <n v="27.0"/>
        <n v="44.0"/>
        <n v="31.0"/>
        <n v="37.0"/>
        <n v="53.0"/>
        <n v="26.0"/>
        <n v="25.0"/>
      </sharedItems>
    </cacheField>
    <cacheField name="Policy Type" numFmtId="0">
      <sharedItems>
        <s v="Health"/>
        <s v="Life"/>
        <s v="Property"/>
      </sharedItems>
    </cacheField>
    <cacheField name="Premium Amount" numFmtId="164">
      <sharedItems containsSemiMixedTypes="0" containsString="0" containsNumber="1" containsInteger="1">
        <n v="2000.0"/>
        <n v="5000.0"/>
        <n v="1500.0"/>
        <n v="10000.0"/>
        <n v="8000.0"/>
        <n v="3000.0"/>
        <n v="7000.0"/>
        <n v="2500.0"/>
        <n v="12000.0"/>
        <n v="6000.0"/>
        <n v="1800.0"/>
        <n v="4000.0"/>
        <n v="15000.0"/>
        <n v="2200.0"/>
        <n v="350.0"/>
        <n v="900.0"/>
        <n v="700.0"/>
        <n v="500.0"/>
        <n v="1000.0"/>
        <n v="450.0"/>
        <n v="800.0"/>
        <n v="600.0"/>
        <n v="550.0"/>
        <n v="950.0"/>
        <n v="850.0"/>
        <n v="400.0"/>
        <n v="750.0"/>
        <n v="1200.0"/>
        <n v="1900.0"/>
        <n v="3500.0"/>
      </sharedItems>
    </cacheField>
    <cacheField name="Sum Assured" numFmtId="164">
      <sharedItems containsSemiMixedTypes="0" containsString="0" containsNumber="1" containsInteger="1">
        <n v="500000.0"/>
        <n v="1000000.0"/>
        <n v="300000.0"/>
        <n v="2000000.0"/>
        <n v="1500000.0"/>
        <n v="1200000.0"/>
        <n v="400000.0"/>
        <n v="3000000.0"/>
        <n v="800000.0"/>
        <n v="350000.0"/>
        <n v="900000.0"/>
        <n v="2500000.0"/>
        <n v="450000.0"/>
        <n v="50000.0"/>
        <n v="150000.0"/>
        <n v="120000.0"/>
        <n v="80000.0"/>
        <n v="200000.0"/>
        <n v="75000.0"/>
        <n v="100000.0"/>
        <n v="90000.0"/>
        <n v="70000.0"/>
        <n v="180000.0"/>
        <n v="140000.0"/>
        <n v="65000.0"/>
        <n v="160000.0"/>
        <n v="130000.0"/>
        <n v="750000.0"/>
        <n v="700000.0"/>
      </sharedItems>
    </cacheField>
    <cacheField name="Agent ID" numFmtId="0">
      <sharedItems containsSemiMixedTypes="0" containsString="0" containsNumber="1" containsInteger="1">
        <n v="101.0"/>
        <n v="102.0"/>
        <n v="103.0"/>
        <n v="104.0"/>
        <n v="105.0"/>
        <n v="106.0"/>
      </sharedItems>
    </cacheField>
    <cacheField name="Agent Commission" numFmtId="164">
      <sharedItems containsSemiMixedTypes="0" containsString="0" containsNumber="1">
        <n v="1000.0"/>
        <n v="2000.0"/>
        <n v="500.0"/>
        <n v="3000.0"/>
        <n v="1500.0"/>
        <n v="800.0"/>
        <n v="5000.0"/>
        <n v="400.0"/>
        <n v="1200.0"/>
        <n v="2500.0"/>
        <n v="175.0"/>
        <n v="450.0"/>
        <n v="420.0"/>
        <n v="250.0"/>
        <n v="157.5"/>
        <n v="320.0"/>
        <n v="360.0"/>
        <n v="220.0"/>
        <n v="475.0"/>
        <n v="425.0"/>
        <n v="140.0"/>
        <n v="350.0"/>
        <n v="300.0"/>
        <n v="375.0"/>
        <n v="6000.0"/>
        <n v="20000.0"/>
        <n v="4500.0"/>
        <n v="25000.0"/>
        <n v="5400.0"/>
        <n v="15000.0"/>
        <n v="30000.0"/>
        <n v="5700.0"/>
        <n v="17500.0"/>
      </sharedItems>
    </cacheField>
    <cacheField name="Marital Status" numFmtId="0">
      <sharedItems>
        <s v="Married"/>
        <s v="Divorced"/>
        <s v="Single"/>
      </sharedItems>
    </cacheField>
    <cacheField name="Churned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s" cacheId="0" dataCaption="" compact="0" compactData="0">
  <location ref="A1:C5" firstHeaderRow="0" firstDataRow="2" firstDataCol="0"/>
  <pivotFields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Policy Type" axis="axisRow" compact="0" outline="0" multipleItemSelectionAllowed="1" showAll="0" sortType="ascending">
      <items>
        <item x="0"/>
        <item x="1"/>
        <item x="2"/>
        <item t="default"/>
      </items>
    </pivotField>
    <pivotField name="Premium Amount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Sum Assured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Agent I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gent Commission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Churned" compact="0" outline="0" multipleItemSelectionAllowed="1" showAll="0">
      <items>
        <item x="0"/>
        <item x="1"/>
        <item t="default"/>
      </items>
    </pivotField>
  </pivotFields>
  <rowFields>
    <field x="3"/>
  </rowFields>
  <colFields>
    <field x="-2"/>
  </colFields>
  <dataFields>
    <dataField name="SUM of Premium Amount" fld="4" baseField="0"/>
    <dataField name="SUM of Sum Assured" fld="5" baseField="0"/>
  </dataFields>
</pivotTableDefinition>
</file>

<file path=xl/pivotTables/pivotTable2.xml><?xml version="1.0" encoding="utf-8"?>
<pivotTableDefinition xmlns="http://schemas.openxmlformats.org/spreadsheetml/2006/main" name="Pivot Tables 2" cacheId="0" dataCaption="" compact="0" compactData="0">
  <location ref="A9:C16" firstHeaderRow="0" firstDataRow="2" firstDataCol="0"/>
  <pivotFields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Policy Type" compact="0" outline="0" multipleItemSelectionAllowed="1" showAll="0">
      <items>
        <item x="0"/>
        <item x="1"/>
        <item x="2"/>
        <item t="default"/>
      </items>
    </pivotField>
    <pivotField name="Premium Amount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Sum Assured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Agent ID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Agent Commission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Churned" compact="0" outline="0" multipleItemSelectionAllowed="1" showAll="0">
      <items>
        <item x="0"/>
        <item x="1"/>
        <item t="default"/>
      </items>
    </pivotField>
  </pivotFields>
  <rowFields>
    <field x="6"/>
  </rowFields>
  <colFields>
    <field x="-2"/>
  </colFields>
  <dataFields>
    <dataField name="AVERAGE of Premium Amount" fld="4" subtotal="average" baseField="0"/>
    <dataField name="SUM of Agent Commission" fld="7" baseField="0"/>
  </dataFields>
</pivotTableDefinition>
</file>

<file path=xl/pivotTables/pivotTable3.xml><?xml version="1.0" encoding="utf-8"?>
<pivotTableDefinition xmlns="http://schemas.openxmlformats.org/spreadsheetml/2006/main" name="Pivot Tables 3" cacheId="0" dataCaption="" compact="0" compactData="0">
  <location ref="A20:D29" firstHeaderRow="0" firstDataRow="3" firstDataCol="0"/>
  <pivotFields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name="Gender" axis="axisRow" compact="0" outline="0" multipleItemSelectionAllowed="1" showAll="0" sortType="ascending">
      <items>
        <item x="1"/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Policy Type" axis="axisRow" compact="0" outline="0" multipleItemSelectionAllowed="1" showAll="0" sortType="ascending">
      <items>
        <item x="0"/>
        <item x="1"/>
        <item x="2"/>
        <item t="default"/>
      </items>
    </pivotField>
    <pivotField name="Premium Amount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Sum Assured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Agent I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gent Commission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Churned" compact="0" outline="0" multipleItemSelectionAllowed="1" showAll="0">
      <items>
        <item x="0"/>
        <item x="1"/>
        <item t="default"/>
      </items>
    </pivotField>
  </pivotFields>
  <rowFields>
    <field x="1"/>
    <field x="3"/>
  </rowFields>
  <colFields>
    <field x="-2"/>
  </colFields>
  <dataFields>
    <dataField name="SUM of Premium Amount" fld="4" baseField="0"/>
    <dataField name="SUM of Sum Assured" fld="5" baseField="0"/>
  </dataFields>
</pivotTableDefinition>
</file>

<file path=xl/pivotTables/pivotTable4.xml><?xml version="1.0" encoding="utf-8"?>
<pivotTableDefinition xmlns="http://schemas.openxmlformats.org/spreadsheetml/2006/main" name="Pivot Tables 4" cacheId="0" dataCaption="" compact="0" compactData="0">
  <location ref="A32:D36" firstHeaderRow="0" firstDataRow="1" firstDataCol="1"/>
  <pivotFields>
    <pivotField name="Customer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name="Gender" axis="axisRow" compact="0" outline="0" multipleItemSelectionAllowed="1" showAll="0" sortType="descending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Policy Type" compact="0" outline="0" multipleItemSelectionAllowed="1" showAll="0">
      <items>
        <item x="0"/>
        <item x="1"/>
        <item x="2"/>
        <item t="default"/>
      </items>
    </pivotField>
    <pivotField name="Premium Amoun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Sum Assured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Agent I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gent Commission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Churned" axis="axisCol" compact="0" outline="0" multipleItemSelectionAllowed="1" showAll="0" sortType="ascending">
      <items>
        <item x="0"/>
        <item x="1"/>
        <item t="default"/>
      </items>
    </pivotField>
  </pivotFields>
  <rowFields>
    <field x="1"/>
  </rowFields>
  <colFields>
    <field x="9"/>
  </colFields>
  <dataFields>
    <dataField name="COUNTA of Customer ID" fld="0" subtotal="count" baseField="0"/>
  </dataFields>
</pivotTableDefinition>
</file>

<file path=xl/pivotTables/pivotTable5.xml><?xml version="1.0" encoding="utf-8"?>
<pivotTableDefinition xmlns="http://schemas.openxmlformats.org/spreadsheetml/2006/main" name="Pivot Tables 5" cacheId="0" dataCaption="" compact="0" compactData="0">
  <location ref="A40:D64" firstHeaderRow="0" firstDataRow="3" firstDataCol="0"/>
  <pivotFields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Policy Type" axis="axisRow" compact="0" outline="0" multipleItemSelectionAllowed="1" showAll="0" sortType="ascending">
      <items>
        <item x="0"/>
        <item x="1"/>
        <item x="2"/>
        <item t="default"/>
      </items>
    </pivotField>
    <pivotField name="Premium Amount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Sum Assured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Agent ID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Agent Commission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Churned" compact="0" outline="0" multipleItemSelectionAllowed="1" showAll="0">
      <items>
        <item x="0"/>
        <item x="1"/>
        <item t="default"/>
      </items>
    </pivotField>
  </pivotFields>
  <rowFields>
    <field x="6"/>
    <field x="3"/>
  </rowFields>
  <colFields>
    <field x="-2"/>
  </colFields>
  <dataFields>
    <dataField name="SUM of Premium Amount" fld="4" baseField="0"/>
    <dataField name="SUM of Sum Assured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25"/>
    <col customWidth="1" min="7" max="7" width="16.38"/>
    <col customWidth="1" min="8" max="8" width="2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10</v>
      </c>
      <c r="B2" s="4" t="s">
        <v>11</v>
      </c>
      <c r="C2" s="4">
        <v>32.0</v>
      </c>
      <c r="D2" s="4" t="s">
        <v>12</v>
      </c>
      <c r="E2" s="5">
        <v>2000.0</v>
      </c>
      <c r="F2" s="5">
        <v>500000.0</v>
      </c>
      <c r="G2" s="6">
        <v>101.0</v>
      </c>
      <c r="H2" s="5">
        <v>1000.0</v>
      </c>
      <c r="I2" s="4" t="s">
        <v>13</v>
      </c>
      <c r="J2" s="4" t="s">
        <v>14</v>
      </c>
    </row>
    <row r="3">
      <c r="A3" s="4" t="s">
        <v>15</v>
      </c>
      <c r="B3" s="4" t="s">
        <v>16</v>
      </c>
      <c r="C3" s="4">
        <v>45.0</v>
      </c>
      <c r="D3" s="4" t="s">
        <v>17</v>
      </c>
      <c r="E3" s="5">
        <v>5000.0</v>
      </c>
      <c r="F3" s="5">
        <v>1000000.0</v>
      </c>
      <c r="G3" s="6">
        <v>102.0</v>
      </c>
      <c r="H3" s="5">
        <v>2000.0</v>
      </c>
      <c r="I3" s="4" t="s">
        <v>18</v>
      </c>
      <c r="J3" s="4" t="s">
        <v>14</v>
      </c>
    </row>
    <row r="4">
      <c r="A4" s="4" t="s">
        <v>19</v>
      </c>
      <c r="B4" s="4" t="s">
        <v>11</v>
      </c>
      <c r="C4" s="4">
        <v>28.0</v>
      </c>
      <c r="D4" s="4" t="s">
        <v>12</v>
      </c>
      <c r="E4" s="5">
        <v>1500.0</v>
      </c>
      <c r="F4" s="5">
        <v>300000.0</v>
      </c>
      <c r="G4" s="6">
        <v>103.0</v>
      </c>
      <c r="H4" s="5">
        <v>500.0</v>
      </c>
      <c r="I4" s="4" t="s">
        <v>20</v>
      </c>
      <c r="J4" s="4" t="s">
        <v>21</v>
      </c>
    </row>
    <row r="5">
      <c r="A5" s="4" t="s">
        <v>22</v>
      </c>
      <c r="B5" s="4" t="s">
        <v>16</v>
      </c>
      <c r="C5" s="4">
        <v>57.0</v>
      </c>
      <c r="D5" s="4" t="s">
        <v>23</v>
      </c>
      <c r="E5" s="5">
        <v>10000.0</v>
      </c>
      <c r="F5" s="5">
        <v>2000000.0</v>
      </c>
      <c r="G5" s="6">
        <v>104.0</v>
      </c>
      <c r="H5" s="5">
        <v>3000.0</v>
      </c>
      <c r="I5" s="4" t="s">
        <v>13</v>
      </c>
      <c r="J5" s="4" t="s">
        <v>14</v>
      </c>
    </row>
    <row r="6">
      <c r="A6" s="4" t="s">
        <v>24</v>
      </c>
      <c r="B6" s="4" t="s">
        <v>11</v>
      </c>
      <c r="C6" s="4">
        <v>40.0</v>
      </c>
      <c r="D6" s="4" t="s">
        <v>17</v>
      </c>
      <c r="E6" s="5">
        <v>8000.0</v>
      </c>
      <c r="F6" s="5">
        <v>1500000.0</v>
      </c>
      <c r="G6" s="6">
        <v>105.0</v>
      </c>
      <c r="H6" s="5">
        <v>1000.0</v>
      </c>
      <c r="I6" s="4" t="s">
        <v>13</v>
      </c>
      <c r="J6" s="4" t="s">
        <v>21</v>
      </c>
    </row>
    <row r="7">
      <c r="A7" s="4" t="s">
        <v>25</v>
      </c>
      <c r="B7" s="4" t="s">
        <v>16</v>
      </c>
      <c r="C7" s="4">
        <v>35.0</v>
      </c>
      <c r="D7" s="4" t="s">
        <v>12</v>
      </c>
      <c r="E7" s="5">
        <v>3000.0</v>
      </c>
      <c r="F7" s="5">
        <v>500000.0</v>
      </c>
      <c r="G7" s="6">
        <v>101.0</v>
      </c>
      <c r="H7" s="5">
        <v>1000.0</v>
      </c>
      <c r="I7" s="4" t="s">
        <v>20</v>
      </c>
      <c r="J7" s="4" t="s">
        <v>14</v>
      </c>
    </row>
    <row r="8">
      <c r="A8" s="4" t="s">
        <v>26</v>
      </c>
      <c r="B8" s="4" t="s">
        <v>11</v>
      </c>
      <c r="C8" s="4">
        <v>42.0</v>
      </c>
      <c r="D8" s="4" t="s">
        <v>17</v>
      </c>
      <c r="E8" s="5">
        <v>7000.0</v>
      </c>
      <c r="F8" s="5">
        <v>1200000.0</v>
      </c>
      <c r="G8" s="6">
        <v>103.0</v>
      </c>
      <c r="H8" s="5">
        <v>1500.0</v>
      </c>
      <c r="I8" s="4" t="s">
        <v>13</v>
      </c>
      <c r="J8" s="4" t="s">
        <v>14</v>
      </c>
    </row>
    <row r="9">
      <c r="A9" s="4" t="s">
        <v>27</v>
      </c>
      <c r="B9" s="4" t="s">
        <v>16</v>
      </c>
      <c r="C9" s="4">
        <v>48.0</v>
      </c>
      <c r="D9" s="4" t="s">
        <v>12</v>
      </c>
      <c r="E9" s="5">
        <v>2500.0</v>
      </c>
      <c r="F9" s="5">
        <v>400000.0</v>
      </c>
      <c r="G9" s="6">
        <v>104.0</v>
      </c>
      <c r="H9" s="5">
        <v>800.0</v>
      </c>
      <c r="I9" s="4" t="s">
        <v>13</v>
      </c>
      <c r="J9" s="4" t="s">
        <v>21</v>
      </c>
    </row>
    <row r="10">
      <c r="A10" s="4" t="s">
        <v>28</v>
      </c>
      <c r="B10" s="4" t="s">
        <v>11</v>
      </c>
      <c r="C10" s="4">
        <v>29.0</v>
      </c>
      <c r="D10" s="4" t="s">
        <v>23</v>
      </c>
      <c r="E10" s="5">
        <v>12000.0</v>
      </c>
      <c r="F10" s="5">
        <v>3000000.0</v>
      </c>
      <c r="G10" s="6">
        <v>106.0</v>
      </c>
      <c r="H10" s="5">
        <v>5000.0</v>
      </c>
      <c r="I10" s="4" t="s">
        <v>20</v>
      </c>
      <c r="J10" s="4" t="s">
        <v>21</v>
      </c>
    </row>
    <row r="11">
      <c r="A11" s="4" t="s">
        <v>29</v>
      </c>
      <c r="B11" s="4" t="s">
        <v>16</v>
      </c>
      <c r="C11" s="4">
        <v>55.0</v>
      </c>
      <c r="D11" s="4" t="s">
        <v>17</v>
      </c>
      <c r="E11" s="5">
        <v>6000.0</v>
      </c>
      <c r="F11" s="5">
        <v>800000.0</v>
      </c>
      <c r="G11" s="6">
        <v>102.0</v>
      </c>
      <c r="H11" s="5">
        <v>2000.0</v>
      </c>
      <c r="I11" s="4" t="s">
        <v>18</v>
      </c>
      <c r="J11" s="4" t="s">
        <v>21</v>
      </c>
    </row>
    <row r="12">
      <c r="A12" s="4" t="s">
        <v>30</v>
      </c>
      <c r="B12" s="4" t="s">
        <v>11</v>
      </c>
      <c r="C12" s="4">
        <v>38.0</v>
      </c>
      <c r="D12" s="4" t="s">
        <v>12</v>
      </c>
      <c r="E12" s="5">
        <v>1800.0</v>
      </c>
      <c r="F12" s="5">
        <v>350000.0</v>
      </c>
      <c r="G12" s="6">
        <v>103.0</v>
      </c>
      <c r="H12" s="5">
        <v>400.0</v>
      </c>
      <c r="I12" s="4" t="s">
        <v>13</v>
      </c>
      <c r="J12" s="4" t="s">
        <v>14</v>
      </c>
    </row>
    <row r="13">
      <c r="A13" s="4" t="s">
        <v>31</v>
      </c>
      <c r="B13" s="4" t="s">
        <v>16</v>
      </c>
      <c r="C13" s="4">
        <v>43.0</v>
      </c>
      <c r="D13" s="4" t="s">
        <v>17</v>
      </c>
      <c r="E13" s="5">
        <v>4000.0</v>
      </c>
      <c r="F13" s="5">
        <v>900000.0</v>
      </c>
      <c r="G13" s="6">
        <v>104.0</v>
      </c>
      <c r="H13" s="5">
        <v>1200.0</v>
      </c>
      <c r="I13" s="4" t="s">
        <v>13</v>
      </c>
      <c r="J13" s="4" t="s">
        <v>14</v>
      </c>
    </row>
    <row r="14">
      <c r="A14" s="4" t="s">
        <v>32</v>
      </c>
      <c r="B14" s="4" t="s">
        <v>11</v>
      </c>
      <c r="C14" s="4">
        <v>50.0</v>
      </c>
      <c r="D14" s="4" t="s">
        <v>23</v>
      </c>
      <c r="E14" s="5">
        <v>15000.0</v>
      </c>
      <c r="F14" s="5">
        <v>2500000.0</v>
      </c>
      <c r="G14" s="6">
        <v>106.0</v>
      </c>
      <c r="H14" s="5">
        <v>2500.0</v>
      </c>
      <c r="I14" s="4" t="s">
        <v>18</v>
      </c>
      <c r="J14" s="4" t="s">
        <v>21</v>
      </c>
    </row>
    <row r="15">
      <c r="A15" s="4" t="s">
        <v>33</v>
      </c>
      <c r="B15" s="4" t="s">
        <v>16</v>
      </c>
      <c r="C15" s="4">
        <v>33.0</v>
      </c>
      <c r="D15" s="4" t="s">
        <v>12</v>
      </c>
      <c r="E15" s="5">
        <v>2200.0</v>
      </c>
      <c r="F15" s="5">
        <v>450000.0</v>
      </c>
      <c r="G15" s="6">
        <v>104.0</v>
      </c>
      <c r="H15" s="5">
        <v>800.0</v>
      </c>
      <c r="I15" s="4" t="s">
        <v>20</v>
      </c>
      <c r="J15" s="4" t="s">
        <v>14</v>
      </c>
    </row>
    <row r="16">
      <c r="A16" s="4" t="s">
        <v>34</v>
      </c>
      <c r="B16" s="4" t="s">
        <v>11</v>
      </c>
      <c r="C16" s="4">
        <v>34.0</v>
      </c>
      <c r="D16" s="6" t="s">
        <v>17</v>
      </c>
      <c r="E16" s="5">
        <v>350.0</v>
      </c>
      <c r="F16" s="5">
        <v>50000.0</v>
      </c>
      <c r="G16" s="6">
        <v>106.0</v>
      </c>
      <c r="H16" s="5">
        <v>175.0</v>
      </c>
      <c r="I16" s="4" t="s">
        <v>20</v>
      </c>
      <c r="J16" s="4" t="s">
        <v>14</v>
      </c>
    </row>
    <row r="17">
      <c r="A17" s="4" t="s">
        <v>35</v>
      </c>
      <c r="B17" s="4" t="s">
        <v>16</v>
      </c>
      <c r="C17" s="4">
        <v>29.0</v>
      </c>
      <c r="D17" s="6" t="s">
        <v>12</v>
      </c>
      <c r="E17" s="5">
        <v>900.0</v>
      </c>
      <c r="F17" s="5">
        <v>150000.0</v>
      </c>
      <c r="G17" s="6">
        <v>102.0</v>
      </c>
      <c r="H17" s="5">
        <v>450.0</v>
      </c>
      <c r="I17" s="4" t="s">
        <v>13</v>
      </c>
      <c r="J17" s="4" t="s">
        <v>14</v>
      </c>
    </row>
    <row r="18">
      <c r="A18" s="4" t="s">
        <v>36</v>
      </c>
      <c r="B18" s="4" t="s">
        <v>11</v>
      </c>
      <c r="C18" s="4">
        <v>41.0</v>
      </c>
      <c r="D18" s="6" t="s">
        <v>23</v>
      </c>
      <c r="E18" s="5">
        <v>700.0</v>
      </c>
      <c r="F18" s="5">
        <v>120000.0</v>
      </c>
      <c r="G18" s="6">
        <v>103.0</v>
      </c>
      <c r="H18" s="5">
        <v>420.0</v>
      </c>
      <c r="I18" s="4" t="s">
        <v>20</v>
      </c>
      <c r="J18" s="4" t="s">
        <v>14</v>
      </c>
    </row>
    <row r="19">
      <c r="A19" s="4" t="s">
        <v>37</v>
      </c>
      <c r="B19" s="4" t="s">
        <v>11</v>
      </c>
      <c r="C19" s="4">
        <v>50.0</v>
      </c>
      <c r="D19" s="6" t="s">
        <v>23</v>
      </c>
      <c r="E19" s="5">
        <v>500.0</v>
      </c>
      <c r="F19" s="5">
        <v>80000.0</v>
      </c>
      <c r="G19" s="6">
        <v>104.0</v>
      </c>
      <c r="H19" s="5">
        <v>250.0</v>
      </c>
      <c r="I19" s="4" t="s">
        <v>13</v>
      </c>
      <c r="J19" s="4" t="s">
        <v>14</v>
      </c>
    </row>
    <row r="20">
      <c r="A20" s="4" t="s">
        <v>38</v>
      </c>
      <c r="B20" s="4" t="s">
        <v>16</v>
      </c>
      <c r="C20" s="4">
        <v>28.0</v>
      </c>
      <c r="D20" s="6" t="s">
        <v>17</v>
      </c>
      <c r="E20" s="5">
        <v>1000.0</v>
      </c>
      <c r="F20" s="5">
        <v>200000.0</v>
      </c>
      <c r="G20" s="6">
        <v>106.0</v>
      </c>
      <c r="H20" s="5">
        <v>500.0</v>
      </c>
      <c r="I20" s="4" t="s">
        <v>20</v>
      </c>
      <c r="J20" s="4" t="s">
        <v>21</v>
      </c>
    </row>
    <row r="21">
      <c r="A21" s="4" t="s">
        <v>39</v>
      </c>
      <c r="B21" s="4" t="s">
        <v>11</v>
      </c>
      <c r="C21" s="4">
        <v>32.0</v>
      </c>
      <c r="D21" s="6" t="s">
        <v>23</v>
      </c>
      <c r="E21" s="5">
        <v>900.0</v>
      </c>
      <c r="F21" s="5">
        <v>150000.0</v>
      </c>
      <c r="G21" s="6">
        <v>105.0</v>
      </c>
      <c r="H21" s="5">
        <v>450.0</v>
      </c>
      <c r="I21" s="4" t="s">
        <v>13</v>
      </c>
      <c r="J21" s="4" t="s">
        <v>14</v>
      </c>
    </row>
    <row r="22">
      <c r="A22" s="4" t="s">
        <v>40</v>
      </c>
      <c r="B22" s="4" t="s">
        <v>11</v>
      </c>
      <c r="C22" s="4">
        <v>43.0</v>
      </c>
      <c r="D22" s="6" t="s">
        <v>12</v>
      </c>
      <c r="E22" s="5">
        <v>450.0</v>
      </c>
      <c r="F22" s="5">
        <v>75000.0</v>
      </c>
      <c r="G22" s="6">
        <v>101.0</v>
      </c>
      <c r="H22" s="5">
        <v>157.5</v>
      </c>
      <c r="I22" s="4" t="s">
        <v>20</v>
      </c>
      <c r="J22" s="4" t="s">
        <v>14</v>
      </c>
    </row>
    <row r="23">
      <c r="A23" s="4" t="s">
        <v>41</v>
      </c>
      <c r="B23" s="4" t="s">
        <v>16</v>
      </c>
      <c r="C23" s="4">
        <v>30.0</v>
      </c>
      <c r="D23" s="6" t="s">
        <v>23</v>
      </c>
      <c r="E23" s="5">
        <v>800.0</v>
      </c>
      <c r="F23" s="5">
        <v>100000.0</v>
      </c>
      <c r="G23" s="6">
        <v>103.0</v>
      </c>
      <c r="H23" s="5">
        <v>320.0</v>
      </c>
      <c r="I23" s="4" t="s">
        <v>13</v>
      </c>
      <c r="J23" s="4" t="s">
        <v>14</v>
      </c>
    </row>
    <row r="24">
      <c r="A24" s="4" t="s">
        <v>42</v>
      </c>
      <c r="B24" s="4" t="s">
        <v>11</v>
      </c>
      <c r="C24" s="4">
        <v>36.0</v>
      </c>
      <c r="D24" s="6" t="s">
        <v>23</v>
      </c>
      <c r="E24" s="5">
        <v>600.0</v>
      </c>
      <c r="F24" s="5">
        <v>90000.0</v>
      </c>
      <c r="G24" s="6">
        <v>104.0</v>
      </c>
      <c r="H24" s="5">
        <v>360.0</v>
      </c>
      <c r="I24" s="4" t="s">
        <v>20</v>
      </c>
      <c r="J24" s="4" t="s">
        <v>21</v>
      </c>
    </row>
    <row r="25">
      <c r="A25" s="4" t="s">
        <v>43</v>
      </c>
      <c r="B25" s="4" t="s">
        <v>11</v>
      </c>
      <c r="C25" s="4">
        <v>52.0</v>
      </c>
      <c r="D25" s="6" t="s">
        <v>12</v>
      </c>
      <c r="E25" s="5">
        <v>550.0</v>
      </c>
      <c r="F25" s="5">
        <v>70000.0</v>
      </c>
      <c r="G25" s="6">
        <v>106.0</v>
      </c>
      <c r="H25" s="5">
        <v>220.0</v>
      </c>
      <c r="I25" s="4" t="s">
        <v>13</v>
      </c>
      <c r="J25" s="4" t="s">
        <v>14</v>
      </c>
    </row>
    <row r="26">
      <c r="A26" s="4" t="s">
        <v>44</v>
      </c>
      <c r="B26" s="4" t="s">
        <v>16</v>
      </c>
      <c r="C26" s="4">
        <v>27.0</v>
      </c>
      <c r="D26" s="6" t="s">
        <v>17</v>
      </c>
      <c r="E26" s="5">
        <v>950.0</v>
      </c>
      <c r="F26" s="5">
        <v>180000.0</v>
      </c>
      <c r="G26" s="6">
        <v>102.0</v>
      </c>
      <c r="H26" s="5">
        <v>475.0</v>
      </c>
      <c r="I26" s="4" t="s">
        <v>20</v>
      </c>
      <c r="J26" s="4" t="s">
        <v>14</v>
      </c>
    </row>
    <row r="27">
      <c r="A27" s="4" t="s">
        <v>45</v>
      </c>
      <c r="B27" s="4" t="s">
        <v>11</v>
      </c>
      <c r="C27" s="4">
        <v>35.0</v>
      </c>
      <c r="D27" s="6" t="s">
        <v>12</v>
      </c>
      <c r="E27" s="5">
        <v>850.0</v>
      </c>
      <c r="F27" s="5">
        <v>140000.0</v>
      </c>
      <c r="G27" s="6">
        <v>104.0</v>
      </c>
      <c r="H27" s="5">
        <v>425.0</v>
      </c>
      <c r="I27" s="4" t="s">
        <v>13</v>
      </c>
      <c r="J27" s="4" t="s">
        <v>14</v>
      </c>
    </row>
    <row r="28">
      <c r="A28" s="4" t="s">
        <v>46</v>
      </c>
      <c r="B28" s="4" t="s">
        <v>11</v>
      </c>
      <c r="C28" s="4">
        <v>44.0</v>
      </c>
      <c r="D28" s="6" t="s">
        <v>12</v>
      </c>
      <c r="E28" s="5">
        <v>400.0</v>
      </c>
      <c r="F28" s="5">
        <v>65000.0</v>
      </c>
      <c r="G28" s="6">
        <v>106.0</v>
      </c>
      <c r="H28" s="5">
        <v>140.0</v>
      </c>
      <c r="I28" s="4" t="s">
        <v>20</v>
      </c>
      <c r="J28" s="4" t="s">
        <v>21</v>
      </c>
    </row>
    <row r="29">
      <c r="A29" s="4" t="s">
        <v>47</v>
      </c>
      <c r="B29" s="4" t="s">
        <v>16</v>
      </c>
      <c r="C29" s="4">
        <v>31.0</v>
      </c>
      <c r="D29" s="6" t="s">
        <v>17</v>
      </c>
      <c r="E29" s="5">
        <v>700.0</v>
      </c>
      <c r="F29" s="5">
        <v>120000.0</v>
      </c>
      <c r="G29" s="6">
        <v>105.0</v>
      </c>
      <c r="H29" s="5">
        <v>350.0</v>
      </c>
      <c r="I29" s="4" t="s">
        <v>13</v>
      </c>
      <c r="J29" s="4" t="s">
        <v>14</v>
      </c>
    </row>
    <row r="30">
      <c r="A30" s="4" t="s">
        <v>48</v>
      </c>
      <c r="B30" s="4" t="s">
        <v>11</v>
      </c>
      <c r="C30" s="4">
        <v>37.0</v>
      </c>
      <c r="D30" s="6" t="s">
        <v>23</v>
      </c>
      <c r="E30" s="5">
        <v>500.0</v>
      </c>
      <c r="F30" s="5">
        <v>80000.0</v>
      </c>
      <c r="G30" s="6">
        <v>101.0</v>
      </c>
      <c r="H30" s="5">
        <v>300.0</v>
      </c>
      <c r="I30" s="4" t="s">
        <v>20</v>
      </c>
      <c r="J30" s="4" t="s">
        <v>14</v>
      </c>
    </row>
    <row r="31">
      <c r="A31" s="4" t="s">
        <v>49</v>
      </c>
      <c r="B31" s="4" t="s">
        <v>11</v>
      </c>
      <c r="C31" s="4">
        <v>53.0</v>
      </c>
      <c r="D31" s="6" t="s">
        <v>12</v>
      </c>
      <c r="E31" s="5">
        <v>450.0</v>
      </c>
      <c r="F31" s="5">
        <v>70000.0</v>
      </c>
      <c r="G31" s="6">
        <v>103.0</v>
      </c>
      <c r="H31" s="5">
        <v>175.0</v>
      </c>
      <c r="I31" s="4" t="s">
        <v>13</v>
      </c>
      <c r="J31" s="4" t="s">
        <v>21</v>
      </c>
    </row>
    <row r="32">
      <c r="A32" s="4" t="s">
        <v>50</v>
      </c>
      <c r="B32" s="4" t="s">
        <v>16</v>
      </c>
      <c r="C32" s="4">
        <v>26.0</v>
      </c>
      <c r="D32" s="6" t="s">
        <v>17</v>
      </c>
      <c r="E32" s="5">
        <v>850.0</v>
      </c>
      <c r="F32" s="5">
        <v>160000.0</v>
      </c>
      <c r="G32" s="6">
        <v>104.0</v>
      </c>
      <c r="H32" s="5">
        <v>425.0</v>
      </c>
      <c r="I32" s="4" t="s">
        <v>20</v>
      </c>
      <c r="J32" s="4" t="s">
        <v>14</v>
      </c>
    </row>
    <row r="33">
      <c r="A33" s="4" t="s">
        <v>51</v>
      </c>
      <c r="B33" s="4" t="s">
        <v>11</v>
      </c>
      <c r="C33" s="4">
        <v>33.0</v>
      </c>
      <c r="D33" s="6" t="s">
        <v>23</v>
      </c>
      <c r="E33" s="5">
        <v>750.0</v>
      </c>
      <c r="F33" s="5">
        <v>130000.0</v>
      </c>
      <c r="G33" s="6">
        <v>106.0</v>
      </c>
      <c r="H33" s="5">
        <v>375.0</v>
      </c>
      <c r="I33" s="4" t="s">
        <v>13</v>
      </c>
      <c r="J33" s="4" t="s">
        <v>14</v>
      </c>
    </row>
    <row r="34">
      <c r="A34" s="4" t="s">
        <v>52</v>
      </c>
      <c r="B34" s="6" t="s">
        <v>16</v>
      </c>
      <c r="C34" s="4">
        <v>25.0</v>
      </c>
      <c r="D34" s="4" t="s">
        <v>12</v>
      </c>
      <c r="E34" s="5">
        <v>1200.0</v>
      </c>
      <c r="F34" s="5">
        <v>500000.0</v>
      </c>
      <c r="G34" s="6">
        <v>102.0</v>
      </c>
      <c r="H34" s="5">
        <v>6000.0</v>
      </c>
      <c r="I34" s="4" t="s">
        <v>20</v>
      </c>
      <c r="J34" s="4" t="s">
        <v>14</v>
      </c>
    </row>
    <row r="35">
      <c r="A35" s="4" t="s">
        <v>53</v>
      </c>
      <c r="B35" s="6" t="s">
        <v>11</v>
      </c>
      <c r="C35" s="4">
        <v>45.0</v>
      </c>
      <c r="D35" s="4" t="s">
        <v>17</v>
      </c>
      <c r="E35" s="5">
        <v>4000.0</v>
      </c>
      <c r="F35" s="5">
        <v>1000000.0</v>
      </c>
      <c r="G35" s="6">
        <v>103.0</v>
      </c>
      <c r="H35" s="5">
        <v>20000.0</v>
      </c>
      <c r="I35" s="4" t="s">
        <v>13</v>
      </c>
      <c r="J35" s="4" t="s">
        <v>14</v>
      </c>
    </row>
    <row r="36">
      <c r="A36" s="4" t="s">
        <v>54</v>
      </c>
      <c r="B36" s="6" t="s">
        <v>16</v>
      </c>
      <c r="C36" s="4">
        <v>30.0</v>
      </c>
      <c r="D36" s="4" t="s">
        <v>12</v>
      </c>
      <c r="E36" s="5">
        <v>1500.0</v>
      </c>
      <c r="F36" s="5">
        <v>750000.0</v>
      </c>
      <c r="G36" s="6">
        <v>104.0</v>
      </c>
      <c r="H36" s="5">
        <v>4500.0</v>
      </c>
      <c r="I36" s="4" t="s">
        <v>20</v>
      </c>
      <c r="J36" s="4" t="s">
        <v>14</v>
      </c>
    </row>
    <row r="37">
      <c r="A37" s="4" t="s">
        <v>55</v>
      </c>
      <c r="B37" s="6" t="s">
        <v>11</v>
      </c>
      <c r="C37" s="4">
        <v>55.0</v>
      </c>
      <c r="D37" s="4" t="s">
        <v>17</v>
      </c>
      <c r="E37" s="5">
        <v>6000.0</v>
      </c>
      <c r="F37" s="5">
        <v>1500000.0</v>
      </c>
      <c r="G37" s="6">
        <v>105.0</v>
      </c>
      <c r="H37" s="5">
        <v>25000.0</v>
      </c>
      <c r="I37" s="4" t="s">
        <v>13</v>
      </c>
      <c r="J37" s="4" t="s">
        <v>14</v>
      </c>
    </row>
    <row r="38">
      <c r="A38" s="4" t="s">
        <v>56</v>
      </c>
      <c r="B38" s="6" t="s">
        <v>16</v>
      </c>
      <c r="C38" s="4">
        <v>40.0</v>
      </c>
      <c r="D38" s="4" t="s">
        <v>12</v>
      </c>
      <c r="E38" s="5">
        <v>1800.0</v>
      </c>
      <c r="F38" s="5">
        <v>900000.0</v>
      </c>
      <c r="G38" s="6">
        <v>101.0</v>
      </c>
      <c r="H38" s="5">
        <v>5400.0</v>
      </c>
      <c r="I38" s="4" t="s">
        <v>13</v>
      </c>
      <c r="J38" s="4" t="s">
        <v>21</v>
      </c>
    </row>
    <row r="39">
      <c r="A39" s="4" t="s">
        <v>57</v>
      </c>
      <c r="B39" s="6" t="s">
        <v>11</v>
      </c>
      <c r="C39" s="4">
        <v>28.0</v>
      </c>
      <c r="D39" s="4" t="s">
        <v>17</v>
      </c>
      <c r="E39" s="5">
        <v>3000.0</v>
      </c>
      <c r="F39" s="5">
        <v>500000.0</v>
      </c>
      <c r="G39" s="6">
        <v>103.0</v>
      </c>
      <c r="H39" s="5">
        <v>15000.0</v>
      </c>
      <c r="I39" s="4" t="s">
        <v>20</v>
      </c>
      <c r="J39" s="4" t="s">
        <v>14</v>
      </c>
    </row>
    <row r="40">
      <c r="A40" s="4" t="s">
        <v>58</v>
      </c>
      <c r="B40" s="6" t="s">
        <v>16</v>
      </c>
      <c r="C40" s="4">
        <v>50.0</v>
      </c>
      <c r="D40" s="4" t="s">
        <v>12</v>
      </c>
      <c r="E40" s="5">
        <v>2000.0</v>
      </c>
      <c r="F40" s="5">
        <v>1000000.0</v>
      </c>
      <c r="G40" s="6">
        <v>104.0</v>
      </c>
      <c r="H40" s="5">
        <v>5000.0</v>
      </c>
      <c r="I40" s="4" t="s">
        <v>13</v>
      </c>
      <c r="J40" s="4" t="s">
        <v>14</v>
      </c>
    </row>
    <row r="41">
      <c r="A41" s="4" t="s">
        <v>59</v>
      </c>
      <c r="B41" s="6" t="s">
        <v>11</v>
      </c>
      <c r="C41" s="4">
        <v>35.0</v>
      </c>
      <c r="D41" s="4" t="s">
        <v>17</v>
      </c>
      <c r="E41" s="5">
        <v>5000.0</v>
      </c>
      <c r="F41" s="5">
        <v>1200000.0</v>
      </c>
      <c r="G41" s="6">
        <v>106.0</v>
      </c>
      <c r="H41" s="5">
        <v>30000.0</v>
      </c>
      <c r="I41" s="4" t="s">
        <v>13</v>
      </c>
      <c r="J41" s="4" t="s">
        <v>21</v>
      </c>
    </row>
    <row r="42">
      <c r="A42" s="4" t="s">
        <v>60</v>
      </c>
      <c r="B42" s="6" t="s">
        <v>16</v>
      </c>
      <c r="C42" s="4">
        <v>42.0</v>
      </c>
      <c r="D42" s="4" t="s">
        <v>12</v>
      </c>
      <c r="E42" s="5">
        <v>1900.0</v>
      </c>
      <c r="F42" s="5">
        <v>800000.0</v>
      </c>
      <c r="G42" s="6">
        <v>102.0</v>
      </c>
      <c r="H42" s="5">
        <v>5700.0</v>
      </c>
      <c r="I42" s="4" t="s">
        <v>18</v>
      </c>
      <c r="J42" s="4" t="s">
        <v>14</v>
      </c>
    </row>
    <row r="43">
      <c r="A43" s="4" t="s">
        <v>61</v>
      </c>
      <c r="B43" s="6" t="s">
        <v>11</v>
      </c>
      <c r="C43" s="4">
        <v>31.0</v>
      </c>
      <c r="D43" s="4" t="s">
        <v>17</v>
      </c>
      <c r="E43" s="5">
        <v>3500.0</v>
      </c>
      <c r="F43" s="5">
        <v>700000.0</v>
      </c>
      <c r="G43" s="6">
        <v>103.0</v>
      </c>
      <c r="H43" s="5">
        <v>17500.0</v>
      </c>
      <c r="I43" s="4" t="s">
        <v>20</v>
      </c>
      <c r="J43" s="4" t="s">
        <v>14</v>
      </c>
    </row>
    <row r="44">
      <c r="A44" s="4" t="s">
        <v>62</v>
      </c>
      <c r="B44" s="4" t="s">
        <v>11</v>
      </c>
      <c r="C44" s="4">
        <v>31.0</v>
      </c>
      <c r="D44" s="4" t="s">
        <v>17</v>
      </c>
      <c r="E44" s="5">
        <v>8000.0</v>
      </c>
      <c r="F44" s="5">
        <v>1500000.0</v>
      </c>
      <c r="G44" s="6">
        <v>104.0</v>
      </c>
      <c r="H44" s="5">
        <v>1000.0</v>
      </c>
      <c r="I44" s="4" t="s">
        <v>13</v>
      </c>
      <c r="J44" s="4" t="s">
        <v>21</v>
      </c>
    </row>
    <row r="45">
      <c r="A45" s="4" t="s">
        <v>63</v>
      </c>
      <c r="B45" s="6" t="s">
        <v>16</v>
      </c>
      <c r="C45" s="4">
        <v>37.0</v>
      </c>
      <c r="D45" s="4" t="s">
        <v>12</v>
      </c>
      <c r="E45" s="5">
        <v>3000.0</v>
      </c>
      <c r="F45" s="5">
        <v>500000.0</v>
      </c>
      <c r="G45" s="6">
        <v>106.0</v>
      </c>
      <c r="H45" s="5">
        <v>1000.0</v>
      </c>
      <c r="I45" s="4" t="s">
        <v>20</v>
      </c>
      <c r="J45" s="4" t="s">
        <v>14</v>
      </c>
    </row>
    <row r="46">
      <c r="A46" s="4" t="s">
        <v>64</v>
      </c>
      <c r="B46" s="6" t="s">
        <v>11</v>
      </c>
      <c r="C46" s="4">
        <v>53.0</v>
      </c>
      <c r="D46" s="4" t="s">
        <v>17</v>
      </c>
      <c r="E46" s="5">
        <v>7000.0</v>
      </c>
      <c r="F46" s="5">
        <v>1200000.0</v>
      </c>
      <c r="G46" s="6">
        <v>104.0</v>
      </c>
      <c r="H46" s="5">
        <v>1500.0</v>
      </c>
      <c r="I46" s="4" t="s">
        <v>13</v>
      </c>
      <c r="J46" s="4" t="s">
        <v>14</v>
      </c>
    </row>
    <row r="47">
      <c r="A47" s="4" t="s">
        <v>65</v>
      </c>
      <c r="B47" s="6" t="s">
        <v>16</v>
      </c>
      <c r="C47" s="4">
        <v>26.0</v>
      </c>
      <c r="D47" s="4" t="s">
        <v>12</v>
      </c>
      <c r="E47" s="5">
        <v>2500.0</v>
      </c>
      <c r="F47" s="5">
        <v>400000.0</v>
      </c>
      <c r="G47" s="6">
        <v>101.0</v>
      </c>
      <c r="H47" s="5">
        <v>800.0</v>
      </c>
      <c r="I47" s="4" t="s">
        <v>13</v>
      </c>
      <c r="J47" s="4" t="s">
        <v>21</v>
      </c>
    </row>
    <row r="48">
      <c r="A48" s="4" t="s">
        <v>66</v>
      </c>
      <c r="B48" s="6" t="s">
        <v>11</v>
      </c>
      <c r="C48" s="4">
        <v>33.0</v>
      </c>
      <c r="D48" s="4" t="s">
        <v>23</v>
      </c>
      <c r="E48" s="5">
        <v>12000.0</v>
      </c>
      <c r="F48" s="5">
        <v>3000000.0</v>
      </c>
      <c r="G48" s="6">
        <v>103.0</v>
      </c>
      <c r="H48" s="5">
        <v>5000.0</v>
      </c>
      <c r="I48" s="4" t="s">
        <v>20</v>
      </c>
      <c r="J48" s="4" t="s">
        <v>21</v>
      </c>
    </row>
    <row r="49">
      <c r="A49" s="4" t="s">
        <v>67</v>
      </c>
      <c r="B49" s="6" t="s">
        <v>16</v>
      </c>
      <c r="C49" s="4">
        <v>25.0</v>
      </c>
      <c r="D49" s="4" t="s">
        <v>17</v>
      </c>
      <c r="E49" s="5">
        <v>6000.0</v>
      </c>
      <c r="F49" s="5">
        <v>800000.0</v>
      </c>
      <c r="G49" s="6">
        <v>104.0</v>
      </c>
      <c r="H49" s="5">
        <v>2000.0</v>
      </c>
      <c r="I49" s="4" t="s">
        <v>18</v>
      </c>
      <c r="J49" s="4" t="s">
        <v>21</v>
      </c>
    </row>
    <row r="50">
      <c r="A50" s="4" t="s">
        <v>68</v>
      </c>
      <c r="B50" s="6" t="s">
        <v>11</v>
      </c>
      <c r="C50" s="4">
        <v>45.0</v>
      </c>
      <c r="D50" s="4" t="s">
        <v>12</v>
      </c>
      <c r="E50" s="5">
        <v>1800.0</v>
      </c>
      <c r="F50" s="5">
        <v>350000.0</v>
      </c>
      <c r="G50" s="6">
        <v>106.0</v>
      </c>
      <c r="H50" s="5">
        <v>400.0</v>
      </c>
      <c r="I50" s="4" t="s">
        <v>13</v>
      </c>
      <c r="J50" s="4" t="s">
        <v>14</v>
      </c>
    </row>
    <row r="51">
      <c r="A51" s="4" t="s">
        <v>69</v>
      </c>
      <c r="B51" s="6" t="s">
        <v>16</v>
      </c>
      <c r="C51" s="4">
        <v>30.0</v>
      </c>
      <c r="D51" s="4" t="s">
        <v>17</v>
      </c>
      <c r="E51" s="5">
        <v>4000.0</v>
      </c>
      <c r="F51" s="5">
        <v>900000.0</v>
      </c>
      <c r="G51" s="6">
        <v>101.0</v>
      </c>
      <c r="H51" s="5">
        <v>1200.0</v>
      </c>
      <c r="I51" s="4" t="s">
        <v>13</v>
      </c>
      <c r="J51" s="4" t="s">
        <v>14</v>
      </c>
    </row>
    <row r="52">
      <c r="A52" s="4" t="s">
        <v>70</v>
      </c>
      <c r="B52" s="6" t="s">
        <v>11</v>
      </c>
      <c r="C52" s="4">
        <v>55.0</v>
      </c>
      <c r="D52" s="4" t="s">
        <v>23</v>
      </c>
      <c r="E52" s="5">
        <v>15000.0</v>
      </c>
      <c r="F52" s="5">
        <v>2500000.0</v>
      </c>
      <c r="G52" s="6">
        <v>103.0</v>
      </c>
      <c r="H52" s="5">
        <v>2500.0</v>
      </c>
      <c r="I52" s="4" t="s">
        <v>18</v>
      </c>
      <c r="J52" s="4" t="s">
        <v>21</v>
      </c>
    </row>
    <row r="53">
      <c r="A53" s="4" t="s">
        <v>71</v>
      </c>
      <c r="B53" s="6" t="s">
        <v>16</v>
      </c>
      <c r="C53" s="4">
        <v>40.0</v>
      </c>
      <c r="D53" s="4" t="s">
        <v>12</v>
      </c>
      <c r="E53" s="5">
        <v>2200.0</v>
      </c>
      <c r="F53" s="5">
        <v>450000.0</v>
      </c>
      <c r="G53" s="6">
        <v>104.0</v>
      </c>
      <c r="H53" s="5">
        <v>800.0</v>
      </c>
      <c r="I53" s="4" t="s">
        <v>20</v>
      </c>
      <c r="J53" s="4" t="s">
        <v>14</v>
      </c>
    </row>
    <row r="54">
      <c r="A54" s="4" t="s">
        <v>72</v>
      </c>
      <c r="B54" s="6" t="s">
        <v>11</v>
      </c>
      <c r="C54" s="4">
        <v>28.0</v>
      </c>
      <c r="D54" s="6" t="s">
        <v>17</v>
      </c>
      <c r="E54" s="5">
        <v>350.0</v>
      </c>
      <c r="F54" s="5">
        <v>50000.0</v>
      </c>
      <c r="G54" s="6">
        <v>106.0</v>
      </c>
      <c r="H54" s="5">
        <v>175.0</v>
      </c>
      <c r="I54" s="4" t="s">
        <v>20</v>
      </c>
      <c r="J54" s="4" t="s">
        <v>14</v>
      </c>
    </row>
    <row r="55">
      <c r="A55" s="4" t="s">
        <v>73</v>
      </c>
      <c r="B55" s="4" t="s">
        <v>16</v>
      </c>
      <c r="C55" s="4">
        <v>50.0</v>
      </c>
      <c r="D55" s="6" t="s">
        <v>12</v>
      </c>
      <c r="E55" s="5">
        <v>900.0</v>
      </c>
      <c r="F55" s="5">
        <v>150000.0</v>
      </c>
      <c r="G55" s="6">
        <v>102.0</v>
      </c>
      <c r="H55" s="5">
        <v>450.0</v>
      </c>
      <c r="I55" s="4" t="s">
        <v>13</v>
      </c>
      <c r="J55" s="4" t="s">
        <v>14</v>
      </c>
    </row>
    <row r="56">
      <c r="A56" s="4" t="s">
        <v>74</v>
      </c>
      <c r="B56" s="4" t="s">
        <v>11</v>
      </c>
      <c r="C56" s="4">
        <v>26.0</v>
      </c>
      <c r="D56" s="6" t="s">
        <v>23</v>
      </c>
      <c r="E56" s="5">
        <v>700.0</v>
      </c>
      <c r="F56" s="5">
        <v>120000.0</v>
      </c>
      <c r="G56" s="6">
        <v>104.0</v>
      </c>
      <c r="H56" s="5">
        <v>420.0</v>
      </c>
      <c r="I56" s="4" t="s">
        <v>20</v>
      </c>
      <c r="J56" s="4" t="s">
        <v>14</v>
      </c>
    </row>
    <row r="57">
      <c r="A57" s="4" t="s">
        <v>75</v>
      </c>
      <c r="B57" s="4" t="s">
        <v>16</v>
      </c>
      <c r="C57" s="4">
        <v>33.0</v>
      </c>
      <c r="D57" s="6" t="s">
        <v>23</v>
      </c>
      <c r="E57" s="5">
        <v>500.0</v>
      </c>
      <c r="F57" s="5">
        <v>80000.0</v>
      </c>
      <c r="G57" s="6">
        <v>106.0</v>
      </c>
      <c r="H57" s="5">
        <v>250.0</v>
      </c>
      <c r="I57" s="4" t="s">
        <v>13</v>
      </c>
      <c r="J57" s="4" t="s">
        <v>14</v>
      </c>
    </row>
    <row r="58">
      <c r="A58" s="4" t="s">
        <v>76</v>
      </c>
      <c r="B58" s="4" t="s">
        <v>11</v>
      </c>
      <c r="C58" s="4">
        <v>25.0</v>
      </c>
      <c r="D58" s="6" t="s">
        <v>17</v>
      </c>
      <c r="E58" s="5">
        <v>1000.0</v>
      </c>
      <c r="F58" s="5">
        <v>200000.0</v>
      </c>
      <c r="G58" s="6">
        <v>105.0</v>
      </c>
      <c r="H58" s="5">
        <v>500.0</v>
      </c>
      <c r="I58" s="4" t="s">
        <v>20</v>
      </c>
      <c r="J58" s="4" t="s">
        <v>21</v>
      </c>
    </row>
    <row r="59">
      <c r="A59" s="4" t="s">
        <v>77</v>
      </c>
      <c r="B59" s="4" t="s">
        <v>16</v>
      </c>
      <c r="C59" s="4">
        <v>45.0</v>
      </c>
      <c r="D59" s="6" t="s">
        <v>23</v>
      </c>
      <c r="E59" s="5">
        <v>900.0</v>
      </c>
      <c r="F59" s="5">
        <v>150000.0</v>
      </c>
      <c r="G59" s="6">
        <v>101.0</v>
      </c>
      <c r="H59" s="5">
        <v>450.0</v>
      </c>
      <c r="I59" s="4" t="s">
        <v>13</v>
      </c>
      <c r="J59" s="4" t="s">
        <v>14</v>
      </c>
    </row>
    <row r="60">
      <c r="A60" s="4" t="s">
        <v>78</v>
      </c>
      <c r="B60" s="4" t="s">
        <v>11</v>
      </c>
      <c r="C60" s="4">
        <v>30.0</v>
      </c>
      <c r="D60" s="6" t="s">
        <v>12</v>
      </c>
      <c r="E60" s="5">
        <v>450.0</v>
      </c>
      <c r="F60" s="5">
        <v>75000.0</v>
      </c>
      <c r="G60" s="6">
        <v>103.0</v>
      </c>
      <c r="H60" s="5">
        <v>157.5</v>
      </c>
      <c r="I60" s="4" t="s">
        <v>20</v>
      </c>
      <c r="J60" s="4" t="s">
        <v>14</v>
      </c>
    </row>
    <row r="61">
      <c r="A61" s="4" t="s">
        <v>79</v>
      </c>
      <c r="B61" s="4" t="s">
        <v>16</v>
      </c>
      <c r="C61" s="4">
        <v>55.0</v>
      </c>
      <c r="D61" s="6" t="s">
        <v>12</v>
      </c>
      <c r="E61" s="5">
        <v>900.0</v>
      </c>
      <c r="F61" s="5">
        <v>150000.0</v>
      </c>
      <c r="G61" s="6">
        <v>104.0</v>
      </c>
      <c r="H61" s="5">
        <v>375.0</v>
      </c>
      <c r="I61" s="4" t="s">
        <v>20</v>
      </c>
      <c r="J61" s="4" t="s">
        <v>14</v>
      </c>
    </row>
    <row r="62">
      <c r="A62" s="4" t="s">
        <v>80</v>
      </c>
      <c r="B62" s="4" t="s">
        <v>11</v>
      </c>
      <c r="C62" s="4">
        <v>40.0</v>
      </c>
      <c r="D62" s="6" t="s">
        <v>12</v>
      </c>
      <c r="E62" s="5">
        <v>1900.0</v>
      </c>
      <c r="F62" s="5">
        <v>800000.0</v>
      </c>
      <c r="G62" s="6">
        <v>106.0</v>
      </c>
      <c r="H62" s="5">
        <v>5700.0</v>
      </c>
      <c r="I62" s="4" t="s">
        <v>20</v>
      </c>
      <c r="J62" s="4" t="s">
        <v>14</v>
      </c>
    </row>
    <row r="63">
      <c r="A63" s="4" t="s">
        <v>81</v>
      </c>
      <c r="B63" s="6" t="s">
        <v>11</v>
      </c>
      <c r="C63" s="4">
        <v>29.0</v>
      </c>
      <c r="D63" s="4" t="s">
        <v>12</v>
      </c>
      <c r="E63" s="5">
        <v>2000.0</v>
      </c>
      <c r="F63" s="5">
        <v>500000.0</v>
      </c>
      <c r="G63" s="6">
        <v>102.0</v>
      </c>
      <c r="H63" s="5">
        <v>1000.0</v>
      </c>
      <c r="I63" s="4" t="s">
        <v>13</v>
      </c>
      <c r="J63" s="4" t="s">
        <v>14</v>
      </c>
    </row>
    <row r="64">
      <c r="A64" s="4" t="s">
        <v>82</v>
      </c>
      <c r="B64" s="6" t="s">
        <v>16</v>
      </c>
      <c r="C64" s="4">
        <v>41.0</v>
      </c>
      <c r="D64" s="4" t="s">
        <v>17</v>
      </c>
      <c r="E64" s="5">
        <v>5000.0</v>
      </c>
      <c r="F64" s="5">
        <v>1000000.0</v>
      </c>
      <c r="G64" s="6">
        <v>103.0</v>
      </c>
      <c r="H64" s="5">
        <v>2000.0</v>
      </c>
      <c r="I64" s="4" t="s">
        <v>18</v>
      </c>
      <c r="J64" s="4" t="s">
        <v>14</v>
      </c>
    </row>
    <row r="65">
      <c r="A65" s="4" t="s">
        <v>83</v>
      </c>
      <c r="B65" s="6" t="s">
        <v>11</v>
      </c>
      <c r="C65" s="4">
        <v>50.0</v>
      </c>
      <c r="D65" s="4" t="s">
        <v>12</v>
      </c>
      <c r="E65" s="5">
        <v>1500.0</v>
      </c>
      <c r="F65" s="5">
        <v>300000.0</v>
      </c>
      <c r="G65" s="6">
        <v>104.0</v>
      </c>
      <c r="H65" s="5">
        <v>500.0</v>
      </c>
      <c r="I65" s="4" t="s">
        <v>20</v>
      </c>
      <c r="J65" s="4" t="s">
        <v>21</v>
      </c>
    </row>
    <row r="66">
      <c r="A66" s="4" t="s">
        <v>84</v>
      </c>
      <c r="B66" s="6" t="s">
        <v>16</v>
      </c>
      <c r="C66" s="4">
        <v>28.0</v>
      </c>
      <c r="D66" s="4" t="s">
        <v>23</v>
      </c>
      <c r="E66" s="5">
        <v>10000.0</v>
      </c>
      <c r="F66" s="5">
        <v>2000000.0</v>
      </c>
      <c r="G66" s="6">
        <v>104.0</v>
      </c>
      <c r="H66" s="5">
        <v>3000.0</v>
      </c>
      <c r="I66" s="4" t="s">
        <v>13</v>
      </c>
      <c r="J66" s="4" t="s">
        <v>14</v>
      </c>
    </row>
    <row r="67">
      <c r="A67" s="4" t="s">
        <v>85</v>
      </c>
      <c r="B67" s="6" t="s">
        <v>11</v>
      </c>
      <c r="C67" s="4">
        <v>26.0</v>
      </c>
      <c r="D67" s="4" t="s">
        <v>17</v>
      </c>
      <c r="E67" s="5">
        <v>8000.0</v>
      </c>
      <c r="F67" s="5">
        <v>1500000.0</v>
      </c>
      <c r="G67" s="6">
        <v>106.0</v>
      </c>
      <c r="H67" s="5">
        <v>1000.0</v>
      </c>
      <c r="I67" s="4" t="s">
        <v>13</v>
      </c>
      <c r="J67" s="4" t="s">
        <v>21</v>
      </c>
    </row>
    <row r="68">
      <c r="A68" s="4" t="s">
        <v>86</v>
      </c>
      <c r="B68" s="6" t="s">
        <v>16</v>
      </c>
      <c r="C68" s="4">
        <v>33.0</v>
      </c>
      <c r="D68" s="4" t="s">
        <v>12</v>
      </c>
      <c r="E68" s="5">
        <v>3000.0</v>
      </c>
      <c r="F68" s="5">
        <v>500000.0</v>
      </c>
      <c r="G68" s="6">
        <v>102.0</v>
      </c>
      <c r="H68" s="5">
        <v>1000.0</v>
      </c>
      <c r="I68" s="4" t="s">
        <v>20</v>
      </c>
      <c r="J68" s="4" t="s">
        <v>14</v>
      </c>
    </row>
    <row r="69">
      <c r="A69" s="4" t="s">
        <v>87</v>
      </c>
      <c r="B69" s="6" t="s">
        <v>11</v>
      </c>
      <c r="C69" s="4">
        <v>25.0</v>
      </c>
      <c r="D69" s="4" t="s">
        <v>17</v>
      </c>
      <c r="E69" s="5">
        <v>7000.0</v>
      </c>
      <c r="F69" s="5">
        <v>1200000.0</v>
      </c>
      <c r="G69" s="6">
        <v>104.0</v>
      </c>
      <c r="H69" s="5">
        <v>1500.0</v>
      </c>
      <c r="I69" s="4" t="s">
        <v>13</v>
      </c>
      <c r="J69" s="4" t="s">
        <v>14</v>
      </c>
    </row>
    <row r="70">
      <c r="A70" s="4" t="s">
        <v>88</v>
      </c>
      <c r="B70" s="6" t="s">
        <v>16</v>
      </c>
      <c r="C70" s="4">
        <v>45.0</v>
      </c>
      <c r="D70" s="4" t="s">
        <v>12</v>
      </c>
      <c r="E70" s="5">
        <v>2500.0</v>
      </c>
      <c r="F70" s="5">
        <v>400000.0</v>
      </c>
      <c r="G70" s="6">
        <v>106.0</v>
      </c>
      <c r="H70" s="5">
        <v>800.0</v>
      </c>
      <c r="I70" s="4" t="s">
        <v>13</v>
      </c>
      <c r="J70" s="4" t="s">
        <v>21</v>
      </c>
    </row>
    <row r="71">
      <c r="A71" s="4" t="s">
        <v>89</v>
      </c>
      <c r="B71" s="6" t="s">
        <v>11</v>
      </c>
      <c r="C71" s="4">
        <v>30.0</v>
      </c>
      <c r="D71" s="4" t="s">
        <v>23</v>
      </c>
      <c r="E71" s="5">
        <v>12000.0</v>
      </c>
      <c r="F71" s="5">
        <v>3000000.0</v>
      </c>
      <c r="G71" s="6">
        <v>105.0</v>
      </c>
      <c r="H71" s="5">
        <v>5000.0</v>
      </c>
      <c r="I71" s="4" t="s">
        <v>20</v>
      </c>
      <c r="J71" s="4" t="s">
        <v>21</v>
      </c>
    </row>
    <row r="72">
      <c r="A72" s="4" t="s">
        <v>90</v>
      </c>
      <c r="B72" s="4" t="s">
        <v>16</v>
      </c>
      <c r="C72" s="4">
        <v>55.0</v>
      </c>
      <c r="D72" s="4" t="s">
        <v>17</v>
      </c>
      <c r="E72" s="5">
        <v>6000.0</v>
      </c>
      <c r="F72" s="5">
        <v>800000.0</v>
      </c>
      <c r="G72" s="6">
        <v>101.0</v>
      </c>
      <c r="H72" s="5">
        <v>2000.0</v>
      </c>
      <c r="I72" s="4" t="s">
        <v>18</v>
      </c>
      <c r="J72" s="4" t="s">
        <v>21</v>
      </c>
    </row>
    <row r="73">
      <c r="A73" s="4" t="s">
        <v>91</v>
      </c>
      <c r="B73" s="4" t="s">
        <v>11</v>
      </c>
      <c r="C73" s="4">
        <v>40.0</v>
      </c>
      <c r="D73" s="4" t="s">
        <v>12</v>
      </c>
      <c r="E73" s="5">
        <v>1800.0</v>
      </c>
      <c r="F73" s="5">
        <v>350000.0</v>
      </c>
      <c r="G73" s="6">
        <v>103.0</v>
      </c>
      <c r="H73" s="5">
        <v>400.0</v>
      </c>
      <c r="I73" s="4" t="s">
        <v>13</v>
      </c>
      <c r="J73" s="4" t="s">
        <v>14</v>
      </c>
    </row>
    <row r="74">
      <c r="A74" s="4" t="s">
        <v>92</v>
      </c>
      <c r="B74" s="4" t="s">
        <v>16</v>
      </c>
      <c r="C74" s="4">
        <v>30.0</v>
      </c>
      <c r="D74" s="4" t="s">
        <v>17</v>
      </c>
      <c r="E74" s="5">
        <v>4000.0</v>
      </c>
      <c r="F74" s="5">
        <v>900000.0</v>
      </c>
      <c r="G74" s="6">
        <v>104.0</v>
      </c>
      <c r="H74" s="5">
        <v>1200.0</v>
      </c>
      <c r="I74" s="4" t="s">
        <v>13</v>
      </c>
      <c r="J74" s="4" t="s">
        <v>14</v>
      </c>
    </row>
    <row r="75">
      <c r="A75" s="4" t="s">
        <v>93</v>
      </c>
      <c r="B75" s="4" t="s">
        <v>11</v>
      </c>
      <c r="C75" s="4">
        <v>55.0</v>
      </c>
      <c r="D75" s="4" t="s">
        <v>23</v>
      </c>
      <c r="E75" s="5">
        <v>15000.0</v>
      </c>
      <c r="F75" s="5">
        <v>2500000.0</v>
      </c>
      <c r="G75" s="6">
        <v>106.0</v>
      </c>
      <c r="H75" s="5">
        <v>2500.0</v>
      </c>
      <c r="I75" s="4" t="s">
        <v>18</v>
      </c>
      <c r="J75" s="4" t="s">
        <v>21</v>
      </c>
    </row>
    <row r="76">
      <c r="A76" s="4" t="s">
        <v>94</v>
      </c>
      <c r="B76" s="4" t="s">
        <v>16</v>
      </c>
      <c r="C76" s="4">
        <v>40.0</v>
      </c>
      <c r="D76" s="4" t="s">
        <v>12</v>
      </c>
      <c r="E76" s="5">
        <v>2200.0</v>
      </c>
      <c r="F76" s="5">
        <v>450000.0</v>
      </c>
      <c r="G76" s="6">
        <v>102.0</v>
      </c>
      <c r="H76" s="5">
        <v>800.0</v>
      </c>
      <c r="I76" s="4" t="s">
        <v>20</v>
      </c>
      <c r="J76" s="4" t="s">
        <v>14</v>
      </c>
    </row>
    <row r="77">
      <c r="A77" s="4" t="s">
        <v>95</v>
      </c>
      <c r="B77" s="4" t="s">
        <v>11</v>
      </c>
      <c r="C77" s="4">
        <v>28.0</v>
      </c>
      <c r="D77" s="6" t="s">
        <v>17</v>
      </c>
      <c r="E77" s="5">
        <v>350.0</v>
      </c>
      <c r="F77" s="5">
        <v>50000.0</v>
      </c>
      <c r="G77" s="6">
        <v>103.0</v>
      </c>
      <c r="H77" s="5">
        <v>175.0</v>
      </c>
      <c r="I77" s="4" t="s">
        <v>20</v>
      </c>
      <c r="J77" s="4" t="s">
        <v>14</v>
      </c>
    </row>
    <row r="78">
      <c r="A78" s="4" t="s">
        <v>96</v>
      </c>
      <c r="B78" s="4" t="s">
        <v>16</v>
      </c>
      <c r="C78" s="4">
        <v>50.0</v>
      </c>
      <c r="D78" s="6" t="s">
        <v>12</v>
      </c>
      <c r="E78" s="5">
        <v>900.0</v>
      </c>
      <c r="F78" s="5">
        <v>150000.0</v>
      </c>
      <c r="G78" s="6">
        <v>104.0</v>
      </c>
      <c r="H78" s="5">
        <v>450.0</v>
      </c>
      <c r="I78" s="4" t="s">
        <v>13</v>
      </c>
      <c r="J78" s="4" t="s">
        <v>14</v>
      </c>
    </row>
    <row r="79">
      <c r="A79" s="4" t="s">
        <v>97</v>
      </c>
      <c r="B79" s="4" t="s">
        <v>11</v>
      </c>
      <c r="C79" s="4">
        <v>35.0</v>
      </c>
      <c r="D79" s="6" t="s">
        <v>23</v>
      </c>
      <c r="E79" s="5">
        <v>700.0</v>
      </c>
      <c r="F79" s="5">
        <v>120000.0</v>
      </c>
      <c r="G79" s="6">
        <v>105.0</v>
      </c>
      <c r="H79" s="5">
        <v>420.0</v>
      </c>
      <c r="I79" s="4" t="s">
        <v>20</v>
      </c>
      <c r="J79" s="4" t="s">
        <v>14</v>
      </c>
    </row>
    <row r="80">
      <c r="A80" s="4" t="s">
        <v>98</v>
      </c>
      <c r="B80" s="6" t="s">
        <v>11</v>
      </c>
      <c r="C80" s="4">
        <v>42.0</v>
      </c>
      <c r="D80" s="6" t="s">
        <v>23</v>
      </c>
      <c r="E80" s="5">
        <v>500.0</v>
      </c>
      <c r="F80" s="5">
        <v>80000.0</v>
      </c>
      <c r="G80" s="6">
        <v>101.0</v>
      </c>
      <c r="H80" s="5">
        <v>250.0</v>
      </c>
      <c r="I80" s="4" t="s">
        <v>13</v>
      </c>
      <c r="J80" s="4" t="s">
        <v>14</v>
      </c>
    </row>
    <row r="81">
      <c r="A81" s="4" t="s">
        <v>99</v>
      </c>
      <c r="B81" s="6" t="s">
        <v>11</v>
      </c>
      <c r="C81" s="4">
        <v>53.0</v>
      </c>
      <c r="D81" s="6" t="s">
        <v>23</v>
      </c>
      <c r="E81" s="5">
        <v>500.0</v>
      </c>
      <c r="F81" s="5">
        <v>80000.0</v>
      </c>
      <c r="G81" s="6">
        <v>103.0</v>
      </c>
      <c r="H81" s="5">
        <v>250.0</v>
      </c>
      <c r="I81" s="4" t="s">
        <v>13</v>
      </c>
      <c r="J81" s="4" t="s">
        <v>14</v>
      </c>
    </row>
    <row r="82">
      <c r="A82" s="4" t="s">
        <v>100</v>
      </c>
      <c r="B82" s="6" t="s">
        <v>11</v>
      </c>
      <c r="C82" s="4">
        <v>26.0</v>
      </c>
      <c r="D82" s="6" t="s">
        <v>17</v>
      </c>
      <c r="E82" s="5">
        <v>1000.0</v>
      </c>
      <c r="F82" s="5">
        <v>200000.0</v>
      </c>
      <c r="G82" s="6">
        <v>104.0</v>
      </c>
      <c r="H82" s="5">
        <v>500.0</v>
      </c>
      <c r="I82" s="4" t="s">
        <v>20</v>
      </c>
      <c r="J82" s="4" t="s">
        <v>21</v>
      </c>
    </row>
    <row r="83">
      <c r="A83" s="4" t="s">
        <v>101</v>
      </c>
      <c r="B83" s="6" t="s">
        <v>11</v>
      </c>
      <c r="C83" s="4">
        <v>33.0</v>
      </c>
      <c r="D83" s="6" t="s">
        <v>23</v>
      </c>
      <c r="E83" s="5">
        <v>900.0</v>
      </c>
      <c r="F83" s="5">
        <v>150000.0</v>
      </c>
      <c r="G83" s="6">
        <v>106.0</v>
      </c>
      <c r="H83" s="5">
        <v>450.0</v>
      </c>
      <c r="I83" s="4" t="s">
        <v>13</v>
      </c>
      <c r="J83" s="4" t="s">
        <v>14</v>
      </c>
    </row>
    <row r="84">
      <c r="A84" s="4" t="s">
        <v>102</v>
      </c>
      <c r="B84" s="6" t="s">
        <v>11</v>
      </c>
      <c r="C84" s="4">
        <v>25.0</v>
      </c>
      <c r="D84" s="6" t="s">
        <v>12</v>
      </c>
      <c r="E84" s="5">
        <v>450.0</v>
      </c>
      <c r="F84" s="5">
        <v>75000.0</v>
      </c>
      <c r="G84" s="6">
        <v>102.0</v>
      </c>
      <c r="H84" s="5">
        <v>157.5</v>
      </c>
      <c r="I84" s="4" t="s">
        <v>20</v>
      </c>
      <c r="J84" s="4" t="s">
        <v>14</v>
      </c>
    </row>
    <row r="85">
      <c r="A85" s="4" t="s">
        <v>103</v>
      </c>
      <c r="B85" s="6" t="s">
        <v>11</v>
      </c>
      <c r="C85" s="4">
        <v>45.0</v>
      </c>
      <c r="D85" s="6" t="s">
        <v>12</v>
      </c>
      <c r="E85" s="5">
        <v>900.0</v>
      </c>
      <c r="F85" s="5">
        <v>150000.0</v>
      </c>
      <c r="G85" s="6">
        <v>103.0</v>
      </c>
      <c r="H85" s="5">
        <v>375.0</v>
      </c>
      <c r="I85" s="4" t="s">
        <v>20</v>
      </c>
      <c r="J85" s="4" t="s">
        <v>14</v>
      </c>
    </row>
    <row r="86">
      <c r="A86" s="4" t="s">
        <v>104</v>
      </c>
      <c r="B86" s="4" t="s">
        <v>16</v>
      </c>
      <c r="C86" s="4">
        <v>30.0</v>
      </c>
      <c r="D86" s="6" t="s">
        <v>12</v>
      </c>
      <c r="E86" s="5">
        <v>1900.0</v>
      </c>
      <c r="F86" s="5">
        <v>800000.0</v>
      </c>
      <c r="G86" s="6">
        <v>104.0</v>
      </c>
      <c r="H86" s="5">
        <v>5700.0</v>
      </c>
      <c r="I86" s="4" t="s">
        <v>20</v>
      </c>
      <c r="J86" s="4" t="s">
        <v>14</v>
      </c>
    </row>
    <row r="87">
      <c r="A87" s="4" t="s">
        <v>105</v>
      </c>
      <c r="B87" s="4" t="s">
        <v>11</v>
      </c>
      <c r="C87" s="4">
        <v>55.0</v>
      </c>
      <c r="D87" s="4" t="s">
        <v>12</v>
      </c>
      <c r="E87" s="5">
        <v>2000.0</v>
      </c>
      <c r="F87" s="5">
        <v>500000.0</v>
      </c>
      <c r="G87" s="6">
        <v>106.0</v>
      </c>
      <c r="H87" s="5">
        <v>1000.0</v>
      </c>
      <c r="I87" s="4" t="s">
        <v>13</v>
      </c>
      <c r="J87" s="4" t="s">
        <v>14</v>
      </c>
    </row>
    <row r="88">
      <c r="A88" s="4" t="s">
        <v>106</v>
      </c>
      <c r="B88" s="4" t="s">
        <v>16</v>
      </c>
      <c r="C88" s="4">
        <v>40.0</v>
      </c>
      <c r="D88" s="4" t="s">
        <v>17</v>
      </c>
      <c r="E88" s="5">
        <v>5000.0</v>
      </c>
      <c r="F88" s="5">
        <v>1000000.0</v>
      </c>
      <c r="G88" s="6">
        <v>104.0</v>
      </c>
      <c r="H88" s="5">
        <v>2000.0</v>
      </c>
      <c r="I88" s="4" t="s">
        <v>18</v>
      </c>
      <c r="J88" s="4" t="s">
        <v>14</v>
      </c>
    </row>
    <row r="89">
      <c r="A89" s="4" t="s">
        <v>107</v>
      </c>
      <c r="B89" s="4" t="s">
        <v>11</v>
      </c>
      <c r="C89" s="4">
        <v>28.0</v>
      </c>
      <c r="D89" s="4" t="s">
        <v>12</v>
      </c>
      <c r="E89" s="5">
        <v>1500.0</v>
      </c>
      <c r="F89" s="5">
        <v>300000.0</v>
      </c>
      <c r="G89" s="6">
        <v>101.0</v>
      </c>
      <c r="H89" s="5">
        <v>500.0</v>
      </c>
      <c r="I89" s="4" t="s">
        <v>20</v>
      </c>
      <c r="J89" s="4" t="s">
        <v>21</v>
      </c>
    </row>
    <row r="90">
      <c r="A90" s="4" t="s">
        <v>108</v>
      </c>
      <c r="B90" s="4" t="s">
        <v>16</v>
      </c>
      <c r="C90" s="4">
        <v>50.0</v>
      </c>
      <c r="D90" s="4" t="s">
        <v>23</v>
      </c>
      <c r="E90" s="5">
        <v>10000.0</v>
      </c>
      <c r="F90" s="5">
        <v>2000000.0</v>
      </c>
      <c r="G90" s="6">
        <v>103.0</v>
      </c>
      <c r="H90" s="5">
        <v>3000.0</v>
      </c>
      <c r="I90" s="4" t="s">
        <v>13</v>
      </c>
      <c r="J90" s="4" t="s">
        <v>14</v>
      </c>
    </row>
    <row r="91">
      <c r="A91" s="4" t="s">
        <v>109</v>
      </c>
      <c r="B91" s="4" t="s">
        <v>11</v>
      </c>
      <c r="C91" s="4">
        <v>26.0</v>
      </c>
      <c r="D91" s="4" t="s">
        <v>17</v>
      </c>
      <c r="E91" s="5">
        <v>8000.0</v>
      </c>
      <c r="F91" s="5">
        <v>1500000.0</v>
      </c>
      <c r="G91" s="6">
        <v>104.0</v>
      </c>
      <c r="H91" s="5">
        <v>1000.0</v>
      </c>
      <c r="I91" s="4" t="s">
        <v>13</v>
      </c>
      <c r="J91" s="4" t="s">
        <v>21</v>
      </c>
    </row>
    <row r="92">
      <c r="A92" s="4" t="s">
        <v>110</v>
      </c>
      <c r="B92" s="4" t="s">
        <v>16</v>
      </c>
      <c r="C92" s="4">
        <v>33.0</v>
      </c>
      <c r="D92" s="4" t="s">
        <v>12</v>
      </c>
      <c r="E92" s="5">
        <v>3000.0</v>
      </c>
      <c r="F92" s="5">
        <v>500000.0</v>
      </c>
      <c r="G92" s="6">
        <v>106.0</v>
      </c>
      <c r="H92" s="5">
        <v>1000.0</v>
      </c>
      <c r="I92" s="4" t="s">
        <v>20</v>
      </c>
      <c r="J92" s="4" t="s">
        <v>14</v>
      </c>
    </row>
    <row r="93">
      <c r="A93" s="4" t="s">
        <v>111</v>
      </c>
      <c r="B93" s="6" t="s">
        <v>11</v>
      </c>
      <c r="C93" s="4">
        <v>25.0</v>
      </c>
      <c r="D93" s="4" t="s">
        <v>17</v>
      </c>
      <c r="E93" s="5">
        <v>7000.0</v>
      </c>
      <c r="F93" s="5">
        <v>1200000.0</v>
      </c>
      <c r="G93" s="6">
        <v>101.0</v>
      </c>
      <c r="H93" s="5">
        <v>1500.0</v>
      </c>
      <c r="I93" s="4" t="s">
        <v>13</v>
      </c>
      <c r="J93" s="4" t="s">
        <v>14</v>
      </c>
    </row>
    <row r="94">
      <c r="A94" s="4" t="s">
        <v>112</v>
      </c>
      <c r="B94" s="4" t="s">
        <v>16</v>
      </c>
      <c r="C94" s="4">
        <v>45.0</v>
      </c>
      <c r="D94" s="4" t="s">
        <v>12</v>
      </c>
      <c r="E94" s="5">
        <v>2500.0</v>
      </c>
      <c r="F94" s="5">
        <v>400000.0</v>
      </c>
      <c r="G94" s="6">
        <v>103.0</v>
      </c>
      <c r="H94" s="5">
        <v>800.0</v>
      </c>
      <c r="I94" s="4" t="s">
        <v>13</v>
      </c>
      <c r="J94" s="4" t="s">
        <v>21</v>
      </c>
    </row>
    <row r="95">
      <c r="A95" s="4" t="s">
        <v>113</v>
      </c>
      <c r="B95" s="4" t="s">
        <v>11</v>
      </c>
      <c r="C95" s="4">
        <v>30.0</v>
      </c>
      <c r="D95" s="4" t="s">
        <v>23</v>
      </c>
      <c r="E95" s="5">
        <v>12000.0</v>
      </c>
      <c r="F95" s="5">
        <v>3000000.0</v>
      </c>
      <c r="G95" s="6">
        <v>104.0</v>
      </c>
      <c r="H95" s="5">
        <v>5000.0</v>
      </c>
      <c r="I95" s="4" t="s">
        <v>20</v>
      </c>
      <c r="J95" s="4" t="s">
        <v>21</v>
      </c>
    </row>
    <row r="96">
      <c r="A96" s="4" t="s">
        <v>114</v>
      </c>
      <c r="B96" s="4" t="s">
        <v>16</v>
      </c>
      <c r="C96" s="4">
        <v>55.0</v>
      </c>
      <c r="D96" s="4" t="s">
        <v>17</v>
      </c>
      <c r="E96" s="5">
        <v>6000.0</v>
      </c>
      <c r="F96" s="5">
        <v>800000.0</v>
      </c>
      <c r="G96" s="6">
        <v>106.0</v>
      </c>
      <c r="H96" s="5">
        <v>2000.0</v>
      </c>
      <c r="I96" s="4" t="s">
        <v>18</v>
      </c>
      <c r="J96" s="4" t="s">
        <v>21</v>
      </c>
    </row>
    <row r="97">
      <c r="A97" s="4" t="s">
        <v>115</v>
      </c>
      <c r="B97" s="6" t="s">
        <v>11</v>
      </c>
      <c r="C97" s="4">
        <v>40.0</v>
      </c>
      <c r="D97" s="4" t="s">
        <v>12</v>
      </c>
      <c r="E97" s="5">
        <v>1800.0</v>
      </c>
      <c r="F97" s="5">
        <v>350000.0</v>
      </c>
      <c r="G97" s="6">
        <v>102.0</v>
      </c>
      <c r="H97" s="5">
        <v>400.0</v>
      </c>
      <c r="I97" s="4" t="s">
        <v>13</v>
      </c>
      <c r="J97" s="4" t="s">
        <v>14</v>
      </c>
    </row>
    <row r="98">
      <c r="A98" s="4" t="s">
        <v>116</v>
      </c>
      <c r="B98" s="4" t="s">
        <v>16</v>
      </c>
      <c r="C98" s="4">
        <v>29.0</v>
      </c>
      <c r="D98" s="4" t="s">
        <v>17</v>
      </c>
      <c r="E98" s="5">
        <v>7000.0</v>
      </c>
      <c r="F98" s="5">
        <v>1200000.0</v>
      </c>
      <c r="G98" s="6">
        <v>103.0</v>
      </c>
      <c r="H98" s="5">
        <v>1500.0</v>
      </c>
      <c r="I98" s="4" t="s">
        <v>13</v>
      </c>
      <c r="J98" s="4" t="s">
        <v>14</v>
      </c>
    </row>
    <row r="99">
      <c r="A99" s="4" t="s">
        <v>117</v>
      </c>
      <c r="B99" s="4" t="s">
        <v>16</v>
      </c>
      <c r="C99" s="4">
        <v>41.0</v>
      </c>
      <c r="D99" s="4" t="s">
        <v>12</v>
      </c>
      <c r="E99" s="5">
        <v>2500.0</v>
      </c>
      <c r="F99" s="5">
        <v>400000.0</v>
      </c>
      <c r="G99" s="6">
        <v>104.0</v>
      </c>
      <c r="H99" s="5">
        <v>800.0</v>
      </c>
      <c r="I99" s="4" t="s">
        <v>13</v>
      </c>
      <c r="J99" s="4" t="s">
        <v>21</v>
      </c>
    </row>
    <row r="100">
      <c r="A100" s="4" t="s">
        <v>118</v>
      </c>
      <c r="B100" s="4" t="s">
        <v>16</v>
      </c>
      <c r="C100" s="4">
        <v>50.0</v>
      </c>
      <c r="D100" s="4" t="s">
        <v>23</v>
      </c>
      <c r="E100" s="5">
        <v>12000.0</v>
      </c>
      <c r="F100" s="5">
        <v>3000000.0</v>
      </c>
      <c r="G100" s="6">
        <v>106.0</v>
      </c>
      <c r="H100" s="5">
        <v>5000.0</v>
      </c>
      <c r="I100" s="4" t="s">
        <v>20</v>
      </c>
      <c r="J100" s="4" t="s">
        <v>21</v>
      </c>
    </row>
    <row r="101">
      <c r="A101" s="4" t="s">
        <v>119</v>
      </c>
      <c r="B101" s="4" t="s">
        <v>16</v>
      </c>
      <c r="C101" s="4">
        <v>28.0</v>
      </c>
      <c r="D101" s="4" t="s">
        <v>17</v>
      </c>
      <c r="E101" s="5">
        <v>6000.0</v>
      </c>
      <c r="F101" s="5">
        <v>800000.0</v>
      </c>
      <c r="G101" s="6">
        <v>102.0</v>
      </c>
      <c r="H101" s="5">
        <v>2000.0</v>
      </c>
      <c r="I101" s="4" t="s">
        <v>18</v>
      </c>
      <c r="J101" s="4" t="s">
        <v>21</v>
      </c>
    </row>
    <row r="102">
      <c r="A102" s="4" t="s">
        <v>120</v>
      </c>
      <c r="B102" s="6" t="s">
        <v>11</v>
      </c>
      <c r="C102" s="4">
        <v>26.0</v>
      </c>
      <c r="D102" s="4" t="s">
        <v>12</v>
      </c>
      <c r="E102" s="5">
        <v>1800.0</v>
      </c>
      <c r="F102" s="5">
        <v>350000.0</v>
      </c>
      <c r="G102" s="6">
        <v>103.0</v>
      </c>
      <c r="H102" s="5">
        <v>400.0</v>
      </c>
      <c r="I102" s="4" t="s">
        <v>13</v>
      </c>
      <c r="J102" s="4" t="s">
        <v>14</v>
      </c>
    </row>
    <row r="103">
      <c r="A103" s="4" t="s">
        <v>121</v>
      </c>
      <c r="B103" s="6" t="s">
        <v>11</v>
      </c>
      <c r="C103" s="4">
        <v>33.0</v>
      </c>
      <c r="D103" s="4" t="s">
        <v>17</v>
      </c>
      <c r="E103" s="5">
        <v>4000.0</v>
      </c>
      <c r="F103" s="5">
        <v>900000.0</v>
      </c>
      <c r="G103" s="6">
        <v>104.0</v>
      </c>
      <c r="H103" s="5">
        <v>1200.0</v>
      </c>
      <c r="I103" s="4" t="s">
        <v>13</v>
      </c>
      <c r="J103" s="4" t="s">
        <v>14</v>
      </c>
    </row>
    <row r="104">
      <c r="A104" s="4" t="s">
        <v>122</v>
      </c>
      <c r="B104" s="6" t="s">
        <v>11</v>
      </c>
      <c r="C104" s="4">
        <v>25.0</v>
      </c>
      <c r="D104" s="4" t="s">
        <v>23</v>
      </c>
      <c r="E104" s="5">
        <v>15000.0</v>
      </c>
      <c r="F104" s="5">
        <v>2500000.0</v>
      </c>
      <c r="G104" s="6">
        <v>106.0</v>
      </c>
      <c r="H104" s="5">
        <v>2500.0</v>
      </c>
      <c r="I104" s="4" t="s">
        <v>18</v>
      </c>
      <c r="J104" s="4" t="s">
        <v>21</v>
      </c>
    </row>
    <row r="105">
      <c r="A105" s="4" t="s">
        <v>123</v>
      </c>
      <c r="B105" s="4" t="s">
        <v>16</v>
      </c>
      <c r="C105" s="4">
        <v>45.0</v>
      </c>
      <c r="D105" s="4" t="s">
        <v>12</v>
      </c>
      <c r="E105" s="5">
        <v>2200.0</v>
      </c>
      <c r="F105" s="5">
        <v>450000.0</v>
      </c>
      <c r="G105" s="6">
        <v>104.0</v>
      </c>
      <c r="H105" s="5">
        <v>800.0</v>
      </c>
      <c r="I105" s="4" t="s">
        <v>20</v>
      </c>
      <c r="J105" s="4" t="s">
        <v>14</v>
      </c>
    </row>
    <row r="106">
      <c r="A106" s="4" t="s">
        <v>124</v>
      </c>
      <c r="B106" s="4" t="s">
        <v>16</v>
      </c>
      <c r="C106" s="4">
        <v>30.0</v>
      </c>
      <c r="D106" s="6" t="s">
        <v>17</v>
      </c>
      <c r="E106" s="5">
        <v>350.0</v>
      </c>
      <c r="F106" s="5">
        <v>50000.0</v>
      </c>
      <c r="G106" s="6">
        <v>101.0</v>
      </c>
      <c r="H106" s="5">
        <v>175.0</v>
      </c>
      <c r="I106" s="4" t="s">
        <v>20</v>
      </c>
      <c r="J106" s="4" t="s">
        <v>14</v>
      </c>
    </row>
    <row r="107">
      <c r="A107" s="4" t="s">
        <v>125</v>
      </c>
      <c r="B107" s="6" t="s">
        <v>11</v>
      </c>
      <c r="C107" s="4">
        <v>55.0</v>
      </c>
      <c r="D107" s="6" t="s">
        <v>12</v>
      </c>
      <c r="E107" s="5">
        <v>900.0</v>
      </c>
      <c r="F107" s="5">
        <v>150000.0</v>
      </c>
      <c r="G107" s="6">
        <v>103.0</v>
      </c>
      <c r="H107" s="5">
        <v>450.0</v>
      </c>
      <c r="I107" s="4" t="s">
        <v>13</v>
      </c>
      <c r="J107" s="4" t="s">
        <v>14</v>
      </c>
    </row>
    <row r="108">
      <c r="A108" s="4" t="s">
        <v>126</v>
      </c>
      <c r="B108" s="4" t="s">
        <v>16</v>
      </c>
      <c r="C108" s="4">
        <v>40.0</v>
      </c>
      <c r="D108" s="6" t="s">
        <v>23</v>
      </c>
      <c r="E108" s="5">
        <v>700.0</v>
      </c>
      <c r="F108" s="5">
        <v>120000.0</v>
      </c>
      <c r="G108" s="6">
        <v>105.0</v>
      </c>
      <c r="H108" s="5">
        <v>420.0</v>
      </c>
      <c r="I108" s="4" t="s">
        <v>20</v>
      </c>
      <c r="J108" s="4" t="s">
        <v>14</v>
      </c>
    </row>
    <row r="109">
      <c r="A109" s="4" t="s">
        <v>127</v>
      </c>
      <c r="B109" s="4" t="s">
        <v>16</v>
      </c>
      <c r="C109" s="4">
        <v>30.0</v>
      </c>
      <c r="D109" s="6" t="s">
        <v>23</v>
      </c>
      <c r="E109" s="5">
        <v>500.0</v>
      </c>
      <c r="F109" s="5">
        <v>80000.0</v>
      </c>
      <c r="G109" s="6">
        <v>101.0</v>
      </c>
      <c r="H109" s="5">
        <v>250.0</v>
      </c>
      <c r="I109" s="4" t="s">
        <v>13</v>
      </c>
      <c r="J109" s="4" t="s">
        <v>14</v>
      </c>
    </row>
    <row r="110">
      <c r="A110" s="4" t="s">
        <v>128</v>
      </c>
      <c r="B110" s="6" t="s">
        <v>11</v>
      </c>
      <c r="C110" s="4">
        <v>55.0</v>
      </c>
      <c r="D110" s="6" t="s">
        <v>17</v>
      </c>
      <c r="E110" s="5">
        <v>1000.0</v>
      </c>
      <c r="F110" s="5">
        <v>200000.0</v>
      </c>
      <c r="G110" s="6">
        <v>103.0</v>
      </c>
      <c r="H110" s="5">
        <v>500.0</v>
      </c>
      <c r="I110" s="4" t="s">
        <v>20</v>
      </c>
      <c r="J110" s="4" t="s">
        <v>21</v>
      </c>
    </row>
    <row r="111">
      <c r="A111" s="4" t="s">
        <v>129</v>
      </c>
      <c r="B111" s="6" t="s">
        <v>11</v>
      </c>
      <c r="C111" s="4">
        <v>40.0</v>
      </c>
      <c r="D111" s="6" t="s">
        <v>23</v>
      </c>
      <c r="E111" s="5">
        <v>900.0</v>
      </c>
      <c r="F111" s="5">
        <v>150000.0</v>
      </c>
      <c r="G111" s="6">
        <v>104.0</v>
      </c>
      <c r="H111" s="5">
        <v>450.0</v>
      </c>
      <c r="I111" s="4" t="s">
        <v>13</v>
      </c>
      <c r="J111" s="4" t="s">
        <v>14</v>
      </c>
    </row>
    <row r="112">
      <c r="A112" s="4" t="s">
        <v>130</v>
      </c>
      <c r="B112" s="4" t="s">
        <v>16</v>
      </c>
      <c r="C112" s="4">
        <v>28.0</v>
      </c>
      <c r="D112" s="6" t="s">
        <v>12</v>
      </c>
      <c r="E112" s="5">
        <v>450.0</v>
      </c>
      <c r="F112" s="5">
        <v>75000.0</v>
      </c>
      <c r="G112" s="6">
        <v>106.0</v>
      </c>
      <c r="H112" s="5">
        <v>157.5</v>
      </c>
      <c r="I112" s="4" t="s">
        <v>20</v>
      </c>
      <c r="J112" s="4" t="s">
        <v>14</v>
      </c>
    </row>
    <row r="113">
      <c r="A113" s="4" t="s">
        <v>131</v>
      </c>
      <c r="B113" s="4" t="s">
        <v>16</v>
      </c>
      <c r="C113" s="4">
        <v>50.0</v>
      </c>
      <c r="D113" s="6" t="s">
        <v>23</v>
      </c>
      <c r="E113" s="5">
        <v>800.0</v>
      </c>
      <c r="F113" s="5">
        <v>100000.0</v>
      </c>
      <c r="G113" s="6">
        <v>102.0</v>
      </c>
      <c r="H113" s="5">
        <v>320.0</v>
      </c>
      <c r="I113" s="4" t="s">
        <v>13</v>
      </c>
      <c r="J113" s="4" t="s">
        <v>14</v>
      </c>
    </row>
    <row r="114">
      <c r="A114" s="4" t="s">
        <v>132</v>
      </c>
      <c r="B114" s="4" t="s">
        <v>16</v>
      </c>
      <c r="C114" s="4">
        <v>35.0</v>
      </c>
      <c r="D114" s="6" t="s">
        <v>23</v>
      </c>
      <c r="E114" s="5">
        <v>600.0</v>
      </c>
      <c r="F114" s="5">
        <v>90000.0</v>
      </c>
      <c r="G114" s="6">
        <v>103.0</v>
      </c>
      <c r="H114" s="5">
        <v>360.0</v>
      </c>
      <c r="I114" s="4" t="s">
        <v>20</v>
      </c>
      <c r="J114" s="4" t="s">
        <v>21</v>
      </c>
    </row>
    <row r="115">
      <c r="A115" s="4" t="s">
        <v>133</v>
      </c>
      <c r="B115" s="4" t="s">
        <v>16</v>
      </c>
      <c r="C115" s="4">
        <v>42.0</v>
      </c>
      <c r="D115" s="4" t="s">
        <v>17</v>
      </c>
      <c r="E115" s="5">
        <v>4000.0</v>
      </c>
      <c r="F115" s="5">
        <v>900000.0</v>
      </c>
      <c r="G115" s="6">
        <v>104.0</v>
      </c>
      <c r="H115" s="5">
        <v>1200.0</v>
      </c>
      <c r="I115" s="4" t="s">
        <v>13</v>
      </c>
      <c r="J115" s="4" t="s">
        <v>14</v>
      </c>
    </row>
    <row r="116">
      <c r="A116" s="4" t="s">
        <v>134</v>
      </c>
      <c r="B116" s="6" t="s">
        <v>11</v>
      </c>
      <c r="C116" s="4">
        <v>40.0</v>
      </c>
      <c r="D116" s="4" t="s">
        <v>23</v>
      </c>
      <c r="E116" s="5">
        <v>15000.0</v>
      </c>
      <c r="F116" s="5">
        <v>2500000.0</v>
      </c>
      <c r="G116" s="6">
        <v>106.0</v>
      </c>
      <c r="H116" s="5">
        <v>2500.0</v>
      </c>
      <c r="I116" s="4" t="s">
        <v>18</v>
      </c>
      <c r="J116" s="4" t="s">
        <v>21</v>
      </c>
    </row>
    <row r="117">
      <c r="A117" s="4" t="s">
        <v>135</v>
      </c>
      <c r="B117" s="6" t="s">
        <v>11</v>
      </c>
      <c r="C117" s="4">
        <v>29.0</v>
      </c>
      <c r="D117" s="4" t="s">
        <v>12</v>
      </c>
      <c r="E117" s="5">
        <v>2200.0</v>
      </c>
      <c r="F117" s="5">
        <v>450000.0</v>
      </c>
      <c r="G117" s="6">
        <v>104.0</v>
      </c>
      <c r="H117" s="5">
        <v>800.0</v>
      </c>
      <c r="I117" s="4" t="s">
        <v>20</v>
      </c>
      <c r="J117" s="4" t="s">
        <v>14</v>
      </c>
    </row>
    <row r="118">
      <c r="A118" s="4" t="s">
        <v>136</v>
      </c>
      <c r="B118" s="6" t="s">
        <v>11</v>
      </c>
      <c r="C118" s="4">
        <v>41.0</v>
      </c>
      <c r="D118" s="6" t="s">
        <v>17</v>
      </c>
      <c r="E118" s="5">
        <v>350.0</v>
      </c>
      <c r="F118" s="5">
        <v>50000.0</v>
      </c>
      <c r="G118" s="6">
        <v>101.0</v>
      </c>
      <c r="H118" s="5">
        <v>175.0</v>
      </c>
      <c r="I118" s="4" t="s">
        <v>20</v>
      </c>
      <c r="J118" s="4" t="s">
        <v>14</v>
      </c>
    </row>
    <row r="119">
      <c r="A119" s="4" t="s">
        <v>137</v>
      </c>
      <c r="B119" s="4" t="s">
        <v>16</v>
      </c>
      <c r="C119" s="4">
        <v>50.0</v>
      </c>
      <c r="D119" s="6" t="s">
        <v>12</v>
      </c>
      <c r="E119" s="5">
        <v>900.0</v>
      </c>
      <c r="F119" s="5">
        <v>150000.0</v>
      </c>
      <c r="G119" s="6">
        <v>103.0</v>
      </c>
      <c r="H119" s="5">
        <v>450.0</v>
      </c>
      <c r="I119" s="4" t="s">
        <v>13</v>
      </c>
      <c r="J119" s="4" t="s">
        <v>14</v>
      </c>
    </row>
    <row r="120">
      <c r="A120" s="4" t="s">
        <v>138</v>
      </c>
      <c r="B120" s="4" t="s">
        <v>16</v>
      </c>
      <c r="C120" s="4">
        <v>28.0</v>
      </c>
      <c r="D120" s="6" t="s">
        <v>23</v>
      </c>
      <c r="E120" s="5">
        <v>700.0</v>
      </c>
      <c r="F120" s="5">
        <v>120000.0</v>
      </c>
      <c r="G120" s="6">
        <v>104.0</v>
      </c>
      <c r="H120" s="5">
        <v>420.0</v>
      </c>
      <c r="I120" s="4" t="s">
        <v>20</v>
      </c>
      <c r="J120" s="4" t="s">
        <v>14</v>
      </c>
    </row>
    <row r="121">
      <c r="A121" s="4" t="s">
        <v>139</v>
      </c>
      <c r="B121" s="6" t="s">
        <v>11</v>
      </c>
      <c r="C121" s="4">
        <v>26.0</v>
      </c>
      <c r="D121" s="6" t="s">
        <v>23</v>
      </c>
      <c r="E121" s="5">
        <v>500.0</v>
      </c>
      <c r="F121" s="5">
        <v>80000.0</v>
      </c>
      <c r="G121" s="6">
        <v>106.0</v>
      </c>
      <c r="H121" s="5">
        <v>250.0</v>
      </c>
      <c r="I121" s="4" t="s">
        <v>13</v>
      </c>
      <c r="J121" s="4" t="s">
        <v>14</v>
      </c>
    </row>
    <row r="122">
      <c r="A122" s="4" t="s">
        <v>140</v>
      </c>
      <c r="B122" s="4" t="s">
        <v>16</v>
      </c>
      <c r="C122" s="4">
        <v>33.0</v>
      </c>
      <c r="D122" s="6" t="s">
        <v>23</v>
      </c>
      <c r="E122" s="5">
        <v>500.0</v>
      </c>
      <c r="F122" s="5">
        <v>80000.0</v>
      </c>
      <c r="G122" s="6">
        <v>101.0</v>
      </c>
      <c r="H122" s="5">
        <v>250.0</v>
      </c>
      <c r="I122" s="4" t="s">
        <v>13</v>
      </c>
      <c r="J122" s="4" t="s">
        <v>14</v>
      </c>
    </row>
    <row r="123">
      <c r="A123" s="4" t="s">
        <v>141</v>
      </c>
      <c r="B123" s="4" t="s">
        <v>16</v>
      </c>
      <c r="C123" s="4">
        <v>25.0</v>
      </c>
      <c r="D123" s="6" t="s">
        <v>17</v>
      </c>
      <c r="E123" s="5">
        <v>1000.0</v>
      </c>
      <c r="F123" s="5">
        <v>200000.0</v>
      </c>
      <c r="G123" s="6">
        <v>103.0</v>
      </c>
      <c r="H123" s="5">
        <v>500.0</v>
      </c>
      <c r="I123" s="4" t="s">
        <v>20</v>
      </c>
      <c r="J123" s="4" t="s">
        <v>21</v>
      </c>
    </row>
    <row r="124">
      <c r="A124" s="4" t="s">
        <v>142</v>
      </c>
      <c r="B124" s="6" t="s">
        <v>11</v>
      </c>
      <c r="C124" s="4">
        <v>45.0</v>
      </c>
      <c r="D124" s="6" t="s">
        <v>23</v>
      </c>
      <c r="E124" s="5">
        <v>900.0</v>
      </c>
      <c r="F124" s="5">
        <v>150000.0</v>
      </c>
      <c r="G124" s="6">
        <v>104.0</v>
      </c>
      <c r="H124" s="5">
        <v>450.0</v>
      </c>
      <c r="I124" s="4" t="s">
        <v>13</v>
      </c>
      <c r="J124" s="4" t="s">
        <v>14</v>
      </c>
    </row>
    <row r="125">
      <c r="A125" s="4" t="s">
        <v>143</v>
      </c>
      <c r="B125" s="4" t="s">
        <v>16</v>
      </c>
      <c r="C125" s="4">
        <v>30.0</v>
      </c>
      <c r="D125" s="6" t="s">
        <v>12</v>
      </c>
      <c r="E125" s="5">
        <v>450.0</v>
      </c>
      <c r="F125" s="5">
        <v>75000.0</v>
      </c>
      <c r="G125" s="6">
        <v>106.0</v>
      </c>
      <c r="H125" s="5">
        <v>157.5</v>
      </c>
      <c r="I125" s="4" t="s">
        <v>20</v>
      </c>
      <c r="J125" s="4" t="s">
        <v>14</v>
      </c>
    </row>
    <row r="126">
      <c r="A126" s="4" t="s">
        <v>144</v>
      </c>
      <c r="B126" s="4" t="s">
        <v>16</v>
      </c>
      <c r="C126" s="4">
        <v>55.0</v>
      </c>
      <c r="D126" s="6" t="s">
        <v>12</v>
      </c>
      <c r="E126" s="5">
        <v>900.0</v>
      </c>
      <c r="F126" s="5">
        <v>150000.0</v>
      </c>
      <c r="G126" s="6">
        <v>102.0</v>
      </c>
      <c r="H126" s="5">
        <v>375.0</v>
      </c>
      <c r="I126" s="4" t="s">
        <v>20</v>
      </c>
      <c r="J126" s="4" t="s">
        <v>14</v>
      </c>
    </row>
    <row r="127">
      <c r="A127" s="4" t="s">
        <v>145</v>
      </c>
      <c r="B127" s="6" t="s">
        <v>11</v>
      </c>
      <c r="C127" s="4">
        <v>40.0</v>
      </c>
      <c r="D127" s="6" t="s">
        <v>12</v>
      </c>
      <c r="E127" s="5">
        <v>1900.0</v>
      </c>
      <c r="F127" s="5">
        <v>800000.0</v>
      </c>
      <c r="G127" s="6">
        <v>103.0</v>
      </c>
      <c r="H127" s="5">
        <v>5700.0</v>
      </c>
      <c r="I127" s="4" t="s">
        <v>20</v>
      </c>
      <c r="J127" s="4" t="s">
        <v>14</v>
      </c>
    </row>
    <row r="128">
      <c r="A128" s="4" t="s">
        <v>146</v>
      </c>
      <c r="B128" s="4" t="s">
        <v>16</v>
      </c>
      <c r="C128" s="4">
        <v>30.0</v>
      </c>
      <c r="D128" s="4" t="s">
        <v>12</v>
      </c>
      <c r="E128" s="5">
        <v>2000.0</v>
      </c>
      <c r="F128" s="5">
        <v>500000.0</v>
      </c>
      <c r="G128" s="6">
        <v>104.0</v>
      </c>
      <c r="H128" s="5">
        <v>1000.0</v>
      </c>
      <c r="I128" s="4" t="s">
        <v>13</v>
      </c>
      <c r="J128" s="4" t="s">
        <v>14</v>
      </c>
    </row>
    <row r="129">
      <c r="A129" s="4" t="s">
        <v>147</v>
      </c>
      <c r="B129" s="4" t="s">
        <v>16</v>
      </c>
      <c r="C129" s="4">
        <v>55.0</v>
      </c>
      <c r="D129" s="4" t="s">
        <v>17</v>
      </c>
      <c r="E129" s="5">
        <v>5000.0</v>
      </c>
      <c r="F129" s="5">
        <v>1000000.0</v>
      </c>
      <c r="G129" s="6">
        <v>106.0</v>
      </c>
      <c r="H129" s="5">
        <v>2000.0</v>
      </c>
      <c r="I129" s="4" t="s">
        <v>18</v>
      </c>
      <c r="J129" s="4" t="s">
        <v>14</v>
      </c>
    </row>
    <row r="130">
      <c r="A130" s="4" t="s">
        <v>148</v>
      </c>
      <c r="B130" s="6" t="s">
        <v>11</v>
      </c>
      <c r="C130" s="4">
        <v>40.0</v>
      </c>
      <c r="D130" s="4" t="s">
        <v>12</v>
      </c>
      <c r="E130" s="5">
        <v>1500.0</v>
      </c>
      <c r="F130" s="5">
        <v>300000.0</v>
      </c>
      <c r="G130" s="6">
        <v>102.0</v>
      </c>
      <c r="H130" s="5">
        <v>500.0</v>
      </c>
      <c r="I130" s="4" t="s">
        <v>20</v>
      </c>
      <c r="J130" s="4" t="s">
        <v>21</v>
      </c>
    </row>
    <row r="131">
      <c r="A131" s="4" t="s">
        <v>149</v>
      </c>
      <c r="B131" s="6" t="s">
        <v>11</v>
      </c>
      <c r="C131" s="4">
        <v>28.0</v>
      </c>
      <c r="D131" s="4" t="s">
        <v>23</v>
      </c>
      <c r="E131" s="5">
        <v>10000.0</v>
      </c>
      <c r="F131" s="5">
        <v>2000000.0</v>
      </c>
      <c r="G131" s="6">
        <v>103.0</v>
      </c>
      <c r="H131" s="5">
        <v>3000.0</v>
      </c>
      <c r="I131" s="4" t="s">
        <v>13</v>
      </c>
      <c r="J131" s="4" t="s">
        <v>14</v>
      </c>
    </row>
    <row r="132">
      <c r="A132" s="4" t="s">
        <v>150</v>
      </c>
      <c r="B132" s="4" t="s">
        <v>16</v>
      </c>
      <c r="C132" s="4">
        <v>50.0</v>
      </c>
      <c r="D132" s="4" t="s">
        <v>17</v>
      </c>
      <c r="E132" s="5">
        <v>8000.0</v>
      </c>
      <c r="F132" s="5">
        <v>1500000.0</v>
      </c>
      <c r="G132" s="6">
        <v>104.0</v>
      </c>
      <c r="H132" s="5">
        <v>1000.0</v>
      </c>
      <c r="I132" s="4" t="s">
        <v>13</v>
      </c>
      <c r="J132" s="4" t="s">
        <v>21</v>
      </c>
    </row>
    <row r="133">
      <c r="A133" s="4" t="s">
        <v>151</v>
      </c>
      <c r="B133" s="4" t="s">
        <v>16</v>
      </c>
      <c r="C133" s="4">
        <v>35.0</v>
      </c>
      <c r="D133" s="4" t="s">
        <v>12</v>
      </c>
      <c r="E133" s="5">
        <v>3000.0</v>
      </c>
      <c r="F133" s="5">
        <v>500000.0</v>
      </c>
      <c r="G133" s="6">
        <v>106.0</v>
      </c>
      <c r="H133" s="5">
        <v>1000.0</v>
      </c>
      <c r="I133" s="4" t="s">
        <v>20</v>
      </c>
      <c r="J133" s="4" t="s">
        <v>14</v>
      </c>
    </row>
    <row r="134">
      <c r="A134" s="4" t="s">
        <v>152</v>
      </c>
      <c r="B134" s="4" t="s">
        <v>16</v>
      </c>
      <c r="C134" s="4">
        <v>42.0</v>
      </c>
      <c r="D134" s="4" t="s">
        <v>17</v>
      </c>
      <c r="E134" s="5">
        <v>7000.0</v>
      </c>
      <c r="F134" s="5">
        <v>1200000.0</v>
      </c>
      <c r="G134" s="6">
        <v>104.0</v>
      </c>
      <c r="H134" s="5">
        <v>1500.0</v>
      </c>
      <c r="I134" s="4" t="s">
        <v>13</v>
      </c>
      <c r="J134" s="4" t="s">
        <v>14</v>
      </c>
    </row>
    <row r="135">
      <c r="A135" s="4" t="s">
        <v>153</v>
      </c>
      <c r="B135" s="4" t="s">
        <v>16</v>
      </c>
      <c r="C135" s="4">
        <v>30.0</v>
      </c>
      <c r="D135" s="4" t="s">
        <v>12</v>
      </c>
      <c r="E135" s="5">
        <v>2500.0</v>
      </c>
      <c r="F135" s="5">
        <v>400000.0</v>
      </c>
      <c r="G135" s="6">
        <v>101.0</v>
      </c>
      <c r="H135" s="5">
        <v>800.0</v>
      </c>
      <c r="I135" s="4" t="s">
        <v>13</v>
      </c>
      <c r="J135" s="4" t="s">
        <v>21</v>
      </c>
    </row>
    <row r="136">
      <c r="A136" s="4" t="s">
        <v>154</v>
      </c>
      <c r="B136" s="6" t="s">
        <v>11</v>
      </c>
      <c r="C136" s="4">
        <v>55.0</v>
      </c>
      <c r="D136" s="4" t="s">
        <v>23</v>
      </c>
      <c r="E136" s="5">
        <v>12000.0</v>
      </c>
      <c r="F136" s="5">
        <v>3000000.0</v>
      </c>
      <c r="G136" s="6">
        <v>103.0</v>
      </c>
      <c r="H136" s="5">
        <v>5000.0</v>
      </c>
      <c r="I136" s="4" t="s">
        <v>20</v>
      </c>
      <c r="J136" s="4" t="s">
        <v>21</v>
      </c>
    </row>
    <row r="137">
      <c r="A137" s="4" t="s">
        <v>155</v>
      </c>
      <c r="B137" s="6" t="s">
        <v>11</v>
      </c>
      <c r="C137" s="4">
        <v>40.0</v>
      </c>
      <c r="D137" s="4" t="s">
        <v>17</v>
      </c>
      <c r="E137" s="5">
        <v>6000.0</v>
      </c>
      <c r="F137" s="5">
        <v>800000.0</v>
      </c>
      <c r="G137" s="6">
        <v>105.0</v>
      </c>
      <c r="H137" s="5">
        <v>2000.0</v>
      </c>
      <c r="I137" s="4" t="s">
        <v>18</v>
      </c>
      <c r="J137" s="4" t="s">
        <v>21</v>
      </c>
    </row>
    <row r="138">
      <c r="A138" s="4" t="s">
        <v>156</v>
      </c>
      <c r="B138" s="6" t="s">
        <v>11</v>
      </c>
      <c r="C138" s="4">
        <v>50.0</v>
      </c>
      <c r="D138" s="4" t="s">
        <v>12</v>
      </c>
      <c r="E138" s="5">
        <v>1800.0</v>
      </c>
      <c r="F138" s="5">
        <v>350000.0</v>
      </c>
      <c r="G138" s="6">
        <v>101.0</v>
      </c>
      <c r="H138" s="5">
        <v>400.0</v>
      </c>
      <c r="I138" s="4" t="s">
        <v>13</v>
      </c>
      <c r="J138" s="4" t="s">
        <v>14</v>
      </c>
    </row>
    <row r="139">
      <c r="A139" s="4" t="s">
        <v>157</v>
      </c>
      <c r="B139" s="4" t="s">
        <v>16</v>
      </c>
      <c r="C139" s="4">
        <v>35.0</v>
      </c>
      <c r="D139" s="4" t="s">
        <v>17</v>
      </c>
      <c r="E139" s="5">
        <v>7000.0</v>
      </c>
      <c r="F139" s="5">
        <v>1200000.0</v>
      </c>
      <c r="G139" s="6">
        <v>103.0</v>
      </c>
      <c r="H139" s="5">
        <v>1500.0</v>
      </c>
      <c r="I139" s="4" t="s">
        <v>13</v>
      </c>
      <c r="J139" s="4" t="s">
        <v>14</v>
      </c>
    </row>
    <row r="140">
      <c r="A140" s="4" t="s">
        <v>158</v>
      </c>
      <c r="B140" s="4" t="s">
        <v>16</v>
      </c>
      <c r="C140" s="4">
        <v>42.0</v>
      </c>
      <c r="D140" s="4" t="s">
        <v>12</v>
      </c>
      <c r="E140" s="5">
        <v>2500.0</v>
      </c>
      <c r="F140" s="5">
        <v>400000.0</v>
      </c>
      <c r="G140" s="6">
        <v>104.0</v>
      </c>
      <c r="H140" s="5">
        <v>800.0</v>
      </c>
      <c r="I140" s="4" t="s">
        <v>13</v>
      </c>
      <c r="J140" s="4" t="s">
        <v>21</v>
      </c>
    </row>
    <row r="141">
      <c r="A141" s="4" t="s">
        <v>159</v>
      </c>
      <c r="B141" s="6" t="s">
        <v>11</v>
      </c>
      <c r="C141" s="4">
        <v>40.0</v>
      </c>
      <c r="D141" s="4" t="s">
        <v>23</v>
      </c>
      <c r="E141" s="5">
        <v>12000.0</v>
      </c>
      <c r="F141" s="5">
        <v>3000000.0</v>
      </c>
      <c r="G141" s="6">
        <v>106.0</v>
      </c>
      <c r="H141" s="5">
        <v>5000.0</v>
      </c>
      <c r="I141" s="4" t="s">
        <v>20</v>
      </c>
      <c r="J141" s="4" t="s">
        <v>21</v>
      </c>
    </row>
    <row r="142">
      <c r="A142" s="4" t="s">
        <v>160</v>
      </c>
      <c r="B142" s="4" t="s">
        <v>16</v>
      </c>
      <c r="C142" s="4">
        <v>29.0</v>
      </c>
      <c r="D142" s="4" t="s">
        <v>17</v>
      </c>
      <c r="E142" s="5">
        <v>6000.0</v>
      </c>
      <c r="F142" s="5">
        <v>800000.0</v>
      </c>
      <c r="G142" s="6">
        <v>102.0</v>
      </c>
      <c r="H142" s="5">
        <v>2000.0</v>
      </c>
      <c r="I142" s="4" t="s">
        <v>18</v>
      </c>
      <c r="J142" s="4" t="s">
        <v>21</v>
      </c>
    </row>
    <row r="143">
      <c r="A143" s="4" t="s">
        <v>161</v>
      </c>
      <c r="B143" s="4" t="s">
        <v>16</v>
      </c>
      <c r="C143" s="4">
        <v>41.0</v>
      </c>
      <c r="D143" s="4" t="s">
        <v>12</v>
      </c>
      <c r="E143" s="5">
        <v>1800.0</v>
      </c>
      <c r="F143" s="5">
        <v>350000.0</v>
      </c>
      <c r="G143" s="6">
        <v>102.0</v>
      </c>
      <c r="H143" s="5">
        <v>400.0</v>
      </c>
      <c r="I143" s="4" t="s">
        <v>13</v>
      </c>
      <c r="J143" s="4" t="s">
        <v>14</v>
      </c>
    </row>
    <row r="144">
      <c r="E144" s="7"/>
      <c r="F144" s="7"/>
      <c r="H144" s="7"/>
    </row>
    <row r="145">
      <c r="E145" s="7"/>
      <c r="F145" s="7"/>
      <c r="H145" s="7"/>
    </row>
    <row r="146">
      <c r="E146" s="7"/>
      <c r="F146" s="7"/>
      <c r="H146" s="7"/>
    </row>
    <row r="147">
      <c r="E147" s="7"/>
      <c r="F147" s="7"/>
      <c r="H147" s="7"/>
    </row>
    <row r="148">
      <c r="E148" s="7"/>
      <c r="F148" s="7"/>
      <c r="H148" s="7"/>
    </row>
    <row r="149">
      <c r="E149" s="7"/>
      <c r="F149" s="7"/>
      <c r="H149" s="7"/>
    </row>
    <row r="150">
      <c r="E150" s="7"/>
      <c r="F150" s="7"/>
      <c r="H150" s="7"/>
    </row>
    <row r="151">
      <c r="E151" s="7"/>
      <c r="F151" s="7"/>
      <c r="H151" s="7"/>
    </row>
    <row r="152">
      <c r="E152" s="7"/>
      <c r="F152" s="7"/>
      <c r="H152" s="7"/>
    </row>
    <row r="153">
      <c r="E153" s="7"/>
      <c r="F153" s="7"/>
      <c r="H153" s="7"/>
    </row>
    <row r="154">
      <c r="E154" s="7"/>
      <c r="F154" s="7"/>
      <c r="H154" s="7"/>
    </row>
    <row r="155">
      <c r="E155" s="7"/>
      <c r="F155" s="7"/>
      <c r="H155" s="7"/>
    </row>
    <row r="156">
      <c r="E156" s="7"/>
      <c r="F156" s="7"/>
      <c r="H156" s="7"/>
    </row>
    <row r="157">
      <c r="E157" s="7"/>
      <c r="F157" s="7"/>
      <c r="H157" s="7"/>
    </row>
    <row r="158">
      <c r="E158" s="7"/>
      <c r="F158" s="7"/>
      <c r="H158" s="7"/>
    </row>
    <row r="159">
      <c r="E159" s="7"/>
      <c r="F159" s="7"/>
      <c r="H159" s="7"/>
    </row>
    <row r="160">
      <c r="E160" s="7"/>
      <c r="F160" s="7"/>
      <c r="H160" s="7"/>
    </row>
    <row r="161">
      <c r="E161" s="7"/>
      <c r="F161" s="7"/>
      <c r="H161" s="7"/>
    </row>
    <row r="162">
      <c r="E162" s="7"/>
      <c r="F162" s="7"/>
      <c r="H162" s="7"/>
    </row>
    <row r="163">
      <c r="E163" s="7"/>
      <c r="F163" s="7"/>
      <c r="H163" s="7"/>
    </row>
    <row r="164">
      <c r="E164" s="7"/>
      <c r="F164" s="7"/>
      <c r="H164" s="7"/>
    </row>
    <row r="165">
      <c r="E165" s="7"/>
      <c r="F165" s="7"/>
      <c r="H165" s="7"/>
    </row>
    <row r="166">
      <c r="E166" s="7"/>
      <c r="F166" s="7"/>
      <c r="H166" s="7"/>
    </row>
    <row r="167">
      <c r="E167" s="7"/>
      <c r="F167" s="7"/>
      <c r="H167" s="7"/>
    </row>
    <row r="168">
      <c r="E168" s="7"/>
      <c r="F168" s="7"/>
      <c r="H168" s="7"/>
    </row>
    <row r="169">
      <c r="E169" s="7"/>
      <c r="F169" s="7"/>
      <c r="H169" s="7"/>
    </row>
    <row r="170">
      <c r="E170" s="7"/>
      <c r="F170" s="7"/>
      <c r="H170" s="7"/>
    </row>
    <row r="171">
      <c r="E171" s="7"/>
      <c r="F171" s="7"/>
      <c r="H171" s="7"/>
    </row>
    <row r="172">
      <c r="E172" s="7"/>
      <c r="F172" s="7"/>
      <c r="H172" s="7"/>
    </row>
    <row r="173">
      <c r="E173" s="7"/>
      <c r="F173" s="7"/>
      <c r="H173" s="7"/>
    </row>
    <row r="174">
      <c r="E174" s="7"/>
      <c r="F174" s="7"/>
      <c r="H174" s="7"/>
    </row>
    <row r="175">
      <c r="E175" s="7"/>
      <c r="F175" s="7"/>
      <c r="H175" s="7"/>
    </row>
    <row r="176">
      <c r="E176" s="7"/>
      <c r="F176" s="7"/>
      <c r="H176" s="7"/>
    </row>
    <row r="177">
      <c r="E177" s="7"/>
      <c r="F177" s="7"/>
      <c r="H177" s="7"/>
    </row>
    <row r="178">
      <c r="E178" s="7"/>
      <c r="F178" s="7"/>
      <c r="H178" s="7"/>
    </row>
    <row r="179">
      <c r="E179" s="7"/>
      <c r="F179" s="7"/>
      <c r="H179" s="7"/>
    </row>
    <row r="180">
      <c r="E180" s="7"/>
      <c r="F180" s="7"/>
      <c r="H180" s="7"/>
    </row>
    <row r="181">
      <c r="E181" s="7"/>
      <c r="F181" s="7"/>
      <c r="H181" s="7"/>
    </row>
    <row r="182">
      <c r="E182" s="7"/>
      <c r="F182" s="7"/>
      <c r="H182" s="7"/>
    </row>
    <row r="183">
      <c r="E183" s="7"/>
      <c r="F183" s="7"/>
      <c r="H183" s="7"/>
    </row>
    <row r="184">
      <c r="E184" s="7"/>
      <c r="F184" s="7"/>
      <c r="H184" s="7"/>
    </row>
    <row r="185">
      <c r="E185" s="7"/>
      <c r="F185" s="7"/>
      <c r="H185" s="7"/>
    </row>
    <row r="186">
      <c r="E186" s="7"/>
      <c r="F186" s="7"/>
      <c r="H186" s="7"/>
    </row>
    <row r="187">
      <c r="E187" s="7"/>
      <c r="F187" s="7"/>
      <c r="H187" s="7"/>
    </row>
    <row r="188">
      <c r="E188" s="7"/>
      <c r="F188" s="7"/>
      <c r="H188" s="7"/>
    </row>
    <row r="189">
      <c r="E189" s="7"/>
      <c r="F189" s="7"/>
      <c r="H189" s="7"/>
    </row>
    <row r="190">
      <c r="E190" s="7"/>
      <c r="F190" s="7"/>
      <c r="H190" s="7"/>
    </row>
    <row r="191">
      <c r="E191" s="7"/>
      <c r="F191" s="7"/>
      <c r="H191" s="7"/>
    </row>
    <row r="192">
      <c r="E192" s="7"/>
      <c r="F192" s="7"/>
      <c r="H192" s="7"/>
    </row>
    <row r="193">
      <c r="E193" s="7"/>
      <c r="F193" s="7"/>
      <c r="H193" s="7"/>
    </row>
    <row r="194">
      <c r="E194" s="7"/>
      <c r="F194" s="7"/>
      <c r="H194" s="7"/>
    </row>
    <row r="195">
      <c r="E195" s="7"/>
      <c r="F195" s="7"/>
      <c r="H195" s="7"/>
    </row>
    <row r="196">
      <c r="E196" s="7"/>
      <c r="F196" s="7"/>
      <c r="H196" s="7"/>
    </row>
    <row r="197">
      <c r="E197" s="7"/>
      <c r="F197" s="7"/>
      <c r="H197" s="7"/>
    </row>
    <row r="198">
      <c r="E198" s="7"/>
      <c r="F198" s="7"/>
      <c r="H198" s="7"/>
    </row>
    <row r="199">
      <c r="E199" s="7"/>
      <c r="F199" s="7"/>
      <c r="H199" s="7"/>
    </row>
    <row r="200">
      <c r="E200" s="7"/>
      <c r="F200" s="7"/>
      <c r="H200" s="7"/>
    </row>
    <row r="201">
      <c r="E201" s="7"/>
      <c r="F201" s="7"/>
      <c r="H201" s="7"/>
    </row>
    <row r="202">
      <c r="E202" s="7"/>
      <c r="F202" s="7"/>
      <c r="H202" s="7"/>
    </row>
    <row r="203">
      <c r="E203" s="7"/>
      <c r="F203" s="7"/>
      <c r="H203" s="7"/>
    </row>
    <row r="204">
      <c r="E204" s="7"/>
      <c r="F204" s="7"/>
      <c r="H204" s="7"/>
    </row>
    <row r="205">
      <c r="E205" s="7"/>
      <c r="F205" s="7"/>
      <c r="H205" s="7"/>
    </row>
    <row r="206">
      <c r="E206" s="7"/>
      <c r="F206" s="7"/>
      <c r="H206" s="7"/>
    </row>
    <row r="207">
      <c r="E207" s="7"/>
      <c r="F207" s="7"/>
      <c r="H207" s="7"/>
    </row>
    <row r="208">
      <c r="E208" s="7"/>
      <c r="F208" s="7"/>
      <c r="H208" s="7"/>
    </row>
    <row r="209">
      <c r="E209" s="7"/>
      <c r="F209" s="7"/>
      <c r="H209" s="7"/>
    </row>
    <row r="210">
      <c r="E210" s="7"/>
      <c r="F210" s="7"/>
      <c r="H210" s="7"/>
    </row>
    <row r="211">
      <c r="E211" s="7"/>
      <c r="F211" s="7"/>
      <c r="H211" s="7"/>
    </row>
    <row r="212">
      <c r="E212" s="7"/>
      <c r="F212" s="7"/>
      <c r="H212" s="7"/>
    </row>
    <row r="213">
      <c r="E213" s="7"/>
      <c r="F213" s="7"/>
      <c r="H213" s="7"/>
    </row>
    <row r="214">
      <c r="E214" s="7"/>
      <c r="F214" s="7"/>
      <c r="H214" s="7"/>
    </row>
    <row r="215">
      <c r="E215" s="7"/>
      <c r="F215" s="7"/>
      <c r="H215" s="7"/>
    </row>
    <row r="216">
      <c r="E216" s="7"/>
      <c r="F216" s="7"/>
      <c r="H216" s="7"/>
    </row>
    <row r="217">
      <c r="E217" s="7"/>
      <c r="F217" s="7"/>
      <c r="H217" s="7"/>
    </row>
    <row r="218">
      <c r="E218" s="7"/>
      <c r="F218" s="7"/>
      <c r="H218" s="7"/>
    </row>
    <row r="219">
      <c r="E219" s="7"/>
      <c r="F219" s="7"/>
      <c r="H219" s="7"/>
    </row>
    <row r="220">
      <c r="E220" s="7"/>
      <c r="F220" s="7"/>
      <c r="H220" s="7"/>
    </row>
    <row r="221">
      <c r="E221" s="7"/>
      <c r="F221" s="7"/>
      <c r="H221" s="7"/>
    </row>
    <row r="222">
      <c r="E222" s="7"/>
      <c r="F222" s="7"/>
      <c r="H222" s="7"/>
    </row>
    <row r="223">
      <c r="E223" s="7"/>
      <c r="F223" s="7"/>
      <c r="H223" s="7"/>
    </row>
    <row r="224">
      <c r="E224" s="7"/>
      <c r="F224" s="7"/>
      <c r="H224" s="7"/>
    </row>
    <row r="225">
      <c r="E225" s="7"/>
      <c r="F225" s="7"/>
      <c r="H225" s="7"/>
    </row>
    <row r="226">
      <c r="E226" s="7"/>
      <c r="F226" s="7"/>
      <c r="H226" s="7"/>
    </row>
    <row r="227">
      <c r="E227" s="7"/>
      <c r="F227" s="7"/>
      <c r="H227" s="7"/>
    </row>
    <row r="228">
      <c r="E228" s="7"/>
      <c r="F228" s="7"/>
      <c r="H228" s="7"/>
    </row>
    <row r="229">
      <c r="E229" s="7"/>
      <c r="F229" s="7"/>
      <c r="H229" s="7"/>
    </row>
    <row r="230">
      <c r="E230" s="7"/>
      <c r="F230" s="7"/>
      <c r="H230" s="7"/>
    </row>
    <row r="231">
      <c r="E231" s="7"/>
      <c r="F231" s="7"/>
      <c r="H231" s="7"/>
    </row>
    <row r="232">
      <c r="E232" s="7"/>
      <c r="F232" s="7"/>
      <c r="H232" s="7"/>
    </row>
    <row r="233">
      <c r="E233" s="7"/>
      <c r="F233" s="7"/>
      <c r="H233" s="7"/>
    </row>
    <row r="234">
      <c r="E234" s="7"/>
      <c r="F234" s="7"/>
      <c r="H234" s="7"/>
    </row>
    <row r="235">
      <c r="E235" s="7"/>
      <c r="F235" s="7"/>
      <c r="H235" s="7"/>
    </row>
    <row r="236">
      <c r="E236" s="7"/>
      <c r="F236" s="7"/>
      <c r="H236" s="7"/>
    </row>
    <row r="237">
      <c r="E237" s="7"/>
      <c r="F237" s="7"/>
      <c r="H237" s="7"/>
    </row>
    <row r="238">
      <c r="E238" s="7"/>
      <c r="F238" s="7"/>
      <c r="H238" s="7"/>
    </row>
    <row r="239">
      <c r="E239" s="7"/>
      <c r="F239" s="7"/>
      <c r="H239" s="7"/>
    </row>
    <row r="240">
      <c r="E240" s="7"/>
      <c r="F240" s="7"/>
      <c r="H240" s="7"/>
    </row>
    <row r="241">
      <c r="E241" s="7"/>
      <c r="F241" s="7"/>
      <c r="H241" s="7"/>
    </row>
    <row r="242">
      <c r="E242" s="7"/>
      <c r="F242" s="7"/>
      <c r="H242" s="7"/>
    </row>
    <row r="243">
      <c r="E243" s="7"/>
      <c r="F243" s="7"/>
      <c r="H243" s="7"/>
    </row>
    <row r="244">
      <c r="E244" s="7"/>
      <c r="F244" s="7"/>
      <c r="H244" s="7"/>
    </row>
    <row r="245">
      <c r="E245" s="7"/>
      <c r="F245" s="7"/>
      <c r="H245" s="7"/>
    </row>
    <row r="246">
      <c r="E246" s="7"/>
      <c r="F246" s="7"/>
      <c r="H246" s="7"/>
    </row>
    <row r="247">
      <c r="E247" s="7"/>
      <c r="F247" s="7"/>
      <c r="H247" s="7"/>
    </row>
    <row r="248">
      <c r="E248" s="7"/>
      <c r="F248" s="7"/>
      <c r="H248" s="7"/>
    </row>
    <row r="249">
      <c r="E249" s="7"/>
      <c r="F249" s="7"/>
      <c r="H249" s="7"/>
    </row>
    <row r="250">
      <c r="E250" s="7"/>
      <c r="F250" s="7"/>
      <c r="H250" s="7"/>
    </row>
    <row r="251">
      <c r="E251" s="7"/>
      <c r="F251" s="7"/>
      <c r="H251" s="7"/>
    </row>
    <row r="252">
      <c r="E252" s="7"/>
      <c r="F252" s="7"/>
      <c r="H252" s="7"/>
    </row>
    <row r="253">
      <c r="E253" s="7"/>
      <c r="F253" s="7"/>
      <c r="H253" s="7"/>
    </row>
    <row r="254">
      <c r="E254" s="7"/>
      <c r="F254" s="7"/>
      <c r="H254" s="7"/>
    </row>
    <row r="255">
      <c r="E255" s="7"/>
      <c r="F255" s="7"/>
      <c r="H255" s="7"/>
    </row>
    <row r="256">
      <c r="E256" s="7"/>
      <c r="F256" s="7"/>
      <c r="H256" s="7"/>
    </row>
    <row r="257">
      <c r="E257" s="7"/>
      <c r="F257" s="7"/>
      <c r="H257" s="7"/>
    </row>
    <row r="258">
      <c r="E258" s="7"/>
      <c r="F258" s="7"/>
      <c r="H258" s="7"/>
    </row>
    <row r="259">
      <c r="E259" s="7"/>
      <c r="F259" s="7"/>
      <c r="H259" s="7"/>
    </row>
    <row r="260">
      <c r="E260" s="7"/>
      <c r="F260" s="7"/>
      <c r="H260" s="7"/>
    </row>
    <row r="261">
      <c r="E261" s="7"/>
      <c r="F261" s="7"/>
      <c r="H261" s="7"/>
    </row>
    <row r="262">
      <c r="E262" s="7"/>
      <c r="F262" s="7"/>
      <c r="H262" s="7"/>
    </row>
    <row r="263">
      <c r="E263" s="7"/>
      <c r="F263" s="7"/>
      <c r="H263" s="7"/>
    </row>
    <row r="264">
      <c r="E264" s="7"/>
      <c r="F264" s="7"/>
      <c r="H264" s="7"/>
    </row>
    <row r="265">
      <c r="E265" s="7"/>
      <c r="F265" s="7"/>
      <c r="H265" s="7"/>
    </row>
    <row r="266">
      <c r="E266" s="7"/>
      <c r="F266" s="7"/>
      <c r="H266" s="7"/>
    </row>
    <row r="267">
      <c r="E267" s="7"/>
      <c r="F267" s="7"/>
      <c r="H267" s="7"/>
    </row>
    <row r="268">
      <c r="E268" s="7"/>
      <c r="F268" s="7"/>
      <c r="H268" s="7"/>
    </row>
    <row r="269">
      <c r="E269" s="7"/>
      <c r="F269" s="7"/>
      <c r="H269" s="7"/>
    </row>
    <row r="270">
      <c r="E270" s="7"/>
      <c r="F270" s="7"/>
      <c r="H270" s="7"/>
    </row>
    <row r="271">
      <c r="E271" s="7"/>
      <c r="F271" s="7"/>
      <c r="H271" s="7"/>
    </row>
    <row r="272">
      <c r="E272" s="7"/>
      <c r="F272" s="7"/>
      <c r="H272" s="7"/>
    </row>
    <row r="273">
      <c r="E273" s="7"/>
      <c r="F273" s="7"/>
      <c r="H273" s="7"/>
    </row>
    <row r="274">
      <c r="E274" s="7"/>
      <c r="F274" s="7"/>
      <c r="H274" s="7"/>
    </row>
    <row r="275">
      <c r="E275" s="7"/>
      <c r="F275" s="7"/>
      <c r="H275" s="7"/>
    </row>
    <row r="276">
      <c r="E276" s="7"/>
      <c r="F276" s="7"/>
      <c r="H276" s="7"/>
    </row>
    <row r="277">
      <c r="E277" s="7"/>
      <c r="F277" s="7"/>
      <c r="H277" s="7"/>
    </row>
    <row r="278">
      <c r="E278" s="7"/>
      <c r="F278" s="7"/>
      <c r="H278" s="7"/>
    </row>
    <row r="279">
      <c r="E279" s="7"/>
      <c r="F279" s="7"/>
      <c r="H279" s="7"/>
    </row>
    <row r="280">
      <c r="E280" s="7"/>
      <c r="F280" s="7"/>
      <c r="H280" s="7"/>
    </row>
    <row r="281">
      <c r="E281" s="7"/>
      <c r="F281" s="7"/>
      <c r="H281" s="7"/>
    </row>
    <row r="282">
      <c r="E282" s="7"/>
      <c r="F282" s="7"/>
      <c r="H282" s="7"/>
    </row>
    <row r="283">
      <c r="E283" s="7"/>
      <c r="F283" s="7"/>
      <c r="H283" s="7"/>
    </row>
    <row r="284">
      <c r="E284" s="7"/>
      <c r="F284" s="7"/>
      <c r="H284" s="7"/>
    </row>
    <row r="285">
      <c r="E285" s="7"/>
      <c r="F285" s="7"/>
      <c r="H285" s="7"/>
    </row>
    <row r="286">
      <c r="E286" s="7"/>
      <c r="F286" s="7"/>
      <c r="H286" s="7"/>
    </row>
    <row r="287">
      <c r="E287" s="7"/>
      <c r="F287" s="7"/>
      <c r="H287" s="7"/>
    </row>
    <row r="288">
      <c r="E288" s="7"/>
      <c r="F288" s="7"/>
      <c r="H288" s="7"/>
    </row>
    <row r="289">
      <c r="E289" s="7"/>
      <c r="F289" s="7"/>
      <c r="H289" s="7"/>
    </row>
    <row r="290">
      <c r="E290" s="7"/>
      <c r="F290" s="7"/>
      <c r="H290" s="7"/>
    </row>
    <row r="291">
      <c r="E291" s="7"/>
      <c r="F291" s="7"/>
      <c r="H291" s="7"/>
    </row>
    <row r="292">
      <c r="E292" s="7"/>
      <c r="F292" s="7"/>
      <c r="H292" s="7"/>
    </row>
    <row r="293">
      <c r="E293" s="7"/>
      <c r="F293" s="7"/>
      <c r="H293" s="7"/>
    </row>
    <row r="294">
      <c r="E294" s="7"/>
      <c r="F294" s="7"/>
      <c r="H294" s="7"/>
    </row>
    <row r="295">
      <c r="E295" s="7"/>
      <c r="F295" s="7"/>
      <c r="H295" s="7"/>
    </row>
    <row r="296">
      <c r="E296" s="7"/>
      <c r="F296" s="7"/>
      <c r="H296" s="7"/>
    </row>
    <row r="297">
      <c r="E297" s="7"/>
      <c r="F297" s="7"/>
      <c r="H297" s="7"/>
    </row>
    <row r="298">
      <c r="E298" s="7"/>
      <c r="F298" s="7"/>
      <c r="H298" s="7"/>
    </row>
    <row r="299">
      <c r="E299" s="7"/>
      <c r="F299" s="7"/>
      <c r="H299" s="7"/>
    </row>
    <row r="300">
      <c r="E300" s="7"/>
      <c r="F300" s="7"/>
      <c r="H300" s="7"/>
    </row>
    <row r="301">
      <c r="E301" s="7"/>
      <c r="F301" s="7"/>
      <c r="H301" s="7"/>
    </row>
    <row r="302">
      <c r="E302" s="7"/>
      <c r="F302" s="7"/>
      <c r="H302" s="7"/>
    </row>
    <row r="303">
      <c r="E303" s="7"/>
      <c r="F303" s="7"/>
      <c r="H303" s="7"/>
    </row>
    <row r="304">
      <c r="E304" s="7"/>
      <c r="F304" s="7"/>
      <c r="H304" s="7"/>
    </row>
    <row r="305">
      <c r="E305" s="7"/>
      <c r="F305" s="7"/>
      <c r="H305" s="7"/>
    </row>
    <row r="306">
      <c r="E306" s="7"/>
      <c r="F306" s="7"/>
      <c r="H306" s="7"/>
    </row>
    <row r="307">
      <c r="E307" s="7"/>
      <c r="F307" s="7"/>
      <c r="H307" s="7"/>
    </row>
    <row r="308">
      <c r="E308" s="7"/>
      <c r="F308" s="7"/>
      <c r="H308" s="7"/>
    </row>
    <row r="309">
      <c r="E309" s="7"/>
      <c r="F309" s="7"/>
      <c r="H309" s="7"/>
    </row>
    <row r="310">
      <c r="E310" s="7"/>
      <c r="F310" s="7"/>
      <c r="H310" s="7"/>
    </row>
    <row r="311">
      <c r="E311" s="7"/>
      <c r="F311" s="7"/>
      <c r="H311" s="7"/>
    </row>
    <row r="312">
      <c r="E312" s="7"/>
      <c r="F312" s="7"/>
      <c r="H312" s="7"/>
    </row>
    <row r="313">
      <c r="E313" s="7"/>
      <c r="F313" s="7"/>
      <c r="H313" s="7"/>
    </row>
    <row r="314">
      <c r="E314" s="7"/>
      <c r="F314" s="7"/>
      <c r="H314" s="7"/>
    </row>
    <row r="315">
      <c r="E315" s="7"/>
      <c r="F315" s="7"/>
      <c r="H315" s="7"/>
    </row>
    <row r="316">
      <c r="E316" s="7"/>
      <c r="F316" s="7"/>
      <c r="H316" s="7"/>
    </row>
    <row r="317">
      <c r="E317" s="7"/>
      <c r="F317" s="7"/>
      <c r="H317" s="7"/>
    </row>
    <row r="318">
      <c r="E318" s="7"/>
      <c r="F318" s="7"/>
      <c r="H318" s="7"/>
    </row>
    <row r="319">
      <c r="E319" s="7"/>
      <c r="F319" s="7"/>
      <c r="H319" s="7"/>
    </row>
    <row r="320">
      <c r="E320" s="7"/>
      <c r="F320" s="7"/>
      <c r="H320" s="7"/>
    </row>
    <row r="321">
      <c r="E321" s="7"/>
      <c r="F321" s="7"/>
      <c r="H321" s="7"/>
    </row>
    <row r="322">
      <c r="E322" s="7"/>
      <c r="F322" s="7"/>
      <c r="H322" s="7"/>
    </row>
    <row r="323">
      <c r="E323" s="7"/>
      <c r="F323" s="7"/>
      <c r="H323" s="7"/>
    </row>
    <row r="324">
      <c r="E324" s="7"/>
      <c r="F324" s="7"/>
      <c r="H324" s="7"/>
    </row>
    <row r="325">
      <c r="E325" s="7"/>
      <c r="F325" s="7"/>
      <c r="H325" s="7"/>
    </row>
    <row r="326">
      <c r="E326" s="7"/>
      <c r="F326" s="7"/>
      <c r="H326" s="7"/>
    </row>
    <row r="327">
      <c r="E327" s="7"/>
      <c r="F327" s="7"/>
      <c r="H327" s="7"/>
    </row>
    <row r="328">
      <c r="E328" s="7"/>
      <c r="F328" s="7"/>
      <c r="H328" s="7"/>
    </row>
    <row r="329">
      <c r="E329" s="7"/>
      <c r="F329" s="7"/>
      <c r="H329" s="7"/>
    </row>
    <row r="330">
      <c r="E330" s="7"/>
      <c r="F330" s="7"/>
      <c r="H330" s="7"/>
    </row>
    <row r="331">
      <c r="E331" s="7"/>
      <c r="F331" s="7"/>
      <c r="H331" s="7"/>
    </row>
    <row r="332">
      <c r="E332" s="7"/>
      <c r="F332" s="7"/>
      <c r="H332" s="7"/>
    </row>
    <row r="333">
      <c r="E333" s="7"/>
      <c r="F333" s="7"/>
      <c r="H333" s="7"/>
    </row>
    <row r="334">
      <c r="E334" s="7"/>
      <c r="F334" s="7"/>
      <c r="H334" s="7"/>
    </row>
    <row r="335">
      <c r="E335" s="7"/>
      <c r="F335" s="7"/>
      <c r="H335" s="7"/>
    </row>
    <row r="336">
      <c r="E336" s="7"/>
      <c r="F336" s="7"/>
      <c r="H336" s="7"/>
    </row>
    <row r="337">
      <c r="E337" s="7"/>
      <c r="F337" s="7"/>
      <c r="H337" s="7"/>
    </row>
    <row r="338">
      <c r="E338" s="7"/>
      <c r="F338" s="7"/>
      <c r="H338" s="7"/>
    </row>
    <row r="339">
      <c r="E339" s="7"/>
      <c r="F339" s="7"/>
      <c r="H339" s="7"/>
    </row>
    <row r="340">
      <c r="E340" s="7"/>
      <c r="F340" s="7"/>
      <c r="H340" s="7"/>
    </row>
    <row r="341">
      <c r="E341" s="7"/>
      <c r="F341" s="7"/>
      <c r="H341" s="7"/>
    </row>
    <row r="342">
      <c r="E342" s="7"/>
      <c r="F342" s="7"/>
      <c r="H342" s="7"/>
    </row>
    <row r="343">
      <c r="E343" s="7"/>
      <c r="F343" s="7"/>
      <c r="H343" s="7"/>
    </row>
    <row r="344">
      <c r="E344" s="7"/>
      <c r="F344" s="7"/>
      <c r="H344" s="7"/>
    </row>
    <row r="345">
      <c r="E345" s="7"/>
      <c r="F345" s="7"/>
      <c r="H345" s="7"/>
    </row>
    <row r="346">
      <c r="E346" s="7"/>
      <c r="F346" s="7"/>
      <c r="H346" s="7"/>
    </row>
    <row r="347">
      <c r="E347" s="7"/>
      <c r="F347" s="7"/>
      <c r="H347" s="7"/>
    </row>
    <row r="348">
      <c r="E348" s="7"/>
      <c r="F348" s="7"/>
      <c r="H348" s="7"/>
    </row>
    <row r="349">
      <c r="E349" s="7"/>
      <c r="F349" s="7"/>
      <c r="H349" s="7"/>
    </row>
    <row r="350">
      <c r="E350" s="7"/>
      <c r="F350" s="7"/>
      <c r="H350" s="7"/>
    </row>
    <row r="351">
      <c r="E351" s="7"/>
      <c r="F351" s="7"/>
      <c r="H351" s="7"/>
    </row>
    <row r="352">
      <c r="E352" s="7"/>
      <c r="F352" s="7"/>
      <c r="H352" s="7"/>
    </row>
    <row r="353">
      <c r="E353" s="7"/>
      <c r="F353" s="7"/>
      <c r="H353" s="7"/>
    </row>
    <row r="354">
      <c r="E354" s="7"/>
      <c r="F354" s="7"/>
      <c r="H354" s="7"/>
    </row>
    <row r="355">
      <c r="E355" s="7"/>
      <c r="F355" s="7"/>
      <c r="H355" s="7"/>
    </row>
    <row r="356">
      <c r="E356" s="7"/>
      <c r="F356" s="7"/>
      <c r="H356" s="7"/>
    </row>
    <row r="357">
      <c r="E357" s="7"/>
      <c r="F357" s="7"/>
      <c r="H357" s="7"/>
    </row>
    <row r="358">
      <c r="E358" s="7"/>
      <c r="F358" s="7"/>
      <c r="H358" s="7"/>
    </row>
    <row r="359">
      <c r="E359" s="7"/>
      <c r="F359" s="7"/>
      <c r="H359" s="7"/>
    </row>
    <row r="360">
      <c r="E360" s="7"/>
      <c r="F360" s="7"/>
      <c r="H360" s="7"/>
    </row>
    <row r="361">
      <c r="E361" s="7"/>
      <c r="F361" s="7"/>
      <c r="H361" s="7"/>
    </row>
    <row r="362">
      <c r="E362" s="7"/>
      <c r="F362" s="7"/>
      <c r="H362" s="7"/>
    </row>
    <row r="363">
      <c r="E363" s="7"/>
      <c r="F363" s="7"/>
      <c r="H363" s="7"/>
    </row>
    <row r="364">
      <c r="E364" s="7"/>
      <c r="F364" s="7"/>
      <c r="H364" s="7"/>
    </row>
    <row r="365">
      <c r="E365" s="7"/>
      <c r="F365" s="7"/>
      <c r="H365" s="7"/>
    </row>
    <row r="366">
      <c r="E366" s="7"/>
      <c r="F366" s="7"/>
      <c r="H366" s="7"/>
    </row>
    <row r="367">
      <c r="E367" s="7"/>
      <c r="F367" s="7"/>
      <c r="H367" s="7"/>
    </row>
    <row r="368">
      <c r="E368" s="7"/>
      <c r="F368" s="7"/>
      <c r="H368" s="7"/>
    </row>
    <row r="369">
      <c r="E369" s="7"/>
      <c r="F369" s="7"/>
      <c r="H369" s="7"/>
    </row>
    <row r="370">
      <c r="E370" s="7"/>
      <c r="F370" s="7"/>
      <c r="H370" s="7"/>
    </row>
    <row r="371">
      <c r="E371" s="7"/>
      <c r="F371" s="7"/>
      <c r="H371" s="7"/>
    </row>
    <row r="372">
      <c r="E372" s="7"/>
      <c r="F372" s="7"/>
      <c r="H372" s="7"/>
    </row>
    <row r="373">
      <c r="E373" s="7"/>
      <c r="F373" s="7"/>
      <c r="H373" s="7"/>
    </row>
    <row r="374">
      <c r="E374" s="7"/>
      <c r="F374" s="7"/>
      <c r="H374" s="7"/>
    </row>
    <row r="375">
      <c r="E375" s="7"/>
      <c r="F375" s="7"/>
      <c r="H375" s="7"/>
    </row>
    <row r="376">
      <c r="E376" s="7"/>
      <c r="F376" s="7"/>
      <c r="H376" s="7"/>
    </row>
    <row r="377">
      <c r="E377" s="7"/>
      <c r="F377" s="7"/>
      <c r="H377" s="7"/>
    </row>
    <row r="378">
      <c r="E378" s="7"/>
      <c r="F378" s="7"/>
      <c r="H378" s="7"/>
    </row>
    <row r="379">
      <c r="E379" s="7"/>
      <c r="F379" s="7"/>
      <c r="H379" s="7"/>
    </row>
    <row r="380">
      <c r="E380" s="7"/>
      <c r="F380" s="7"/>
      <c r="H380" s="7"/>
    </row>
    <row r="381">
      <c r="E381" s="7"/>
      <c r="F381" s="7"/>
      <c r="H381" s="7"/>
    </row>
    <row r="382">
      <c r="E382" s="7"/>
      <c r="F382" s="7"/>
      <c r="H382" s="7"/>
    </row>
    <row r="383">
      <c r="E383" s="7"/>
      <c r="F383" s="7"/>
      <c r="H383" s="7"/>
    </row>
    <row r="384">
      <c r="E384" s="7"/>
      <c r="F384" s="7"/>
      <c r="H384" s="7"/>
    </row>
    <row r="385">
      <c r="E385" s="7"/>
      <c r="F385" s="7"/>
      <c r="H385" s="7"/>
    </row>
    <row r="386">
      <c r="E386" s="7"/>
      <c r="F386" s="7"/>
      <c r="H386" s="7"/>
    </row>
    <row r="387">
      <c r="E387" s="7"/>
      <c r="F387" s="7"/>
      <c r="H387" s="7"/>
    </row>
    <row r="388">
      <c r="E388" s="7"/>
      <c r="F388" s="7"/>
      <c r="H388" s="7"/>
    </row>
    <row r="389">
      <c r="E389" s="7"/>
      <c r="F389" s="7"/>
      <c r="H389" s="7"/>
    </row>
    <row r="390">
      <c r="E390" s="7"/>
      <c r="F390" s="7"/>
      <c r="H390" s="7"/>
    </row>
    <row r="391">
      <c r="E391" s="7"/>
      <c r="F391" s="7"/>
      <c r="H391" s="7"/>
    </row>
    <row r="392">
      <c r="E392" s="7"/>
      <c r="F392" s="7"/>
      <c r="H392" s="7"/>
    </row>
    <row r="393">
      <c r="E393" s="7"/>
      <c r="F393" s="7"/>
      <c r="H393" s="7"/>
    </row>
    <row r="394">
      <c r="E394" s="7"/>
      <c r="F394" s="7"/>
      <c r="H394" s="7"/>
    </row>
    <row r="395">
      <c r="E395" s="7"/>
      <c r="F395" s="7"/>
      <c r="H395" s="7"/>
    </row>
    <row r="396">
      <c r="E396" s="7"/>
      <c r="F396" s="7"/>
      <c r="H396" s="7"/>
    </row>
    <row r="397">
      <c r="E397" s="7"/>
      <c r="F397" s="7"/>
      <c r="H397" s="7"/>
    </row>
    <row r="398">
      <c r="E398" s="7"/>
      <c r="F398" s="7"/>
      <c r="H398" s="7"/>
    </row>
    <row r="399">
      <c r="E399" s="7"/>
      <c r="F399" s="7"/>
      <c r="H399" s="7"/>
    </row>
    <row r="400">
      <c r="E400" s="7"/>
      <c r="F400" s="7"/>
      <c r="H400" s="7"/>
    </row>
    <row r="401">
      <c r="E401" s="7"/>
      <c r="F401" s="7"/>
      <c r="H401" s="7"/>
    </row>
    <row r="402">
      <c r="E402" s="7"/>
      <c r="F402" s="7"/>
      <c r="H402" s="7"/>
    </row>
    <row r="403">
      <c r="E403" s="7"/>
      <c r="F403" s="7"/>
      <c r="H403" s="7"/>
    </row>
    <row r="404">
      <c r="E404" s="7"/>
      <c r="F404" s="7"/>
      <c r="H404" s="7"/>
    </row>
    <row r="405">
      <c r="E405" s="7"/>
      <c r="F405" s="7"/>
      <c r="H405" s="7"/>
    </row>
    <row r="406">
      <c r="E406" s="7"/>
      <c r="F406" s="7"/>
      <c r="H406" s="7"/>
    </row>
    <row r="407">
      <c r="E407" s="7"/>
      <c r="F407" s="7"/>
      <c r="H407" s="7"/>
    </row>
    <row r="408">
      <c r="E408" s="7"/>
      <c r="F408" s="7"/>
      <c r="H408" s="7"/>
    </row>
    <row r="409">
      <c r="E409" s="7"/>
      <c r="F409" s="7"/>
      <c r="H409" s="7"/>
    </row>
    <row r="410">
      <c r="E410" s="7"/>
      <c r="F410" s="7"/>
      <c r="H410" s="7"/>
    </row>
    <row r="411">
      <c r="E411" s="7"/>
      <c r="F411" s="7"/>
      <c r="H411" s="7"/>
    </row>
    <row r="412">
      <c r="E412" s="7"/>
      <c r="F412" s="7"/>
      <c r="H412" s="7"/>
    </row>
    <row r="413">
      <c r="E413" s="7"/>
      <c r="F413" s="7"/>
      <c r="H413" s="7"/>
    </row>
    <row r="414">
      <c r="E414" s="7"/>
      <c r="F414" s="7"/>
      <c r="H414" s="7"/>
    </row>
    <row r="415">
      <c r="E415" s="7"/>
      <c r="F415" s="7"/>
      <c r="H415" s="7"/>
    </row>
    <row r="416">
      <c r="E416" s="7"/>
      <c r="F416" s="7"/>
      <c r="H416" s="7"/>
    </row>
    <row r="417">
      <c r="E417" s="7"/>
      <c r="F417" s="7"/>
      <c r="H417" s="7"/>
    </row>
    <row r="418">
      <c r="E418" s="7"/>
      <c r="F418" s="7"/>
      <c r="H418" s="7"/>
    </row>
    <row r="419">
      <c r="E419" s="7"/>
      <c r="F419" s="7"/>
      <c r="H419" s="7"/>
    </row>
    <row r="420">
      <c r="E420" s="7"/>
      <c r="F420" s="7"/>
      <c r="H420" s="7"/>
    </row>
    <row r="421">
      <c r="E421" s="7"/>
      <c r="F421" s="7"/>
      <c r="H421" s="7"/>
    </row>
    <row r="422">
      <c r="E422" s="7"/>
      <c r="F422" s="7"/>
      <c r="H422" s="7"/>
    </row>
    <row r="423">
      <c r="E423" s="7"/>
      <c r="F423" s="7"/>
      <c r="H423" s="7"/>
    </row>
    <row r="424">
      <c r="E424" s="7"/>
      <c r="F424" s="7"/>
      <c r="H424" s="7"/>
    </row>
    <row r="425">
      <c r="E425" s="7"/>
      <c r="F425" s="7"/>
      <c r="H425" s="7"/>
    </row>
    <row r="426">
      <c r="E426" s="7"/>
      <c r="F426" s="7"/>
      <c r="H426" s="7"/>
    </row>
    <row r="427">
      <c r="E427" s="7"/>
      <c r="F427" s="7"/>
      <c r="H427" s="7"/>
    </row>
    <row r="428">
      <c r="E428" s="7"/>
      <c r="F428" s="7"/>
      <c r="H428" s="7"/>
    </row>
    <row r="429">
      <c r="E429" s="7"/>
      <c r="F429" s="7"/>
      <c r="H429" s="7"/>
    </row>
    <row r="430">
      <c r="E430" s="7"/>
      <c r="F430" s="7"/>
      <c r="H430" s="7"/>
    </row>
    <row r="431">
      <c r="E431" s="7"/>
      <c r="F431" s="7"/>
      <c r="H431" s="7"/>
    </row>
    <row r="432">
      <c r="E432" s="7"/>
      <c r="F432" s="7"/>
      <c r="H432" s="7"/>
    </row>
    <row r="433">
      <c r="E433" s="7"/>
      <c r="F433" s="7"/>
      <c r="H433" s="7"/>
    </row>
    <row r="434">
      <c r="E434" s="7"/>
      <c r="F434" s="7"/>
      <c r="H434" s="7"/>
    </row>
    <row r="435">
      <c r="E435" s="7"/>
      <c r="F435" s="7"/>
      <c r="H435" s="7"/>
    </row>
    <row r="436">
      <c r="E436" s="7"/>
      <c r="F436" s="7"/>
      <c r="H436" s="7"/>
    </row>
    <row r="437">
      <c r="E437" s="7"/>
      <c r="F437" s="7"/>
      <c r="H437" s="7"/>
    </row>
    <row r="438">
      <c r="E438" s="7"/>
      <c r="F438" s="7"/>
      <c r="H438" s="7"/>
    </row>
    <row r="439">
      <c r="E439" s="7"/>
      <c r="F439" s="7"/>
      <c r="H439" s="7"/>
    </row>
    <row r="440">
      <c r="E440" s="7"/>
      <c r="F440" s="7"/>
      <c r="H440" s="7"/>
    </row>
    <row r="441">
      <c r="E441" s="7"/>
      <c r="F441" s="7"/>
      <c r="H441" s="7"/>
    </row>
    <row r="442">
      <c r="E442" s="7"/>
      <c r="F442" s="7"/>
      <c r="H442" s="7"/>
    </row>
    <row r="443">
      <c r="E443" s="7"/>
      <c r="F443" s="7"/>
      <c r="H443" s="7"/>
    </row>
    <row r="444">
      <c r="E444" s="7"/>
      <c r="F444" s="7"/>
      <c r="H444" s="7"/>
    </row>
    <row r="445">
      <c r="E445" s="7"/>
      <c r="F445" s="7"/>
      <c r="H445" s="7"/>
    </row>
    <row r="446">
      <c r="E446" s="7"/>
      <c r="F446" s="7"/>
      <c r="H446" s="7"/>
    </row>
    <row r="447">
      <c r="E447" s="7"/>
      <c r="F447" s="7"/>
      <c r="H447" s="7"/>
    </row>
    <row r="448">
      <c r="E448" s="7"/>
      <c r="F448" s="7"/>
      <c r="H448" s="7"/>
    </row>
    <row r="449">
      <c r="E449" s="7"/>
      <c r="F449" s="7"/>
      <c r="H449" s="7"/>
    </row>
    <row r="450">
      <c r="E450" s="7"/>
      <c r="F450" s="7"/>
      <c r="H450" s="7"/>
    </row>
    <row r="451">
      <c r="E451" s="7"/>
      <c r="F451" s="7"/>
      <c r="H451" s="7"/>
    </row>
    <row r="452">
      <c r="E452" s="7"/>
      <c r="F452" s="7"/>
      <c r="H452" s="7"/>
    </row>
    <row r="453">
      <c r="E453" s="7"/>
      <c r="F453" s="7"/>
      <c r="H453" s="7"/>
    </row>
    <row r="454">
      <c r="E454" s="7"/>
      <c r="F454" s="7"/>
      <c r="H454" s="7"/>
    </row>
    <row r="455">
      <c r="E455" s="7"/>
      <c r="F455" s="7"/>
      <c r="H455" s="7"/>
    </row>
    <row r="456">
      <c r="E456" s="7"/>
      <c r="F456" s="7"/>
      <c r="H456" s="7"/>
    </row>
    <row r="457">
      <c r="E457" s="7"/>
      <c r="F457" s="7"/>
      <c r="H457" s="7"/>
    </row>
    <row r="458">
      <c r="E458" s="7"/>
      <c r="F458" s="7"/>
      <c r="H458" s="7"/>
    </row>
    <row r="459">
      <c r="E459" s="7"/>
      <c r="F459" s="7"/>
      <c r="H459" s="7"/>
    </row>
    <row r="460">
      <c r="E460" s="7"/>
      <c r="F460" s="7"/>
      <c r="H460" s="7"/>
    </row>
    <row r="461">
      <c r="E461" s="7"/>
      <c r="F461" s="7"/>
      <c r="H461" s="7"/>
    </row>
    <row r="462">
      <c r="E462" s="7"/>
      <c r="F462" s="7"/>
      <c r="H462" s="7"/>
    </row>
    <row r="463">
      <c r="E463" s="7"/>
      <c r="F463" s="7"/>
      <c r="H463" s="7"/>
    </row>
    <row r="464">
      <c r="E464" s="7"/>
      <c r="F464" s="7"/>
      <c r="H464" s="7"/>
    </row>
    <row r="465">
      <c r="E465" s="7"/>
      <c r="F465" s="7"/>
      <c r="H465" s="7"/>
    </row>
    <row r="466">
      <c r="E466" s="7"/>
      <c r="F466" s="7"/>
      <c r="H466" s="7"/>
    </row>
    <row r="467">
      <c r="E467" s="7"/>
      <c r="F467" s="7"/>
      <c r="H467" s="7"/>
    </row>
    <row r="468">
      <c r="E468" s="7"/>
      <c r="F468" s="7"/>
      <c r="H468" s="7"/>
    </row>
    <row r="469">
      <c r="E469" s="7"/>
      <c r="F469" s="7"/>
      <c r="H469" s="7"/>
    </row>
    <row r="470">
      <c r="E470" s="7"/>
      <c r="F470" s="7"/>
      <c r="H470" s="7"/>
    </row>
    <row r="471">
      <c r="E471" s="7"/>
      <c r="F471" s="7"/>
      <c r="H471" s="7"/>
    </row>
    <row r="472">
      <c r="E472" s="7"/>
      <c r="F472" s="7"/>
      <c r="H472" s="7"/>
    </row>
    <row r="473">
      <c r="E473" s="7"/>
      <c r="F473" s="7"/>
      <c r="H473" s="7"/>
    </row>
    <row r="474">
      <c r="E474" s="7"/>
      <c r="F474" s="7"/>
      <c r="H474" s="7"/>
    </row>
    <row r="475">
      <c r="E475" s="7"/>
      <c r="F475" s="7"/>
      <c r="H475" s="7"/>
    </row>
    <row r="476">
      <c r="E476" s="7"/>
      <c r="F476" s="7"/>
      <c r="H476" s="7"/>
    </row>
    <row r="477">
      <c r="E477" s="7"/>
      <c r="F477" s="7"/>
      <c r="H477" s="7"/>
    </row>
    <row r="478">
      <c r="E478" s="7"/>
      <c r="F478" s="7"/>
      <c r="H478" s="7"/>
    </row>
    <row r="479">
      <c r="E479" s="7"/>
      <c r="F479" s="7"/>
      <c r="H479" s="7"/>
    </row>
    <row r="480">
      <c r="E480" s="7"/>
      <c r="F480" s="7"/>
      <c r="H480" s="7"/>
    </row>
    <row r="481">
      <c r="E481" s="7"/>
      <c r="F481" s="7"/>
      <c r="H481" s="7"/>
    </row>
    <row r="482">
      <c r="E482" s="7"/>
      <c r="F482" s="7"/>
      <c r="H482" s="7"/>
    </row>
    <row r="483">
      <c r="E483" s="7"/>
      <c r="F483" s="7"/>
      <c r="H483" s="7"/>
    </row>
    <row r="484">
      <c r="E484" s="7"/>
      <c r="F484" s="7"/>
      <c r="H484" s="7"/>
    </row>
    <row r="485">
      <c r="E485" s="7"/>
      <c r="F485" s="7"/>
      <c r="H485" s="7"/>
    </row>
    <row r="486">
      <c r="E486" s="7"/>
      <c r="F486" s="7"/>
      <c r="H486" s="7"/>
    </row>
    <row r="487">
      <c r="E487" s="7"/>
      <c r="F487" s="7"/>
      <c r="H487" s="7"/>
    </row>
    <row r="488">
      <c r="E488" s="7"/>
      <c r="F488" s="7"/>
      <c r="H488" s="7"/>
    </row>
    <row r="489">
      <c r="E489" s="7"/>
      <c r="F489" s="7"/>
      <c r="H489" s="7"/>
    </row>
    <row r="490">
      <c r="E490" s="7"/>
      <c r="F490" s="7"/>
      <c r="H490" s="7"/>
    </row>
    <row r="491">
      <c r="E491" s="7"/>
      <c r="F491" s="7"/>
      <c r="H491" s="7"/>
    </row>
    <row r="492">
      <c r="E492" s="7"/>
      <c r="F492" s="7"/>
      <c r="H492" s="7"/>
    </row>
    <row r="493">
      <c r="E493" s="7"/>
      <c r="F493" s="7"/>
      <c r="H493" s="7"/>
    </row>
    <row r="494">
      <c r="E494" s="7"/>
      <c r="F494" s="7"/>
      <c r="H494" s="7"/>
    </row>
    <row r="495">
      <c r="E495" s="7"/>
      <c r="F495" s="7"/>
      <c r="H495" s="7"/>
    </row>
    <row r="496">
      <c r="E496" s="7"/>
      <c r="F496" s="7"/>
      <c r="H496" s="7"/>
    </row>
    <row r="497">
      <c r="E497" s="7"/>
      <c r="F497" s="7"/>
      <c r="H497" s="7"/>
    </row>
    <row r="498">
      <c r="E498" s="7"/>
      <c r="F498" s="7"/>
      <c r="H498" s="7"/>
    </row>
    <row r="499">
      <c r="E499" s="7"/>
      <c r="F499" s="7"/>
      <c r="H499" s="7"/>
    </row>
    <row r="500">
      <c r="E500" s="7"/>
      <c r="F500" s="7"/>
      <c r="H500" s="7"/>
    </row>
    <row r="501">
      <c r="E501" s="7"/>
      <c r="F501" s="7"/>
      <c r="H501" s="7"/>
    </row>
    <row r="502">
      <c r="E502" s="7"/>
      <c r="F502" s="7"/>
      <c r="H502" s="7"/>
    </row>
    <row r="503">
      <c r="E503" s="7"/>
      <c r="F503" s="7"/>
      <c r="H503" s="7"/>
    </row>
    <row r="504">
      <c r="E504" s="7"/>
      <c r="F504" s="7"/>
      <c r="H504" s="7"/>
    </row>
    <row r="505">
      <c r="E505" s="7"/>
      <c r="F505" s="7"/>
      <c r="H505" s="7"/>
    </row>
    <row r="506">
      <c r="E506" s="7"/>
      <c r="F506" s="7"/>
      <c r="H506" s="7"/>
    </row>
    <row r="507">
      <c r="E507" s="7"/>
      <c r="F507" s="7"/>
      <c r="H507" s="7"/>
    </row>
    <row r="508">
      <c r="E508" s="7"/>
      <c r="F508" s="7"/>
      <c r="H508" s="7"/>
    </row>
    <row r="509">
      <c r="E509" s="7"/>
      <c r="F509" s="7"/>
      <c r="H509" s="7"/>
    </row>
    <row r="510">
      <c r="E510" s="7"/>
      <c r="F510" s="7"/>
      <c r="H510" s="7"/>
    </row>
    <row r="511">
      <c r="E511" s="7"/>
      <c r="F511" s="7"/>
      <c r="H511" s="7"/>
    </row>
    <row r="512">
      <c r="E512" s="7"/>
      <c r="F512" s="7"/>
      <c r="H512" s="7"/>
    </row>
    <row r="513">
      <c r="E513" s="7"/>
      <c r="F513" s="7"/>
      <c r="H513" s="7"/>
    </row>
    <row r="514">
      <c r="E514" s="7"/>
      <c r="F514" s="7"/>
      <c r="H514" s="7"/>
    </row>
    <row r="515">
      <c r="E515" s="7"/>
      <c r="F515" s="7"/>
      <c r="H515" s="7"/>
    </row>
    <row r="516">
      <c r="E516" s="7"/>
      <c r="F516" s="7"/>
      <c r="H516" s="7"/>
    </row>
    <row r="517">
      <c r="E517" s="7"/>
      <c r="F517" s="7"/>
      <c r="H517" s="7"/>
    </row>
    <row r="518">
      <c r="E518" s="7"/>
      <c r="F518" s="7"/>
      <c r="H518" s="7"/>
    </row>
    <row r="519">
      <c r="E519" s="7"/>
      <c r="F519" s="7"/>
      <c r="H519" s="7"/>
    </row>
    <row r="520">
      <c r="E520" s="7"/>
      <c r="F520" s="7"/>
      <c r="H520" s="7"/>
    </row>
    <row r="521">
      <c r="E521" s="7"/>
      <c r="F521" s="7"/>
      <c r="H521" s="7"/>
    </row>
    <row r="522">
      <c r="E522" s="7"/>
      <c r="F522" s="7"/>
      <c r="H522" s="7"/>
    </row>
    <row r="523">
      <c r="E523" s="7"/>
      <c r="F523" s="7"/>
      <c r="H523" s="7"/>
    </row>
    <row r="524">
      <c r="E524" s="7"/>
      <c r="F524" s="7"/>
      <c r="H524" s="7"/>
    </row>
    <row r="525">
      <c r="E525" s="7"/>
      <c r="F525" s="7"/>
      <c r="H525" s="7"/>
    </row>
    <row r="526">
      <c r="E526" s="7"/>
      <c r="F526" s="7"/>
      <c r="H526" s="7"/>
    </row>
    <row r="527">
      <c r="E527" s="7"/>
      <c r="F527" s="7"/>
      <c r="H527" s="7"/>
    </row>
    <row r="528">
      <c r="E528" s="7"/>
      <c r="F528" s="7"/>
      <c r="H528" s="7"/>
    </row>
    <row r="529">
      <c r="E529" s="7"/>
      <c r="F529" s="7"/>
      <c r="H529" s="7"/>
    </row>
    <row r="530">
      <c r="E530" s="7"/>
      <c r="F530" s="7"/>
      <c r="H530" s="7"/>
    </row>
    <row r="531">
      <c r="E531" s="7"/>
      <c r="F531" s="7"/>
      <c r="H531" s="7"/>
    </row>
    <row r="532">
      <c r="E532" s="7"/>
      <c r="F532" s="7"/>
      <c r="H532" s="7"/>
    </row>
    <row r="533">
      <c r="E533" s="7"/>
      <c r="F533" s="7"/>
      <c r="H533" s="7"/>
    </row>
    <row r="534">
      <c r="E534" s="7"/>
      <c r="F534" s="7"/>
      <c r="H534" s="7"/>
    </row>
    <row r="535">
      <c r="E535" s="7"/>
      <c r="F535" s="7"/>
      <c r="H535" s="7"/>
    </row>
    <row r="536">
      <c r="E536" s="7"/>
      <c r="F536" s="7"/>
      <c r="H536" s="7"/>
    </row>
    <row r="537">
      <c r="E537" s="7"/>
      <c r="F537" s="7"/>
      <c r="H537" s="7"/>
    </row>
    <row r="538">
      <c r="E538" s="7"/>
      <c r="F538" s="7"/>
      <c r="H538" s="7"/>
    </row>
    <row r="539">
      <c r="E539" s="7"/>
      <c r="F539" s="7"/>
      <c r="H539" s="7"/>
    </row>
    <row r="540">
      <c r="E540" s="7"/>
      <c r="F540" s="7"/>
      <c r="H540" s="7"/>
    </row>
    <row r="541">
      <c r="E541" s="7"/>
      <c r="F541" s="7"/>
      <c r="H541" s="7"/>
    </row>
    <row r="542">
      <c r="E542" s="7"/>
      <c r="F542" s="7"/>
      <c r="H542" s="7"/>
    </row>
    <row r="543">
      <c r="E543" s="7"/>
      <c r="F543" s="7"/>
      <c r="H543" s="7"/>
    </row>
    <row r="544">
      <c r="E544" s="7"/>
      <c r="F544" s="7"/>
      <c r="H544" s="7"/>
    </row>
    <row r="545">
      <c r="E545" s="7"/>
      <c r="F545" s="7"/>
      <c r="H545" s="7"/>
    </row>
    <row r="546">
      <c r="E546" s="7"/>
      <c r="F546" s="7"/>
      <c r="H546" s="7"/>
    </row>
    <row r="547">
      <c r="E547" s="7"/>
      <c r="F547" s="7"/>
      <c r="H547" s="7"/>
    </row>
    <row r="548">
      <c r="E548" s="7"/>
      <c r="F548" s="7"/>
      <c r="H548" s="7"/>
    </row>
    <row r="549">
      <c r="E549" s="7"/>
      <c r="F549" s="7"/>
      <c r="H549" s="7"/>
    </row>
    <row r="550">
      <c r="E550" s="7"/>
      <c r="F550" s="7"/>
      <c r="H550" s="7"/>
    </row>
    <row r="551">
      <c r="E551" s="7"/>
      <c r="F551" s="7"/>
      <c r="H551" s="7"/>
    </row>
    <row r="552">
      <c r="E552" s="7"/>
      <c r="F552" s="7"/>
      <c r="H552" s="7"/>
    </row>
    <row r="553">
      <c r="E553" s="7"/>
      <c r="F553" s="7"/>
      <c r="H553" s="7"/>
    </row>
    <row r="554">
      <c r="E554" s="7"/>
      <c r="F554" s="7"/>
      <c r="H554" s="7"/>
    </row>
    <row r="555">
      <c r="E555" s="7"/>
      <c r="F555" s="7"/>
      <c r="H555" s="7"/>
    </row>
    <row r="556">
      <c r="E556" s="7"/>
      <c r="F556" s="7"/>
      <c r="H556" s="7"/>
    </row>
    <row r="557">
      <c r="E557" s="7"/>
      <c r="F557" s="7"/>
      <c r="H557" s="7"/>
    </row>
    <row r="558">
      <c r="E558" s="7"/>
      <c r="F558" s="7"/>
      <c r="H558" s="7"/>
    </row>
    <row r="559">
      <c r="E559" s="7"/>
      <c r="F559" s="7"/>
      <c r="H559" s="7"/>
    </row>
    <row r="560">
      <c r="E560" s="7"/>
      <c r="F560" s="7"/>
      <c r="H560" s="7"/>
    </row>
    <row r="561">
      <c r="E561" s="7"/>
      <c r="F561" s="7"/>
      <c r="H561" s="7"/>
    </row>
    <row r="562">
      <c r="E562" s="7"/>
      <c r="F562" s="7"/>
      <c r="H562" s="7"/>
    </row>
    <row r="563">
      <c r="E563" s="7"/>
      <c r="F563" s="7"/>
      <c r="H563" s="7"/>
    </row>
    <row r="564">
      <c r="E564" s="7"/>
      <c r="F564" s="7"/>
      <c r="H564" s="7"/>
    </row>
    <row r="565">
      <c r="E565" s="7"/>
      <c r="F565" s="7"/>
      <c r="H565" s="7"/>
    </row>
    <row r="566">
      <c r="E566" s="7"/>
      <c r="F566" s="7"/>
      <c r="H566" s="7"/>
    </row>
    <row r="567">
      <c r="E567" s="7"/>
      <c r="F567" s="7"/>
      <c r="H567" s="7"/>
    </row>
    <row r="568">
      <c r="E568" s="7"/>
      <c r="F568" s="7"/>
      <c r="H568" s="7"/>
    </row>
    <row r="569">
      <c r="E569" s="7"/>
      <c r="F569" s="7"/>
      <c r="H569" s="7"/>
    </row>
    <row r="570">
      <c r="E570" s="7"/>
      <c r="F570" s="7"/>
      <c r="H570" s="7"/>
    </row>
    <row r="571">
      <c r="E571" s="7"/>
      <c r="F571" s="7"/>
      <c r="H571" s="7"/>
    </row>
    <row r="572">
      <c r="E572" s="7"/>
      <c r="F572" s="7"/>
      <c r="H572" s="7"/>
    </row>
    <row r="573">
      <c r="E573" s="7"/>
      <c r="F573" s="7"/>
      <c r="H573" s="7"/>
    </row>
    <row r="574">
      <c r="E574" s="7"/>
      <c r="F574" s="7"/>
      <c r="H574" s="7"/>
    </row>
    <row r="575">
      <c r="E575" s="7"/>
      <c r="F575" s="7"/>
      <c r="H575" s="7"/>
    </row>
    <row r="576">
      <c r="E576" s="7"/>
      <c r="F576" s="7"/>
      <c r="H576" s="7"/>
    </row>
    <row r="577">
      <c r="E577" s="7"/>
      <c r="F577" s="7"/>
      <c r="H577" s="7"/>
    </row>
    <row r="578">
      <c r="E578" s="7"/>
      <c r="F578" s="7"/>
      <c r="H578" s="7"/>
    </row>
    <row r="579">
      <c r="E579" s="7"/>
      <c r="F579" s="7"/>
      <c r="H579" s="7"/>
    </row>
    <row r="580">
      <c r="E580" s="7"/>
      <c r="F580" s="7"/>
      <c r="H580" s="7"/>
    </row>
    <row r="581">
      <c r="E581" s="7"/>
      <c r="F581" s="7"/>
      <c r="H581" s="7"/>
    </row>
    <row r="582">
      <c r="E582" s="7"/>
      <c r="F582" s="7"/>
      <c r="H582" s="7"/>
    </row>
    <row r="583">
      <c r="E583" s="7"/>
      <c r="F583" s="7"/>
      <c r="H583" s="7"/>
    </row>
    <row r="584">
      <c r="E584" s="7"/>
      <c r="F584" s="7"/>
      <c r="H584" s="7"/>
    </row>
    <row r="585">
      <c r="E585" s="7"/>
      <c r="F585" s="7"/>
      <c r="H585" s="7"/>
    </row>
    <row r="586">
      <c r="E586" s="7"/>
      <c r="F586" s="7"/>
      <c r="H586" s="7"/>
    </row>
    <row r="587">
      <c r="E587" s="7"/>
      <c r="F587" s="7"/>
      <c r="H587" s="7"/>
    </row>
    <row r="588">
      <c r="E588" s="7"/>
      <c r="F588" s="7"/>
      <c r="H588" s="7"/>
    </row>
    <row r="589">
      <c r="E589" s="7"/>
      <c r="F589" s="7"/>
      <c r="H589" s="7"/>
    </row>
    <row r="590">
      <c r="E590" s="7"/>
      <c r="F590" s="7"/>
      <c r="H590" s="7"/>
    </row>
    <row r="591">
      <c r="E591" s="7"/>
      <c r="F591" s="7"/>
      <c r="H591" s="7"/>
    </row>
    <row r="592">
      <c r="E592" s="7"/>
      <c r="F592" s="7"/>
      <c r="H592" s="7"/>
    </row>
    <row r="593">
      <c r="E593" s="7"/>
      <c r="F593" s="7"/>
      <c r="H593" s="7"/>
    </row>
    <row r="594">
      <c r="E594" s="7"/>
      <c r="F594" s="7"/>
      <c r="H594" s="7"/>
    </row>
    <row r="595">
      <c r="E595" s="7"/>
      <c r="F595" s="7"/>
      <c r="H595" s="7"/>
    </row>
    <row r="596">
      <c r="E596" s="7"/>
      <c r="F596" s="7"/>
      <c r="H596" s="7"/>
    </row>
    <row r="597">
      <c r="E597" s="7"/>
      <c r="F597" s="7"/>
      <c r="H597" s="7"/>
    </row>
    <row r="598">
      <c r="E598" s="7"/>
      <c r="F598" s="7"/>
      <c r="H598" s="7"/>
    </row>
    <row r="599">
      <c r="E599" s="7"/>
      <c r="F599" s="7"/>
      <c r="H599" s="7"/>
    </row>
    <row r="600">
      <c r="E600" s="7"/>
      <c r="F600" s="7"/>
      <c r="H600" s="7"/>
    </row>
    <row r="601">
      <c r="E601" s="7"/>
      <c r="F601" s="7"/>
      <c r="H601" s="7"/>
    </row>
    <row r="602">
      <c r="E602" s="7"/>
      <c r="F602" s="7"/>
      <c r="H602" s="7"/>
    </row>
    <row r="603">
      <c r="E603" s="7"/>
      <c r="F603" s="7"/>
      <c r="H603" s="7"/>
    </row>
    <row r="604">
      <c r="E604" s="7"/>
      <c r="F604" s="7"/>
      <c r="H604" s="7"/>
    </row>
    <row r="605">
      <c r="E605" s="7"/>
      <c r="F605" s="7"/>
      <c r="H605" s="7"/>
    </row>
    <row r="606">
      <c r="E606" s="7"/>
      <c r="F606" s="7"/>
      <c r="H606" s="7"/>
    </row>
    <row r="607">
      <c r="E607" s="7"/>
      <c r="F607" s="7"/>
      <c r="H607" s="7"/>
    </row>
    <row r="608">
      <c r="E608" s="7"/>
      <c r="F608" s="7"/>
      <c r="H608" s="7"/>
    </row>
    <row r="609">
      <c r="E609" s="7"/>
      <c r="F609" s="7"/>
      <c r="H609" s="7"/>
    </row>
    <row r="610">
      <c r="E610" s="7"/>
      <c r="F610" s="7"/>
      <c r="H610" s="7"/>
    </row>
    <row r="611">
      <c r="E611" s="7"/>
      <c r="F611" s="7"/>
      <c r="H611" s="7"/>
    </row>
    <row r="612">
      <c r="E612" s="7"/>
      <c r="F612" s="7"/>
      <c r="H612" s="7"/>
    </row>
    <row r="613">
      <c r="E613" s="7"/>
      <c r="F613" s="7"/>
      <c r="H613" s="7"/>
    </row>
    <row r="614">
      <c r="E614" s="7"/>
      <c r="F614" s="7"/>
      <c r="H614" s="7"/>
    </row>
    <row r="615">
      <c r="E615" s="7"/>
      <c r="F615" s="7"/>
      <c r="H615" s="7"/>
    </row>
    <row r="616">
      <c r="E616" s="7"/>
      <c r="F616" s="7"/>
      <c r="H616" s="7"/>
    </row>
    <row r="617">
      <c r="E617" s="7"/>
      <c r="F617" s="7"/>
      <c r="H617" s="7"/>
    </row>
    <row r="618">
      <c r="E618" s="7"/>
      <c r="F618" s="7"/>
      <c r="H618" s="7"/>
    </row>
    <row r="619">
      <c r="E619" s="7"/>
      <c r="F619" s="7"/>
      <c r="H619" s="7"/>
    </row>
    <row r="620">
      <c r="E620" s="7"/>
      <c r="F620" s="7"/>
      <c r="H620" s="7"/>
    </row>
    <row r="621">
      <c r="E621" s="7"/>
      <c r="F621" s="7"/>
      <c r="H621" s="7"/>
    </row>
    <row r="622">
      <c r="E622" s="7"/>
      <c r="F622" s="7"/>
      <c r="H622" s="7"/>
    </row>
    <row r="623">
      <c r="E623" s="7"/>
      <c r="F623" s="7"/>
      <c r="H623" s="7"/>
    </row>
    <row r="624">
      <c r="E624" s="7"/>
      <c r="F624" s="7"/>
      <c r="H624" s="7"/>
    </row>
    <row r="625">
      <c r="E625" s="7"/>
      <c r="F625" s="7"/>
      <c r="H625" s="7"/>
    </row>
    <row r="626">
      <c r="E626" s="7"/>
      <c r="F626" s="7"/>
      <c r="H626" s="7"/>
    </row>
    <row r="627">
      <c r="E627" s="7"/>
      <c r="F627" s="7"/>
      <c r="H627" s="7"/>
    </row>
    <row r="628">
      <c r="E628" s="7"/>
      <c r="F628" s="7"/>
      <c r="H628" s="7"/>
    </row>
    <row r="629">
      <c r="E629" s="7"/>
      <c r="F629" s="7"/>
      <c r="H629" s="7"/>
    </row>
    <row r="630">
      <c r="E630" s="7"/>
      <c r="F630" s="7"/>
      <c r="H630" s="7"/>
    </row>
    <row r="631">
      <c r="E631" s="7"/>
      <c r="F631" s="7"/>
      <c r="H631" s="7"/>
    </row>
    <row r="632">
      <c r="E632" s="7"/>
      <c r="F632" s="7"/>
      <c r="H632" s="7"/>
    </row>
    <row r="633">
      <c r="E633" s="7"/>
      <c r="F633" s="7"/>
      <c r="H633" s="7"/>
    </row>
    <row r="634">
      <c r="E634" s="7"/>
      <c r="F634" s="7"/>
      <c r="H634" s="7"/>
    </row>
    <row r="635">
      <c r="E635" s="7"/>
      <c r="F635" s="7"/>
      <c r="H635" s="7"/>
    </row>
    <row r="636">
      <c r="E636" s="7"/>
      <c r="F636" s="7"/>
      <c r="H636" s="7"/>
    </row>
    <row r="637">
      <c r="E637" s="7"/>
      <c r="F637" s="7"/>
      <c r="H637" s="7"/>
    </row>
    <row r="638">
      <c r="E638" s="7"/>
      <c r="F638" s="7"/>
      <c r="H638" s="7"/>
    </row>
    <row r="639">
      <c r="E639" s="7"/>
      <c r="F639" s="7"/>
      <c r="H639" s="7"/>
    </row>
    <row r="640">
      <c r="E640" s="7"/>
      <c r="F640" s="7"/>
      <c r="H640" s="7"/>
    </row>
    <row r="641">
      <c r="E641" s="7"/>
      <c r="F641" s="7"/>
      <c r="H641" s="7"/>
    </row>
    <row r="642">
      <c r="E642" s="7"/>
      <c r="F642" s="7"/>
      <c r="H642" s="7"/>
    </row>
    <row r="643">
      <c r="E643" s="7"/>
      <c r="F643" s="7"/>
      <c r="H643" s="7"/>
    </row>
    <row r="644">
      <c r="E644" s="7"/>
      <c r="F644" s="7"/>
      <c r="H644" s="7"/>
    </row>
    <row r="645">
      <c r="E645" s="7"/>
      <c r="F645" s="7"/>
      <c r="H645" s="7"/>
    </row>
    <row r="646">
      <c r="E646" s="7"/>
      <c r="F646" s="7"/>
      <c r="H646" s="7"/>
    </row>
    <row r="647">
      <c r="E647" s="7"/>
      <c r="F647" s="7"/>
      <c r="H647" s="7"/>
    </row>
    <row r="648">
      <c r="E648" s="7"/>
      <c r="F648" s="7"/>
      <c r="H648" s="7"/>
    </row>
    <row r="649">
      <c r="E649" s="7"/>
      <c r="F649" s="7"/>
      <c r="H649" s="7"/>
    </row>
    <row r="650">
      <c r="E650" s="7"/>
      <c r="F650" s="7"/>
      <c r="H650" s="7"/>
    </row>
    <row r="651">
      <c r="E651" s="7"/>
      <c r="F651" s="7"/>
      <c r="H651" s="7"/>
    </row>
    <row r="652">
      <c r="E652" s="7"/>
      <c r="F652" s="7"/>
      <c r="H652" s="7"/>
    </row>
    <row r="653">
      <c r="E653" s="7"/>
      <c r="F653" s="7"/>
      <c r="H653" s="7"/>
    </row>
    <row r="654">
      <c r="E654" s="7"/>
      <c r="F654" s="7"/>
      <c r="H654" s="7"/>
    </row>
    <row r="655">
      <c r="E655" s="7"/>
      <c r="F655" s="7"/>
      <c r="H655" s="7"/>
    </row>
    <row r="656">
      <c r="E656" s="7"/>
      <c r="F656" s="7"/>
      <c r="H656" s="7"/>
    </row>
    <row r="657">
      <c r="E657" s="7"/>
      <c r="F657" s="7"/>
      <c r="H657" s="7"/>
    </row>
    <row r="658">
      <c r="E658" s="7"/>
      <c r="F658" s="7"/>
      <c r="H658" s="7"/>
    </row>
    <row r="659">
      <c r="E659" s="7"/>
      <c r="F659" s="7"/>
      <c r="H659" s="7"/>
    </row>
    <row r="660">
      <c r="E660" s="7"/>
      <c r="F660" s="7"/>
      <c r="H660" s="7"/>
    </row>
    <row r="661">
      <c r="E661" s="7"/>
      <c r="F661" s="7"/>
      <c r="H661" s="7"/>
    </row>
    <row r="662">
      <c r="E662" s="7"/>
      <c r="F662" s="7"/>
      <c r="H662" s="7"/>
    </row>
    <row r="663">
      <c r="E663" s="7"/>
      <c r="F663" s="7"/>
      <c r="H663" s="7"/>
    </row>
    <row r="664">
      <c r="E664" s="7"/>
      <c r="F664" s="7"/>
      <c r="H664" s="7"/>
    </row>
    <row r="665">
      <c r="E665" s="7"/>
      <c r="F665" s="7"/>
      <c r="H665" s="7"/>
    </row>
    <row r="666">
      <c r="E666" s="7"/>
      <c r="F666" s="7"/>
      <c r="H666" s="7"/>
    </row>
    <row r="667">
      <c r="E667" s="7"/>
      <c r="F667" s="7"/>
      <c r="H667" s="7"/>
    </row>
    <row r="668">
      <c r="E668" s="7"/>
      <c r="F668" s="7"/>
      <c r="H668" s="7"/>
    </row>
    <row r="669">
      <c r="E669" s="7"/>
      <c r="F669" s="7"/>
      <c r="H669" s="7"/>
    </row>
    <row r="670">
      <c r="E670" s="7"/>
      <c r="F670" s="7"/>
      <c r="H670" s="7"/>
    </row>
    <row r="671">
      <c r="E671" s="7"/>
      <c r="F671" s="7"/>
      <c r="H671" s="7"/>
    </row>
    <row r="672">
      <c r="E672" s="7"/>
      <c r="F672" s="7"/>
      <c r="H672" s="7"/>
    </row>
    <row r="673">
      <c r="E673" s="7"/>
      <c r="F673" s="7"/>
      <c r="H673" s="7"/>
    </row>
    <row r="674">
      <c r="E674" s="7"/>
      <c r="F674" s="7"/>
      <c r="H674" s="7"/>
    </row>
    <row r="675">
      <c r="E675" s="7"/>
      <c r="F675" s="7"/>
      <c r="H675" s="7"/>
    </row>
    <row r="676">
      <c r="E676" s="7"/>
      <c r="F676" s="7"/>
      <c r="H676" s="7"/>
    </row>
    <row r="677">
      <c r="E677" s="7"/>
      <c r="F677" s="7"/>
      <c r="H677" s="7"/>
    </row>
    <row r="678">
      <c r="E678" s="7"/>
      <c r="F678" s="7"/>
      <c r="H678" s="7"/>
    </row>
    <row r="679">
      <c r="E679" s="7"/>
      <c r="F679" s="7"/>
      <c r="H679" s="7"/>
    </row>
    <row r="680">
      <c r="E680" s="7"/>
      <c r="F680" s="7"/>
      <c r="H680" s="7"/>
    </row>
    <row r="681">
      <c r="E681" s="7"/>
      <c r="F681" s="7"/>
      <c r="H681" s="7"/>
    </row>
    <row r="682">
      <c r="E682" s="7"/>
      <c r="F682" s="7"/>
      <c r="H682" s="7"/>
    </row>
    <row r="683">
      <c r="E683" s="7"/>
      <c r="F683" s="7"/>
      <c r="H683" s="7"/>
    </row>
    <row r="684">
      <c r="E684" s="7"/>
      <c r="F684" s="7"/>
      <c r="H684" s="7"/>
    </row>
    <row r="685">
      <c r="E685" s="7"/>
      <c r="F685" s="7"/>
      <c r="H685" s="7"/>
    </row>
    <row r="686">
      <c r="E686" s="7"/>
      <c r="F686" s="7"/>
      <c r="H686" s="7"/>
    </row>
    <row r="687">
      <c r="E687" s="7"/>
      <c r="F687" s="7"/>
      <c r="H687" s="7"/>
    </row>
    <row r="688">
      <c r="E688" s="7"/>
      <c r="F688" s="7"/>
      <c r="H688" s="7"/>
    </row>
    <row r="689">
      <c r="E689" s="7"/>
      <c r="F689" s="7"/>
      <c r="H689" s="7"/>
    </row>
    <row r="690">
      <c r="E690" s="7"/>
      <c r="F690" s="7"/>
      <c r="H690" s="7"/>
    </row>
    <row r="691">
      <c r="E691" s="7"/>
      <c r="F691" s="7"/>
      <c r="H691" s="7"/>
    </row>
    <row r="692">
      <c r="E692" s="7"/>
      <c r="F692" s="7"/>
      <c r="H692" s="7"/>
    </row>
    <row r="693">
      <c r="E693" s="7"/>
      <c r="F693" s="7"/>
      <c r="H693" s="7"/>
    </row>
    <row r="694">
      <c r="E694" s="7"/>
      <c r="F694" s="7"/>
      <c r="H694" s="7"/>
    </row>
    <row r="695">
      <c r="E695" s="7"/>
      <c r="F695" s="7"/>
      <c r="H695" s="7"/>
    </row>
    <row r="696">
      <c r="E696" s="7"/>
      <c r="F696" s="7"/>
      <c r="H696" s="7"/>
    </row>
    <row r="697">
      <c r="E697" s="7"/>
      <c r="F697" s="7"/>
      <c r="H697" s="7"/>
    </row>
    <row r="698">
      <c r="E698" s="7"/>
      <c r="F698" s="7"/>
      <c r="H698" s="7"/>
    </row>
    <row r="699">
      <c r="E699" s="7"/>
      <c r="F699" s="7"/>
      <c r="H699" s="7"/>
    </row>
    <row r="700">
      <c r="E700" s="7"/>
      <c r="F700" s="7"/>
      <c r="H700" s="7"/>
    </row>
    <row r="701">
      <c r="E701" s="7"/>
      <c r="F701" s="7"/>
      <c r="H701" s="7"/>
    </row>
    <row r="702">
      <c r="E702" s="7"/>
      <c r="F702" s="7"/>
      <c r="H702" s="7"/>
    </row>
    <row r="703">
      <c r="E703" s="7"/>
      <c r="F703" s="7"/>
      <c r="H703" s="7"/>
    </row>
    <row r="704">
      <c r="E704" s="7"/>
      <c r="F704" s="7"/>
      <c r="H704" s="7"/>
    </row>
    <row r="705">
      <c r="E705" s="7"/>
      <c r="F705" s="7"/>
      <c r="H705" s="7"/>
    </row>
    <row r="706">
      <c r="E706" s="7"/>
      <c r="F706" s="7"/>
      <c r="H706" s="7"/>
    </row>
    <row r="707">
      <c r="E707" s="7"/>
      <c r="F707" s="7"/>
      <c r="H707" s="7"/>
    </row>
    <row r="708">
      <c r="E708" s="7"/>
      <c r="F708" s="7"/>
      <c r="H708" s="7"/>
    </row>
    <row r="709">
      <c r="E709" s="7"/>
      <c r="F709" s="7"/>
      <c r="H709" s="7"/>
    </row>
    <row r="710">
      <c r="E710" s="7"/>
      <c r="F710" s="7"/>
      <c r="H710" s="7"/>
    </row>
    <row r="711">
      <c r="E711" s="7"/>
      <c r="F711" s="7"/>
      <c r="H711" s="7"/>
    </row>
    <row r="712">
      <c r="E712" s="7"/>
      <c r="F712" s="7"/>
      <c r="H712" s="7"/>
    </row>
    <row r="713">
      <c r="E713" s="7"/>
      <c r="F713" s="7"/>
      <c r="H713" s="7"/>
    </row>
    <row r="714">
      <c r="E714" s="7"/>
      <c r="F714" s="7"/>
      <c r="H714" s="7"/>
    </row>
    <row r="715">
      <c r="E715" s="7"/>
      <c r="F715" s="7"/>
      <c r="H715" s="7"/>
    </row>
    <row r="716">
      <c r="E716" s="7"/>
      <c r="F716" s="7"/>
      <c r="H716" s="7"/>
    </row>
    <row r="717">
      <c r="E717" s="7"/>
      <c r="F717" s="7"/>
      <c r="H717" s="7"/>
    </row>
    <row r="718">
      <c r="E718" s="7"/>
      <c r="F718" s="7"/>
      <c r="H718" s="7"/>
    </row>
    <row r="719">
      <c r="E719" s="7"/>
      <c r="F719" s="7"/>
      <c r="H719" s="7"/>
    </row>
    <row r="720">
      <c r="E720" s="7"/>
      <c r="F720" s="7"/>
      <c r="H720" s="7"/>
    </row>
    <row r="721">
      <c r="E721" s="7"/>
      <c r="F721" s="7"/>
      <c r="H721" s="7"/>
    </row>
    <row r="722">
      <c r="E722" s="7"/>
      <c r="F722" s="7"/>
      <c r="H722" s="7"/>
    </row>
    <row r="723">
      <c r="E723" s="7"/>
      <c r="F723" s="7"/>
      <c r="H723" s="7"/>
    </row>
    <row r="724">
      <c r="E724" s="7"/>
      <c r="F724" s="7"/>
      <c r="H724" s="7"/>
    </row>
    <row r="725">
      <c r="E725" s="7"/>
      <c r="F725" s="7"/>
      <c r="H725" s="7"/>
    </row>
    <row r="726">
      <c r="E726" s="7"/>
      <c r="F726" s="7"/>
      <c r="H726" s="7"/>
    </row>
    <row r="727">
      <c r="E727" s="7"/>
      <c r="F727" s="7"/>
      <c r="H727" s="7"/>
    </row>
    <row r="728">
      <c r="E728" s="7"/>
      <c r="F728" s="7"/>
      <c r="H728" s="7"/>
    </row>
    <row r="729">
      <c r="E729" s="7"/>
      <c r="F729" s="7"/>
      <c r="H729" s="7"/>
    </row>
    <row r="730">
      <c r="E730" s="7"/>
      <c r="F730" s="7"/>
      <c r="H730" s="7"/>
    </row>
    <row r="731">
      <c r="E731" s="7"/>
      <c r="F731" s="7"/>
      <c r="H731" s="7"/>
    </row>
    <row r="732">
      <c r="E732" s="7"/>
      <c r="F732" s="7"/>
      <c r="H732" s="7"/>
    </row>
    <row r="733">
      <c r="E733" s="7"/>
      <c r="F733" s="7"/>
      <c r="H733" s="7"/>
    </row>
    <row r="734">
      <c r="E734" s="7"/>
      <c r="F734" s="7"/>
      <c r="H734" s="7"/>
    </row>
    <row r="735">
      <c r="E735" s="7"/>
      <c r="F735" s="7"/>
      <c r="H735" s="7"/>
    </row>
    <row r="736">
      <c r="E736" s="7"/>
      <c r="F736" s="7"/>
      <c r="H736" s="7"/>
    </row>
    <row r="737">
      <c r="E737" s="7"/>
      <c r="F737" s="7"/>
      <c r="H737" s="7"/>
    </row>
    <row r="738">
      <c r="E738" s="7"/>
      <c r="F738" s="7"/>
      <c r="H738" s="7"/>
    </row>
    <row r="739">
      <c r="E739" s="7"/>
      <c r="F739" s="7"/>
      <c r="H739" s="7"/>
    </row>
    <row r="740">
      <c r="E740" s="7"/>
      <c r="F740" s="7"/>
      <c r="H740" s="7"/>
    </row>
    <row r="741">
      <c r="E741" s="7"/>
      <c r="F741" s="7"/>
      <c r="H741" s="7"/>
    </row>
    <row r="742">
      <c r="E742" s="7"/>
      <c r="F742" s="7"/>
      <c r="H742" s="7"/>
    </row>
    <row r="743">
      <c r="E743" s="7"/>
      <c r="F743" s="7"/>
      <c r="H743" s="7"/>
    </row>
    <row r="744">
      <c r="E744" s="7"/>
      <c r="F744" s="7"/>
      <c r="H744" s="7"/>
    </row>
    <row r="745">
      <c r="E745" s="7"/>
      <c r="F745" s="7"/>
      <c r="H745" s="7"/>
    </row>
    <row r="746">
      <c r="E746" s="7"/>
      <c r="F746" s="7"/>
      <c r="H746" s="7"/>
    </row>
    <row r="747">
      <c r="E747" s="7"/>
      <c r="F747" s="7"/>
      <c r="H747" s="7"/>
    </row>
    <row r="748">
      <c r="E748" s="7"/>
      <c r="F748" s="7"/>
      <c r="H748" s="7"/>
    </row>
    <row r="749">
      <c r="E749" s="7"/>
      <c r="F749" s="7"/>
      <c r="H749" s="7"/>
    </row>
    <row r="750">
      <c r="E750" s="7"/>
      <c r="F750" s="7"/>
      <c r="H750" s="7"/>
    </row>
    <row r="751">
      <c r="E751" s="7"/>
      <c r="F751" s="7"/>
      <c r="H751" s="7"/>
    </row>
    <row r="752">
      <c r="E752" s="7"/>
      <c r="F752" s="7"/>
      <c r="H752" s="7"/>
    </row>
    <row r="753">
      <c r="E753" s="7"/>
      <c r="F753" s="7"/>
      <c r="H753" s="7"/>
    </row>
    <row r="754">
      <c r="E754" s="7"/>
      <c r="F754" s="7"/>
      <c r="H754" s="7"/>
    </row>
    <row r="755">
      <c r="E755" s="7"/>
      <c r="F755" s="7"/>
      <c r="H755" s="7"/>
    </row>
    <row r="756">
      <c r="E756" s="7"/>
      <c r="F756" s="7"/>
      <c r="H756" s="7"/>
    </row>
    <row r="757">
      <c r="E757" s="7"/>
      <c r="F757" s="7"/>
      <c r="H757" s="7"/>
    </row>
    <row r="758">
      <c r="E758" s="7"/>
      <c r="F758" s="7"/>
      <c r="H758" s="7"/>
    </row>
    <row r="759">
      <c r="E759" s="7"/>
      <c r="F759" s="7"/>
      <c r="H759" s="7"/>
    </row>
    <row r="760">
      <c r="E760" s="7"/>
      <c r="F760" s="7"/>
      <c r="H760" s="7"/>
    </row>
    <row r="761">
      <c r="E761" s="7"/>
      <c r="F761" s="7"/>
      <c r="H761" s="7"/>
    </row>
    <row r="762">
      <c r="E762" s="7"/>
      <c r="F762" s="7"/>
      <c r="H762" s="7"/>
    </row>
    <row r="763">
      <c r="E763" s="7"/>
      <c r="F763" s="7"/>
      <c r="H763" s="7"/>
    </row>
    <row r="764">
      <c r="E764" s="7"/>
      <c r="F764" s="7"/>
      <c r="H764" s="7"/>
    </row>
    <row r="765">
      <c r="E765" s="7"/>
      <c r="F765" s="7"/>
      <c r="H765" s="7"/>
    </row>
    <row r="766">
      <c r="E766" s="7"/>
      <c r="F766" s="7"/>
      <c r="H766" s="7"/>
    </row>
    <row r="767">
      <c r="E767" s="7"/>
      <c r="F767" s="7"/>
      <c r="H767" s="7"/>
    </row>
    <row r="768">
      <c r="E768" s="7"/>
      <c r="F768" s="7"/>
      <c r="H768" s="7"/>
    </row>
    <row r="769">
      <c r="E769" s="7"/>
      <c r="F769" s="7"/>
      <c r="H769" s="7"/>
    </row>
    <row r="770">
      <c r="E770" s="7"/>
      <c r="F770" s="7"/>
      <c r="H770" s="7"/>
    </row>
    <row r="771">
      <c r="E771" s="7"/>
      <c r="F771" s="7"/>
      <c r="H771" s="7"/>
    </row>
    <row r="772">
      <c r="E772" s="7"/>
      <c r="F772" s="7"/>
      <c r="H772" s="7"/>
    </row>
    <row r="773">
      <c r="E773" s="7"/>
      <c r="F773" s="7"/>
      <c r="H773" s="7"/>
    </row>
    <row r="774">
      <c r="E774" s="7"/>
      <c r="F774" s="7"/>
      <c r="H774" s="7"/>
    </row>
    <row r="775">
      <c r="E775" s="7"/>
      <c r="F775" s="7"/>
      <c r="H775" s="7"/>
    </row>
    <row r="776">
      <c r="E776" s="7"/>
      <c r="F776" s="7"/>
      <c r="H776" s="7"/>
    </row>
    <row r="777">
      <c r="E777" s="7"/>
      <c r="F777" s="7"/>
      <c r="H777" s="7"/>
    </row>
    <row r="778">
      <c r="E778" s="7"/>
      <c r="F778" s="7"/>
      <c r="H778" s="7"/>
    </row>
    <row r="779">
      <c r="E779" s="7"/>
      <c r="F779" s="7"/>
      <c r="H779" s="7"/>
    </row>
    <row r="780">
      <c r="E780" s="7"/>
      <c r="F780" s="7"/>
      <c r="H780" s="7"/>
    </row>
    <row r="781">
      <c r="E781" s="7"/>
      <c r="F781" s="7"/>
      <c r="H781" s="7"/>
    </row>
    <row r="782">
      <c r="E782" s="7"/>
      <c r="F782" s="7"/>
      <c r="H782" s="7"/>
    </row>
    <row r="783">
      <c r="E783" s="7"/>
      <c r="F783" s="7"/>
      <c r="H783" s="7"/>
    </row>
    <row r="784">
      <c r="E784" s="7"/>
      <c r="F784" s="7"/>
      <c r="H784" s="7"/>
    </row>
    <row r="785">
      <c r="E785" s="7"/>
      <c r="F785" s="7"/>
      <c r="H785" s="7"/>
    </row>
    <row r="786">
      <c r="E786" s="7"/>
      <c r="F786" s="7"/>
      <c r="H786" s="7"/>
    </row>
    <row r="787">
      <c r="E787" s="7"/>
      <c r="F787" s="7"/>
      <c r="H787" s="7"/>
    </row>
    <row r="788">
      <c r="E788" s="7"/>
      <c r="F788" s="7"/>
      <c r="H788" s="7"/>
    </row>
    <row r="789">
      <c r="E789" s="7"/>
      <c r="F789" s="7"/>
      <c r="H789" s="7"/>
    </row>
    <row r="790">
      <c r="E790" s="7"/>
      <c r="F790" s="7"/>
      <c r="H790" s="7"/>
    </row>
    <row r="791">
      <c r="E791" s="7"/>
      <c r="F791" s="7"/>
      <c r="H791" s="7"/>
    </row>
    <row r="792">
      <c r="E792" s="7"/>
      <c r="F792" s="7"/>
      <c r="H792" s="7"/>
    </row>
    <row r="793">
      <c r="E793" s="7"/>
      <c r="F793" s="7"/>
      <c r="H793" s="7"/>
    </row>
    <row r="794">
      <c r="E794" s="7"/>
      <c r="F794" s="7"/>
      <c r="H794" s="7"/>
    </row>
    <row r="795">
      <c r="E795" s="7"/>
      <c r="F795" s="7"/>
      <c r="H795" s="7"/>
    </row>
    <row r="796">
      <c r="E796" s="7"/>
      <c r="F796" s="7"/>
      <c r="H796" s="7"/>
    </row>
    <row r="797">
      <c r="E797" s="7"/>
      <c r="F797" s="7"/>
      <c r="H797" s="7"/>
    </row>
    <row r="798">
      <c r="E798" s="7"/>
      <c r="F798" s="7"/>
      <c r="H798" s="7"/>
    </row>
    <row r="799">
      <c r="E799" s="7"/>
      <c r="F799" s="7"/>
      <c r="H799" s="7"/>
    </row>
    <row r="800">
      <c r="E800" s="7"/>
      <c r="F800" s="7"/>
      <c r="H800" s="7"/>
    </row>
    <row r="801">
      <c r="E801" s="7"/>
      <c r="F801" s="7"/>
      <c r="H801" s="7"/>
    </row>
    <row r="802">
      <c r="E802" s="7"/>
      <c r="F802" s="7"/>
      <c r="H802" s="7"/>
    </row>
    <row r="803">
      <c r="E803" s="7"/>
      <c r="F803" s="7"/>
      <c r="H803" s="7"/>
    </row>
    <row r="804">
      <c r="E804" s="7"/>
      <c r="F804" s="7"/>
      <c r="H804" s="7"/>
    </row>
    <row r="805">
      <c r="E805" s="7"/>
      <c r="F805" s="7"/>
      <c r="H805" s="7"/>
    </row>
    <row r="806">
      <c r="E806" s="7"/>
      <c r="F806" s="7"/>
      <c r="H806" s="7"/>
    </row>
    <row r="807">
      <c r="E807" s="7"/>
      <c r="F807" s="7"/>
      <c r="H807" s="7"/>
    </row>
    <row r="808">
      <c r="E808" s="7"/>
      <c r="F808" s="7"/>
      <c r="H808" s="7"/>
    </row>
    <row r="809">
      <c r="E809" s="7"/>
      <c r="F809" s="7"/>
      <c r="H809" s="7"/>
    </row>
    <row r="810">
      <c r="E810" s="7"/>
      <c r="F810" s="7"/>
      <c r="H810" s="7"/>
    </row>
    <row r="811">
      <c r="E811" s="7"/>
      <c r="F811" s="7"/>
      <c r="H811" s="7"/>
    </row>
    <row r="812">
      <c r="E812" s="7"/>
      <c r="F812" s="7"/>
      <c r="H812" s="7"/>
    </row>
    <row r="813">
      <c r="E813" s="7"/>
      <c r="F813" s="7"/>
      <c r="H813" s="7"/>
    </row>
    <row r="814">
      <c r="E814" s="7"/>
      <c r="F814" s="7"/>
      <c r="H814" s="7"/>
    </row>
    <row r="815">
      <c r="E815" s="7"/>
      <c r="F815" s="7"/>
      <c r="H815" s="7"/>
    </row>
    <row r="816">
      <c r="E816" s="7"/>
      <c r="F816" s="7"/>
      <c r="H816" s="7"/>
    </row>
    <row r="817">
      <c r="E817" s="7"/>
      <c r="F817" s="7"/>
      <c r="H817" s="7"/>
    </row>
    <row r="818">
      <c r="E818" s="7"/>
      <c r="F818" s="7"/>
      <c r="H818" s="7"/>
    </row>
    <row r="819">
      <c r="E819" s="7"/>
      <c r="F819" s="7"/>
      <c r="H819" s="7"/>
    </row>
    <row r="820">
      <c r="E820" s="7"/>
      <c r="F820" s="7"/>
      <c r="H820" s="7"/>
    </row>
    <row r="821">
      <c r="E821" s="7"/>
      <c r="F821" s="7"/>
      <c r="H821" s="7"/>
    </row>
    <row r="822">
      <c r="E822" s="7"/>
      <c r="F822" s="7"/>
      <c r="H822" s="7"/>
    </row>
    <row r="823">
      <c r="E823" s="7"/>
      <c r="F823" s="7"/>
      <c r="H823" s="7"/>
    </row>
    <row r="824">
      <c r="E824" s="7"/>
      <c r="F824" s="7"/>
      <c r="H824" s="7"/>
    </row>
    <row r="825">
      <c r="E825" s="7"/>
      <c r="F825" s="7"/>
      <c r="H825" s="7"/>
    </row>
    <row r="826">
      <c r="E826" s="7"/>
      <c r="F826" s="7"/>
      <c r="H826" s="7"/>
    </row>
    <row r="827">
      <c r="E827" s="7"/>
      <c r="F827" s="7"/>
      <c r="H827" s="7"/>
    </row>
    <row r="828">
      <c r="E828" s="7"/>
      <c r="F828" s="7"/>
      <c r="H828" s="7"/>
    </row>
    <row r="829">
      <c r="E829" s="7"/>
      <c r="F829" s="7"/>
      <c r="H829" s="7"/>
    </row>
    <row r="830">
      <c r="E830" s="7"/>
      <c r="F830" s="7"/>
      <c r="H830" s="7"/>
    </row>
    <row r="831">
      <c r="E831" s="7"/>
      <c r="F831" s="7"/>
      <c r="H831" s="7"/>
    </row>
    <row r="832">
      <c r="E832" s="7"/>
      <c r="F832" s="7"/>
      <c r="H832" s="7"/>
    </row>
    <row r="833">
      <c r="E833" s="7"/>
      <c r="F833" s="7"/>
      <c r="H833" s="7"/>
    </row>
    <row r="834">
      <c r="E834" s="7"/>
      <c r="F834" s="7"/>
      <c r="H834" s="7"/>
    </row>
    <row r="835">
      <c r="E835" s="7"/>
      <c r="F835" s="7"/>
      <c r="H835" s="7"/>
    </row>
    <row r="836">
      <c r="E836" s="7"/>
      <c r="F836" s="7"/>
      <c r="H836" s="7"/>
    </row>
    <row r="837">
      <c r="E837" s="7"/>
      <c r="F837" s="7"/>
      <c r="H837" s="7"/>
    </row>
    <row r="838">
      <c r="E838" s="7"/>
      <c r="F838" s="7"/>
      <c r="H838" s="7"/>
    </row>
    <row r="839">
      <c r="E839" s="7"/>
      <c r="F839" s="7"/>
      <c r="H839" s="7"/>
    </row>
    <row r="840">
      <c r="E840" s="7"/>
      <c r="F840" s="7"/>
      <c r="H840" s="7"/>
    </row>
    <row r="841">
      <c r="E841" s="7"/>
      <c r="F841" s="7"/>
      <c r="H841" s="7"/>
    </row>
    <row r="842">
      <c r="E842" s="7"/>
      <c r="F842" s="7"/>
      <c r="H842" s="7"/>
    </row>
    <row r="843">
      <c r="E843" s="7"/>
      <c r="F843" s="7"/>
      <c r="H843" s="7"/>
    </row>
    <row r="844">
      <c r="E844" s="7"/>
      <c r="F844" s="7"/>
      <c r="H844" s="7"/>
    </row>
    <row r="845">
      <c r="E845" s="7"/>
      <c r="F845" s="7"/>
      <c r="H845" s="7"/>
    </row>
    <row r="846">
      <c r="E846" s="7"/>
      <c r="F846" s="7"/>
      <c r="H846" s="7"/>
    </row>
    <row r="847">
      <c r="E847" s="7"/>
      <c r="F847" s="7"/>
      <c r="H847" s="7"/>
    </row>
    <row r="848">
      <c r="E848" s="7"/>
      <c r="F848" s="7"/>
      <c r="H848" s="7"/>
    </row>
    <row r="849">
      <c r="E849" s="7"/>
      <c r="F849" s="7"/>
      <c r="H849" s="7"/>
    </row>
    <row r="850">
      <c r="E850" s="7"/>
      <c r="F850" s="7"/>
      <c r="H850" s="7"/>
    </row>
    <row r="851">
      <c r="E851" s="7"/>
      <c r="F851" s="7"/>
      <c r="H851" s="7"/>
    </row>
    <row r="852">
      <c r="E852" s="7"/>
      <c r="F852" s="7"/>
      <c r="H852" s="7"/>
    </row>
    <row r="853">
      <c r="E853" s="7"/>
      <c r="F853" s="7"/>
      <c r="H853" s="7"/>
    </row>
    <row r="854">
      <c r="E854" s="7"/>
      <c r="F854" s="7"/>
      <c r="H854" s="7"/>
    </row>
    <row r="855">
      <c r="E855" s="7"/>
      <c r="F855" s="7"/>
      <c r="H855" s="7"/>
    </row>
    <row r="856">
      <c r="E856" s="7"/>
      <c r="F856" s="7"/>
      <c r="H856" s="7"/>
    </row>
    <row r="857">
      <c r="E857" s="7"/>
      <c r="F857" s="7"/>
      <c r="H857" s="7"/>
    </row>
    <row r="858">
      <c r="E858" s="7"/>
      <c r="F858" s="7"/>
      <c r="H858" s="7"/>
    </row>
    <row r="859">
      <c r="E859" s="7"/>
      <c r="F859" s="7"/>
      <c r="H859" s="7"/>
    </row>
    <row r="860">
      <c r="E860" s="7"/>
      <c r="F860" s="7"/>
      <c r="H860" s="7"/>
    </row>
    <row r="861">
      <c r="E861" s="7"/>
      <c r="F861" s="7"/>
      <c r="H861" s="7"/>
    </row>
    <row r="862">
      <c r="E862" s="7"/>
      <c r="F862" s="7"/>
      <c r="H862" s="7"/>
    </row>
    <row r="863">
      <c r="E863" s="7"/>
      <c r="F863" s="7"/>
      <c r="H863" s="7"/>
    </row>
    <row r="864">
      <c r="E864" s="7"/>
      <c r="F864" s="7"/>
      <c r="H864" s="7"/>
    </row>
    <row r="865">
      <c r="E865" s="7"/>
      <c r="F865" s="7"/>
      <c r="H865" s="7"/>
    </row>
    <row r="866">
      <c r="E866" s="7"/>
      <c r="F866" s="7"/>
      <c r="H866" s="7"/>
    </row>
    <row r="867">
      <c r="E867" s="7"/>
      <c r="F867" s="7"/>
      <c r="H867" s="7"/>
    </row>
    <row r="868">
      <c r="E868" s="7"/>
      <c r="F868" s="7"/>
      <c r="H868" s="7"/>
    </row>
    <row r="869">
      <c r="E869" s="7"/>
      <c r="F869" s="7"/>
      <c r="H869" s="7"/>
    </row>
    <row r="870">
      <c r="E870" s="7"/>
      <c r="F870" s="7"/>
      <c r="H870" s="7"/>
    </row>
    <row r="871">
      <c r="E871" s="7"/>
      <c r="F871" s="7"/>
      <c r="H871" s="7"/>
    </row>
    <row r="872">
      <c r="E872" s="7"/>
      <c r="F872" s="7"/>
      <c r="H872" s="7"/>
    </row>
    <row r="873">
      <c r="E873" s="7"/>
      <c r="F873" s="7"/>
      <c r="H873" s="7"/>
    </row>
    <row r="874">
      <c r="E874" s="7"/>
      <c r="F874" s="7"/>
      <c r="H874" s="7"/>
    </row>
    <row r="875">
      <c r="E875" s="7"/>
      <c r="F875" s="7"/>
      <c r="H875" s="7"/>
    </row>
    <row r="876">
      <c r="E876" s="7"/>
      <c r="F876" s="7"/>
      <c r="H876" s="7"/>
    </row>
    <row r="877">
      <c r="E877" s="7"/>
      <c r="F877" s="7"/>
      <c r="H877" s="7"/>
    </row>
    <row r="878">
      <c r="E878" s="7"/>
      <c r="F878" s="7"/>
      <c r="H878" s="7"/>
    </row>
    <row r="879">
      <c r="E879" s="7"/>
      <c r="F879" s="7"/>
      <c r="H879" s="7"/>
    </row>
    <row r="880">
      <c r="E880" s="7"/>
      <c r="F880" s="7"/>
      <c r="H880" s="7"/>
    </row>
    <row r="881">
      <c r="E881" s="7"/>
      <c r="F881" s="7"/>
      <c r="H881" s="7"/>
    </row>
    <row r="882">
      <c r="E882" s="7"/>
      <c r="F882" s="7"/>
      <c r="H882" s="7"/>
    </row>
    <row r="883">
      <c r="E883" s="7"/>
      <c r="F883" s="7"/>
      <c r="H883" s="7"/>
    </row>
    <row r="884">
      <c r="E884" s="7"/>
      <c r="F884" s="7"/>
      <c r="H884" s="7"/>
    </row>
    <row r="885">
      <c r="E885" s="7"/>
      <c r="F885" s="7"/>
      <c r="H885" s="7"/>
    </row>
    <row r="886">
      <c r="E886" s="7"/>
      <c r="F886" s="7"/>
      <c r="H886" s="7"/>
    </row>
    <row r="887">
      <c r="E887" s="7"/>
      <c r="F887" s="7"/>
      <c r="H887" s="7"/>
    </row>
    <row r="888">
      <c r="E888" s="7"/>
      <c r="F888" s="7"/>
      <c r="H888" s="7"/>
    </row>
    <row r="889">
      <c r="E889" s="7"/>
      <c r="F889" s="7"/>
      <c r="H889" s="7"/>
    </row>
    <row r="890">
      <c r="E890" s="7"/>
      <c r="F890" s="7"/>
      <c r="H890" s="7"/>
    </row>
    <row r="891">
      <c r="E891" s="7"/>
      <c r="F891" s="7"/>
      <c r="H891" s="7"/>
    </row>
    <row r="892">
      <c r="E892" s="7"/>
      <c r="F892" s="7"/>
      <c r="H892" s="7"/>
    </row>
    <row r="893">
      <c r="E893" s="7"/>
      <c r="F893" s="7"/>
      <c r="H893" s="7"/>
    </row>
    <row r="894">
      <c r="E894" s="7"/>
      <c r="F894" s="7"/>
      <c r="H894" s="7"/>
    </row>
    <row r="895">
      <c r="E895" s="7"/>
      <c r="F895" s="7"/>
      <c r="H895" s="7"/>
    </row>
    <row r="896">
      <c r="E896" s="7"/>
      <c r="F896" s="7"/>
      <c r="H896" s="7"/>
    </row>
    <row r="897">
      <c r="E897" s="7"/>
      <c r="F897" s="7"/>
      <c r="H897" s="7"/>
    </row>
    <row r="898">
      <c r="E898" s="7"/>
      <c r="F898" s="7"/>
      <c r="H898" s="7"/>
    </row>
    <row r="899">
      <c r="E899" s="7"/>
      <c r="F899" s="7"/>
      <c r="H899" s="7"/>
    </row>
    <row r="900">
      <c r="E900" s="7"/>
      <c r="F900" s="7"/>
      <c r="H900" s="7"/>
    </row>
    <row r="901">
      <c r="E901" s="7"/>
      <c r="F901" s="7"/>
      <c r="H901" s="7"/>
    </row>
    <row r="902">
      <c r="E902" s="7"/>
      <c r="F902" s="7"/>
      <c r="H902" s="7"/>
    </row>
    <row r="903">
      <c r="E903" s="7"/>
      <c r="F903" s="7"/>
      <c r="H903" s="7"/>
    </row>
    <row r="904">
      <c r="E904" s="7"/>
      <c r="F904" s="7"/>
      <c r="H904" s="7"/>
    </row>
    <row r="905">
      <c r="E905" s="7"/>
      <c r="F905" s="7"/>
      <c r="H905" s="7"/>
    </row>
    <row r="906">
      <c r="E906" s="7"/>
      <c r="F906" s="7"/>
      <c r="H906" s="7"/>
    </row>
    <row r="907">
      <c r="E907" s="7"/>
      <c r="F907" s="7"/>
      <c r="H907" s="7"/>
    </row>
    <row r="908">
      <c r="E908" s="7"/>
      <c r="F908" s="7"/>
      <c r="H908" s="7"/>
    </row>
    <row r="909">
      <c r="E909" s="7"/>
      <c r="F909" s="7"/>
      <c r="H909" s="7"/>
    </row>
    <row r="910">
      <c r="E910" s="7"/>
      <c r="F910" s="7"/>
      <c r="H910" s="7"/>
    </row>
    <row r="911">
      <c r="E911" s="7"/>
      <c r="F911" s="7"/>
      <c r="H911" s="7"/>
    </row>
    <row r="912">
      <c r="E912" s="7"/>
      <c r="F912" s="7"/>
      <c r="H912" s="7"/>
    </row>
    <row r="913">
      <c r="E913" s="7"/>
      <c r="F913" s="7"/>
      <c r="H913" s="7"/>
    </row>
    <row r="914">
      <c r="E914" s="7"/>
      <c r="F914" s="7"/>
      <c r="H914" s="7"/>
    </row>
    <row r="915">
      <c r="E915" s="7"/>
      <c r="F915" s="7"/>
      <c r="H915" s="7"/>
    </row>
    <row r="916">
      <c r="E916" s="7"/>
      <c r="F916" s="7"/>
      <c r="H916" s="7"/>
    </row>
    <row r="917">
      <c r="E917" s="7"/>
      <c r="F917" s="7"/>
      <c r="H917" s="7"/>
    </row>
    <row r="918">
      <c r="E918" s="7"/>
      <c r="F918" s="7"/>
      <c r="H918" s="7"/>
    </row>
    <row r="919">
      <c r="E919" s="7"/>
      <c r="F919" s="7"/>
      <c r="H919" s="7"/>
    </row>
    <row r="920">
      <c r="E920" s="7"/>
      <c r="F920" s="7"/>
      <c r="H920" s="7"/>
    </row>
    <row r="921">
      <c r="E921" s="7"/>
      <c r="F921" s="7"/>
      <c r="H921" s="7"/>
    </row>
    <row r="922">
      <c r="E922" s="7"/>
      <c r="F922" s="7"/>
      <c r="H922" s="7"/>
    </row>
    <row r="923">
      <c r="E923" s="7"/>
      <c r="F923" s="7"/>
      <c r="H923" s="7"/>
    </row>
    <row r="924">
      <c r="E924" s="7"/>
      <c r="F924" s="7"/>
      <c r="H924" s="7"/>
    </row>
    <row r="925">
      <c r="E925" s="7"/>
      <c r="F925" s="7"/>
      <c r="H925" s="7"/>
    </row>
    <row r="926">
      <c r="E926" s="7"/>
      <c r="F926" s="7"/>
      <c r="H926" s="7"/>
    </row>
    <row r="927">
      <c r="E927" s="7"/>
      <c r="F927" s="7"/>
      <c r="H927" s="7"/>
    </row>
    <row r="928">
      <c r="E928" s="7"/>
      <c r="F928" s="7"/>
      <c r="H928" s="7"/>
    </row>
    <row r="929">
      <c r="E929" s="7"/>
      <c r="F929" s="7"/>
      <c r="H929" s="7"/>
    </row>
    <row r="930">
      <c r="E930" s="7"/>
      <c r="F930" s="7"/>
      <c r="H930" s="7"/>
    </row>
    <row r="931">
      <c r="E931" s="7"/>
      <c r="F931" s="7"/>
      <c r="H931" s="7"/>
    </row>
    <row r="932">
      <c r="E932" s="7"/>
      <c r="F932" s="7"/>
      <c r="H932" s="7"/>
    </row>
    <row r="933">
      <c r="E933" s="7"/>
      <c r="F933" s="7"/>
      <c r="H933" s="7"/>
    </row>
    <row r="934">
      <c r="E934" s="7"/>
      <c r="F934" s="7"/>
      <c r="H934" s="7"/>
    </row>
    <row r="935">
      <c r="E935" s="7"/>
      <c r="F935" s="7"/>
      <c r="H935" s="7"/>
    </row>
    <row r="936">
      <c r="E936" s="7"/>
      <c r="F936" s="7"/>
      <c r="H936" s="7"/>
    </row>
    <row r="937">
      <c r="E937" s="7"/>
      <c r="F937" s="7"/>
      <c r="H937" s="7"/>
    </row>
    <row r="938">
      <c r="E938" s="7"/>
      <c r="F938" s="7"/>
      <c r="H938" s="7"/>
    </row>
    <row r="939">
      <c r="E939" s="7"/>
      <c r="F939" s="7"/>
      <c r="H939" s="7"/>
    </row>
    <row r="940">
      <c r="E940" s="7"/>
      <c r="F940" s="7"/>
      <c r="H940" s="7"/>
    </row>
    <row r="941">
      <c r="E941" s="7"/>
      <c r="F941" s="7"/>
      <c r="H941" s="7"/>
    </row>
    <row r="942">
      <c r="E942" s="7"/>
      <c r="F942" s="7"/>
      <c r="H942" s="7"/>
    </row>
    <row r="943">
      <c r="E943" s="7"/>
      <c r="F943" s="7"/>
      <c r="H943" s="7"/>
    </row>
    <row r="944">
      <c r="E944" s="7"/>
      <c r="F944" s="7"/>
      <c r="H944" s="7"/>
    </row>
    <row r="945">
      <c r="E945" s="7"/>
      <c r="F945" s="7"/>
      <c r="H945" s="7"/>
    </row>
    <row r="946">
      <c r="E946" s="7"/>
      <c r="F946" s="7"/>
      <c r="H946" s="7"/>
    </row>
    <row r="947">
      <c r="E947" s="7"/>
      <c r="F947" s="7"/>
      <c r="H947" s="7"/>
    </row>
    <row r="948">
      <c r="E948" s="7"/>
      <c r="F948" s="7"/>
      <c r="H948" s="7"/>
    </row>
    <row r="949">
      <c r="E949" s="7"/>
      <c r="F949" s="7"/>
      <c r="H949" s="7"/>
    </row>
    <row r="950">
      <c r="E950" s="7"/>
      <c r="F950" s="7"/>
      <c r="H950" s="7"/>
    </row>
    <row r="951">
      <c r="E951" s="7"/>
      <c r="F951" s="7"/>
      <c r="H951" s="7"/>
    </row>
    <row r="952">
      <c r="E952" s="7"/>
      <c r="F952" s="7"/>
      <c r="H952" s="7"/>
    </row>
    <row r="953">
      <c r="E953" s="7"/>
      <c r="F953" s="7"/>
      <c r="H953" s="7"/>
    </row>
    <row r="954">
      <c r="E954" s="7"/>
      <c r="F954" s="7"/>
      <c r="H954" s="7"/>
    </row>
    <row r="955">
      <c r="E955" s="7"/>
      <c r="F955" s="7"/>
      <c r="H955" s="7"/>
    </row>
    <row r="956">
      <c r="E956" s="7"/>
      <c r="F956" s="7"/>
      <c r="H956" s="7"/>
    </row>
    <row r="957">
      <c r="E957" s="7"/>
      <c r="F957" s="7"/>
      <c r="H957" s="7"/>
    </row>
    <row r="958">
      <c r="E958" s="7"/>
      <c r="F958" s="7"/>
      <c r="H958" s="7"/>
    </row>
    <row r="959">
      <c r="E959" s="7"/>
      <c r="F959" s="7"/>
      <c r="H959" s="7"/>
    </row>
    <row r="960">
      <c r="E960" s="7"/>
      <c r="F960" s="7"/>
      <c r="H960" s="7"/>
    </row>
    <row r="961">
      <c r="E961" s="7"/>
      <c r="F961" s="7"/>
      <c r="H961" s="7"/>
    </row>
    <row r="962">
      <c r="E962" s="7"/>
      <c r="F962" s="7"/>
      <c r="H962" s="7"/>
    </row>
    <row r="963">
      <c r="E963" s="7"/>
      <c r="F963" s="7"/>
      <c r="H963" s="7"/>
    </row>
    <row r="964">
      <c r="E964" s="7"/>
      <c r="F964" s="7"/>
      <c r="H964" s="7"/>
    </row>
    <row r="965">
      <c r="E965" s="7"/>
      <c r="F965" s="7"/>
      <c r="H965" s="7"/>
    </row>
    <row r="966">
      <c r="E966" s="7"/>
      <c r="F966" s="7"/>
      <c r="H966" s="7"/>
    </row>
    <row r="967">
      <c r="E967" s="7"/>
      <c r="F967" s="7"/>
      <c r="H967" s="7"/>
    </row>
    <row r="968">
      <c r="E968" s="7"/>
      <c r="F968" s="7"/>
      <c r="H968" s="7"/>
    </row>
    <row r="969">
      <c r="E969" s="7"/>
      <c r="F969" s="7"/>
      <c r="H969" s="7"/>
    </row>
    <row r="970">
      <c r="E970" s="7"/>
      <c r="F970" s="7"/>
      <c r="H970" s="7"/>
    </row>
    <row r="971">
      <c r="E971" s="7"/>
      <c r="F971" s="7"/>
      <c r="H971" s="7"/>
    </row>
    <row r="972">
      <c r="E972" s="7"/>
      <c r="F972" s="7"/>
      <c r="H972" s="7"/>
    </row>
    <row r="973">
      <c r="E973" s="7"/>
      <c r="F973" s="7"/>
      <c r="H973" s="7"/>
    </row>
    <row r="974">
      <c r="E974" s="7"/>
      <c r="F974" s="7"/>
      <c r="H974" s="7"/>
    </row>
    <row r="975">
      <c r="E975" s="7"/>
      <c r="F975" s="7"/>
      <c r="H975" s="7"/>
    </row>
    <row r="976">
      <c r="E976" s="7"/>
      <c r="F976" s="7"/>
      <c r="H976" s="7"/>
    </row>
    <row r="977">
      <c r="E977" s="7"/>
      <c r="F977" s="7"/>
      <c r="H977" s="7"/>
    </row>
    <row r="978">
      <c r="E978" s="7"/>
      <c r="F978" s="7"/>
      <c r="H978" s="7"/>
    </row>
    <row r="979">
      <c r="E979" s="7"/>
      <c r="F979" s="7"/>
      <c r="H979" s="7"/>
    </row>
    <row r="980">
      <c r="E980" s="7"/>
      <c r="F980" s="7"/>
      <c r="H980" s="7"/>
    </row>
    <row r="981">
      <c r="E981" s="7"/>
      <c r="F981" s="7"/>
      <c r="H981" s="7"/>
    </row>
    <row r="982">
      <c r="E982" s="7"/>
      <c r="F982" s="7"/>
      <c r="H982" s="7"/>
    </row>
    <row r="983">
      <c r="E983" s="7"/>
      <c r="F983" s="7"/>
      <c r="H983" s="7"/>
    </row>
    <row r="984">
      <c r="E984" s="7"/>
      <c r="F984" s="7"/>
      <c r="H984" s="7"/>
    </row>
    <row r="985">
      <c r="E985" s="7"/>
      <c r="F985" s="7"/>
      <c r="H985" s="7"/>
    </row>
    <row r="986">
      <c r="E986" s="7"/>
      <c r="F986" s="7"/>
      <c r="H986" s="7"/>
    </row>
    <row r="987">
      <c r="E987" s="7"/>
      <c r="F987" s="7"/>
      <c r="H987" s="7"/>
    </row>
    <row r="988">
      <c r="E988" s="7"/>
      <c r="F988" s="7"/>
      <c r="H988" s="7"/>
    </row>
    <row r="989">
      <c r="E989" s="7"/>
      <c r="F989" s="7"/>
      <c r="H989" s="7"/>
    </row>
    <row r="990">
      <c r="E990" s="7"/>
      <c r="F990" s="7"/>
      <c r="H990" s="7"/>
    </row>
    <row r="991">
      <c r="E991" s="7"/>
      <c r="F991" s="7"/>
      <c r="H991" s="7"/>
    </row>
    <row r="992">
      <c r="E992" s="7"/>
      <c r="F992" s="7"/>
      <c r="H992" s="7"/>
    </row>
    <row r="993">
      <c r="E993" s="7"/>
      <c r="F993" s="7"/>
      <c r="H993" s="7"/>
    </row>
    <row r="994">
      <c r="E994" s="7"/>
      <c r="F994" s="7"/>
      <c r="H994" s="7"/>
    </row>
    <row r="995">
      <c r="E995" s="7"/>
      <c r="F995" s="7"/>
      <c r="H995" s="7"/>
    </row>
    <row r="996">
      <c r="E996" s="7"/>
      <c r="F996" s="7"/>
      <c r="H996" s="7"/>
    </row>
    <row r="997">
      <c r="E997" s="7"/>
      <c r="F997" s="7"/>
      <c r="H997" s="7"/>
    </row>
    <row r="998">
      <c r="E998" s="7"/>
      <c r="F998" s="7"/>
      <c r="H998" s="7"/>
    </row>
    <row r="999">
      <c r="E999" s="7"/>
      <c r="F999" s="7"/>
      <c r="H999" s="7"/>
    </row>
    <row r="1000">
      <c r="E1000" s="7"/>
      <c r="F1000" s="7"/>
      <c r="H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25"/>
    <col customWidth="1" min="2" max="2" width="29.38"/>
  </cols>
  <sheetData>
    <row r="1">
      <c r="A1" s="8" t="s">
        <v>162</v>
      </c>
      <c r="B1" s="7">
        <f>SUM('Customer Data'!E:E)</f>
        <v>512200</v>
      </c>
    </row>
    <row r="2">
      <c r="A2" s="9" t="s">
        <v>163</v>
      </c>
      <c r="B2" s="10">
        <f>AVERAGE('Customer Data'!C:C)</f>
        <v>38.1056338</v>
      </c>
    </row>
    <row r="3">
      <c r="A3" s="9" t="s">
        <v>164</v>
      </c>
      <c r="B3" s="7">
        <f>SUM('Customer Data'!F:F)</f>
        <v>102080000</v>
      </c>
    </row>
    <row r="4">
      <c r="A4" s="9" t="s">
        <v>165</v>
      </c>
      <c r="B4" s="11">
        <f>COUNTA('Customer Data'!B2:B1000)</f>
        <v>142</v>
      </c>
    </row>
    <row r="5">
      <c r="A5" s="9" t="s">
        <v>166</v>
      </c>
      <c r="B5" s="7">
        <f>AVERAGE('Customer Data'!H:H)</f>
        <v>2080.862676</v>
      </c>
    </row>
    <row r="6">
      <c r="A6" s="9" t="s">
        <v>167</v>
      </c>
      <c r="B6" s="11">
        <f>COUNTIF('Customer Data'!J:J,"Yes")</f>
        <v>46</v>
      </c>
    </row>
    <row r="7">
      <c r="A7" s="9" t="s">
        <v>168</v>
      </c>
      <c r="B7" s="7">
        <f>SUMIFS('Customer Data'!E:E,'Customer Data'!G:G,106)</f>
        <v>143400</v>
      </c>
    </row>
    <row r="8">
      <c r="A8" s="9" t="s">
        <v>169</v>
      </c>
      <c r="B8" s="7">
        <f>SUMIFS('Customer Data'!F:F,'Customer Data'!D:D,"Life")</f>
        <v>36610000</v>
      </c>
    </row>
    <row r="9">
      <c r="A9" s="9" t="s">
        <v>170</v>
      </c>
      <c r="B9" s="11">
        <f>COUNTIFS('Customer Data'!I:I,"Married")</f>
        <v>68</v>
      </c>
    </row>
    <row r="10">
      <c r="A10" s="9" t="s">
        <v>171</v>
      </c>
      <c r="B10" s="7">
        <f>SUMIFS('Customer Data'!E:E,'Customer Data'!I:I,"Single")</f>
        <v>150000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63"/>
    <col customWidth="1" min="2" max="2" width="28.25"/>
    <col customWidth="1" min="3" max="3" width="32.75"/>
    <col customWidth="1" min="4" max="4" width="18.63"/>
  </cols>
  <sheetData>
    <row r="1"/>
    <row r="2"/>
    <row r="3"/>
    <row r="4"/>
    <row r="5"/>
    <row r="9"/>
    <row r="10"/>
    <row r="11"/>
    <row r="12"/>
    <row r="13"/>
    <row r="14"/>
    <row r="15"/>
    <row r="16"/>
    <row r="20"/>
    <row r="21"/>
    <row r="22"/>
    <row r="23"/>
    <row r="24"/>
    <row r="25"/>
    <row r="26"/>
    <row r="27"/>
    <row r="28"/>
    <row r="29"/>
    <row r="32"/>
    <row r="33"/>
    <row r="34"/>
    <row r="35"/>
    <row r="36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</sheetData>
  <drawing r:id="rId6"/>
</worksheet>
</file>