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12" i="1"/>
  <c r="J13" i="1"/>
  <c r="J14" i="1"/>
  <c r="J4" i="1"/>
  <c r="J5" i="1"/>
  <c r="J6" i="1"/>
  <c r="J7" i="1"/>
  <c r="J8" i="1"/>
  <c r="J9" i="1"/>
  <c r="J10" i="1"/>
  <c r="J11" i="1"/>
  <c r="J3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G15" i="1"/>
  <c r="G16" i="1"/>
  <c r="G17" i="1"/>
  <c r="G13" i="1"/>
  <c r="G14" i="1"/>
  <c r="G9" i="1"/>
  <c r="G3" i="1"/>
  <c r="G4" i="1"/>
  <c r="G5" i="1"/>
  <c r="G6" i="1"/>
  <c r="G7" i="1"/>
  <c r="G8" i="1"/>
  <c r="G10" i="1"/>
  <c r="G11" i="1"/>
  <c r="G12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<sst xmlns="http://schemas.openxmlformats.org/spreadsheetml/2006/main" count="31" uniqueCount="31">
  <si>
    <t>Numero clusters</t>
  </si>
  <si>
    <t>Media elementi per cluster</t>
  </si>
  <si>
    <t>Tempo di esecuzione (s)</t>
  </si>
  <si>
    <t>Precisione (%)</t>
  </si>
  <si>
    <t>Precisione media (%)</t>
  </si>
  <si>
    <t>Numero scansioni</t>
  </si>
  <si>
    <t>Tempo calcolo distanze (s)</t>
  </si>
  <si>
    <t>Numero cluster corretti</t>
  </si>
  <si>
    <t>16 scansioni (LCS)</t>
  </si>
  <si>
    <t>16 scansioni (L1)</t>
  </si>
  <si>
    <t>Tempo estrazione features (s)</t>
  </si>
  <si>
    <t>32 scansioni (L1)</t>
  </si>
  <si>
    <t>32 scansioni (LCS)</t>
  </si>
  <si>
    <t>Parole estratte (%)</t>
  </si>
  <si>
    <t>Parole estratte</t>
  </si>
  <si>
    <t>Parole stimate</t>
  </si>
  <si>
    <t>Tempo clustering (s)</t>
  </si>
  <si>
    <t>Elementi corretti (%)</t>
  </si>
  <si>
    <t>Elementi corretti</t>
  </si>
  <si>
    <t>75 scansioni (LCS)</t>
  </si>
  <si>
    <t>75 scansioni (L1)</t>
  </si>
  <si>
    <t>130 scansioni (L1)</t>
  </si>
  <si>
    <t>130 scansioni (LCS)</t>
  </si>
  <si>
    <t xml:space="preserve">Media elementi in cluster corretti </t>
  </si>
  <si>
    <t>500 scansioni (L1)</t>
  </si>
  <si>
    <t>500 scansioni (LCS)</t>
  </si>
  <si>
    <t>16 scans</t>
  </si>
  <si>
    <t>32 scans</t>
  </si>
  <si>
    <t>75 scans</t>
  </si>
  <si>
    <t>130 scans</t>
  </si>
  <si>
    <t>500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</si>
</sst>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</cellXfs>
  <cellStyles count="16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1"/>
  <sheetViews>
    <sheetView tabSelected="1" workbookViewId="0">
      <selection activeCell="D13" sqref="D13"/>
    </sheetView>
  </sheetViews>
  <sheetFormatPr baseColWidth="10" defaultRowHeight="15" x14ac:dyDescent="0"/>
  <cols>
    <col min="1" max="1" width="22.5" style="1" customWidth="1"/>
    <col min="2" max="2" width="11" style="1" customWidth="1"/>
    <col min="3" max="3" width="11.1640625" style="1" customWidth="1"/>
    <col min="4" max="4" width="10.5" style="1" customWidth="1"/>
    <col min="5" max="5" width="12" style="1" customWidth="1"/>
    <col min="6" max="6" width="10.6640625" style="1" customWidth="1"/>
    <col min="7" max="7" width="15.5" style="1" customWidth="1"/>
    <col min="8" max="8" width="16.6640625" style="1" customWidth="1"/>
    <col min="9" max="9" width="14.33203125" style="1" customWidth="1"/>
    <col min="10" max="10" width="12.6640625" style="1" customWidth="1"/>
    <col min="11" max="11" width="13.5" style="1" customWidth="1"/>
    <col min="12" max="12" width="14.6640625" style="1" customWidth="1"/>
    <col min="13" max="13" width="10.5" style="1" customWidth="1"/>
    <col min="14" max="14" width="18.5" style="1" customWidth="1"/>
    <col min="15" max="15" width="12.33203125" style="1" customWidth="1"/>
    <col min="16" max="16" width="11" style="1" customWidth="1"/>
    <col min="17" max="17" width="10.33203125" style="1" customWidth="1"/>
    <col min="18" max="16384" width="10.83203125" style="1"/>
  </cols>
  <sheetData>
    <row r="2" spans="1:19" s="9" customFormat="1" ht="36" customHeight="1">
      <c r="A2" s="8"/>
      <c r="B2" s="7" t="s">
        <v>5</v>
      </c>
      <c r="C2" s="7" t="s">
        <v>15</v>
      </c>
      <c r="D2" s="7" t="s">
        <v>14</v>
      </c>
      <c r="E2" s="7" t="s">
        <v>13</v>
      </c>
      <c r="F2" s="7" t="s">
        <v>0</v>
      </c>
      <c r="G2" s="7" t="s">
        <v>1</v>
      </c>
      <c r="H2" s="7" t="s">
        <v>10</v>
      </c>
      <c r="I2" s="7" t="s">
        <v>6</v>
      </c>
      <c r="J2" s="7" t="s">
        <v>16</v>
      </c>
      <c r="K2" s="7" t="s">
        <v>2</v>
      </c>
      <c r="L2" s="7" t="s">
        <v>7</v>
      </c>
      <c r="M2" s="7" t="s">
        <v>18</v>
      </c>
      <c r="N2" s="7" t="s">
        <v>23</v>
      </c>
      <c r="O2" s="7" t="s">
        <v>17</v>
      </c>
      <c r="P2" s="7" t="s">
        <v>4</v>
      </c>
      <c r="Q2" s="7" t="s">
        <v>3</v>
      </c>
    </row>
    <row r="3" spans="1:19" ht="19" customHeight="1">
      <c r="A3" s="1" t="s">
        <v>26</v>
      </c>
      <c r="B3" s="1">
        <v>16</v>
      </c>
      <c r="C3" s="3">
        <f t="shared" ref="C3:C10" si="0">B3*50</f>
        <v>800</v>
      </c>
      <c r="D3" s="3">
        <v>550</v>
      </c>
      <c r="E3" s="4">
        <f t="shared" ref="E3:E17" si="1">(D3)/C3</f>
        <v>0.6875</v>
      </c>
      <c r="F3" s="3">
        <v>66</v>
      </c>
      <c r="G3" s="2">
        <f t="shared" ref="G3:G17" si="2">D3/F3</f>
        <v>8.3333333333333339</v>
      </c>
      <c r="H3" s="2">
        <v>6.84</v>
      </c>
      <c r="I3" s="2">
        <v>37.72</v>
      </c>
      <c r="J3" s="2">
        <f>K3-I3-H3</f>
        <v>2.8499999999999979</v>
      </c>
      <c r="K3" s="2">
        <v>47.41</v>
      </c>
      <c r="L3" s="3">
        <v>25</v>
      </c>
      <c r="M3" s="3">
        <v>45</v>
      </c>
      <c r="N3" s="2">
        <f>M3/L3</f>
        <v>1.8</v>
      </c>
      <c r="O3" s="4">
        <f>M3/D3</f>
        <v>8.1818181818181818E-2</v>
      </c>
      <c r="P3" s="2">
        <v>74.37</v>
      </c>
      <c r="Q3" s="2">
        <v>62.91</v>
      </c>
    </row>
    <row r="4" spans="1:19" ht="19" customHeight="1">
      <c r="A4" s="1" t="s">
        <v>8</v>
      </c>
      <c r="B4" s="1">
        <v>16</v>
      </c>
      <c r="C4" s="3">
        <f t="shared" si="0"/>
        <v>800</v>
      </c>
      <c r="D4" s="3">
        <v>550</v>
      </c>
      <c r="E4" s="4">
        <f t="shared" si="1"/>
        <v>0.6875</v>
      </c>
      <c r="F4" s="3">
        <v>71</v>
      </c>
      <c r="G4" s="2">
        <f t="shared" si="2"/>
        <v>7.746478873239437</v>
      </c>
      <c r="H4" s="2">
        <v>6.84</v>
      </c>
      <c r="I4" s="2">
        <v>34.4</v>
      </c>
      <c r="J4" s="2">
        <f t="shared" ref="J4:J17" si="3">K4-I4-H4</f>
        <v>3.1500000000000021</v>
      </c>
      <c r="K4" s="2">
        <v>44.39</v>
      </c>
      <c r="L4" s="3">
        <v>33</v>
      </c>
      <c r="M4" s="3">
        <v>44</v>
      </c>
      <c r="N4" s="2">
        <f t="shared" ref="N4:N17" si="4">M4/L4</f>
        <v>1.3333333333333333</v>
      </c>
      <c r="O4" s="4">
        <f t="shared" ref="O4:O17" si="5">M4/D4</f>
        <v>0.08</v>
      </c>
      <c r="P4" s="2">
        <v>76.56</v>
      </c>
      <c r="Q4" s="2">
        <v>60</v>
      </c>
      <c r="S4" s="5"/>
    </row>
    <row r="5" spans="1:19" ht="19" customHeight="1">
      <c r="A5" s="1" t="s">
        <v>9</v>
      </c>
      <c r="B5" s="1">
        <v>16</v>
      </c>
      <c r="C5" s="3">
        <f t="shared" si="0"/>
        <v>800</v>
      </c>
      <c r="D5" s="3">
        <v>550</v>
      </c>
      <c r="E5" s="4">
        <f t="shared" si="1"/>
        <v>0.6875</v>
      </c>
      <c r="F5" s="3">
        <v>55</v>
      </c>
      <c r="G5" s="2">
        <f t="shared" si="2"/>
        <v>10</v>
      </c>
      <c r="H5" s="2">
        <v>6.81</v>
      </c>
      <c r="I5" s="2">
        <v>5.0199999999999996</v>
      </c>
      <c r="J5" s="2">
        <f t="shared" si="3"/>
        <v>3.6900000000000004</v>
      </c>
      <c r="K5" s="2">
        <v>15.52</v>
      </c>
      <c r="L5" s="3">
        <v>12</v>
      </c>
      <c r="M5" s="3">
        <v>18</v>
      </c>
      <c r="N5" s="2">
        <f t="shared" si="4"/>
        <v>1.5</v>
      </c>
      <c r="O5" s="4">
        <f t="shared" si="5"/>
        <v>3.272727272727273E-2</v>
      </c>
      <c r="P5" s="2">
        <v>65.06</v>
      </c>
      <c r="Q5" s="2">
        <v>58</v>
      </c>
    </row>
    <row r="6" spans="1:19" ht="19" customHeight="1">
      <c r="A6" s="1" t="s">
        <v>11</v>
      </c>
      <c r="B6" s="1">
        <v>32</v>
      </c>
      <c r="C6" s="3">
        <f t="shared" si="0"/>
        <v>1600</v>
      </c>
      <c r="D6" s="3">
        <v>800</v>
      </c>
      <c r="E6" s="4">
        <f t="shared" si="1"/>
        <v>0.5</v>
      </c>
      <c r="F6" s="3">
        <v>67</v>
      </c>
      <c r="G6" s="2">
        <f t="shared" si="2"/>
        <v>11.940298507462687</v>
      </c>
      <c r="H6" s="2">
        <v>11.54</v>
      </c>
      <c r="I6" s="2">
        <v>7.22</v>
      </c>
      <c r="J6" s="2">
        <f t="shared" si="3"/>
        <v>19.82</v>
      </c>
      <c r="K6" s="2">
        <v>38.58</v>
      </c>
      <c r="L6" s="3">
        <v>11</v>
      </c>
      <c r="M6" s="3">
        <v>11</v>
      </c>
      <c r="N6" s="2">
        <f t="shared" si="4"/>
        <v>1</v>
      </c>
      <c r="O6" s="4">
        <f t="shared" si="5"/>
        <v>1.375E-2</v>
      </c>
      <c r="P6" s="2">
        <v>59.85</v>
      </c>
      <c r="Q6" s="2">
        <v>52.87</v>
      </c>
    </row>
    <row r="7" spans="1:19" ht="19" customHeight="1">
      <c r="A7" s="1" t="s">
        <v>12</v>
      </c>
      <c r="B7" s="1">
        <v>32</v>
      </c>
      <c r="C7" s="3">
        <f t="shared" si="0"/>
        <v>1600</v>
      </c>
      <c r="D7" s="3">
        <v>800</v>
      </c>
      <c r="E7" s="4">
        <f t="shared" si="1"/>
        <v>0.5</v>
      </c>
      <c r="F7" s="3">
        <v>92</v>
      </c>
      <c r="G7" s="2">
        <f t="shared" si="2"/>
        <v>8.695652173913043</v>
      </c>
      <c r="H7" s="2">
        <v>11.27</v>
      </c>
      <c r="I7" s="2">
        <v>74.72</v>
      </c>
      <c r="J7" s="2">
        <f t="shared" si="3"/>
        <v>8.5500000000000078</v>
      </c>
      <c r="K7" s="2">
        <v>94.54</v>
      </c>
      <c r="L7" s="3">
        <v>39</v>
      </c>
      <c r="M7" s="3">
        <v>48</v>
      </c>
      <c r="N7" s="2">
        <f t="shared" si="4"/>
        <v>1.2307692307692308</v>
      </c>
      <c r="O7" s="4">
        <f t="shared" si="5"/>
        <v>0.06</v>
      </c>
      <c r="P7" s="2">
        <v>72.97</v>
      </c>
      <c r="Q7" s="2">
        <v>55.5</v>
      </c>
    </row>
    <row r="8" spans="1:19" ht="19" customHeight="1">
      <c r="A8" s="1" t="s">
        <v>27</v>
      </c>
      <c r="B8" s="1">
        <v>32</v>
      </c>
      <c r="C8" s="3">
        <f t="shared" si="0"/>
        <v>1600</v>
      </c>
      <c r="D8" s="3">
        <v>800</v>
      </c>
      <c r="E8" s="4">
        <f t="shared" si="1"/>
        <v>0.5</v>
      </c>
      <c r="F8" s="3">
        <v>86</v>
      </c>
      <c r="G8" s="2">
        <f t="shared" si="2"/>
        <v>9.3023255813953494</v>
      </c>
      <c r="H8" s="2">
        <v>11.34</v>
      </c>
      <c r="I8" s="2">
        <v>89.96</v>
      </c>
      <c r="J8" s="2">
        <f t="shared" si="3"/>
        <v>11.600000000000012</v>
      </c>
      <c r="K8" s="2">
        <v>112.9</v>
      </c>
      <c r="L8" s="3">
        <v>32</v>
      </c>
      <c r="M8" s="3">
        <v>43</v>
      </c>
      <c r="N8" s="2">
        <f t="shared" si="4"/>
        <v>1.34375</v>
      </c>
      <c r="O8" s="4">
        <f t="shared" si="5"/>
        <v>5.3749999999999999E-2</v>
      </c>
      <c r="P8" s="2">
        <v>70.19</v>
      </c>
      <c r="Q8" s="2">
        <v>56.25</v>
      </c>
    </row>
    <row r="9" spans="1:19" ht="19" customHeight="1">
      <c r="A9" s="1" t="s">
        <v>28</v>
      </c>
      <c r="B9" s="1">
        <v>75</v>
      </c>
      <c r="C9" s="3">
        <f t="shared" si="0"/>
        <v>3750</v>
      </c>
      <c r="D9" s="3">
        <v>2350</v>
      </c>
      <c r="E9" s="4">
        <f t="shared" si="1"/>
        <v>0.62666666666666671</v>
      </c>
      <c r="F9" s="3">
        <v>199</v>
      </c>
      <c r="G9" s="2">
        <f t="shared" si="2"/>
        <v>11.809045226130653</v>
      </c>
      <c r="H9" s="2">
        <v>34.700000000000003</v>
      </c>
      <c r="I9" s="2">
        <v>1070.92</v>
      </c>
      <c r="J9" s="2">
        <f t="shared" si="3"/>
        <v>97.659999999999897</v>
      </c>
      <c r="K9" s="2">
        <v>1203.28</v>
      </c>
      <c r="L9" s="3">
        <v>77</v>
      </c>
      <c r="M9" s="3">
        <v>316</v>
      </c>
      <c r="N9" s="2">
        <f t="shared" si="4"/>
        <v>4.1038961038961039</v>
      </c>
      <c r="O9" s="4">
        <f t="shared" si="5"/>
        <v>0.13446808510638297</v>
      </c>
      <c r="P9" s="2">
        <v>78.010000000000005</v>
      </c>
      <c r="Q9" s="2">
        <v>71.16</v>
      </c>
    </row>
    <row r="10" spans="1:19" ht="19" customHeight="1">
      <c r="A10" s="1" t="s">
        <v>19</v>
      </c>
      <c r="B10" s="1">
        <v>75</v>
      </c>
      <c r="C10" s="3">
        <f t="shared" si="0"/>
        <v>3750</v>
      </c>
      <c r="D10" s="3">
        <v>2350</v>
      </c>
      <c r="E10" s="4">
        <f t="shared" si="1"/>
        <v>0.62666666666666671</v>
      </c>
      <c r="F10" s="3">
        <v>189</v>
      </c>
      <c r="G10" s="2">
        <f t="shared" si="2"/>
        <v>12.433862433862434</v>
      </c>
      <c r="H10" s="2">
        <v>35.130000000000003</v>
      </c>
      <c r="I10" s="2">
        <v>1002.63</v>
      </c>
      <c r="J10" s="2">
        <f t="shared" si="3"/>
        <v>131.96000000000004</v>
      </c>
      <c r="K10" s="2">
        <v>1169.72</v>
      </c>
      <c r="L10" s="3">
        <v>78</v>
      </c>
      <c r="M10" s="3">
        <v>265</v>
      </c>
      <c r="N10" s="2">
        <f t="shared" si="4"/>
        <v>3.3974358974358974</v>
      </c>
      <c r="O10" s="4">
        <f t="shared" si="5"/>
        <v>0.11276595744680851</v>
      </c>
      <c r="P10" s="2">
        <v>75.09</v>
      </c>
      <c r="Q10" s="2">
        <v>67.489999999999995</v>
      </c>
    </row>
    <row r="11" spans="1:19" ht="19" customHeight="1">
      <c r="A11" s="1" t="s">
        <v>20</v>
      </c>
      <c r="B11" s="1">
        <v>75</v>
      </c>
      <c r="C11" s="3">
        <f>B11*50</f>
        <v>3750</v>
      </c>
      <c r="D11" s="3">
        <v>2350</v>
      </c>
      <c r="E11" s="4">
        <f t="shared" si="1"/>
        <v>0.62666666666666671</v>
      </c>
      <c r="F11" s="3">
        <v>173</v>
      </c>
      <c r="G11" s="2">
        <f>D11/F11</f>
        <v>13.583815028901734</v>
      </c>
      <c r="H11" s="2">
        <v>33.65</v>
      </c>
      <c r="I11" s="2">
        <v>69</v>
      </c>
      <c r="J11" s="2">
        <f t="shared" si="3"/>
        <v>118.38</v>
      </c>
      <c r="K11" s="2">
        <v>221.03</v>
      </c>
      <c r="L11" s="3">
        <v>39</v>
      </c>
      <c r="M11" s="3">
        <v>172</v>
      </c>
      <c r="N11" s="2">
        <f t="shared" si="4"/>
        <v>4.4102564102564106</v>
      </c>
      <c r="O11" s="4">
        <f t="shared" si="5"/>
        <v>7.3191489361702125E-2</v>
      </c>
      <c r="P11" s="2">
        <v>69.03</v>
      </c>
      <c r="Q11" s="2">
        <v>63.65</v>
      </c>
    </row>
    <row r="12" spans="1:19" ht="19" customHeight="1">
      <c r="A12" s="1" t="s">
        <v>21</v>
      </c>
      <c r="B12" s="1">
        <v>130</v>
      </c>
      <c r="C12" s="3">
        <f t="shared" ref="C12:C17" si="6">B12*50</f>
        <v>6500</v>
      </c>
      <c r="D12" s="3">
        <v>5050</v>
      </c>
      <c r="E12" s="4">
        <f t="shared" si="1"/>
        <v>0.77692307692307694</v>
      </c>
      <c r="F12" s="3">
        <v>425</v>
      </c>
      <c r="G12" s="2">
        <f t="shared" si="2"/>
        <v>11.882352941176471</v>
      </c>
      <c r="H12" s="2">
        <v>70.8</v>
      </c>
      <c r="I12" s="2">
        <v>313.7</v>
      </c>
      <c r="J12" s="2">
        <f t="shared" si="3"/>
        <v>5059.93</v>
      </c>
      <c r="K12" s="2">
        <v>5444.43</v>
      </c>
      <c r="L12" s="3">
        <v>138</v>
      </c>
      <c r="M12" s="3">
        <v>651</v>
      </c>
      <c r="N12" s="2">
        <f t="shared" si="4"/>
        <v>4.7173913043478262</v>
      </c>
      <c r="O12" s="4">
        <f t="shared" si="5"/>
        <v>0.12891089108910891</v>
      </c>
      <c r="P12" s="2">
        <v>76.66</v>
      </c>
      <c r="Q12" s="2">
        <v>71.12</v>
      </c>
    </row>
    <row r="13" spans="1:19" ht="19" customHeight="1">
      <c r="A13" s="1" t="s">
        <v>22</v>
      </c>
      <c r="B13" s="1">
        <v>130</v>
      </c>
      <c r="C13" s="3">
        <f t="shared" si="6"/>
        <v>6500</v>
      </c>
      <c r="D13" s="3">
        <v>5050</v>
      </c>
      <c r="E13" s="4">
        <f t="shared" si="1"/>
        <v>0.77692307692307694</v>
      </c>
      <c r="F13" s="6">
        <v>441</v>
      </c>
      <c r="G13" s="2">
        <f t="shared" si="2"/>
        <v>11.45124716553288</v>
      </c>
      <c r="H13" s="2">
        <v>68.171000000000006</v>
      </c>
      <c r="I13" s="2">
        <v>4353.8500000000004</v>
      </c>
      <c r="J13" s="2">
        <f t="shared" si="3"/>
        <v>1207.6889999999996</v>
      </c>
      <c r="K13" s="2">
        <v>5629.71</v>
      </c>
      <c r="L13" s="3">
        <v>208</v>
      </c>
      <c r="M13" s="3">
        <v>713</v>
      </c>
      <c r="N13" s="2">
        <f t="shared" si="4"/>
        <v>3.4278846153846154</v>
      </c>
      <c r="O13" s="4">
        <f t="shared" si="5"/>
        <v>0.14118811881188117</v>
      </c>
      <c r="P13" s="2">
        <v>82.11</v>
      </c>
      <c r="Q13" s="2">
        <v>74.41</v>
      </c>
    </row>
    <row r="14" spans="1:19" ht="19" customHeight="1">
      <c r="A14" s="1" t="s">
        <v>29</v>
      </c>
      <c r="B14" s="1">
        <v>130</v>
      </c>
      <c r="C14" s="3">
        <f t="shared" si="6"/>
        <v>6500</v>
      </c>
      <c r="D14" s="3">
        <v>5050</v>
      </c>
      <c r="E14" s="4">
        <f t="shared" si="1"/>
        <v>0.77692307692307694</v>
      </c>
      <c r="F14" s="6">
        <v>463</v>
      </c>
      <c r="G14" s="2">
        <f t="shared" si="2"/>
        <v>10.907127429805616</v>
      </c>
      <c r="H14" s="2">
        <v>73.099999999999994</v>
      </c>
      <c r="I14" s="2">
        <v>5608.82</v>
      </c>
      <c r="J14" s="2">
        <f t="shared" si="3"/>
        <v>1047.7000000000003</v>
      </c>
      <c r="K14" s="2">
        <v>6729.62</v>
      </c>
      <c r="L14" s="3">
        <v>215</v>
      </c>
      <c r="M14" s="3">
        <v>860</v>
      </c>
      <c r="N14" s="2">
        <f t="shared" si="4"/>
        <v>4</v>
      </c>
      <c r="O14" s="4">
        <f t="shared" si="5"/>
        <v>0.17029702970297031</v>
      </c>
      <c r="P14" s="2">
        <v>84.87</v>
      </c>
      <c r="Q14" s="2">
        <v>77.94</v>
      </c>
    </row>
    <row r="15" spans="1:19" ht="19" customHeight="1">
      <c r="A15" s="1" t="s">
        <v>30</v>
      </c>
      <c r="B15" s="1">
        <v>500</v>
      </c>
      <c r="C15" s="3">
        <f t="shared" si="6"/>
        <v>25000</v>
      </c>
      <c r="D15" s="3">
        <v>18146</v>
      </c>
      <c r="E15" s="4">
        <f t="shared" si="1"/>
        <v>0.72584000000000004</v>
      </c>
      <c r="F15" s="3">
        <v>3941</v>
      </c>
      <c r="G15" s="2">
        <f t="shared" si="2"/>
        <v>4.6044151230652117</v>
      </c>
      <c r="H15" s="2">
        <v>403.41</v>
      </c>
      <c r="I15" s="2">
        <v>61424.57</v>
      </c>
      <c r="J15" s="2">
        <f t="shared" si="3"/>
        <v>76481.87</v>
      </c>
      <c r="K15" s="2">
        <v>138309.85</v>
      </c>
      <c r="L15" s="3">
        <v>3020</v>
      </c>
      <c r="M15" s="3">
        <v>7616</v>
      </c>
      <c r="N15" s="2">
        <f t="shared" si="4"/>
        <v>2.5218543046357618</v>
      </c>
      <c r="O15" s="4">
        <f t="shared" si="5"/>
        <v>0.41970682244020718</v>
      </c>
      <c r="P15" s="2">
        <v>92.27</v>
      </c>
      <c r="Q15" s="2">
        <v>82.14</v>
      </c>
    </row>
    <row r="16" spans="1:19" ht="19" customHeight="1">
      <c r="A16" s="1" t="s">
        <v>25</v>
      </c>
      <c r="B16" s="1">
        <v>500</v>
      </c>
      <c r="C16" s="3">
        <f t="shared" si="6"/>
        <v>25000</v>
      </c>
      <c r="D16" s="3">
        <v>18146</v>
      </c>
      <c r="E16" s="4">
        <f t="shared" si="1"/>
        <v>0.72584000000000004</v>
      </c>
      <c r="F16" s="3">
        <v>3316</v>
      </c>
      <c r="G16" s="2">
        <f t="shared" si="2"/>
        <v>5.4722557297949335</v>
      </c>
      <c r="H16" s="2">
        <v>323.66000000000003</v>
      </c>
      <c r="I16" s="2">
        <v>57699.51</v>
      </c>
      <c r="J16" s="2">
        <f t="shared" si="3"/>
        <v>18301.460000000003</v>
      </c>
      <c r="K16" s="2">
        <v>76324.63</v>
      </c>
      <c r="L16" s="3">
        <v>2902</v>
      </c>
      <c r="M16" s="3">
        <v>7423</v>
      </c>
      <c r="N16" s="2">
        <f t="shared" si="4"/>
        <v>2.5578911095796002</v>
      </c>
      <c r="O16" s="4">
        <f t="shared" si="5"/>
        <v>0.40907086961313788</v>
      </c>
      <c r="P16" s="2">
        <v>91.02</v>
      </c>
      <c r="Q16" s="2">
        <v>81.22</v>
      </c>
    </row>
    <row r="17" spans="1:17">
      <c r="A17" s="1" t="s">
        <v>24</v>
      </c>
      <c r="B17" s="1">
        <v>500</v>
      </c>
      <c r="C17" s="3">
        <f t="shared" si="6"/>
        <v>25000</v>
      </c>
      <c r="D17" s="3">
        <v>18146</v>
      </c>
      <c r="E17" s="4">
        <f t="shared" si="1"/>
        <v>0.72584000000000004</v>
      </c>
      <c r="F17" s="3">
        <v>3957</v>
      </c>
      <c r="G17" s="2">
        <f t="shared" si="2"/>
        <v>4.5857973212029313</v>
      </c>
      <c r="H17" s="2">
        <v>289.33</v>
      </c>
      <c r="I17" s="2">
        <v>4482.0200000000004</v>
      </c>
      <c r="J17" s="2">
        <f t="shared" si="3"/>
        <v>80773.759999999995</v>
      </c>
      <c r="K17" s="2">
        <v>85545.11</v>
      </c>
      <c r="L17" s="3">
        <v>2854</v>
      </c>
      <c r="M17" s="3">
        <v>7354</v>
      </c>
      <c r="N17" s="2">
        <f t="shared" si="4"/>
        <v>2.5767344078486336</v>
      </c>
      <c r="O17" s="4">
        <f t="shared" si="5"/>
        <v>0.40526837870605092</v>
      </c>
      <c r="P17" s="2">
        <v>90.66</v>
      </c>
      <c r="Q17" s="2">
        <v>80.89</v>
      </c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Foglio1!A3:A3</xm:f>
              <xm:sqref>Q3</xm:sqref>
            </x14:sparkline>
            <x14:sparkline>
              <xm:f>Foglio1!A4:A4</xm:f>
              <xm:sqref>Q4</xm:sqref>
            </x14:sparkline>
            <x14:sparkline>
              <xm:f>Foglio1!A5:A5</xm:f>
              <xm:sqref>Q5</xm:sqref>
            </x14:sparkline>
            <x14:sparkline>
              <xm:f>Foglio1!A6:A6</xm:f>
              <xm:sqref>Q6</xm:sqref>
            </x14:sparkline>
            <x14:sparkline>
              <xm:f>Foglio1!A7:A7</xm:f>
              <xm:sqref>Q7</xm:sqref>
            </x14:sparkline>
            <x14:sparkline>
              <xm:f>Foglio1!A8:A8</xm:f>
              <xm:sqref>Q8</xm:sqref>
            </x14:sparkline>
            <x14:sparkline>
              <xm:f>Foglio1!A9:A9</xm:f>
              <xm:sqref>Q9</xm:sqref>
            </x14:sparkline>
            <x14:sparkline>
              <xm:f>Foglio1!A10:A10</xm:f>
              <xm:sqref>Q10</xm:sqref>
            </x14:sparkline>
            <x14:sparkline>
              <xm:f>Foglio1!A11:A11</xm:f>
              <xm:sqref>Q11</xm:sqref>
            </x14:sparkline>
            <x14:sparkline>
              <xm:f>Foglio1!A12:A12</xm:f>
              <xm:sqref>Q12</xm:sqref>
            </x14:sparkline>
            <x14:sparkline>
              <xm:f>Foglio1!A13:A13</xm:f>
              <xm:sqref>Q13</xm:sqref>
            </x14:sparkline>
            <x14:sparkline>
              <xm:f>Foglio1!A14:A14</xm:f>
              <xm:sqref>Q14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2015-02-17T18:38:44Z</dcterms:modified>
</cp:coreProperties>
</file>