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alorenzo/selection_scan_lynx/files/"/>
    </mc:Choice>
  </mc:AlternateContent>
  <xr:revisionPtr revIDLastSave="0" documentId="13_ncr:1_{0FCF727B-C25B-7B40-BA18-AC0AEBB1FF2F}" xr6:coauthVersionLast="47" xr6:coauthVersionMax="47" xr10:uidLastSave="{00000000-0000-0000-0000-000000000000}"/>
  <bookViews>
    <workbookView minimized="1" xWindow="600" yWindow="500" windowWidth="26360" windowHeight="17180" activeTab="4" xr2:uid="{E09D36E0-9C65-784D-95C5-C6C51E20B657}"/>
  </bookViews>
  <sheets>
    <sheet name="lc_candidate_regions" sheetId="3" r:id="rId1"/>
    <sheet name="ll_candidate_regions" sheetId="2" r:id="rId2"/>
    <sheet name="lp_candidate_regions" sheetId="4" r:id="rId3"/>
    <sheet name="lr_candidate_regions" sheetId="5" r:id="rId4"/>
    <sheet name="stats" sheetId="6" r:id="rId5"/>
  </sheets>
  <definedNames>
    <definedName name="_xlnm._FilterDatabase" localSheetId="0" hidden="1">lc_candidate_regions!$A$1:$I$56</definedName>
    <definedName name="_xlnm._FilterDatabase" localSheetId="1" hidden="1">ll_candidate_regions!$A$1:$I$107</definedName>
    <definedName name="_xlnm._FilterDatabase" localSheetId="2" hidden="1">lp_candidate_regions!$A$1:$I$75</definedName>
    <definedName name="_xlnm._FilterDatabase" localSheetId="3" hidden="1">lr_candidate_regions!$A$1:$I$260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0" i="2" l="1"/>
  <c r="E109" i="2"/>
  <c r="E108" i="2"/>
  <c r="D108" i="2"/>
  <c r="E57" i="3"/>
  <c r="E59" i="3"/>
  <c r="E58" i="3"/>
  <c r="D57" i="3"/>
  <c r="E261" i="5"/>
  <c r="E76" i="4"/>
  <c r="E78" i="4"/>
  <c r="E77" i="4"/>
  <c r="D76" i="4"/>
  <c r="D261" i="5"/>
  <c r="E263" i="5"/>
  <c r="E262" i="5"/>
  <c r="B20" i="6"/>
  <c r="F25" i="6" s="1"/>
  <c r="F29" i="6"/>
  <c r="D29" i="6"/>
  <c r="D21" i="6"/>
  <c r="E21" i="6"/>
  <c r="E22" i="6"/>
  <c r="F21" i="6"/>
  <c r="F22" i="6"/>
  <c r="F23" i="6"/>
  <c r="E30" i="6"/>
  <c r="D28" i="6"/>
  <c r="C27" i="6"/>
  <c r="C26" i="6"/>
  <c r="F24" i="6"/>
  <c r="E23" i="6"/>
  <c r="D22" i="6"/>
  <c r="C21" i="6"/>
  <c r="D25" i="6" l="1"/>
  <c r="E25" i="6"/>
  <c r="C25" i="6"/>
</calcChain>
</file>

<file path=xl/sharedStrings.xml><?xml version="1.0" encoding="utf-8"?>
<sst xmlns="http://schemas.openxmlformats.org/spreadsheetml/2006/main" count="1215" uniqueCount="643">
  <si>
    <t>chr</t>
  </si>
  <si>
    <t>start</t>
  </si>
  <si>
    <t>end</t>
  </si>
  <si>
    <t>windows</t>
  </si>
  <si>
    <t>size</t>
  </si>
  <si>
    <t>mean_lassi</t>
  </si>
  <si>
    <t>max_lassi</t>
  </si>
  <si>
    <t>gene_name</t>
  </si>
  <si>
    <t>ensembl_id</t>
  </si>
  <si>
    <t>F1</t>
  </si>
  <si>
    <t>PAPPA2,COP1,ASTN1</t>
  </si>
  <si>
    <t>ENSFCAG00000006472,ENSFCAG00000014440,ENSFCAG00000006473</t>
  </si>
  <si>
    <t>B1</t>
  </si>
  <si>
    <t>WFS1,CRMP1,PPP2R2C</t>
  </si>
  <si>
    <t>ENSFCAG00000004078,ENSFCAG00000004079,ENSFCAG00000044081,ENSFCAG00000040449,ENSFCAG00000004077,ENSFCAG00000006161</t>
  </si>
  <si>
    <t>D2</t>
  </si>
  <si>
    <t>D3</t>
  </si>
  <si>
    <t>DCC</t>
  </si>
  <si>
    <t>ENSFCAG00000012953</t>
  </si>
  <si>
    <t>E3</t>
  </si>
  <si>
    <t>PAPSS1</t>
  </si>
  <si>
    <t>ENSFCAG00000007221</t>
  </si>
  <si>
    <t>B2</t>
  </si>
  <si>
    <t>CARMIL1,CMAH</t>
  </si>
  <si>
    <t>ENSFCAG00000014666,ENSFCAG00000002804</t>
  </si>
  <si>
    <t>GSG1L,KIAA0556</t>
  </si>
  <si>
    <t>ENSFCAG00000024353,ENSFCAG00000009928</t>
  </si>
  <si>
    <t>CMTR1,CCDC167,MDGA1</t>
  </si>
  <si>
    <t>ENSFCAG00000006744,ENSFCAG00000006745,ENSFCAG00000006747</t>
  </si>
  <si>
    <t>CHIT1,BTG2,OPTC,ADORA1,CHI3L1,FMOD,PRELP,ATP2B4</t>
  </si>
  <si>
    <t>ENSFCAG00000013111,ENSFCAG00000036418,ENSFCAG00000043254,ENSFCAG00000013116,ENSFCAG00000013109,ENSFCAG00000038254,ENSFCAG00000031151,ENSFCAG00000025207,ENSFCAG00000000870</t>
  </si>
  <si>
    <t>A1</t>
  </si>
  <si>
    <t>FSTL4</t>
  </si>
  <si>
    <t>ENSFCAG00000014604</t>
  </si>
  <si>
    <t>ENSFCAG00000012315</t>
  </si>
  <si>
    <t>C2</t>
  </si>
  <si>
    <t>ARPP21</t>
  </si>
  <si>
    <t>ENSFCAG00000013391</t>
  </si>
  <si>
    <t>A3</t>
  </si>
  <si>
    <t>FOSL2,PLB1,BABAM2</t>
  </si>
  <si>
    <t>ENSFCAG00000039110,ENSFCAG00000005165,ENSFCAG00000003304</t>
  </si>
  <si>
    <t>C10orf82,PNLIPRP1,PNLIPRP2,ENO4,SHTN1,HSPA12A</t>
  </si>
  <si>
    <t>ENSFCAG00000013644,ENSFCAG00000001515,ENSFCAG00000001516,ENSFCAG00000001518,ENSFCAG00000023428,ENSFCAG00000001517</t>
  </si>
  <si>
    <t>B3</t>
  </si>
  <si>
    <t>PPP1R14C</t>
  </si>
  <si>
    <t>ENSFCAG00000023771,ENSFCAG00000035894</t>
  </si>
  <si>
    <t>HS3ST4</t>
  </si>
  <si>
    <t>ENSFCAG00000022747</t>
  </si>
  <si>
    <t>A2</t>
  </si>
  <si>
    <t>DPP6</t>
  </si>
  <si>
    <t>ENSFCAG00000008374</t>
  </si>
  <si>
    <t>E2</t>
  </si>
  <si>
    <t>NKPD1,GEMIN7,ZNF296,APOC2,TOMM40,PPP1R37,CLASRP,CLPTM1,APOE,NECTIN2,BCAM,CBLC,RELB</t>
  </si>
  <si>
    <t>ENSFCAG00000042894,ENSFCAG00000043198,ENSFCAG00000040249,ENSFCAG00000018891,ENSFCAG00000004795,ENSFCAG00000033939,ENSFCAG00000004793,ENSFCAG00000001768,ENSFCAG00000033941,ENSFCAG00000004797,ENSFCAG00000004788,ENSFCAG00000028198,ENSFCAG00000004786,ENSFCAG00000004785,ENSFCAG00000025715</t>
  </si>
  <si>
    <t>SERP2</t>
  </si>
  <si>
    <t>ENSFCAG00000044942</t>
  </si>
  <si>
    <t>DUSP10</t>
  </si>
  <si>
    <t>ENSFCAG00000015180</t>
  </si>
  <si>
    <t>ENSFCAG00000014322,ENSFCAG00000043734</t>
  </si>
  <si>
    <t>EVC2,STK32B</t>
  </si>
  <si>
    <t>ENSFCAG00000004076,ENSFCAG00000004075,ENSFCAG00000004074</t>
  </si>
  <si>
    <t>B4</t>
  </si>
  <si>
    <t>TSHZ3</t>
  </si>
  <si>
    <t>ENSFCAG00000004896</t>
  </si>
  <si>
    <t>CCDC172,GFRA1</t>
  </si>
  <si>
    <t>ENSFCAG00000024420,ENSFCAG00000027107</t>
  </si>
  <si>
    <t>OSR1</t>
  </si>
  <si>
    <t>ENSFCAG00000026754</t>
  </si>
  <si>
    <t>C1</t>
  </si>
  <si>
    <t>DPP10</t>
  </si>
  <si>
    <t>ENSFCAG00000005743</t>
  </si>
  <si>
    <t>STK35</t>
  </si>
  <si>
    <t>ENSFCAG00000046430,ENSFCAG00000007974,ENSFCAG00000014443</t>
  </si>
  <si>
    <t>NUDT1,LFNG,EIF3B,IQCE,BRAT1,AMZ1,MAD1L1,SNX8,TTYH3,GNA12</t>
  </si>
  <si>
    <t>ENSFCAG00000024756,ENSFCAG00000005390,ENSFCAG00000022239,ENSFCAG00000008558,ENSFCAG00000005392,ENSFCAG00000025518,ENSFCAG00000025676,ENSFCAG00000031391,ENSFCAG00000008559,ENSFCAG00000005389,ENSFCAG00000005391,ENSFCAG00000022890,ENSFCAG00000043446</t>
  </si>
  <si>
    <t>GFRA1</t>
  </si>
  <si>
    <t>ENSFCAG00000027107</t>
  </si>
  <si>
    <t>KLHL29</t>
  </si>
  <si>
    <t>ENSFCAG00000003613</t>
  </si>
  <si>
    <t>DNMT3A</t>
  </si>
  <si>
    <t>ENSFCAG00000003659</t>
  </si>
  <si>
    <t>D4</t>
  </si>
  <si>
    <t>BRINP1</t>
  </si>
  <si>
    <t>ENSFCAG00000033056</t>
  </si>
  <si>
    <t>EDNRB</t>
  </si>
  <si>
    <t>ENSFCAG00000023007</t>
  </si>
  <si>
    <t>AUTS2</t>
  </si>
  <si>
    <t>ENSFCAG00000015412</t>
  </si>
  <si>
    <t>F2</t>
  </si>
  <si>
    <t>COMMD3,BMI1,SPAG6</t>
  </si>
  <si>
    <t>ENSFCAG00000007230,ENSFCAG00000036566,ENSFCAG00000005488</t>
  </si>
  <si>
    <t>GDF7,LDAH,HS1BP3</t>
  </si>
  <si>
    <t>ENSFCAG00000044521,ENSFCAG00000026226,ENSFCAG00000002398</t>
  </si>
  <si>
    <t>BTBD16</t>
  </si>
  <si>
    <t>ENSFCAG00000026479,ENSFCAG00000003652</t>
  </si>
  <si>
    <t>MARCH11,FBXL7</t>
  </si>
  <si>
    <t>ENSFCAG00000005741,ENSFCAG00000030930</t>
  </si>
  <si>
    <t>ZNF319,USB1,TEPP,MMP15,CFAP20</t>
  </si>
  <si>
    <t>ENSFCAG00000024689,ENSFCAG00000002693,ENSFCAG00000031698,ENSFCAG00000002694,ENSFCAG00000002691,ENSFCAG00000015358</t>
  </si>
  <si>
    <t>LIFR</t>
  </si>
  <si>
    <t>ENSFCAG00000018250</t>
  </si>
  <si>
    <t>ITGA9</t>
  </si>
  <si>
    <t>ENSFCAG00000002281</t>
  </si>
  <si>
    <t>ENSFCAG00000033189</t>
  </si>
  <si>
    <t>D1</t>
  </si>
  <si>
    <t>HTATIP2,PRMT3</t>
  </si>
  <si>
    <t>ENSFCAG00000030053,ENSFCAG00000031309</t>
  </si>
  <si>
    <t>ENSFCAG00000023988</t>
  </si>
  <si>
    <t>SDC1</t>
  </si>
  <si>
    <t>ENSFCAG00000005354</t>
  </si>
  <si>
    <t>KCTD3</t>
  </si>
  <si>
    <t>ENSFCAG00000008637</t>
  </si>
  <si>
    <t>WDR1,SLC2A9</t>
  </si>
  <si>
    <t>ENSFCAG00000011317,ENSFCAG00000011316</t>
  </si>
  <si>
    <t>PLCL2</t>
  </si>
  <si>
    <t>ENSFCAG00000022152</t>
  </si>
  <si>
    <t>LARP1</t>
  </si>
  <si>
    <t>ENSFCAG00000000592</t>
  </si>
  <si>
    <t>C1QL3,PTER</t>
  </si>
  <si>
    <t>ENSFCAG00000043670,ENSFCAG00000013558</t>
  </si>
  <si>
    <t>ENOX1</t>
  </si>
  <si>
    <t>ENSFCAG00000010984</t>
  </si>
  <si>
    <t>TMEM128,LYAR,OTOP1</t>
  </si>
  <si>
    <t>ENSFCAG00000015507,ENSFCAG00000028343,ENSFCAG00000015506</t>
  </si>
  <si>
    <t>RBBP6,CACNG3</t>
  </si>
  <si>
    <t>ENSFCAG00000043694,ENSFCAG00000011087</t>
  </si>
  <si>
    <t>IFT52,SGK2,MYBL2</t>
  </si>
  <si>
    <t>ENSFCAG00000011137,ENSFCAG00000001877,ENSFCAG00000011141</t>
  </si>
  <si>
    <t>MOCS1,DAAM2</t>
  </si>
  <si>
    <t>ENSFCAG00000006417,ENSFCAG00000006415</t>
  </si>
  <si>
    <t>CDH7</t>
  </si>
  <si>
    <t>ENSFCAG00000019323</t>
  </si>
  <si>
    <t>LMX1A</t>
  </si>
  <si>
    <t>ENSFCAG00000010758</t>
  </si>
  <si>
    <t>MAST4</t>
  </si>
  <si>
    <t>ENSFCAG00000032306,ENSFCAG00000025450</t>
  </si>
  <si>
    <t>TNRC6A</t>
  </si>
  <si>
    <t>ENSFCAG00000025236</t>
  </si>
  <si>
    <t>IGSF3</t>
  </si>
  <si>
    <t>ENSFCAG00000011343</t>
  </si>
  <si>
    <t>IKZF1</t>
  </si>
  <si>
    <t>ENSFCAG00000042921</t>
  </si>
  <si>
    <t>XKR4</t>
  </si>
  <si>
    <t>ENSFCAG00000008909</t>
  </si>
  <si>
    <t>CLDN18</t>
  </si>
  <si>
    <t>ENSFCAG00000001802</t>
  </si>
  <si>
    <t>FMNL2</t>
  </si>
  <si>
    <t>ENSFCAG00000005239</t>
  </si>
  <si>
    <t>APBA2,FAM189A1</t>
  </si>
  <si>
    <t>ENSFCAG00000008067,ENSFCAG00000008069</t>
  </si>
  <si>
    <t>SCN10A,SCN5A</t>
  </si>
  <si>
    <t>ENSFCAG00000003166,ENSFCAG00000003161</t>
  </si>
  <si>
    <t>NCALD</t>
  </si>
  <si>
    <t>ENSFCAG00000026528</t>
  </si>
  <si>
    <t>DHX35</t>
  </si>
  <si>
    <t>ENSFCAG00000025103</t>
  </si>
  <si>
    <t>ENSFCAG00000041241</t>
  </si>
  <si>
    <t>ENSFCAG00000044837</t>
  </si>
  <si>
    <t>USH2A</t>
  </si>
  <si>
    <t>ENSFCAG00000026360</t>
  </si>
  <si>
    <t>GCK,YKT6,CAMK2B,NUDCD3</t>
  </si>
  <si>
    <t>ENSFCAG00000014361,ENSFCAG00000014362,ENSFCAG00000019129,ENSFCAG00000010253</t>
  </si>
  <si>
    <t>RCOR2,NAA40,COX8A,OTUB1,MARK2</t>
  </si>
  <si>
    <t>ENSFCAG00000014656,ENSFCAG00000014660,ENSFCAG00000014662,ENSFCAG00000029184,ENSFCAG00000014652</t>
  </si>
  <si>
    <t>CCDC188,TRMT2A,TBX1,GP1BB,CLDN5,C22orf39,RTN4R,ZDHHC8,RANBP1,DGCR8,TANGO2,ARVCF,COMT,GNB1L,CDC45,UFD1,HIRA,TXNRD2,MRPL40</t>
  </si>
  <si>
    <t>ENSFCAG00000023783,ENSFCAG00000029025,ENSFCAG00000004170,ENSFCAG00000005446,ENSFCAG00000032253,ENSFCAG00000029093,ENSFCAG00000025374,ENSFCAG00000028790,ENSFCAG00000032911,ENSFCAG00000004172,ENSFCAG00000004171,ENSFCAG00000006801,ENSFCAG00000002688,ENSFCAG00000002686,ENSFCAG00000002684,ENSFCAG00000018235,ENSFCAG00000035936,ENSFCAG00000004297,ENSFCAG00000004294,ENSFCAG00000002750,ENSFCAG00000002682,ENSFCAG00000002752</t>
  </si>
  <si>
    <t>E1</t>
  </si>
  <si>
    <t>OR3A3,OR1G1,RAP1GAP2</t>
  </si>
  <si>
    <t>ENSFCAG00000033740,ENSFCAG00000044826,ENSFCAG00000036646,ENSFCAG00000029700,ENSFCAG00000038435,ENSFCAG00000033926,ENSFCAG00000042337,ENSFCAG00000041995,ENSFCAG00000046628,ENSFCAG00000009157,ENSFCAG00000041953,ENSFCAG00000045989,ENSFCAG00000031088,ENSFCAG00000039141,ENSFCAG00000007849</t>
  </si>
  <si>
    <t>VPREB1,ZNF70,VPREB3,MMP11,MIF,PPM1F,TOP3B,CHCHD10,SMARCB1,DERL3</t>
  </si>
  <si>
    <t>ENSFCAG00000046581,ENSFCAG00000034836,ENSFCAG00000004058,ENSFCAG00000004065,ENSFCAG00000015309,ENSFCAG00000004071,ENSFCAG00000002630,ENSFCAG00000002631,ENSFCAG00000004059,ENSFCAG00000004068,ENSFCAG00000004069,ENSFCAG00000040179,ENSFCAG00000004070</t>
  </si>
  <si>
    <t>THAP7,SERPIND1,HIC2,YDJC,SDF2L1,YPEL1,LZTR1,CRKL,SNAP29,UBE2L3,AIFM3,PI4KA,PPIL2</t>
  </si>
  <si>
    <t>ENSFCAG00000037302,ENSFCAG00000006002,ENSFCAG00000003742,ENSFCAG00000023903,ENSFCAG00000008011,ENSFCAG00000008014,ENSFCAG00000040144,ENSFCAG00000045712,ENSFCAG00000006007,ENSFCAG00000006004,ENSFCAG00000042983,ENSFCAG00000008005,ENSFCAG00000008008,ENSFCAG00000031033,ENSFCAG00000006006,ENSFCAG00000006001,ENSFCAG00000002622</t>
  </si>
  <si>
    <t>RABGAP1L</t>
  </si>
  <si>
    <t>ENSFCAG00000026642</t>
  </si>
  <si>
    <t>SLC25A1,GSC2,TSSK2,TSSK1B,ZNF74,CLTCL1,ESS2,KLHL22,MED15,DGCR2,SCARF2</t>
  </si>
  <si>
    <t>ENSFCAG00000009533,ENSFCAG00000042776,ENSFCAG00000009531,ENSFCAG00000023621,ENSFCAG00000035533,ENSFCAG00000002747,ENSFCAG00000029613,ENSFCAG00000005998,ENSFCAG00000005999,ENSFCAG00000009527,ENSFCAG00000030668,ENSFCAG00000019214</t>
  </si>
  <si>
    <t>TNC</t>
  </si>
  <si>
    <t>ENSFCAG00000004938</t>
  </si>
  <si>
    <t>ATP6V1E2,TMEM247,RHOQ,EPAS1</t>
  </si>
  <si>
    <t>ENSFCAG00000011593,ENSFCAG00000005136,ENSFCAG00000033287,ENSFCAG00000013629</t>
  </si>
  <si>
    <t>NTM</t>
  </si>
  <si>
    <t>ENSFCAG00000026782</t>
  </si>
  <si>
    <t>DHRS11,PIGW,MRM1,MYO19,GGNBP2</t>
  </si>
  <si>
    <t>ENSFCAG00000007033,ENSFCAG00000026395,ENSFCAG00000041062,ENSFCAG00000031667,ENSFCAG00000011616,ENSFCAG00000007032</t>
  </si>
  <si>
    <t>TSPAN11,CRACR2A,PRMT8</t>
  </si>
  <si>
    <t>ENSFCAG00000042291,ENSFCAG00000015741,ENSFCAG00000015736</t>
  </si>
  <si>
    <t>SUCLG1,DNAH6</t>
  </si>
  <si>
    <t>ENSFCAG00000005140,ENSFCAG00000000768</t>
  </si>
  <si>
    <t>KCNQ3</t>
  </si>
  <si>
    <t>ENSFCAG00000000984</t>
  </si>
  <si>
    <t>IDI1,GTPBP4,WDR37</t>
  </si>
  <si>
    <t>ENSFCAG00000002714,ENSFCAG00000000721,ENSFCAG00000026213,ENSFCAG00000008956</t>
  </si>
  <si>
    <t>RAD1,AGXT2,BRIX1,TTC23L,DNAJC21,RAI14,PRLR</t>
  </si>
  <si>
    <t>ENSFCAG00000035314,ENSFCAG00000008826,ENSFCAG00000042465,ENSFCAG00000000514,ENSFCAG00000029775,ENSFCAG00000000513,ENSFCAG00000008827</t>
  </si>
  <si>
    <t>PLEKHA7,PIK3C2A</t>
  </si>
  <si>
    <t>ENSFCAG00000033219,ENSFCAG00000042979,ENSFCAG00000043970,ENSFCAG00000007029,ENSFCAG00000023161</t>
  </si>
  <si>
    <t>MLANA</t>
  </si>
  <si>
    <t>ENSFCAG00000032990</t>
  </si>
  <si>
    <t>DIP2C</t>
  </si>
  <si>
    <t>ENSFCAG00000000804</t>
  </si>
  <si>
    <t>CHST9</t>
  </si>
  <si>
    <t>ENSFCAG00000003134</t>
  </si>
  <si>
    <t>ZMYND11,DIP2C</t>
  </si>
  <si>
    <t>ENSFCAG00000033980,ENSFCAG00000000804</t>
  </si>
  <si>
    <t>CHD9</t>
  </si>
  <si>
    <t>ENSFCAG00000022534</t>
  </si>
  <si>
    <t>ENSFCAG00000037604</t>
  </si>
  <si>
    <t>CUBN,RSU1</t>
  </si>
  <si>
    <t>ENSFCAG00000013560,ENSFCAG00000013559</t>
  </si>
  <si>
    <t>NOS2</t>
  </si>
  <si>
    <t>ENSFCAG00000009214,ENSFCAG00000009212</t>
  </si>
  <si>
    <t>PFN4,TP53I3,SF3B6,FKBP1B,MFSD2B,UBXN2A,ITSN2,WDCP</t>
  </si>
  <si>
    <t>ENSFCAG00000004306,ENSFCAG00000004305,ENSFCAG00000037101,ENSFCAG00000028526,ENSFCAG00000031365,ENSFCAG00000040740,ENSFCAG00000004302,ENSFCAG00000028218,ENSFCAG00000004308,ENSFCAG00000004303</t>
  </si>
  <si>
    <t>NR1H4,GAS2L3</t>
  </si>
  <si>
    <t>ENSFCAG00000006469,ENSFCAG00000023152</t>
  </si>
  <si>
    <t>RBFOX1</t>
  </si>
  <si>
    <t>ENSFCAG00000025322</t>
  </si>
  <si>
    <t>EFHB,PP2D1</t>
  </si>
  <si>
    <t>ENSFCAG00000004454,ENSFCAG00000040097,ENSFCAG00000039795</t>
  </si>
  <si>
    <t>OR6B1,OR2A5,OR2A25,OR2A12,OR2A14,OR2A2</t>
  </si>
  <si>
    <t>ENSFCAG00000018827,ENSFCAG00000029483,ENSFCAG00000042035,ENSFCAG00000045668,ENSFCAG00000045096,ENSFCAG00000022619</t>
  </si>
  <si>
    <t>FGF14</t>
  </si>
  <si>
    <t>ENSFCAG00000033716</t>
  </si>
  <si>
    <t>ENSFCAG00000030490</t>
  </si>
  <si>
    <t>SCMH1</t>
  </si>
  <si>
    <t>ENSFCAG00000015324</t>
  </si>
  <si>
    <t>ITPRIPL1,SNRNP200,NCAPH</t>
  </si>
  <si>
    <t>ENSFCAG00000045827,ENSFCAG00000010699,ENSFCAG00000010702</t>
  </si>
  <si>
    <t>MALRD1</t>
  </si>
  <si>
    <t>ENSFCAG00000039642</t>
  </si>
  <si>
    <t>ISL2,ETFA,SCAPER</t>
  </si>
  <si>
    <t>ENSFCAG00000000066,ENSFCAG00000006109,ENSFCAG00000002872</t>
  </si>
  <si>
    <t>HDHD2,KATNAL2,SKOR2</t>
  </si>
  <si>
    <t>ENSFCAG00000002788,ENSFCAG00000032516,ENSFCAG00000018778,ENSFCAG00000045761</t>
  </si>
  <si>
    <t>ADARB2</t>
  </si>
  <si>
    <t>ENSFCAG00000003296</t>
  </si>
  <si>
    <t>ESYT2,WDR60,VIPR2,PTPRN2,NCAPG2</t>
  </si>
  <si>
    <t>ENSFCAG00000009037,ENSFCAG00000009038,ENSFCAG00000009039,ENSFCAG00000007989,ENSFCAG00000009036</t>
  </si>
  <si>
    <t>MVB12B</t>
  </si>
  <si>
    <t>ENSFCAG00000005855</t>
  </si>
  <si>
    <t>KATNAL1</t>
  </si>
  <si>
    <t>ENSFCAG00000032001</t>
  </si>
  <si>
    <t>GSX1,POLR1D,LNX2</t>
  </si>
  <si>
    <t>ENSFCAG00000026793,ENSFCAG00000030162,ENSFCAG00000011821</t>
  </si>
  <si>
    <t>INSYN2A,DOCK1</t>
  </si>
  <si>
    <t>ENSFCAG00000007355,ENSFCAG00000008372</t>
  </si>
  <si>
    <t>ENSFCAG00000027695</t>
  </si>
  <si>
    <t>ARL2,SAC3D1,CDCA5,ZFPL1,TMEM262,TM7SF2,ZNHIT2,SYVN1,MRPL49,BATF2,SNX15,VPS51,SPDYC,NAALADL1,CAPN1</t>
  </si>
  <si>
    <t>ENSFCAG00000038054,ENSFCAG00000023322,ENSFCAG00000028197,ENSFCAG00000006251,ENSFCAG00000045639,ENSFCAG00000006254,ENSFCAG00000041142,ENSFCAG00000030009,ENSFCAG00000006256,ENSFCAG00000006248,ENSFCAG00000006249,ENSFCAG00000006253,ENSFCAG00000001442,ENSFCAG00000029565,ENSFCAG00000001439,ENSFCAG00000001440,ENSFCAG00000006250,ENSFCAG00000001438</t>
  </si>
  <si>
    <t>ENSFCAG00000025391</t>
  </si>
  <si>
    <t>RSRP1,TMEM50A,MACO1,LDLRAP1</t>
  </si>
  <si>
    <t>ENSFCAG00000043095,ENSFCAG00000010324,ENSFCAG00000029142,ENSFCAG00000012788,ENSFCAG00000012790,ENSFCAG00000036460,ENSFCAG00000012789</t>
  </si>
  <si>
    <t>GCNT7,TFAP2C,RTF2,CSTF1,CASS4</t>
  </si>
  <si>
    <t>ENSFCAG00000018985,ENSFCAG00000005550,ENSFCAG00000005551,ENSFCAG00000037890,ENSFCAG00000025673,ENSFCAG00000005548</t>
  </si>
  <si>
    <t>LDLRAP1,AUNIP,MAN1C1,MTFR1L</t>
  </si>
  <si>
    <t>ENSFCAG00000036460,ENSFCAG00000012793,ENSFCAG00000012795,ENSFCAG00000012792,ENSFCAG00000012794</t>
  </si>
  <si>
    <t>EFCAB1</t>
  </si>
  <si>
    <t>ENSFCAG00000008555</t>
  </si>
  <si>
    <t>PPP1R3D,CDH26,SYCP2,PHACTR3</t>
  </si>
  <si>
    <t>ENSFCAG00000031527,ENSFCAG00000005129,ENSFCAG00000005127,ENSFCAG00000005126</t>
  </si>
  <si>
    <t>RPS6KA5</t>
  </si>
  <si>
    <t>ENSFCAG00000001585</t>
  </si>
  <si>
    <t>STK32B</t>
  </si>
  <si>
    <t>ENSFCAG00000004074</t>
  </si>
  <si>
    <t>TEX48,ATP6V1G1,TMEM268</t>
  </si>
  <si>
    <t>ENSFCAG00000043714,ENSFCAG00000042546,ENSFCAG00000034121,ENSFCAG00000042326</t>
  </si>
  <si>
    <t>ATG2B,GSKIP,AK7</t>
  </si>
  <si>
    <t>ENSFCAG00000006781,ENSFCAG00000033108,ENSFCAG00000006783</t>
  </si>
  <si>
    <t>BPI,KIAA1755,RALGAPB,LBP</t>
  </si>
  <si>
    <t>ENSFCAG00000004810,ENSFCAG00000004809,ENSFCAG00000004814,ENSFCAG00000004811</t>
  </si>
  <si>
    <t>ENSFCAG00000045942</t>
  </si>
  <si>
    <t>TREM2,TREML2,TREM1</t>
  </si>
  <si>
    <t>ENSFCAG00000002774,ENSFCAG00000033896,ENSFCAG00000002776,ENSFCAG00000011518</t>
  </si>
  <si>
    <t>INTS6,SERPINE3,FAM124A</t>
  </si>
  <si>
    <t>ENSFCAG00000030967,ENSFCAG00000018195,ENSFCAG00000043387</t>
  </si>
  <si>
    <t>CDH4</t>
  </si>
  <si>
    <t>ENSFCAG00000011987</t>
  </si>
  <si>
    <t>RSAD2,CMPK2,RNF144A</t>
  </si>
  <si>
    <t>ENSFCAG00000035139,ENSFCAG00000022513,ENSFCAG00000000709</t>
  </si>
  <si>
    <t>NODAL,EIF4EBP2,PRF1,LRRC20,PALD1,ADAMTS14</t>
  </si>
  <si>
    <t>ENSFCAG00000001230,ENSFCAG00000036699,ENSFCAG00000028455,ENSFCAG00000001228,ENSFCAG00000001231,ENSFCAG00000001232</t>
  </si>
  <si>
    <t>RAPGEF1,MED27</t>
  </si>
  <si>
    <t>ENSFCAG00000007100,ENSFCAG00000007101</t>
  </si>
  <si>
    <t>TOR1B,C9orf78,TOR1A,USP20,FNBP1</t>
  </si>
  <si>
    <t>ENSFCAG00000008977,ENSFCAG00000004761,ENSFCAG00000004760,ENSFCAG00000013549,ENSFCAG00000035160</t>
  </si>
  <si>
    <t>RAB29,SLC45A3,SLC41A1,PM20D1,NUCKS1,SLC26A9</t>
  </si>
  <si>
    <t>ENSFCAG00000027776,ENSFCAG00000006724,ENSFCAG00000022330,ENSFCAG00000006729,ENSFCAG00000006726,ENSFCAG00000006730</t>
  </si>
  <si>
    <t>ACCSL,ALX4,ACCS,EXT2</t>
  </si>
  <si>
    <t>ENSFCAG00000005617,ENSFCAG00000005620,ENSFCAG00000005618,ENSFCAG00000005619</t>
  </si>
  <si>
    <t>ZNF184</t>
  </si>
  <si>
    <t>ENSFCAG00000045010,ENSFCAG00000022011</t>
  </si>
  <si>
    <t>SCN3B,GRAMD1B</t>
  </si>
  <si>
    <t>ENSFCAG00000000425,ENSFCAG00000004317</t>
  </si>
  <si>
    <t>CHST1,C11orf94,PEX16,LARGE2,SLC35C1,MAPK8IP1,CRY2,PHF21A</t>
  </si>
  <si>
    <t>ENSFCAG00000006661,ENSFCAG00000041581,ENSFCAG00000003190,ENSFCAG00000021941,ENSFCAG00000026308,ENSFCAG00000003189,ENSFCAG00000003188,ENSFCAG00000027311</t>
  </si>
  <si>
    <t>KCNE1,RCAN1</t>
  </si>
  <si>
    <t>ENSFCAG00000006759,ENSFCAG00000041249</t>
  </si>
  <si>
    <t>ANGPTL7,UBIAD1,MTOR</t>
  </si>
  <si>
    <t>ENSFCAG00000000055,ENSFCAG00000038736,ENSFCAG00000000053</t>
  </si>
  <si>
    <t>C2orf50,ROCK2,PQLC3</t>
  </si>
  <si>
    <t>ENSFCAG00000044685,ENSFCAG00000024216,ENSFCAG00000014335</t>
  </si>
  <si>
    <t>SLC45A1,RERE</t>
  </si>
  <si>
    <t>ENSFCAG00000008123,ENSFCAG00000008124</t>
  </si>
  <si>
    <t>CDK5RAP2</t>
  </si>
  <si>
    <t>ENSFCAG00000008625</t>
  </si>
  <si>
    <t>PEG3</t>
  </si>
  <si>
    <t>ENSFCAG00000031979,ENSFCAG00000027881,ENSFCAG00000024602,ENSFCAG00000033639</t>
  </si>
  <si>
    <t>TMEM61,DHCR24,BSND,USP24</t>
  </si>
  <si>
    <t>ENSFCAG00000012971,ENSFCAG00000003989,ENSFCAG00000008815,ENSFCAG00000008817</t>
  </si>
  <si>
    <t>ELF3,GPR37L1,TIMM17A,RNPEP,ARL8A,LGR6</t>
  </si>
  <si>
    <t>ENSFCAG00000000449,ENSFCAG00000000450,ENSFCAG00000043180,ENSFCAG00000026182,ENSFCAG00000000448,ENSFCAG00000018232,ENSFCAG00000045465,ENSFCAG00000025618</t>
  </si>
  <si>
    <t>ENSFCAG00000008708</t>
  </si>
  <si>
    <t>IRS2</t>
  </si>
  <si>
    <t>ENSFCAG00000041416</t>
  </si>
  <si>
    <t>ODF3L1,CSPG4</t>
  </si>
  <si>
    <t>ENSFCAG00000012419,ENSFCAG00000012418</t>
  </si>
  <si>
    <t>KLRG2,HIPK2</t>
  </si>
  <si>
    <t>ENSFCAG00000044414,ENSFCAG00000027879,ENSFCAG00000010563,ENSFCAG00000010565</t>
  </si>
  <si>
    <t>LOXHD1,ST8SIA5</t>
  </si>
  <si>
    <t>ENSFCAG00000002785,ENSFCAG00000002786</t>
  </si>
  <si>
    <t>KRT85,KRT80,KRT7</t>
  </si>
  <si>
    <t>ENSFCAG00000046404,ENSFCAG00000042673,ENSFCAG00000045494,ENSFCAG00000000278,ENSFCAG00000023572,ENSFCAG00000000270,ENSFCAG00000023610,ENSFCAG00000000272</t>
  </si>
  <si>
    <t>ENSFCAG00000014132</t>
  </si>
  <si>
    <t>NRG3</t>
  </si>
  <si>
    <t>ENSFCAG00000027034</t>
  </si>
  <si>
    <t>ZDHHC17</t>
  </si>
  <si>
    <t>ENSFCAG00000022271</t>
  </si>
  <si>
    <t>TRPC1</t>
  </si>
  <si>
    <t>ENSFCAG00000012405</t>
  </si>
  <si>
    <t>ADGRV1</t>
  </si>
  <si>
    <t>ENSFCAG00000013487</t>
  </si>
  <si>
    <t>GPHN</t>
  </si>
  <si>
    <t>ENSFCAG00000028438</t>
  </si>
  <si>
    <t>DST</t>
  </si>
  <si>
    <t>ENSFCAG00000002327</t>
  </si>
  <si>
    <t>SMC2</t>
  </si>
  <si>
    <t>ENSFCAG00000006030</t>
  </si>
  <si>
    <t>GALK2</t>
  </si>
  <si>
    <t>ENSFCAG00000033878,ENSFCAG00000001171</t>
  </si>
  <si>
    <t>NUDT16,NEK11</t>
  </si>
  <si>
    <t>ENSFCAG00000025294</t>
  </si>
  <si>
    <t>LRBA</t>
  </si>
  <si>
    <t>ENSFCAG00000036336,ENSFCAG00000003993,ENSFCAG00000005211</t>
  </si>
  <si>
    <t>RSBN1L,PTPN12</t>
  </si>
  <si>
    <t>ENSFCAG00000000153,ENSFCAG00000000154</t>
  </si>
  <si>
    <t>OCA2,HERC2</t>
  </si>
  <si>
    <t>ENSFCAG00000013922</t>
  </si>
  <si>
    <t>NDST4</t>
  </si>
  <si>
    <t>ENSFCAG00000009705,ENSFCAG00000006550</t>
  </si>
  <si>
    <t>RFC2,CLIP2</t>
  </si>
  <si>
    <t>ENSFCAG00000033312</t>
  </si>
  <si>
    <t>FHIT</t>
  </si>
  <si>
    <t>ENSFCAG00000019052,ENSFCAG00000029889</t>
  </si>
  <si>
    <t>IQCG,LRCH3</t>
  </si>
  <si>
    <t>ENSFCAG00000007415</t>
  </si>
  <si>
    <t>KIAA1324L</t>
  </si>
  <si>
    <t>ENSFCAG00000011484</t>
  </si>
  <si>
    <t>ASTN2</t>
  </si>
  <si>
    <t>ENSFCAG00000033449,ENSFCAG00000007657</t>
  </si>
  <si>
    <t>RAD51B</t>
  </si>
  <si>
    <t>ENSFCAG00000007130,ENSFCAG00000025872,ENSFCAG00000015199,ENSFCAG00000022579,ENSFCAG00000000672,ENSFCAG00000029374,ENSFCAG00000036791</t>
  </si>
  <si>
    <t>GJC2,GUK1,MRPL55,C1orf35,IBA57,ARF1,WNT3A</t>
  </si>
  <si>
    <t>ENSFCAG00000027866</t>
  </si>
  <si>
    <t>PSME4</t>
  </si>
  <si>
    <t>ENSFCAG00000027730,ENSFCAG00000045939</t>
  </si>
  <si>
    <t>PDE4D</t>
  </si>
  <si>
    <t>ENSFCAG00000031648</t>
  </si>
  <si>
    <t>UBR3</t>
  </si>
  <si>
    <t>ENSFCAG00000041937</t>
  </si>
  <si>
    <t>ACOXL</t>
  </si>
  <si>
    <t>ENSFCAG00000024125</t>
  </si>
  <si>
    <t>ERBIN</t>
  </si>
  <si>
    <t>ENSFCAG00000045165</t>
  </si>
  <si>
    <t>COL11A1</t>
  </si>
  <si>
    <t>ENSFCAG00000037699,ENSFCAG00000026195</t>
  </si>
  <si>
    <t>TSPAN3,PEAK1</t>
  </si>
  <si>
    <t>ENSFCAG00000033400</t>
  </si>
  <si>
    <t>ENSFCAG00000024457</t>
  </si>
  <si>
    <t>PTPRD</t>
  </si>
  <si>
    <t>ENSFCAG00000043637</t>
  </si>
  <si>
    <t>MMS22L</t>
  </si>
  <si>
    <t>ENSFCAG00000023114</t>
  </si>
  <si>
    <t>EPHA6</t>
  </si>
  <si>
    <t>ENSFCAG00000025743,ENSFCAG00000025294</t>
  </si>
  <si>
    <t>MAB21L2,LRBA</t>
  </si>
  <si>
    <t>ENSFCAG00000041001</t>
  </si>
  <si>
    <t>TNFSF18</t>
  </si>
  <si>
    <t>ENSFCAG00000014241</t>
  </si>
  <si>
    <t>ATP11A</t>
  </si>
  <si>
    <t>ENSFCAG00000026226</t>
  </si>
  <si>
    <t>LDAH</t>
  </si>
  <si>
    <t>ENSFCAG00000011037</t>
  </si>
  <si>
    <t>ASIP</t>
  </si>
  <si>
    <t>ENSFCAG00000022423</t>
  </si>
  <si>
    <t>SLC22A15</t>
  </si>
  <si>
    <t>ENSFCAG00000006030,ENSFCAG00000025633</t>
  </si>
  <si>
    <t>GALK2,FAM227B</t>
  </si>
  <si>
    <t>ENSFCAG00000027663</t>
  </si>
  <si>
    <t>ISOC1</t>
  </si>
  <si>
    <t>ENSFCAG00000001799</t>
  </si>
  <si>
    <t>NELL1</t>
  </si>
  <si>
    <t>ENSFCAG00000027791,ENSFCAG00000003448</t>
  </si>
  <si>
    <t>JADE1,SCLT1</t>
  </si>
  <si>
    <t>ENSFCAG00000026584</t>
  </si>
  <si>
    <t>LRP1B</t>
  </si>
  <si>
    <t>ENSFCAG00000037704</t>
  </si>
  <si>
    <t>EFNA5</t>
  </si>
  <si>
    <t>ENSFCAG00000023456</t>
  </si>
  <si>
    <t>FRMD3</t>
  </si>
  <si>
    <t>ENSFCAG00000011127</t>
  </si>
  <si>
    <t>CNTNAP5</t>
  </si>
  <si>
    <t>ENSFCAG00000044308</t>
  </si>
  <si>
    <t>LIN28B</t>
  </si>
  <si>
    <t>ENSFCAG00000015155</t>
  </si>
  <si>
    <t>SPAG16</t>
  </si>
  <si>
    <t>ENSFCAG00000006030,ENSFCAG00000025633,ENSFCAG00000031568</t>
  </si>
  <si>
    <t>GALK2,FAM227B,FGF7</t>
  </si>
  <si>
    <t>ENSFCAG00000024507</t>
  </si>
  <si>
    <t>CADM2</t>
  </si>
  <si>
    <t>ENSFCAG00000028173,ENSFCAG00000024830,ENSFCAG00000027113</t>
  </si>
  <si>
    <t>ZRANB3,R3HDM1</t>
  </si>
  <si>
    <t>ENSFCAG00000000153</t>
  </si>
  <si>
    <t>OCA2</t>
  </si>
  <si>
    <t>ENSFCAG00000023558</t>
  </si>
  <si>
    <t>CAND1</t>
  </si>
  <si>
    <t>ENSFCAG00000003768</t>
  </si>
  <si>
    <t>PRELID2</t>
  </si>
  <si>
    <t>ENSFCAG00000013084</t>
  </si>
  <si>
    <t>ABCA13</t>
  </si>
  <si>
    <t>ENSFCAG00000001808</t>
  </si>
  <si>
    <t>OPCML</t>
  </si>
  <si>
    <t>ENSFCAG00000034735,ENSFCAG00000045568,ENSFCAG00000027978,ENSFCAG00000031378</t>
  </si>
  <si>
    <t>ZNF132,RNF225,RPS5,ZNF584</t>
  </si>
  <si>
    <t>ENSFCAG00000040768,ENSFCAG00000026584</t>
  </si>
  <si>
    <t>ENSFCAG00000013437</t>
  </si>
  <si>
    <t>FAM83B</t>
  </si>
  <si>
    <t>ENSFCAG00000004226</t>
  </si>
  <si>
    <t>NOVA1</t>
  </si>
  <si>
    <t>ENSFCAG00000015587,ENSFCAG00000015586</t>
  </si>
  <si>
    <t>ZNF367</t>
  </si>
  <si>
    <t>ENSFCAG00000009577,ENSFCAG00000041932</t>
  </si>
  <si>
    <t>SUPT3H,RUNX2</t>
  </si>
  <si>
    <t>ENSFCAG00000032007</t>
  </si>
  <si>
    <t>SNX19</t>
  </si>
  <si>
    <t>ENSFCAG00000023738</t>
  </si>
  <si>
    <t>GRID2</t>
  </si>
  <si>
    <t>ENSFCAG00000000972</t>
  </si>
  <si>
    <t>PDE3A</t>
  </si>
  <si>
    <t>ENSFCAG00000023087</t>
  </si>
  <si>
    <t>FAM3C</t>
  </si>
  <si>
    <t>ENSFCAG00000043055,ENSFCAG00000002953</t>
  </si>
  <si>
    <t>PAQR3,BMP2K</t>
  </si>
  <si>
    <t>ENSFCAG00000015013,ENSFCAG00000011060</t>
  </si>
  <si>
    <t>WAPL,GRID1</t>
  </si>
  <si>
    <t>ENSFCAG00000034655</t>
  </si>
  <si>
    <t>ENSFCAG00000001711,ENSFCAG00000041343,ENSFCAG00000022610,ENSFCAG00000001712,ENSFCAG00000001714,ENSFCAG00000001715,ENSFCAG00000031992</t>
  </si>
  <si>
    <t>GFRA3,FAM53C,KDM3B,CDC25C</t>
  </si>
  <si>
    <t>ENSFCAG00000032848,ENSFCAG00000006409</t>
  </si>
  <si>
    <t>SAYSD1,GLP1R</t>
  </si>
  <si>
    <t>ENSFCAG00000008729,ENSFCAG00000008730,ENSFCAG00000031666</t>
  </si>
  <si>
    <t>DNAJA1,SMU1,B4GALT1</t>
  </si>
  <si>
    <t>ENSFCAG00000036280</t>
  </si>
  <si>
    <t>MANEA</t>
  </si>
  <si>
    <t>ENSFCAG00000032023,ENSFCAG00000000279</t>
  </si>
  <si>
    <t>PHLDA1,NAP1L1</t>
  </si>
  <si>
    <t>ENSFCAG00000032942,ENSFCAG00000002654</t>
  </si>
  <si>
    <t>ADGRB3</t>
  </si>
  <si>
    <t>ENSFCAG00000031619</t>
  </si>
  <si>
    <t>ME1</t>
  </si>
  <si>
    <t>ENSFCAG00000006409</t>
  </si>
  <si>
    <t>GLP1R</t>
  </si>
  <si>
    <t>ENSFCAG00000002165,ENSFCAG00000002167,ENSFCAG00000041699,ENSFCAG00000002164,ENSFCAG00000002168</t>
  </si>
  <si>
    <t>RIDA,MATN2,POP1</t>
  </si>
  <si>
    <t>ENSFCAG00000027305</t>
  </si>
  <si>
    <t>ANAPC1</t>
  </si>
  <si>
    <t>ENSFCAG00000045286,ENSFCAG00000015542</t>
  </si>
  <si>
    <t>COL23A1,PHYKPL</t>
  </si>
  <si>
    <t>ENSFCAG00000001230,ENSFCAG00000036699,ENSFCAG00000001231</t>
  </si>
  <si>
    <t>NODAL,EIF4EBP2,PALD1</t>
  </si>
  <si>
    <t>ENSFCAG00000003297</t>
  </si>
  <si>
    <t>FUT9</t>
  </si>
  <si>
    <t>ENSFCAG00000007915</t>
  </si>
  <si>
    <t>ENSFCAG00000031670</t>
  </si>
  <si>
    <t>MAB21L3</t>
  </si>
  <si>
    <t>ENSFCAG00000038219,ENSFCAG00000014682</t>
  </si>
  <si>
    <t>TCF4</t>
  </si>
  <si>
    <t>ENSFCAG00000023790,ENSFCAG00000030754</t>
  </si>
  <si>
    <t>MAGI2</t>
  </si>
  <si>
    <t>ENSFCAG00000013298,ENSFCAG00000013296</t>
  </si>
  <si>
    <t>PJA2</t>
  </si>
  <si>
    <t>ENSFCAG00000033257</t>
  </si>
  <si>
    <t>IMMP2L</t>
  </si>
  <si>
    <t>ENSFCAG00000000551,ENSFCAG00000043272</t>
  </si>
  <si>
    <t>BEND5</t>
  </si>
  <si>
    <t>ENSFCAG00000006550</t>
  </si>
  <si>
    <t>CLIP2</t>
  </si>
  <si>
    <t>ENSFCAG00000012523</t>
  </si>
  <si>
    <t>ABCC9</t>
  </si>
  <si>
    <t>ENSFCAG00000030894</t>
  </si>
  <si>
    <t>ENSFCAG00000029003</t>
  </si>
  <si>
    <t>GRM7</t>
  </si>
  <si>
    <t>ENSFCAG00000008413,ENSFCAG00000008414,ENSFCAG00000008409,ENSFCAG00000006543,ENSFCAG00000036266,ENSFCAG00000015237,ENSFCAG00000031844</t>
  </si>
  <si>
    <t>C11orf16,ASCL3,ST5,AKIP1,TMEM9B,SCUBE2,NRIP3</t>
  </si>
  <si>
    <t>ENSFCAG00000032352,ENSFCAG00000041587,ENSFCAG00000027874,ENSFCAG00000005558,ENSFCAG00000036601,ENSFCAG00000005560,ENSFCAG00000005562,ENSFCAG00000042092,ENSFCAG00000009655,ENSFCAG00000009657,ENSFCAG00000009658,ENSFCAG00000009660,ENSFCAG00000044569,ENSFCAG00000033249,ENSFCAG00000005557,ENSFCAG00000005561,ENSFCAG00000043888,ENSFCAG00000005563</t>
  </si>
  <si>
    <t>BNIPL,C1orf56,MLLT11,TNFAIP8L2,LYSMD1,SCNM1,VPS72,PSMD4,SETDB1,CERS2,ANXA9,MINDY1,PRUNE1,GABPB2,SEMA6C,TMOD4,CDC42SE1,PIP5K1A</t>
  </si>
  <si>
    <t>ENSFCAG00000030400</t>
  </si>
  <si>
    <t>KCNT2</t>
  </si>
  <si>
    <t>ENSFCAG00000031278,ENSFCAG00000014533</t>
  </si>
  <si>
    <t>ARHGEF7</t>
  </si>
  <si>
    <t>ENSFCAG00000022136</t>
  </si>
  <si>
    <t>MTDH</t>
  </si>
  <si>
    <t>ENSFCAG00000005101,ENSFCAG00000005102</t>
  </si>
  <si>
    <t>SRBD1,PRKCE</t>
  </si>
  <si>
    <t>ENSFCAG00000033384</t>
  </si>
  <si>
    <t>ENSFCAG00000001967</t>
  </si>
  <si>
    <t>SEPT10</t>
  </si>
  <si>
    <t>ENSFCAG00000013556</t>
  </si>
  <si>
    <t>THSD7B</t>
  </si>
  <si>
    <t>ENSFCAG00000031097,ENSFCAG00000015025,ENSFCAG00000015028</t>
  </si>
  <si>
    <t>TMED5,MTF2,CCDC18</t>
  </si>
  <si>
    <t>ENSFCAG00000001479,ENSFCAG00000026363</t>
  </si>
  <si>
    <t>FNIP1</t>
  </si>
  <si>
    <t>ENSFCAG00000022777,ENSFCAG00000011513,ENSFCAG00000025238</t>
  </si>
  <si>
    <t>SSTR4,THBD,CD93</t>
  </si>
  <si>
    <t>ENSFCAG00000024281,ENSFCAG00000002342,ENSFCAG00000030327</t>
  </si>
  <si>
    <t>TMEM41B,ZNF143,IPO7</t>
  </si>
  <si>
    <t>ENSFCAG00000014104</t>
  </si>
  <si>
    <t>MAP3K1</t>
  </si>
  <si>
    <t>ENSFCAG00000046291</t>
  </si>
  <si>
    <t>FBXL17</t>
  </si>
  <si>
    <t>ENSFCAG00000001707,ENSFCAG00000029470,ENSFCAG00000001710,ENSFCAG00000015549,ENSFCAG00000001709</t>
  </si>
  <si>
    <t>WNT8A,NME5,KIF20A,FAM13B,BRD8</t>
  </si>
  <si>
    <t>ENSFCAG00000042057,ENSFCAG00000001264</t>
  </si>
  <si>
    <t>HS6ST1,UGGT1</t>
  </si>
  <si>
    <t>ENSFCAG00000035340</t>
  </si>
  <si>
    <t>TYW3</t>
  </si>
  <si>
    <t>ENSFCAG00000040167,ENSFCAG00000014600,ENSFCAG00000014602</t>
  </si>
  <si>
    <t>CDC16,UPF3A</t>
  </si>
  <si>
    <t>ENSFCAG00000024243</t>
  </si>
  <si>
    <t>FAM174A</t>
  </si>
  <si>
    <t>ENSFCAG00000033051</t>
  </si>
  <si>
    <t>PSD3</t>
  </si>
  <si>
    <t>ENSFCAG00000043235,ENSFCAG00000025224</t>
  </si>
  <si>
    <t>MB21D2,FGF12</t>
  </si>
  <si>
    <t>ENSFCAG00000029344,ENSFCAG00000045118</t>
  </si>
  <si>
    <t>SAMD9L,CDK6</t>
  </si>
  <si>
    <t>ENSFCAG00000010592</t>
  </si>
  <si>
    <t>SPTBN1</t>
  </si>
  <si>
    <t>ENSFCAG00000044063,ENSFCAG00000044117,ENSFCAG00000001123,ENSFCAG00000040016,ENSFCAG00000046507,ENSFCAG00000029774,ENSFCAG00000001106,ENSFCAG00000001112,ENSFCAG00000001120,ENSFCAG00000001125,ENSFCAG00000012434</t>
  </si>
  <si>
    <t>C9orf131,FANCG,STOML2,FAM205C,PHF24,DNAJB5,VCP,PIGO,FAM214B,UNC13B</t>
  </si>
  <si>
    <t>ENSFCAG00000005403,ENSFCAG00000006899,ENSFCAG00000014247,ENSFCAG00000014248,ENSFCAG00000014249,ENSFCAG00000014250,ENSFCAG00000006900,ENSFCAG00000018528,ENSFCAG00000005399</t>
  </si>
  <si>
    <t>ATP4B,GRK1,LAMP1,GRTP1,TMCO3,TFDP1</t>
  </si>
  <si>
    <t>ENSFCAG00000036350,ENSFCAG00000041937</t>
  </si>
  <si>
    <t>BCL2L11,ACOXL</t>
  </si>
  <si>
    <t>ENSFCAG00000014784,ENSFCAG00000014785</t>
  </si>
  <si>
    <t>COL4A1,COL4A2</t>
  </si>
  <si>
    <t>ENSFCAG00000030283,ENSFCAG00000029710,ENSFCAG00000025654,ENSFCAG00000005373,ENSFCAG00000041391,ENSFCAG00000030533,ENSFCAG00000018116,ENSFCAG00000026524</t>
  </si>
  <si>
    <t>CLK1,NDUFB3,BZW1,NIF3L1,ORC2,FAM126B,AOX1</t>
  </si>
  <si>
    <t>ENSFCAG00000045651</t>
  </si>
  <si>
    <t>ANGPT1</t>
  </si>
  <si>
    <t>ENSFCAG00000027111</t>
  </si>
  <si>
    <t>UBE3A</t>
  </si>
  <si>
    <t>ENSFCAG00000029081,ENSFCAG00000012594,ENSFCAG00000030803</t>
  </si>
  <si>
    <t>SH3RF3,EDAR,CCDC138</t>
  </si>
  <si>
    <t>ENSFCAG00000023599</t>
  </si>
  <si>
    <t>ELL2</t>
  </si>
  <si>
    <t>ENSFCAG00000008141</t>
  </si>
  <si>
    <t>ZNF804B</t>
  </si>
  <si>
    <t>ENSFCAG00000023805</t>
  </si>
  <si>
    <t>GABRG3</t>
  </si>
  <si>
    <t>ENSFCAG00000000007,ENSFCAG00000001614,ENSFCAG00000031307</t>
  </si>
  <si>
    <t>HMGCR,POLK,COL4A3BP</t>
  </si>
  <si>
    <t>ENSFCAG00000034298</t>
  </si>
  <si>
    <t>ENSFCAG00000018889</t>
  </si>
  <si>
    <t>ZSWIM6</t>
  </si>
  <si>
    <t>ENSFCAG00000014523,ENSFCAG00000029681</t>
  </si>
  <si>
    <t>TMCO5A</t>
  </si>
  <si>
    <t>ENSFCAG00000026862</t>
  </si>
  <si>
    <t>ENSFCAG00000001706</t>
  </si>
  <si>
    <t>MPPED2</t>
  </si>
  <si>
    <t>ENSFCAG00000005326</t>
  </si>
  <si>
    <t>NALCN</t>
  </si>
  <si>
    <t>ENSFCAG00000002497</t>
  </si>
  <si>
    <t>EDIL3</t>
  </si>
  <si>
    <t>ENSFCAG00000008696,ENSFCAG00000019243</t>
  </si>
  <si>
    <t>RALGPS1,GARNL3</t>
  </si>
  <si>
    <t>ENSFCAG00000036024,ENSFCAG00000029668,ENSFCAG00000029521,ENSFCAG00000004690,ENSFCAG00000023422,ENSFCAG00000022924</t>
  </si>
  <si>
    <t>MTTP,TRMT10A,C4orf17,DAPP1,C4orf54</t>
  </si>
  <si>
    <t>ENSFCAG00000004320</t>
  </si>
  <si>
    <t>LSAMP</t>
  </si>
  <si>
    <t>ENSFCAG00000003875,ENSFCAG00000026667,ENSFCAG00000007537,ENSFCAG00000003874</t>
  </si>
  <si>
    <t>ACKR4,ACAD11,ACPP,DNAJC13</t>
  </si>
  <si>
    <t>ENSFCAG00000000561,ENSFCAG00000025797</t>
  </si>
  <si>
    <t>RBM26,NDFIP2</t>
  </si>
  <si>
    <t>ENSFCAG00000039925,ENSFCAG00000035338</t>
  </si>
  <si>
    <t>ENSFCAG00000040567,ENSFCAG00000044781,ENSFCAG00000009702,ENSFCAG00000029386,ENSFCAG00000009704,ENSFCAG00000009705</t>
  </si>
  <si>
    <t>ELN,LIMK1,EIF4H,LAT2,RFC2</t>
  </si>
  <si>
    <t>ENSFCAG00000011492</t>
  </si>
  <si>
    <t>DTNA</t>
  </si>
  <si>
    <t>ENSFCAG00000015759,ENSFCAG00000045338</t>
  </si>
  <si>
    <t>MGAT5,TMEM163</t>
  </si>
  <si>
    <t>ENSFCAG00000023324,ENSFCAG00000034785,ENSFCAG00000009534</t>
  </si>
  <si>
    <t>CAV2,CAV1</t>
  </si>
  <si>
    <t>ENSFCAG00000029190</t>
  </si>
  <si>
    <t>ENSFCAG00000014700,ENSFCAG00000019371,ENSFCAG00000004846,ENSFCAG00000001204,ENSFCAG00000014707,ENSFCAG00000014705,ENSFCAG00000014697,ENSFCAG00000014693,ENSFCAG00000022987,ENSFCAG00000001202,ENSFCAG00000014711</t>
  </si>
  <si>
    <t>SQSTM1,LTC4S,CBY3,HNRNPH1,TBC1D9B,MGAT4B,MAML1,CANX,RUFY1,RNF130</t>
  </si>
  <si>
    <t>ENSFCAG00000023533,ENSFCAG00000034299,ENSFCAG00000030023,ENSFCAG00000033158,ENSFCAG00000040086,ENSFCAG00000003290,ENSFCAG00000038036,ENSFCAG00000003291,ENSFCAG00000027087</t>
  </si>
  <si>
    <t>ZNF397,ZSCAN30,ZNF396,ZNF24,INO80C,GALNT1</t>
  </si>
  <si>
    <t>ENSFCAG00000044481</t>
  </si>
  <si>
    <t>ENSFCAG00000018417,ENSFCAG00000004877</t>
  </si>
  <si>
    <t>SIAH3,ZC3H13</t>
  </si>
  <si>
    <t>ENSFCAG00000007857,ENSFCAG00000029973</t>
  </si>
  <si>
    <t>AHSP,C16orf58</t>
  </si>
  <si>
    <t>ENSFCAG00000045863,ENSFCAG00000022358,ENSFCAG00000025031,ENSFCAG00000028034,ENSFCAG00000010080</t>
  </si>
  <si>
    <t>THAP1,CHRNA6,HOOK3,RNF170,CHRNB3</t>
  </si>
  <si>
    <t>ENSFCAG00000024077,ENSFCAG00000004970,ENSFCAG00000036976</t>
  </si>
  <si>
    <t>RIOK2,LNPEP,LIX1</t>
  </si>
  <si>
    <t>ENSFCAG00000010969</t>
  </si>
  <si>
    <t>ZFAND3</t>
  </si>
  <si>
    <t>ENSFCAG00000002499</t>
  </si>
  <si>
    <t>DISC1</t>
  </si>
  <si>
    <t>ENSFCAG00000034817</t>
  </si>
  <si>
    <t>ENSFCAG00000024100,ENSFCAG00000003905,ENSFCAG00000046155,ENSFCAG00000025634</t>
  </si>
  <si>
    <t>NOA1,POLR2B,REST,IGFBP7</t>
  </si>
  <si>
    <t>ENSFCAG00000003001,ENSFCAG00000025310</t>
  </si>
  <si>
    <t>ACTBL2,GPBP1</t>
  </si>
  <si>
    <t>ENSFCAG00000030368</t>
  </si>
  <si>
    <t>LZTS1</t>
  </si>
  <si>
    <t>TOTAL</t>
  </si>
  <si>
    <t>chr size</t>
  </si>
  <si>
    <t>Lynx canadensis</t>
  </si>
  <si>
    <t>Lynx lynx</t>
  </si>
  <si>
    <t>Lynx pardinus</t>
  </si>
  <si>
    <t>Lynx rufus</t>
  </si>
  <si>
    <t>%</t>
  </si>
  <si>
    <t>lc-ll</t>
  </si>
  <si>
    <t>lc-lr</t>
  </si>
  <si>
    <t>ll-lp</t>
  </si>
  <si>
    <t>ll-lr</t>
  </si>
  <si>
    <t>lp-lr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</si>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</sst>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%"/>
  </numFmts>
  <fonts count="12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sz val="12"/>
      <color theme="1"/>
      <name val="Menlo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FF0000"/>
      <name val="Aptos Narrow"/>
      <scheme val="minor"/>
    </font>
    <font>
      <b/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6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164" fontId="6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/>
    </xf>
    <xf numFmtId="164" fontId="4" fillId="0" borderId="0" xfId="2" applyNumberFormat="1" applyFont="1" applyAlignment="1">
      <alignment horizontal="center"/>
    </xf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6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2" applyNumberFormat="1" applyFont="1" applyAlignment="1">
      <alignment horizontal="center"/>
    </xf>
    <xf numFmtId="164" fontId="0" fillId="2" borderId="0" xfId="2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9" fillId="0" borderId="0" xfId="3" applyNumberFormat="1" applyFont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3" applyNumberFormat="1" applyFont="1" applyAlignment="1">
      <alignment horizontal="center"/>
    </xf>
    <xf numFmtId="0" fontId="9" fillId="3" borderId="0" xfId="0" applyFont="1" applyFill="1" applyAlignment="1">
      <alignment horizontal="center"/>
    </xf>
    <xf numFmtId="0" fontId="2" fillId="0" borderId="0" xfId="0" applyFont="1"/>
    <xf numFmtId="164" fontId="2" fillId="0" borderId="0" xfId="2" applyNumberFormat="1" applyFont="1"/>
    <xf numFmtId="164" fontId="0" fillId="0" borderId="0" xfId="2" applyNumberFormat="1" applyFont="1"/>
    <xf numFmtId="164" fontId="2" fillId="0" borderId="0" xfId="2" applyNumberFormat="1" applyFont="1" applyAlignment="1">
      <alignment horizontal="center"/>
    </xf>
    <xf numFmtId="164" fontId="1" fillId="0" borderId="0" xfId="2" applyNumberFormat="1" applyFont="1"/>
    <xf numFmtId="0" fontId="5" fillId="0" borderId="0" xfId="0" applyFont="1"/>
    <xf numFmtId="164" fontId="5" fillId="0" borderId="0" xfId="2" applyNumberFormat="1" applyFont="1"/>
    <xf numFmtId="164" fontId="11" fillId="0" borderId="0" xfId="2" applyNumberFormat="1" applyFont="1"/>
    <xf numFmtId="0" fontId="2" fillId="0" borderId="0" xfId="1" applyFont="1"/>
    <xf numFmtId="0" fontId="11" fillId="0" borderId="0" xfId="1" applyFont="1"/>
  </cellXfs>
  <cellStyles count="5">
    <cellStyle name="Millares" xfId="2" builtinId="3"/>
    <cellStyle name="Millares 2" xfId="4" xr:uid="{29B7694D-C114-7042-8C28-F4E46E0FCC5E}"/>
    <cellStyle name="Normal" xfId="0" builtinId="0"/>
    <cellStyle name="Normal 2" xfId="1" xr:uid="{9A4C66CF-2511-494F-922A-D1D0BB1C68A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0BBE-2C18-D040-93B0-A58E2E311A63}">
  <dimension ref="A1:I59"/>
  <sheetViews>
    <sheetView zoomScale="153" zoomScaleNormal="153" workbookViewId="0">
      <selection activeCell="E59" sqref="E59"/>
    </sheetView>
  </sheetViews>
  <sheetFormatPr baseColWidth="10" defaultColWidth="8.83203125" defaultRowHeight="15" x14ac:dyDescent="0.2"/>
  <cols>
    <col min="1" max="1" width="8.6640625" style="2" bestFit="1" customWidth="1"/>
    <col min="2" max="3" width="14.6640625" style="28" bestFit="1" customWidth="1"/>
    <col min="4" max="4" width="12.83203125" style="2" bestFit="1" customWidth="1"/>
    <col min="5" max="5" width="13.6640625" style="28" bestFit="1" customWidth="1"/>
    <col min="6" max="6" width="14.6640625" style="2" bestFit="1" customWidth="1"/>
    <col min="7" max="7" width="13.5" style="2" bestFit="1" customWidth="1"/>
    <col min="8" max="8" width="118.5" style="2" bestFit="1" customWidth="1"/>
    <col min="9" max="9" width="255.83203125" style="2" bestFit="1" customWidth="1"/>
    <col min="10" max="16384" width="8.83203125" style="2"/>
  </cols>
  <sheetData>
    <row r="1" spans="1:9" s="1" customFormat="1" x14ac:dyDescent="0.2">
      <c r="A1" s="1" t="s">
        <v>0</v>
      </c>
      <c r="B1" s="27" t="s">
        <v>1</v>
      </c>
      <c r="C1" s="27" t="s">
        <v>2</v>
      </c>
      <c r="D1" s="1" t="s">
        <v>3</v>
      </c>
      <c r="E1" s="27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81</v>
      </c>
      <c r="B2" s="28">
        <v>31488849</v>
      </c>
      <c r="C2" s="28">
        <v>33572515</v>
      </c>
      <c r="D2" s="2">
        <v>2</v>
      </c>
      <c r="E2" s="28">
        <v>2083666</v>
      </c>
      <c r="F2" s="2">
        <v>27.962499999999999</v>
      </c>
      <c r="G2" s="2">
        <v>27.9635</v>
      </c>
      <c r="H2" s="2" t="s">
        <v>197</v>
      </c>
      <c r="I2" s="2" t="s">
        <v>198</v>
      </c>
    </row>
    <row r="3" spans="1:9" x14ac:dyDescent="0.2">
      <c r="A3" s="2" t="s">
        <v>16</v>
      </c>
      <c r="B3" s="28">
        <v>28015328</v>
      </c>
      <c r="C3" s="28">
        <v>28889101</v>
      </c>
      <c r="D3" s="2">
        <v>41</v>
      </c>
      <c r="E3" s="28">
        <v>873773</v>
      </c>
      <c r="F3" s="2">
        <v>113.0249707</v>
      </c>
      <c r="G3" s="2">
        <v>190.315</v>
      </c>
      <c r="H3" s="2" t="s">
        <v>164</v>
      </c>
      <c r="I3" s="2" t="s">
        <v>165</v>
      </c>
    </row>
    <row r="4" spans="1:9" x14ac:dyDescent="0.2">
      <c r="A4" s="2" t="s">
        <v>16</v>
      </c>
      <c r="B4" s="28">
        <v>29003082</v>
      </c>
      <c r="C4" s="28">
        <v>29477076</v>
      </c>
      <c r="D4" s="2">
        <v>8</v>
      </c>
      <c r="E4" s="28">
        <v>473994</v>
      </c>
      <c r="F4" s="2">
        <v>30.684975000000001</v>
      </c>
      <c r="G4" s="2">
        <v>44.740099999999998</v>
      </c>
      <c r="H4" s="2" t="s">
        <v>175</v>
      </c>
      <c r="I4" s="2" t="s">
        <v>176</v>
      </c>
    </row>
    <row r="5" spans="1:9" x14ac:dyDescent="0.2">
      <c r="A5" s="2" t="s">
        <v>16</v>
      </c>
      <c r="B5" s="28">
        <v>29733174</v>
      </c>
      <c r="C5" s="28">
        <v>30163037</v>
      </c>
      <c r="D5" s="2">
        <v>10</v>
      </c>
      <c r="E5" s="28">
        <v>429863</v>
      </c>
      <c r="F5" s="2">
        <v>46.019260000000003</v>
      </c>
      <c r="G5" s="2">
        <v>62.3444</v>
      </c>
      <c r="H5" s="2" t="s">
        <v>171</v>
      </c>
      <c r="I5" s="2" t="s">
        <v>172</v>
      </c>
    </row>
    <row r="6" spans="1:9" x14ac:dyDescent="0.2">
      <c r="A6" s="2" t="s">
        <v>16</v>
      </c>
      <c r="B6" s="28">
        <v>30363933</v>
      </c>
      <c r="C6" s="28">
        <v>30748187</v>
      </c>
      <c r="D6" s="2">
        <v>11</v>
      </c>
      <c r="E6" s="28">
        <v>384254</v>
      </c>
      <c r="F6" s="2">
        <v>66.113590909999999</v>
      </c>
      <c r="G6" s="2">
        <v>107.203</v>
      </c>
      <c r="H6" s="2" t="s">
        <v>169</v>
      </c>
      <c r="I6" s="2" t="s">
        <v>170</v>
      </c>
    </row>
    <row r="7" spans="1:9" x14ac:dyDescent="0.2">
      <c r="A7" s="2" t="s">
        <v>166</v>
      </c>
      <c r="B7" s="28">
        <v>13686833</v>
      </c>
      <c r="C7" s="28">
        <v>14024687</v>
      </c>
      <c r="D7" s="2">
        <v>16</v>
      </c>
      <c r="E7" s="28">
        <v>337854</v>
      </c>
      <c r="F7" s="2">
        <v>85.769212499999995</v>
      </c>
      <c r="G7" s="2">
        <v>115.657</v>
      </c>
      <c r="H7" s="2" t="s">
        <v>167</v>
      </c>
      <c r="I7" s="2" t="s">
        <v>168</v>
      </c>
    </row>
    <row r="8" spans="1:9" x14ac:dyDescent="0.2">
      <c r="A8" s="2" t="s">
        <v>104</v>
      </c>
      <c r="B8" s="28">
        <v>28319153</v>
      </c>
      <c r="C8" s="28">
        <v>28646696</v>
      </c>
      <c r="D8" s="2">
        <v>4</v>
      </c>
      <c r="E8" s="28">
        <v>327543</v>
      </c>
      <c r="F8" s="2">
        <v>28.438275000000001</v>
      </c>
      <c r="G8" s="2">
        <v>35.464799999999997</v>
      </c>
      <c r="H8" s="2" t="s">
        <v>181</v>
      </c>
      <c r="I8" s="2" t="s">
        <v>182</v>
      </c>
    </row>
    <row r="9" spans="1:9" x14ac:dyDescent="0.2">
      <c r="A9" s="2" t="s">
        <v>38</v>
      </c>
      <c r="B9" s="28">
        <v>123700118</v>
      </c>
      <c r="C9" s="28">
        <v>124023177</v>
      </c>
      <c r="D9" s="2">
        <v>6</v>
      </c>
      <c r="E9" s="28">
        <v>323059</v>
      </c>
      <c r="F9" s="2">
        <v>21.110383330000001</v>
      </c>
      <c r="G9" s="2">
        <v>22.509899999999998</v>
      </c>
      <c r="H9" s="2" t="s">
        <v>212</v>
      </c>
      <c r="I9" s="2" t="s">
        <v>213</v>
      </c>
    </row>
    <row r="10" spans="1:9" x14ac:dyDescent="0.2">
      <c r="A10" s="2" t="s">
        <v>38</v>
      </c>
      <c r="B10" s="28">
        <v>101659969</v>
      </c>
      <c r="C10" s="28">
        <v>101982611</v>
      </c>
      <c r="D10" s="2">
        <v>4</v>
      </c>
      <c r="E10" s="28">
        <v>322642</v>
      </c>
      <c r="F10" s="2">
        <v>29.214874999999999</v>
      </c>
      <c r="G10" s="2">
        <v>33.125</v>
      </c>
      <c r="H10" s="2" t="s">
        <v>187</v>
      </c>
      <c r="I10" s="2" t="s">
        <v>188</v>
      </c>
    </row>
    <row r="11" spans="1:9" x14ac:dyDescent="0.2">
      <c r="A11" s="2" t="s">
        <v>16</v>
      </c>
      <c r="B11" s="28">
        <v>74023276</v>
      </c>
      <c r="C11" s="28">
        <v>74344266</v>
      </c>
      <c r="D11" s="2">
        <v>21</v>
      </c>
      <c r="E11" s="28">
        <v>320990</v>
      </c>
      <c r="F11" s="2">
        <v>137.46456190000001</v>
      </c>
      <c r="G11" s="2">
        <v>165.96899999999999</v>
      </c>
      <c r="H11" s="2" t="s">
        <v>17</v>
      </c>
      <c r="I11" s="2" t="s">
        <v>18</v>
      </c>
    </row>
    <row r="12" spans="1:9" x14ac:dyDescent="0.2">
      <c r="A12" s="2" t="s">
        <v>16</v>
      </c>
      <c r="B12" s="28">
        <v>85105239</v>
      </c>
      <c r="C12" s="28">
        <v>85422344</v>
      </c>
      <c r="D12" s="2">
        <v>8</v>
      </c>
      <c r="E12" s="28">
        <v>317105</v>
      </c>
      <c r="F12" s="2">
        <v>30.250399999999999</v>
      </c>
      <c r="G12" s="2">
        <v>35.129600000000003</v>
      </c>
      <c r="H12" s="2" t="s">
        <v>130</v>
      </c>
      <c r="I12" s="2" t="s">
        <v>131</v>
      </c>
    </row>
    <row r="13" spans="1:9" x14ac:dyDescent="0.2">
      <c r="A13" s="2" t="s">
        <v>31</v>
      </c>
      <c r="B13" s="28">
        <v>213880960</v>
      </c>
      <c r="C13" s="28">
        <v>214185738</v>
      </c>
      <c r="D13" s="2">
        <v>7</v>
      </c>
      <c r="E13" s="28">
        <v>304778</v>
      </c>
      <c r="F13" s="2">
        <v>23.61938571</v>
      </c>
      <c r="G13" s="2">
        <v>28.247199999999999</v>
      </c>
      <c r="H13" s="2" t="s">
        <v>193</v>
      </c>
      <c r="I13" s="2" t="s">
        <v>194</v>
      </c>
    </row>
    <row r="14" spans="1:9" x14ac:dyDescent="0.2">
      <c r="A14" s="2" t="s">
        <v>35</v>
      </c>
      <c r="B14" s="28">
        <v>105403318</v>
      </c>
      <c r="C14" s="28">
        <v>105706137</v>
      </c>
      <c r="D14" s="2">
        <v>8</v>
      </c>
      <c r="E14" s="28">
        <v>302819</v>
      </c>
      <c r="F14" s="2">
        <v>33.329050000000002</v>
      </c>
      <c r="G14" s="2">
        <v>45.882199999999997</v>
      </c>
    </row>
    <row r="15" spans="1:9" x14ac:dyDescent="0.2">
      <c r="A15" s="2" t="s">
        <v>9</v>
      </c>
      <c r="B15" s="28">
        <v>18741074</v>
      </c>
      <c r="C15" s="28">
        <v>19010951</v>
      </c>
      <c r="D15" s="2">
        <v>7</v>
      </c>
      <c r="E15" s="28">
        <v>269877</v>
      </c>
      <c r="F15" s="2">
        <v>36.40734286</v>
      </c>
      <c r="G15" s="2">
        <v>45.090299999999999</v>
      </c>
      <c r="H15" s="2" t="s">
        <v>173</v>
      </c>
      <c r="I15" s="2" t="s">
        <v>174</v>
      </c>
    </row>
    <row r="16" spans="1:9" x14ac:dyDescent="0.2">
      <c r="A16" s="2" t="s">
        <v>61</v>
      </c>
      <c r="B16" s="28">
        <v>38613191</v>
      </c>
      <c r="C16" s="28">
        <v>38880104</v>
      </c>
      <c r="D16" s="2">
        <v>5</v>
      </c>
      <c r="E16" s="28">
        <v>266913</v>
      </c>
      <c r="F16" s="2">
        <v>25.565300000000001</v>
      </c>
      <c r="G16" s="2">
        <v>33.329000000000001</v>
      </c>
      <c r="H16" s="2" t="s">
        <v>185</v>
      </c>
      <c r="I16" s="2" t="s">
        <v>186</v>
      </c>
    </row>
    <row r="17" spans="1:9" x14ac:dyDescent="0.2">
      <c r="A17" s="2" t="s">
        <v>43</v>
      </c>
      <c r="B17" s="28">
        <v>31237747</v>
      </c>
      <c r="C17" s="28">
        <v>31487631</v>
      </c>
      <c r="D17" s="2">
        <v>2</v>
      </c>
      <c r="E17" s="28">
        <v>249884</v>
      </c>
      <c r="F17" s="2">
        <v>18.962350000000001</v>
      </c>
      <c r="G17" s="2">
        <v>18.9693</v>
      </c>
      <c r="H17" s="2" t="s">
        <v>231</v>
      </c>
      <c r="I17" s="2" t="s">
        <v>232</v>
      </c>
    </row>
    <row r="18" spans="1:9" x14ac:dyDescent="0.2">
      <c r="A18" s="2" t="s">
        <v>68</v>
      </c>
      <c r="B18" s="28">
        <v>125718422</v>
      </c>
      <c r="C18" s="28">
        <v>125963408</v>
      </c>
      <c r="D18" s="2">
        <v>7</v>
      </c>
      <c r="E18" s="28">
        <v>244986</v>
      </c>
      <c r="F18" s="2">
        <v>25.492385710000001</v>
      </c>
      <c r="G18" s="2">
        <v>29.528500000000001</v>
      </c>
    </row>
    <row r="19" spans="1:9" x14ac:dyDescent="0.2">
      <c r="A19" s="2" t="s">
        <v>38</v>
      </c>
      <c r="B19" s="28">
        <v>68394973</v>
      </c>
      <c r="C19" s="28">
        <v>68630297</v>
      </c>
      <c r="D19" s="2">
        <v>7</v>
      </c>
      <c r="E19" s="28">
        <v>235324</v>
      </c>
      <c r="F19" s="2">
        <v>32.365742859999997</v>
      </c>
      <c r="G19" s="2">
        <v>38.715600000000002</v>
      </c>
      <c r="H19" s="2" t="s">
        <v>179</v>
      </c>
      <c r="I19" s="2" t="s">
        <v>180</v>
      </c>
    </row>
    <row r="20" spans="1:9" x14ac:dyDescent="0.2">
      <c r="A20" s="2" t="s">
        <v>61</v>
      </c>
      <c r="B20" s="28">
        <v>196483</v>
      </c>
      <c r="C20" s="28">
        <v>416014</v>
      </c>
      <c r="D20" s="2">
        <v>4</v>
      </c>
      <c r="E20" s="28">
        <v>219531</v>
      </c>
      <c r="F20" s="2">
        <v>21.900300000000001</v>
      </c>
      <c r="G20" s="2">
        <v>25.4922</v>
      </c>
      <c r="H20" s="2" t="s">
        <v>203</v>
      </c>
      <c r="I20" s="2" t="s">
        <v>204</v>
      </c>
    </row>
    <row r="21" spans="1:9" x14ac:dyDescent="0.2">
      <c r="A21" s="2" t="s">
        <v>166</v>
      </c>
      <c r="B21" s="28">
        <v>24608999</v>
      </c>
      <c r="C21" s="28">
        <v>24811531</v>
      </c>
      <c r="D21" s="2">
        <v>7</v>
      </c>
      <c r="E21" s="28">
        <v>202532</v>
      </c>
      <c r="F21" s="2">
        <v>31.60872857</v>
      </c>
      <c r="G21" s="2">
        <v>33.371000000000002</v>
      </c>
      <c r="H21" s="2" t="s">
        <v>183</v>
      </c>
      <c r="I21" s="2" t="s">
        <v>184</v>
      </c>
    </row>
    <row r="22" spans="1:9" x14ac:dyDescent="0.2">
      <c r="A22" s="2" t="s">
        <v>61</v>
      </c>
      <c r="B22" s="28">
        <v>1014234</v>
      </c>
      <c r="C22" s="28">
        <v>1207005</v>
      </c>
      <c r="D22" s="2">
        <v>7</v>
      </c>
      <c r="E22" s="28">
        <v>192771</v>
      </c>
      <c r="F22" s="2">
        <v>23.773614290000001</v>
      </c>
      <c r="G22" s="2">
        <v>29.392800000000001</v>
      </c>
      <c r="H22" s="2" t="s">
        <v>191</v>
      </c>
      <c r="I22" s="2" t="s">
        <v>192</v>
      </c>
    </row>
    <row r="23" spans="1:9" x14ac:dyDescent="0.2">
      <c r="A23" s="2" t="s">
        <v>104</v>
      </c>
      <c r="B23" s="28">
        <v>95978220</v>
      </c>
      <c r="C23" s="28">
        <v>96164957</v>
      </c>
      <c r="D23" s="2">
        <v>5</v>
      </c>
      <c r="E23" s="28">
        <v>186737</v>
      </c>
      <c r="F23" s="2">
        <v>43.114260000000002</v>
      </c>
      <c r="G23" s="2">
        <v>52.734299999999998</v>
      </c>
    </row>
    <row r="24" spans="1:9" x14ac:dyDescent="0.2">
      <c r="A24" s="2" t="s">
        <v>22</v>
      </c>
      <c r="B24" s="28">
        <v>96324687</v>
      </c>
      <c r="C24" s="28">
        <v>96510233</v>
      </c>
      <c r="D24" s="2">
        <v>5</v>
      </c>
      <c r="E24" s="28">
        <v>185546</v>
      </c>
      <c r="F24" s="2">
        <v>25.04214</v>
      </c>
      <c r="G24" s="2">
        <v>29.843900000000001</v>
      </c>
    </row>
    <row r="25" spans="1:9" x14ac:dyDescent="0.2">
      <c r="A25" s="2" t="s">
        <v>104</v>
      </c>
      <c r="B25" s="28">
        <v>75086648</v>
      </c>
      <c r="C25" s="28">
        <v>75271666</v>
      </c>
      <c r="D25" s="2">
        <v>3</v>
      </c>
      <c r="E25" s="28">
        <v>185018</v>
      </c>
      <c r="F25" s="2">
        <v>24.831566670000001</v>
      </c>
      <c r="G25" s="2">
        <v>28.0229</v>
      </c>
      <c r="H25" s="2" t="s">
        <v>195</v>
      </c>
      <c r="I25" s="2" t="s">
        <v>196</v>
      </c>
    </row>
    <row r="26" spans="1:9" x14ac:dyDescent="0.2">
      <c r="A26" s="2" t="s">
        <v>51</v>
      </c>
      <c r="B26" s="28">
        <v>32965021</v>
      </c>
      <c r="C26" s="28">
        <v>33149821</v>
      </c>
      <c r="D26" s="2">
        <v>3</v>
      </c>
      <c r="E26" s="28">
        <v>184800</v>
      </c>
      <c r="F26" s="2">
        <v>22.840633329999999</v>
      </c>
      <c r="G26" s="2">
        <v>24.938500000000001</v>
      </c>
      <c r="H26" s="2" t="s">
        <v>205</v>
      </c>
      <c r="I26" s="2" t="s">
        <v>206</v>
      </c>
    </row>
    <row r="27" spans="1:9" x14ac:dyDescent="0.2">
      <c r="A27" s="2" t="s">
        <v>43</v>
      </c>
      <c r="B27" s="28">
        <v>132917033</v>
      </c>
      <c r="C27" s="28">
        <v>133101157</v>
      </c>
      <c r="D27" s="2">
        <v>5</v>
      </c>
      <c r="E27" s="28">
        <v>184124</v>
      </c>
      <c r="F27" s="2">
        <v>28.629799999999999</v>
      </c>
      <c r="G27" s="2">
        <v>31.4528</v>
      </c>
    </row>
    <row r="28" spans="1:9" x14ac:dyDescent="0.2">
      <c r="A28" s="2" t="s">
        <v>88</v>
      </c>
      <c r="B28" s="28">
        <v>28925910</v>
      </c>
      <c r="C28" s="28">
        <v>29102605</v>
      </c>
      <c r="D28" s="2">
        <v>3</v>
      </c>
      <c r="E28" s="28">
        <v>176695</v>
      </c>
      <c r="F28" s="2">
        <v>20.735466670000001</v>
      </c>
      <c r="G28" s="2">
        <v>23.1143</v>
      </c>
    </row>
    <row r="29" spans="1:9" x14ac:dyDescent="0.2">
      <c r="A29" s="2" t="s">
        <v>81</v>
      </c>
      <c r="B29" s="28">
        <v>76979847</v>
      </c>
      <c r="C29" s="28">
        <v>77145009</v>
      </c>
      <c r="D29" s="2">
        <v>5</v>
      </c>
      <c r="E29" s="28">
        <v>165162</v>
      </c>
      <c r="F29" s="2">
        <v>34.063920000000003</v>
      </c>
      <c r="G29" s="2">
        <v>43.508600000000001</v>
      </c>
      <c r="H29" s="2" t="s">
        <v>177</v>
      </c>
      <c r="I29" s="2" t="s">
        <v>178</v>
      </c>
    </row>
    <row r="30" spans="1:9" x14ac:dyDescent="0.2">
      <c r="A30" s="2" t="s">
        <v>51</v>
      </c>
      <c r="B30" s="28">
        <v>43430965</v>
      </c>
      <c r="C30" s="28">
        <v>43591100</v>
      </c>
      <c r="D30" s="2">
        <v>4</v>
      </c>
      <c r="E30" s="28">
        <v>160135</v>
      </c>
      <c r="F30" s="2">
        <v>30.34535</v>
      </c>
      <c r="G30" s="2">
        <v>41.0627</v>
      </c>
    </row>
    <row r="31" spans="1:9" x14ac:dyDescent="0.2">
      <c r="A31" s="2" t="s">
        <v>12</v>
      </c>
      <c r="B31" s="28">
        <v>183573297</v>
      </c>
      <c r="C31" s="28">
        <v>183729652</v>
      </c>
      <c r="D31" s="2">
        <v>7</v>
      </c>
      <c r="E31" s="28">
        <v>156355</v>
      </c>
      <c r="F31" s="2">
        <v>27.938400000000001</v>
      </c>
      <c r="G31" s="2">
        <v>41.4589</v>
      </c>
    </row>
    <row r="32" spans="1:9" x14ac:dyDescent="0.2">
      <c r="A32" s="2" t="s">
        <v>68</v>
      </c>
      <c r="B32" s="28">
        <v>152713872</v>
      </c>
      <c r="C32" s="28">
        <v>152863458</v>
      </c>
      <c r="D32" s="2">
        <v>2</v>
      </c>
      <c r="E32" s="28">
        <v>149586</v>
      </c>
      <c r="F32" s="2">
        <v>21.71405</v>
      </c>
      <c r="G32" s="2">
        <v>21.777000000000001</v>
      </c>
    </row>
    <row r="33" spans="1:9" x14ac:dyDescent="0.2">
      <c r="A33" s="2" t="s">
        <v>51</v>
      </c>
      <c r="B33" s="28">
        <v>25944496</v>
      </c>
      <c r="C33" s="28">
        <v>26088964</v>
      </c>
      <c r="D33" s="2">
        <v>8</v>
      </c>
      <c r="E33" s="28">
        <v>144468</v>
      </c>
      <c r="F33" s="2">
        <v>36.900762499999999</v>
      </c>
      <c r="G33" s="2">
        <v>37.591999999999999</v>
      </c>
    </row>
    <row r="34" spans="1:9" x14ac:dyDescent="0.2">
      <c r="A34" s="2" t="s">
        <v>61</v>
      </c>
      <c r="B34" s="28">
        <v>454013</v>
      </c>
      <c r="C34" s="28">
        <v>587742</v>
      </c>
      <c r="D34" s="2">
        <v>4</v>
      </c>
      <c r="E34" s="28">
        <v>133729</v>
      </c>
      <c r="F34" s="2">
        <v>24.153925000000001</v>
      </c>
      <c r="G34" s="2">
        <v>27.019100000000002</v>
      </c>
      <c r="H34" s="2" t="s">
        <v>199</v>
      </c>
      <c r="I34" s="2" t="s">
        <v>200</v>
      </c>
    </row>
    <row r="35" spans="1:9" x14ac:dyDescent="0.2">
      <c r="A35" s="2" t="s">
        <v>104</v>
      </c>
      <c r="B35" s="28">
        <v>53114120</v>
      </c>
      <c r="C35" s="28">
        <v>53245568</v>
      </c>
      <c r="D35" s="2">
        <v>2</v>
      </c>
      <c r="E35" s="28">
        <v>131448</v>
      </c>
      <c r="F35" s="2">
        <v>22.925850000000001</v>
      </c>
      <c r="G35" s="2">
        <v>24.533999999999999</v>
      </c>
    </row>
    <row r="36" spans="1:9" x14ac:dyDescent="0.2">
      <c r="A36" s="2" t="s">
        <v>61</v>
      </c>
      <c r="B36" s="28">
        <v>15722815</v>
      </c>
      <c r="C36" s="28">
        <v>15851888</v>
      </c>
      <c r="D36" s="2">
        <v>7</v>
      </c>
      <c r="E36" s="28">
        <v>129073</v>
      </c>
      <c r="F36" s="2">
        <v>22.20468571</v>
      </c>
      <c r="G36" s="2">
        <v>24.217300000000002</v>
      </c>
      <c r="H36" s="2" t="s">
        <v>208</v>
      </c>
      <c r="I36" s="2" t="s">
        <v>209</v>
      </c>
    </row>
    <row r="37" spans="1:9" x14ac:dyDescent="0.2">
      <c r="A37" s="2" t="s">
        <v>88</v>
      </c>
      <c r="B37" s="28">
        <v>76042069</v>
      </c>
      <c r="C37" s="28">
        <v>76165826</v>
      </c>
      <c r="D37" s="2">
        <v>5</v>
      </c>
      <c r="E37" s="28">
        <v>123757</v>
      </c>
      <c r="F37" s="2">
        <v>25.328779999999998</v>
      </c>
      <c r="G37" s="2">
        <v>29.933299999999999</v>
      </c>
      <c r="H37" s="2" t="s">
        <v>189</v>
      </c>
      <c r="I37" s="2" t="s">
        <v>190</v>
      </c>
    </row>
    <row r="38" spans="1:9" x14ac:dyDescent="0.2">
      <c r="A38" s="2" t="s">
        <v>31</v>
      </c>
      <c r="B38" s="28">
        <v>150954339</v>
      </c>
      <c r="C38" s="28">
        <v>151072955</v>
      </c>
      <c r="D38" s="2">
        <v>3</v>
      </c>
      <c r="E38" s="28">
        <v>118616</v>
      </c>
      <c r="F38" s="2">
        <v>26.3537</v>
      </c>
      <c r="G38" s="2">
        <v>27.044899999999998</v>
      </c>
    </row>
    <row r="39" spans="1:9" x14ac:dyDescent="0.2">
      <c r="A39" s="2" t="s">
        <v>61</v>
      </c>
      <c r="B39" s="28">
        <v>18548061</v>
      </c>
      <c r="C39" s="28">
        <v>18659967</v>
      </c>
      <c r="D39" s="2">
        <v>1</v>
      </c>
      <c r="E39" s="28">
        <v>111906</v>
      </c>
      <c r="F39" s="2">
        <v>19.2378</v>
      </c>
      <c r="G39" s="2">
        <v>19.2378</v>
      </c>
      <c r="H39" s="2" t="s">
        <v>229</v>
      </c>
      <c r="I39" s="2" t="s">
        <v>230</v>
      </c>
    </row>
    <row r="40" spans="1:9" x14ac:dyDescent="0.2">
      <c r="A40" s="2" t="s">
        <v>48</v>
      </c>
      <c r="B40" s="28">
        <v>159469042</v>
      </c>
      <c r="C40" s="28">
        <v>159575346</v>
      </c>
      <c r="D40" s="2">
        <v>2</v>
      </c>
      <c r="E40" s="28">
        <v>106304</v>
      </c>
      <c r="F40" s="2">
        <v>20.66835</v>
      </c>
      <c r="G40" s="2">
        <v>21.6236</v>
      </c>
      <c r="H40" s="2" t="s">
        <v>220</v>
      </c>
      <c r="I40" s="2" t="s">
        <v>221</v>
      </c>
    </row>
    <row r="41" spans="1:9" x14ac:dyDescent="0.2">
      <c r="A41" s="2" t="s">
        <v>104</v>
      </c>
      <c r="B41" s="28">
        <v>93928129</v>
      </c>
      <c r="C41" s="28">
        <v>94030496</v>
      </c>
      <c r="D41" s="2">
        <v>2</v>
      </c>
      <c r="E41" s="28">
        <v>102367</v>
      </c>
      <c r="F41" s="2">
        <v>20.707650000000001</v>
      </c>
      <c r="G41" s="2">
        <v>21.106200000000001</v>
      </c>
    </row>
    <row r="42" spans="1:9" x14ac:dyDescent="0.2">
      <c r="A42" s="2" t="s">
        <v>35</v>
      </c>
      <c r="B42" s="28">
        <v>112822536</v>
      </c>
      <c r="C42" s="28">
        <v>112896382</v>
      </c>
      <c r="D42" s="2">
        <v>1</v>
      </c>
      <c r="E42" s="28">
        <v>73846</v>
      </c>
      <c r="F42" s="2">
        <v>22.1313</v>
      </c>
      <c r="G42" s="2">
        <v>22.1313</v>
      </c>
    </row>
    <row r="43" spans="1:9" x14ac:dyDescent="0.2">
      <c r="A43" s="2" t="s">
        <v>61</v>
      </c>
      <c r="B43" s="28">
        <v>123341391</v>
      </c>
      <c r="C43" s="28">
        <v>123410174</v>
      </c>
      <c r="D43" s="2">
        <v>2</v>
      </c>
      <c r="E43" s="28">
        <v>68783</v>
      </c>
      <c r="F43" s="2">
        <v>21.066849999999999</v>
      </c>
      <c r="G43" s="2">
        <v>22.36</v>
      </c>
      <c r="H43" s="2" t="s">
        <v>214</v>
      </c>
      <c r="I43" s="2" t="s">
        <v>215</v>
      </c>
    </row>
    <row r="44" spans="1:9" x14ac:dyDescent="0.2">
      <c r="A44" s="2" t="s">
        <v>19</v>
      </c>
      <c r="B44" s="28">
        <v>40082531</v>
      </c>
      <c r="C44" s="28">
        <v>40151200</v>
      </c>
      <c r="D44" s="2">
        <v>2</v>
      </c>
      <c r="E44" s="28">
        <v>68669</v>
      </c>
      <c r="F44" s="2">
        <v>21.430099999999999</v>
      </c>
      <c r="G44" s="2">
        <v>22.235399999999998</v>
      </c>
      <c r="H44" s="2" t="s">
        <v>216</v>
      </c>
      <c r="I44" s="2" t="s">
        <v>217</v>
      </c>
    </row>
    <row r="45" spans="1:9" x14ac:dyDescent="0.2">
      <c r="A45" s="2" t="s">
        <v>35</v>
      </c>
      <c r="B45" s="28">
        <v>139012838</v>
      </c>
      <c r="C45" s="28">
        <v>139078315</v>
      </c>
      <c r="D45" s="2">
        <v>1</v>
      </c>
      <c r="E45" s="28">
        <v>65477</v>
      </c>
      <c r="F45" s="2">
        <v>22.116299999999999</v>
      </c>
      <c r="G45" s="2">
        <v>22.116299999999999</v>
      </c>
      <c r="H45" s="2" t="s">
        <v>218</v>
      </c>
      <c r="I45" s="2" t="s">
        <v>219</v>
      </c>
    </row>
    <row r="46" spans="1:9" x14ac:dyDescent="0.2">
      <c r="A46" s="2" t="s">
        <v>68</v>
      </c>
      <c r="B46" s="28">
        <v>32238143</v>
      </c>
      <c r="C46" s="28">
        <v>32301114</v>
      </c>
      <c r="D46" s="2">
        <v>1</v>
      </c>
      <c r="E46" s="28">
        <v>62971</v>
      </c>
      <c r="F46" s="2">
        <v>19.475999999999999</v>
      </c>
      <c r="G46" s="2">
        <v>19.475999999999999</v>
      </c>
      <c r="H46" s="2" t="s">
        <v>225</v>
      </c>
      <c r="I46" s="2" t="s">
        <v>226</v>
      </c>
    </row>
    <row r="47" spans="1:9" x14ac:dyDescent="0.2">
      <c r="A47" s="2" t="s">
        <v>88</v>
      </c>
      <c r="B47" s="28">
        <v>80486578</v>
      </c>
      <c r="C47" s="28">
        <v>80549006</v>
      </c>
      <c r="D47" s="2">
        <v>1</v>
      </c>
      <c r="E47" s="28">
        <v>62428</v>
      </c>
      <c r="F47" s="2">
        <v>26.840299999999999</v>
      </c>
      <c r="G47" s="2">
        <v>26.840299999999999</v>
      </c>
    </row>
    <row r="48" spans="1:9" x14ac:dyDescent="0.2">
      <c r="A48" s="2" t="s">
        <v>31</v>
      </c>
      <c r="B48" s="28">
        <v>73110178</v>
      </c>
      <c r="C48" s="28">
        <v>73171611</v>
      </c>
      <c r="D48" s="2">
        <v>2</v>
      </c>
      <c r="E48" s="28">
        <v>61433</v>
      </c>
      <c r="F48" s="2">
        <v>20.141950000000001</v>
      </c>
      <c r="G48" s="2">
        <v>20.249400000000001</v>
      </c>
      <c r="H48" s="2" t="s">
        <v>222</v>
      </c>
      <c r="I48" s="2" t="s">
        <v>223</v>
      </c>
    </row>
    <row r="49" spans="1:9" x14ac:dyDescent="0.2">
      <c r="A49" s="2" t="s">
        <v>38</v>
      </c>
      <c r="B49" s="28">
        <v>107718960</v>
      </c>
      <c r="C49" s="28">
        <v>107775728</v>
      </c>
      <c r="D49" s="2">
        <v>1</v>
      </c>
      <c r="E49" s="28">
        <v>56768</v>
      </c>
      <c r="F49" s="2">
        <v>19.2378</v>
      </c>
      <c r="G49" s="2">
        <v>19.2378</v>
      </c>
      <c r="H49" s="2" t="s">
        <v>227</v>
      </c>
      <c r="I49" s="2" t="s">
        <v>228</v>
      </c>
    </row>
    <row r="50" spans="1:9" x14ac:dyDescent="0.2">
      <c r="A50" s="2" t="s">
        <v>38</v>
      </c>
      <c r="B50" s="28">
        <v>7541352</v>
      </c>
      <c r="C50" s="28">
        <v>7590916</v>
      </c>
      <c r="D50" s="2">
        <v>1</v>
      </c>
      <c r="E50" s="28">
        <v>49564</v>
      </c>
      <c r="F50" s="2">
        <v>24.291499999999999</v>
      </c>
      <c r="G50" s="2">
        <v>24.291499999999999</v>
      </c>
      <c r="I50" s="2" t="s">
        <v>207</v>
      </c>
    </row>
    <row r="51" spans="1:9" x14ac:dyDescent="0.2">
      <c r="A51" s="2" t="s">
        <v>12</v>
      </c>
      <c r="B51" s="28">
        <v>168711934</v>
      </c>
      <c r="C51" s="28">
        <v>168755411</v>
      </c>
      <c r="D51" s="2">
        <v>1</v>
      </c>
      <c r="E51" s="28">
        <v>43477</v>
      </c>
      <c r="F51" s="2">
        <v>29.911799999999999</v>
      </c>
      <c r="G51" s="2">
        <v>29.911799999999999</v>
      </c>
    </row>
    <row r="52" spans="1:9" x14ac:dyDescent="0.2">
      <c r="A52" s="2" t="s">
        <v>16</v>
      </c>
      <c r="B52" s="28">
        <v>51550006</v>
      </c>
      <c r="C52" s="28">
        <v>51581755</v>
      </c>
      <c r="D52" s="2">
        <v>1</v>
      </c>
      <c r="E52" s="28">
        <v>31749</v>
      </c>
      <c r="F52" s="2">
        <v>25.6768</v>
      </c>
      <c r="G52" s="2">
        <v>25.6768</v>
      </c>
      <c r="H52" s="2" t="s">
        <v>201</v>
      </c>
      <c r="I52" s="2" t="s">
        <v>202</v>
      </c>
    </row>
    <row r="53" spans="1:9" x14ac:dyDescent="0.2">
      <c r="A53" s="2" t="s">
        <v>12</v>
      </c>
      <c r="B53" s="28">
        <v>183090133</v>
      </c>
      <c r="C53" s="28">
        <v>183118248</v>
      </c>
      <c r="D53" s="2">
        <v>1</v>
      </c>
      <c r="E53" s="28">
        <v>28115</v>
      </c>
      <c r="F53" s="2">
        <v>36.182400000000001</v>
      </c>
      <c r="G53" s="2">
        <v>36.182400000000001</v>
      </c>
    </row>
    <row r="54" spans="1:9" x14ac:dyDescent="0.2">
      <c r="A54" s="2" t="s">
        <v>166</v>
      </c>
      <c r="B54" s="28">
        <v>18850880</v>
      </c>
      <c r="C54" s="28">
        <v>18874645</v>
      </c>
      <c r="D54" s="2">
        <v>1</v>
      </c>
      <c r="E54" s="28">
        <v>23765</v>
      </c>
      <c r="F54" s="2">
        <v>23.090499999999999</v>
      </c>
      <c r="G54" s="2">
        <v>23.090499999999999</v>
      </c>
      <c r="H54" s="2" t="s">
        <v>210</v>
      </c>
      <c r="I54" s="2" t="s">
        <v>211</v>
      </c>
    </row>
    <row r="55" spans="1:9" x14ac:dyDescent="0.2">
      <c r="A55" s="2" t="s">
        <v>88</v>
      </c>
      <c r="B55" s="28">
        <v>81637343</v>
      </c>
      <c r="C55" s="28">
        <v>81658253</v>
      </c>
      <c r="D55" s="2">
        <v>1</v>
      </c>
      <c r="E55" s="28">
        <v>20910</v>
      </c>
      <c r="F55" s="2">
        <v>21.856200000000001</v>
      </c>
      <c r="G55" s="2">
        <v>21.856200000000001</v>
      </c>
    </row>
    <row r="56" spans="1:9" x14ac:dyDescent="0.2">
      <c r="A56" s="2" t="s">
        <v>31</v>
      </c>
      <c r="B56" s="28">
        <v>85814082</v>
      </c>
      <c r="C56" s="28">
        <v>85819530</v>
      </c>
      <c r="D56" s="2">
        <v>1</v>
      </c>
      <c r="E56" s="28">
        <v>5448</v>
      </c>
      <c r="F56" s="2">
        <v>19.620999999999999</v>
      </c>
      <c r="G56" s="2">
        <v>19.620999999999999</v>
      </c>
      <c r="I56" s="2" t="s">
        <v>224</v>
      </c>
    </row>
    <row r="57" spans="1:9" x14ac:dyDescent="0.2">
      <c r="A57" s="32" t="s">
        <v>629</v>
      </c>
      <c r="B57" s="25"/>
      <c r="C57" s="25"/>
      <c r="D57" s="32">
        <f>SUM(D2:D56)</f>
        <v>286</v>
      </c>
      <c r="E57" s="25">
        <f>SUM(E2:E56)</f>
        <v>12243387</v>
      </c>
      <c r="F57" s="32"/>
    </row>
    <row r="58" spans="1:9" x14ac:dyDescent="0.2">
      <c r="A58" s="32" t="s">
        <v>641</v>
      </c>
      <c r="B58" s="25"/>
      <c r="C58" s="25"/>
      <c r="D58" s="32"/>
      <c r="E58" s="25">
        <f>AVERAGE(E2:E56)</f>
        <v>222607.03636363638</v>
      </c>
      <c r="F58" s="32"/>
    </row>
    <row r="59" spans="1:9" x14ac:dyDescent="0.2">
      <c r="A59" s="32" t="s">
        <v>642</v>
      </c>
      <c r="B59" s="25"/>
      <c r="C59" s="25"/>
      <c r="D59" s="32"/>
      <c r="E59" s="25">
        <f>MEDIAN(E2:E56)</f>
        <v>165162</v>
      </c>
      <c r="F59" s="32"/>
    </row>
  </sheetData>
  <autoFilter ref="A1:I56" xr:uid="{00000000-0001-0000-0000-000000000000}">
    <sortState xmlns:xlrd2="http://schemas.microsoft.com/office/spreadsheetml/2017/richdata2" ref="A2:I56">
      <sortCondition descending="1" ref="E1:E5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EE85-AAD9-9549-8E64-DC981F19496A}">
  <dimension ref="A1:I110"/>
  <sheetViews>
    <sheetView topLeftCell="A94" zoomScale="188" zoomScaleNormal="188" workbookViewId="0">
      <selection activeCell="E110" sqref="E110"/>
    </sheetView>
  </sheetViews>
  <sheetFormatPr baseColWidth="10" defaultColWidth="8.83203125" defaultRowHeight="15" x14ac:dyDescent="0.2"/>
  <cols>
    <col min="1" max="1" width="8.6640625" style="2" bestFit="1" customWidth="1"/>
    <col min="2" max="3" width="14.6640625" style="28" bestFit="1" customWidth="1"/>
    <col min="4" max="4" width="12.83203125" style="2" bestFit="1" customWidth="1"/>
    <col min="5" max="5" width="13.6640625" style="28" bestFit="1" customWidth="1"/>
    <col min="6" max="6" width="14.6640625" style="2" bestFit="1" customWidth="1"/>
    <col min="7" max="7" width="13.5" style="2" bestFit="1" customWidth="1"/>
    <col min="8" max="8" width="81.33203125" style="2" bestFit="1" customWidth="1"/>
    <col min="9" max="9" width="255.83203125" style="2" bestFit="1" customWidth="1"/>
    <col min="10" max="16384" width="8.83203125" style="2"/>
  </cols>
  <sheetData>
    <row r="1" spans="1:9" s="1" customFormat="1" x14ac:dyDescent="0.2">
      <c r="A1" s="1" t="s">
        <v>0</v>
      </c>
      <c r="B1" s="27" t="s">
        <v>1</v>
      </c>
      <c r="C1" s="27" t="s">
        <v>2</v>
      </c>
      <c r="D1" s="1" t="s">
        <v>3</v>
      </c>
      <c r="E1" s="27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9</v>
      </c>
      <c r="B2" s="28">
        <v>20121628</v>
      </c>
      <c r="C2" s="28">
        <v>20750209</v>
      </c>
      <c r="D2" s="2">
        <v>57</v>
      </c>
      <c r="E2" s="28">
        <v>628581</v>
      </c>
      <c r="F2" s="2">
        <v>251.2241228</v>
      </c>
      <c r="G2" s="2">
        <v>339.47500000000002</v>
      </c>
      <c r="H2" s="2" t="s">
        <v>10</v>
      </c>
      <c r="I2" s="2" t="s">
        <v>11</v>
      </c>
    </row>
    <row r="3" spans="1:9" x14ac:dyDescent="0.2">
      <c r="A3" s="2" t="s">
        <v>12</v>
      </c>
      <c r="B3" s="28">
        <v>202847167</v>
      </c>
      <c r="C3" s="28">
        <v>203409512</v>
      </c>
      <c r="D3" s="2">
        <v>25</v>
      </c>
      <c r="E3" s="28">
        <v>562345</v>
      </c>
      <c r="F3" s="2">
        <v>128.36058399999999</v>
      </c>
      <c r="G3" s="2">
        <v>236.46899999999999</v>
      </c>
      <c r="H3" s="2" t="s">
        <v>13</v>
      </c>
      <c r="I3" s="2" t="s">
        <v>14</v>
      </c>
    </row>
    <row r="4" spans="1:9" x14ac:dyDescent="0.2">
      <c r="A4" s="2" t="s">
        <v>15</v>
      </c>
      <c r="B4" s="28">
        <v>65882072</v>
      </c>
      <c r="C4" s="28">
        <v>66201950</v>
      </c>
      <c r="D4" s="2">
        <v>9</v>
      </c>
      <c r="E4" s="28">
        <v>319878</v>
      </c>
      <c r="F4" s="2">
        <v>133.10834439999999</v>
      </c>
      <c r="G4" s="2">
        <v>179.97399999999999</v>
      </c>
    </row>
    <row r="5" spans="1:9" x14ac:dyDescent="0.2">
      <c r="A5" s="2" t="s">
        <v>16</v>
      </c>
      <c r="B5" s="28">
        <v>74062788</v>
      </c>
      <c r="C5" s="28">
        <v>74307511</v>
      </c>
      <c r="D5" s="2">
        <v>26</v>
      </c>
      <c r="E5" s="28">
        <v>244723</v>
      </c>
      <c r="F5" s="2">
        <v>132.67736919999999</v>
      </c>
      <c r="G5" s="2">
        <v>176.21</v>
      </c>
      <c r="H5" s="2" t="s">
        <v>17</v>
      </c>
      <c r="I5" s="2" t="s">
        <v>18</v>
      </c>
    </row>
    <row r="6" spans="1:9" x14ac:dyDescent="0.2">
      <c r="A6" s="2" t="s">
        <v>19</v>
      </c>
      <c r="B6" s="28">
        <v>23344572</v>
      </c>
      <c r="C6" s="28">
        <v>23772003</v>
      </c>
      <c r="D6" s="2">
        <v>20</v>
      </c>
      <c r="E6" s="28">
        <v>427431</v>
      </c>
      <c r="F6" s="2">
        <v>121.98188</v>
      </c>
      <c r="G6" s="2">
        <v>162.1</v>
      </c>
    </row>
    <row r="7" spans="1:9" x14ac:dyDescent="0.2">
      <c r="A7" s="2" t="s">
        <v>12</v>
      </c>
      <c r="B7" s="28">
        <v>117432117</v>
      </c>
      <c r="C7" s="28">
        <v>117664410</v>
      </c>
      <c r="D7" s="2">
        <v>12</v>
      </c>
      <c r="E7" s="28">
        <v>232293</v>
      </c>
      <c r="F7" s="2">
        <v>111.130025</v>
      </c>
      <c r="G7" s="2">
        <v>141.67099999999999</v>
      </c>
      <c r="H7" s="2" t="s">
        <v>20</v>
      </c>
      <c r="I7" s="2" t="s">
        <v>21</v>
      </c>
    </row>
    <row r="8" spans="1:9" x14ac:dyDescent="0.2">
      <c r="A8" s="2" t="s">
        <v>22</v>
      </c>
      <c r="B8" s="28">
        <v>4544967</v>
      </c>
      <c r="C8" s="28">
        <v>4834640</v>
      </c>
      <c r="D8" s="2">
        <v>13</v>
      </c>
      <c r="E8" s="28">
        <v>289673</v>
      </c>
      <c r="F8" s="2">
        <v>103.9426615</v>
      </c>
      <c r="G8" s="2">
        <v>135.429</v>
      </c>
      <c r="H8" s="2" t="s">
        <v>23</v>
      </c>
      <c r="I8" s="2" t="s">
        <v>24</v>
      </c>
    </row>
    <row r="9" spans="1:9" x14ac:dyDescent="0.2">
      <c r="A9" s="2" t="s">
        <v>19</v>
      </c>
      <c r="B9" s="28">
        <v>22378891</v>
      </c>
      <c r="C9" s="28">
        <v>22723537</v>
      </c>
      <c r="D9" s="2">
        <v>12</v>
      </c>
      <c r="E9" s="28">
        <v>344646</v>
      </c>
      <c r="F9" s="2">
        <v>92.823350000000005</v>
      </c>
      <c r="G9" s="2">
        <v>133.22399999999999</v>
      </c>
      <c r="H9" s="2" t="s">
        <v>25</v>
      </c>
      <c r="I9" s="2" t="s">
        <v>26</v>
      </c>
    </row>
    <row r="10" spans="1:9" x14ac:dyDescent="0.2">
      <c r="A10" s="2" t="s">
        <v>16</v>
      </c>
      <c r="B10" s="28">
        <v>86545339</v>
      </c>
      <c r="C10" s="28">
        <v>86866635</v>
      </c>
      <c r="D10" s="2">
        <v>17</v>
      </c>
      <c r="E10" s="28">
        <v>321296</v>
      </c>
      <c r="F10" s="2">
        <v>99.23145882</v>
      </c>
      <c r="G10" s="2">
        <v>131.315</v>
      </c>
    </row>
    <row r="11" spans="1:9" x14ac:dyDescent="0.2">
      <c r="A11" s="2" t="s">
        <v>22</v>
      </c>
      <c r="B11" s="28">
        <v>38771643</v>
      </c>
      <c r="C11" s="28">
        <v>38971725</v>
      </c>
      <c r="D11" s="2">
        <v>8</v>
      </c>
      <c r="E11" s="28">
        <v>200082</v>
      </c>
      <c r="F11" s="2">
        <v>104.3277125</v>
      </c>
      <c r="G11" s="2">
        <v>129.489</v>
      </c>
      <c r="H11" s="2" t="s">
        <v>27</v>
      </c>
      <c r="I11" s="2" t="s">
        <v>28</v>
      </c>
    </row>
    <row r="12" spans="1:9" x14ac:dyDescent="0.2">
      <c r="A12" s="2" t="s">
        <v>9</v>
      </c>
      <c r="B12" s="28">
        <v>43828632</v>
      </c>
      <c r="C12" s="28">
        <v>44176963</v>
      </c>
      <c r="D12" s="2">
        <v>15</v>
      </c>
      <c r="E12" s="28">
        <v>348331</v>
      </c>
      <c r="F12" s="2">
        <v>88.021986670000004</v>
      </c>
      <c r="G12" s="2">
        <v>126.449</v>
      </c>
      <c r="H12" s="2" t="s">
        <v>29</v>
      </c>
      <c r="I12" s="2" t="s">
        <v>30</v>
      </c>
    </row>
    <row r="13" spans="1:9" x14ac:dyDescent="0.2">
      <c r="A13" s="2" t="s">
        <v>31</v>
      </c>
      <c r="B13" s="28">
        <v>112430303</v>
      </c>
      <c r="C13" s="28">
        <v>112623870</v>
      </c>
      <c r="D13" s="2">
        <v>7</v>
      </c>
      <c r="E13" s="28">
        <v>193567</v>
      </c>
      <c r="F13" s="2">
        <v>96.773042860000004</v>
      </c>
      <c r="G13" s="2">
        <v>117.53</v>
      </c>
      <c r="H13" s="2" t="s">
        <v>32</v>
      </c>
      <c r="I13" s="2" t="s">
        <v>33</v>
      </c>
    </row>
    <row r="14" spans="1:9" x14ac:dyDescent="0.2">
      <c r="A14" s="2" t="s">
        <v>19</v>
      </c>
      <c r="B14" s="28">
        <v>3257673</v>
      </c>
      <c r="C14" s="28">
        <v>3697434</v>
      </c>
      <c r="D14" s="2">
        <v>22</v>
      </c>
      <c r="E14" s="28">
        <v>439761</v>
      </c>
      <c r="F14" s="2">
        <v>80.255063640000003</v>
      </c>
      <c r="G14" s="2">
        <v>114.91</v>
      </c>
      <c r="I14" s="2" t="s">
        <v>34</v>
      </c>
    </row>
    <row r="15" spans="1:9" x14ac:dyDescent="0.2">
      <c r="A15" s="2" t="s">
        <v>35</v>
      </c>
      <c r="B15" s="28">
        <v>139378444</v>
      </c>
      <c r="C15" s="28">
        <v>139576968</v>
      </c>
      <c r="D15" s="2">
        <v>9</v>
      </c>
      <c r="E15" s="28">
        <v>198524</v>
      </c>
      <c r="F15" s="2">
        <v>79.137444439999996</v>
      </c>
      <c r="G15" s="2">
        <v>111.471</v>
      </c>
    </row>
    <row r="16" spans="1:9" x14ac:dyDescent="0.2">
      <c r="A16" s="2" t="s">
        <v>35</v>
      </c>
      <c r="B16" s="28">
        <v>156808677</v>
      </c>
      <c r="C16" s="28">
        <v>157054044</v>
      </c>
      <c r="D16" s="2">
        <v>14</v>
      </c>
      <c r="E16" s="28">
        <v>245367</v>
      </c>
      <c r="F16" s="2">
        <v>83.724385710000007</v>
      </c>
      <c r="G16" s="2">
        <v>104.286</v>
      </c>
      <c r="H16" s="2" t="s">
        <v>36</v>
      </c>
      <c r="I16" s="2" t="s">
        <v>37</v>
      </c>
    </row>
    <row r="17" spans="1:9" x14ac:dyDescent="0.2">
      <c r="A17" s="2" t="s">
        <v>38</v>
      </c>
      <c r="B17" s="28">
        <v>119966956</v>
      </c>
      <c r="C17" s="28">
        <v>120319036</v>
      </c>
      <c r="D17" s="2">
        <v>12</v>
      </c>
      <c r="E17" s="28">
        <v>352080</v>
      </c>
      <c r="F17" s="2">
        <v>83.537433329999999</v>
      </c>
      <c r="G17" s="2">
        <v>104.268</v>
      </c>
      <c r="H17" s="2" t="s">
        <v>39</v>
      </c>
      <c r="I17" s="2" t="s">
        <v>40</v>
      </c>
    </row>
    <row r="18" spans="1:9" x14ac:dyDescent="0.2">
      <c r="A18" s="2" t="s">
        <v>15</v>
      </c>
      <c r="B18" s="28">
        <v>75417468</v>
      </c>
      <c r="C18" s="28">
        <v>75710521</v>
      </c>
      <c r="D18" s="2">
        <v>12</v>
      </c>
      <c r="E18" s="28">
        <v>293053</v>
      </c>
      <c r="F18" s="2">
        <v>82.214508330000001</v>
      </c>
      <c r="G18" s="2">
        <v>103.57899999999999</v>
      </c>
      <c r="H18" s="2" t="s">
        <v>41</v>
      </c>
      <c r="I18" s="2" t="s">
        <v>42</v>
      </c>
    </row>
    <row r="19" spans="1:9" x14ac:dyDescent="0.2">
      <c r="A19" s="2" t="s">
        <v>43</v>
      </c>
      <c r="B19" s="28">
        <v>15283092</v>
      </c>
      <c r="C19" s="28">
        <v>15467657</v>
      </c>
      <c r="D19" s="2">
        <v>8</v>
      </c>
      <c r="E19" s="28">
        <v>184565</v>
      </c>
      <c r="F19" s="2">
        <v>76.431950000000001</v>
      </c>
      <c r="G19" s="2">
        <v>100.88200000000001</v>
      </c>
    </row>
    <row r="20" spans="1:9" x14ac:dyDescent="0.2">
      <c r="A20" s="2" t="s">
        <v>22</v>
      </c>
      <c r="B20" s="28">
        <v>138169671</v>
      </c>
      <c r="C20" s="28">
        <v>138315937</v>
      </c>
      <c r="D20" s="2">
        <v>7</v>
      </c>
      <c r="E20" s="28">
        <v>146266</v>
      </c>
      <c r="F20" s="2">
        <v>84.204757139999998</v>
      </c>
      <c r="G20" s="2">
        <v>98.369200000000006</v>
      </c>
      <c r="H20" s="2" t="s">
        <v>44</v>
      </c>
      <c r="I20" s="2" t="s">
        <v>45</v>
      </c>
    </row>
    <row r="21" spans="1:9" x14ac:dyDescent="0.2">
      <c r="A21" s="2" t="s">
        <v>19</v>
      </c>
      <c r="B21" s="28">
        <v>24215827</v>
      </c>
      <c r="C21" s="28">
        <v>24355219</v>
      </c>
      <c r="D21" s="2">
        <v>3</v>
      </c>
      <c r="E21" s="28">
        <v>139392</v>
      </c>
      <c r="F21" s="2">
        <v>79.047166669999996</v>
      </c>
      <c r="G21" s="2">
        <v>97.013499999999993</v>
      </c>
      <c r="H21" s="2" t="s">
        <v>46</v>
      </c>
      <c r="I21" s="2" t="s">
        <v>47</v>
      </c>
    </row>
    <row r="22" spans="1:9" x14ac:dyDescent="0.2">
      <c r="A22" s="2" t="s">
        <v>31</v>
      </c>
      <c r="B22" s="28">
        <v>164333956</v>
      </c>
      <c r="C22" s="28">
        <v>164483146</v>
      </c>
      <c r="D22" s="2">
        <v>5</v>
      </c>
      <c r="E22" s="28">
        <v>149190</v>
      </c>
      <c r="F22" s="2">
        <v>76.522720000000007</v>
      </c>
      <c r="G22" s="2">
        <v>96.378699999999995</v>
      </c>
    </row>
    <row r="23" spans="1:9" x14ac:dyDescent="0.2">
      <c r="A23" s="2" t="s">
        <v>48</v>
      </c>
      <c r="B23" s="28">
        <v>167624451</v>
      </c>
      <c r="C23" s="28">
        <v>167778121</v>
      </c>
      <c r="D23" s="2">
        <v>8</v>
      </c>
      <c r="E23" s="28">
        <v>153670</v>
      </c>
      <c r="F23" s="2">
        <v>67.870987499999998</v>
      </c>
      <c r="G23" s="2">
        <v>95.628100000000003</v>
      </c>
      <c r="H23" s="2" t="s">
        <v>49</v>
      </c>
      <c r="I23" s="2" t="s">
        <v>50</v>
      </c>
    </row>
    <row r="24" spans="1:9" x14ac:dyDescent="0.2">
      <c r="A24" s="2" t="s">
        <v>51</v>
      </c>
      <c r="B24" s="28">
        <v>11572898</v>
      </c>
      <c r="C24" s="28">
        <v>11797354</v>
      </c>
      <c r="D24" s="2">
        <v>4</v>
      </c>
      <c r="E24" s="28">
        <v>224456</v>
      </c>
      <c r="F24" s="2">
        <v>74.364675000000005</v>
      </c>
      <c r="G24" s="2">
        <v>95.349400000000003</v>
      </c>
      <c r="H24" s="2" t="s">
        <v>52</v>
      </c>
      <c r="I24" s="2" t="s">
        <v>53</v>
      </c>
    </row>
    <row r="25" spans="1:9" x14ac:dyDescent="0.2">
      <c r="A25" s="2" t="s">
        <v>31</v>
      </c>
      <c r="B25" s="28">
        <v>26459092</v>
      </c>
      <c r="C25" s="28">
        <v>26700656</v>
      </c>
      <c r="D25" s="2">
        <v>10</v>
      </c>
      <c r="E25" s="28">
        <v>241564</v>
      </c>
      <c r="F25" s="2">
        <v>80.849710000000002</v>
      </c>
      <c r="G25" s="2">
        <v>95.122600000000006</v>
      </c>
      <c r="H25" s="2" t="s">
        <v>54</v>
      </c>
      <c r="I25" s="2" t="s">
        <v>55</v>
      </c>
    </row>
    <row r="26" spans="1:9" x14ac:dyDescent="0.2">
      <c r="A26" s="2" t="s">
        <v>9</v>
      </c>
      <c r="B26" s="28">
        <v>60615917</v>
      </c>
      <c r="C26" s="28">
        <v>60937192</v>
      </c>
      <c r="D26" s="2">
        <v>15</v>
      </c>
      <c r="E26" s="28">
        <v>321275</v>
      </c>
      <c r="F26" s="2">
        <v>74.554366669999993</v>
      </c>
      <c r="G26" s="2">
        <v>94.221000000000004</v>
      </c>
      <c r="H26" s="2" t="s">
        <v>56</v>
      </c>
      <c r="I26" s="2" t="s">
        <v>57</v>
      </c>
    </row>
    <row r="27" spans="1:9" x14ac:dyDescent="0.2">
      <c r="A27" s="2" t="s">
        <v>31</v>
      </c>
      <c r="B27" s="28">
        <v>8651870</v>
      </c>
      <c r="C27" s="28">
        <v>8861616</v>
      </c>
      <c r="D27" s="2">
        <v>6</v>
      </c>
      <c r="E27" s="28">
        <v>209746</v>
      </c>
      <c r="F27" s="2">
        <v>77.941883329999996</v>
      </c>
      <c r="G27" s="2">
        <v>93.730500000000006</v>
      </c>
      <c r="I27" s="2" t="s">
        <v>58</v>
      </c>
    </row>
    <row r="28" spans="1:9" x14ac:dyDescent="0.2">
      <c r="A28" s="2" t="s">
        <v>35</v>
      </c>
      <c r="B28" s="28">
        <v>158151823</v>
      </c>
      <c r="C28" s="28">
        <v>158347601</v>
      </c>
      <c r="D28" s="2">
        <v>5</v>
      </c>
      <c r="E28" s="28">
        <v>195778</v>
      </c>
      <c r="F28" s="2">
        <v>84.576880000000003</v>
      </c>
      <c r="G28" s="2">
        <v>93.472800000000007</v>
      </c>
    </row>
    <row r="29" spans="1:9" x14ac:dyDescent="0.2">
      <c r="A29" s="2" t="s">
        <v>12</v>
      </c>
      <c r="B29" s="28">
        <v>202589330</v>
      </c>
      <c r="C29" s="28">
        <v>202794812</v>
      </c>
      <c r="D29" s="2">
        <v>6</v>
      </c>
      <c r="E29" s="28">
        <v>205482</v>
      </c>
      <c r="F29" s="2">
        <v>83.827016670000006</v>
      </c>
      <c r="G29" s="2">
        <v>93.072400000000002</v>
      </c>
      <c r="H29" s="2" t="s">
        <v>59</v>
      </c>
      <c r="I29" s="2" t="s">
        <v>60</v>
      </c>
    </row>
    <row r="30" spans="1:9" x14ac:dyDescent="0.2">
      <c r="A30" s="2" t="s">
        <v>61</v>
      </c>
      <c r="B30" s="28">
        <v>3269171</v>
      </c>
      <c r="C30" s="28">
        <v>3372647</v>
      </c>
      <c r="D30" s="2">
        <v>5</v>
      </c>
      <c r="E30" s="28">
        <v>103476</v>
      </c>
      <c r="F30" s="2">
        <v>79.558620000000005</v>
      </c>
      <c r="G30" s="2">
        <v>92.626300000000001</v>
      </c>
    </row>
    <row r="31" spans="1:9" x14ac:dyDescent="0.2">
      <c r="A31" s="2" t="s">
        <v>51</v>
      </c>
      <c r="B31" s="28">
        <v>21372977</v>
      </c>
      <c r="C31" s="28">
        <v>21477566</v>
      </c>
      <c r="D31" s="2">
        <v>5</v>
      </c>
      <c r="E31" s="28">
        <v>104589</v>
      </c>
      <c r="F31" s="2">
        <v>80.697959999999995</v>
      </c>
      <c r="G31" s="2">
        <v>91.533500000000004</v>
      </c>
      <c r="H31" s="2" t="s">
        <v>62</v>
      </c>
      <c r="I31" s="2" t="s">
        <v>63</v>
      </c>
    </row>
    <row r="32" spans="1:9" x14ac:dyDescent="0.2">
      <c r="A32" s="2" t="s">
        <v>61</v>
      </c>
      <c r="B32" s="28">
        <v>3869091</v>
      </c>
      <c r="C32" s="28">
        <v>4024310</v>
      </c>
      <c r="D32" s="2">
        <v>7</v>
      </c>
      <c r="E32" s="28">
        <v>155219</v>
      </c>
      <c r="F32" s="2">
        <v>79.006785710000003</v>
      </c>
      <c r="G32" s="2">
        <v>91.226600000000005</v>
      </c>
    </row>
    <row r="33" spans="1:9" x14ac:dyDescent="0.2">
      <c r="A33" s="2" t="s">
        <v>15</v>
      </c>
      <c r="B33" s="28">
        <v>75099962</v>
      </c>
      <c r="C33" s="28">
        <v>75160279</v>
      </c>
      <c r="D33" s="2">
        <v>2</v>
      </c>
      <c r="E33" s="28">
        <v>60317</v>
      </c>
      <c r="F33" s="2">
        <v>91.070700000000002</v>
      </c>
      <c r="G33" s="2">
        <v>91.084299999999999</v>
      </c>
      <c r="H33" s="2" t="s">
        <v>64</v>
      </c>
      <c r="I33" s="2" t="s">
        <v>65</v>
      </c>
    </row>
    <row r="34" spans="1:9" x14ac:dyDescent="0.2">
      <c r="A34" s="2" t="s">
        <v>35</v>
      </c>
      <c r="B34" s="28">
        <v>157604795</v>
      </c>
      <c r="C34" s="28">
        <v>157882055</v>
      </c>
      <c r="D34" s="2">
        <v>11</v>
      </c>
      <c r="E34" s="28">
        <v>277260</v>
      </c>
      <c r="F34" s="2">
        <v>77.660445449999997</v>
      </c>
      <c r="G34" s="2">
        <v>90.679900000000004</v>
      </c>
    </row>
    <row r="35" spans="1:9" x14ac:dyDescent="0.2">
      <c r="A35" s="2" t="s">
        <v>38</v>
      </c>
      <c r="B35" s="28">
        <v>141718783</v>
      </c>
      <c r="C35" s="28">
        <v>141836333</v>
      </c>
      <c r="D35" s="2">
        <v>4</v>
      </c>
      <c r="E35" s="28">
        <v>117550</v>
      </c>
      <c r="F35" s="2">
        <v>75.057500000000005</v>
      </c>
      <c r="G35" s="2">
        <v>90.359099999999998</v>
      </c>
    </row>
    <row r="36" spans="1:9" x14ac:dyDescent="0.2">
      <c r="A36" s="2" t="s">
        <v>38</v>
      </c>
      <c r="B36" s="28">
        <v>128117398</v>
      </c>
      <c r="C36" s="28">
        <v>128220931</v>
      </c>
      <c r="D36" s="2">
        <v>2</v>
      </c>
      <c r="E36" s="28">
        <v>103533</v>
      </c>
      <c r="F36" s="2">
        <v>89.394099999999995</v>
      </c>
      <c r="G36" s="2">
        <v>89.406800000000004</v>
      </c>
      <c r="H36" s="2" t="s">
        <v>66</v>
      </c>
      <c r="I36" s="2" t="s">
        <v>67</v>
      </c>
    </row>
    <row r="37" spans="1:9" x14ac:dyDescent="0.2">
      <c r="A37" s="2" t="s">
        <v>68</v>
      </c>
      <c r="B37" s="28">
        <v>125026978</v>
      </c>
      <c r="C37" s="28">
        <v>125257875</v>
      </c>
      <c r="D37" s="2">
        <v>8</v>
      </c>
      <c r="E37" s="28">
        <v>230897</v>
      </c>
      <c r="F37" s="2">
        <v>73.909437499999996</v>
      </c>
      <c r="G37" s="2">
        <v>88.641599999999997</v>
      </c>
      <c r="H37" s="2" t="s">
        <v>69</v>
      </c>
      <c r="I37" s="2" t="s">
        <v>70</v>
      </c>
    </row>
    <row r="38" spans="1:9" x14ac:dyDescent="0.2">
      <c r="A38" s="2" t="s">
        <v>38</v>
      </c>
      <c r="B38" s="28">
        <v>29257627</v>
      </c>
      <c r="C38" s="28">
        <v>29479181</v>
      </c>
      <c r="D38" s="2">
        <v>7</v>
      </c>
      <c r="E38" s="28">
        <v>221554</v>
      </c>
      <c r="F38" s="2">
        <v>74.512514289999999</v>
      </c>
      <c r="G38" s="2">
        <v>87.589399999999998</v>
      </c>
      <c r="H38" s="2" t="s">
        <v>71</v>
      </c>
      <c r="I38" s="2" t="s">
        <v>72</v>
      </c>
    </row>
    <row r="39" spans="1:9" x14ac:dyDescent="0.2">
      <c r="A39" s="2" t="s">
        <v>19</v>
      </c>
      <c r="B39" s="28">
        <v>1883387</v>
      </c>
      <c r="C39" s="28">
        <v>2430306</v>
      </c>
      <c r="D39" s="2">
        <v>14</v>
      </c>
      <c r="E39" s="28">
        <v>546919</v>
      </c>
      <c r="F39" s="2">
        <v>67.372964289999999</v>
      </c>
      <c r="G39" s="2">
        <v>83.531700000000001</v>
      </c>
      <c r="H39" s="2" t="s">
        <v>73</v>
      </c>
      <c r="I39" s="2" t="s">
        <v>74</v>
      </c>
    </row>
    <row r="40" spans="1:9" x14ac:dyDescent="0.2">
      <c r="A40" s="2" t="s">
        <v>15</v>
      </c>
      <c r="B40" s="28">
        <v>74912539</v>
      </c>
      <c r="C40" s="28">
        <v>75064409</v>
      </c>
      <c r="D40" s="2">
        <v>6</v>
      </c>
      <c r="E40" s="28">
        <v>151870</v>
      </c>
      <c r="F40" s="2">
        <v>74.170450000000002</v>
      </c>
      <c r="G40" s="2">
        <v>81.754099999999994</v>
      </c>
      <c r="H40" s="2" t="s">
        <v>75</v>
      </c>
      <c r="I40" s="2" t="s">
        <v>76</v>
      </c>
    </row>
    <row r="41" spans="1:9" x14ac:dyDescent="0.2">
      <c r="A41" s="2" t="s">
        <v>38</v>
      </c>
      <c r="B41" s="28">
        <v>124293156</v>
      </c>
      <c r="C41" s="28">
        <v>124394048</v>
      </c>
      <c r="D41" s="2">
        <v>3</v>
      </c>
      <c r="E41" s="28">
        <v>100892</v>
      </c>
      <c r="F41" s="2">
        <v>71.727133330000001</v>
      </c>
      <c r="G41" s="2">
        <v>80.490700000000004</v>
      </c>
      <c r="H41" s="2" t="s">
        <v>77</v>
      </c>
      <c r="I41" s="2" t="s">
        <v>78</v>
      </c>
    </row>
    <row r="42" spans="1:9" x14ac:dyDescent="0.2">
      <c r="A42" s="2" t="s">
        <v>38</v>
      </c>
      <c r="B42" s="28">
        <v>122906256</v>
      </c>
      <c r="C42" s="28">
        <v>122995089</v>
      </c>
      <c r="D42" s="2">
        <v>2</v>
      </c>
      <c r="E42" s="28">
        <v>88833</v>
      </c>
      <c r="F42" s="2">
        <v>74.773799999999994</v>
      </c>
      <c r="G42" s="2">
        <v>80.205200000000005</v>
      </c>
      <c r="H42" s="2" t="s">
        <v>79</v>
      </c>
      <c r="I42" s="2" t="s">
        <v>80</v>
      </c>
    </row>
    <row r="43" spans="1:9" x14ac:dyDescent="0.2">
      <c r="A43" s="2" t="s">
        <v>81</v>
      </c>
      <c r="B43" s="28">
        <v>80502587</v>
      </c>
      <c r="C43" s="28">
        <v>80627655</v>
      </c>
      <c r="D43" s="2">
        <v>4</v>
      </c>
      <c r="E43" s="28">
        <v>125068</v>
      </c>
      <c r="F43" s="2">
        <v>67.839124999999996</v>
      </c>
      <c r="G43" s="2">
        <v>79.883099999999999</v>
      </c>
      <c r="H43" s="2" t="s">
        <v>82</v>
      </c>
      <c r="I43" s="2" t="s">
        <v>83</v>
      </c>
    </row>
    <row r="44" spans="1:9" x14ac:dyDescent="0.2">
      <c r="A44" s="2" t="s">
        <v>31</v>
      </c>
      <c r="B44" s="28">
        <v>52027244</v>
      </c>
      <c r="C44" s="28">
        <v>52275501</v>
      </c>
      <c r="D44" s="2">
        <v>7</v>
      </c>
      <c r="E44" s="28">
        <v>248257</v>
      </c>
      <c r="F44" s="2">
        <v>71.776742859999999</v>
      </c>
      <c r="G44" s="2">
        <v>79.683599999999998</v>
      </c>
      <c r="H44" s="2" t="s">
        <v>84</v>
      </c>
      <c r="I44" s="2" t="s">
        <v>85</v>
      </c>
    </row>
    <row r="45" spans="1:9" x14ac:dyDescent="0.2">
      <c r="A45" s="2" t="s">
        <v>19</v>
      </c>
      <c r="B45" s="28">
        <v>13621285</v>
      </c>
      <c r="C45" s="28">
        <v>13782377</v>
      </c>
      <c r="D45" s="2">
        <v>5</v>
      </c>
      <c r="E45" s="28">
        <v>161092</v>
      </c>
      <c r="F45" s="2">
        <v>67.313100000000006</v>
      </c>
      <c r="G45" s="2">
        <v>79.105900000000005</v>
      </c>
      <c r="H45" s="2" t="s">
        <v>86</v>
      </c>
      <c r="I45" s="2" t="s">
        <v>87</v>
      </c>
    </row>
    <row r="46" spans="1:9" x14ac:dyDescent="0.2">
      <c r="A46" s="2" t="s">
        <v>51</v>
      </c>
      <c r="B46" s="28">
        <v>21559959</v>
      </c>
      <c r="C46" s="28">
        <v>21647111</v>
      </c>
      <c r="D46" s="2">
        <v>2</v>
      </c>
      <c r="E46" s="28">
        <v>87152</v>
      </c>
      <c r="F46" s="2">
        <v>74.462900000000005</v>
      </c>
      <c r="G46" s="2">
        <v>78.497799999999998</v>
      </c>
    </row>
    <row r="47" spans="1:9" x14ac:dyDescent="0.2">
      <c r="A47" s="2" t="s">
        <v>22</v>
      </c>
      <c r="B47" s="28">
        <v>150187006</v>
      </c>
      <c r="C47" s="28">
        <v>150365641</v>
      </c>
      <c r="D47" s="2">
        <v>8</v>
      </c>
      <c r="E47" s="28">
        <v>178635</v>
      </c>
      <c r="F47" s="2">
        <v>64.647962500000006</v>
      </c>
      <c r="G47" s="2">
        <v>78.339500000000001</v>
      </c>
    </row>
    <row r="48" spans="1:9" x14ac:dyDescent="0.2">
      <c r="A48" s="2" t="s">
        <v>88</v>
      </c>
      <c r="B48" s="28">
        <v>38525344</v>
      </c>
      <c r="C48" s="28">
        <v>38741885</v>
      </c>
      <c r="D48" s="2">
        <v>5</v>
      </c>
      <c r="E48" s="28">
        <v>216541</v>
      </c>
      <c r="F48" s="2">
        <v>71.233140000000006</v>
      </c>
      <c r="G48" s="2">
        <v>78.155000000000001</v>
      </c>
    </row>
    <row r="49" spans="1:9" x14ac:dyDescent="0.2">
      <c r="A49" s="2" t="s">
        <v>19</v>
      </c>
      <c r="B49" s="28">
        <v>23799517</v>
      </c>
      <c r="C49" s="28">
        <v>23951272</v>
      </c>
      <c r="D49" s="2">
        <v>8</v>
      </c>
      <c r="E49" s="28">
        <v>151755</v>
      </c>
      <c r="F49" s="2">
        <v>66.007499999999993</v>
      </c>
      <c r="G49" s="2">
        <v>78.046199999999999</v>
      </c>
      <c r="H49" s="2" t="s">
        <v>46</v>
      </c>
      <c r="I49" s="2" t="s">
        <v>47</v>
      </c>
    </row>
    <row r="50" spans="1:9" x14ac:dyDescent="0.2">
      <c r="A50" s="2" t="s">
        <v>61</v>
      </c>
      <c r="B50" s="28">
        <v>20833660</v>
      </c>
      <c r="C50" s="28">
        <v>21052253</v>
      </c>
      <c r="D50" s="2">
        <v>4</v>
      </c>
      <c r="E50" s="28">
        <v>218593</v>
      </c>
      <c r="F50" s="2">
        <v>70.963750000000005</v>
      </c>
      <c r="G50" s="2">
        <v>77.947900000000004</v>
      </c>
      <c r="H50" s="2" t="s">
        <v>89</v>
      </c>
      <c r="I50" s="2" t="s">
        <v>90</v>
      </c>
    </row>
    <row r="51" spans="1:9" x14ac:dyDescent="0.2">
      <c r="A51" s="2" t="s">
        <v>38</v>
      </c>
      <c r="B51" s="28">
        <v>126926446</v>
      </c>
      <c r="C51" s="28">
        <v>127090972</v>
      </c>
      <c r="D51" s="2">
        <v>4</v>
      </c>
      <c r="E51" s="28">
        <v>164526</v>
      </c>
      <c r="F51" s="2">
        <v>68.165175000000005</v>
      </c>
      <c r="G51" s="2">
        <v>77.034800000000004</v>
      </c>
      <c r="H51" s="2" t="s">
        <v>91</v>
      </c>
      <c r="I51" s="2" t="s">
        <v>92</v>
      </c>
    </row>
    <row r="52" spans="1:9" x14ac:dyDescent="0.2">
      <c r="A52" s="2" t="s">
        <v>22</v>
      </c>
      <c r="B52" s="28">
        <v>41858529</v>
      </c>
      <c r="C52" s="28">
        <v>42041328</v>
      </c>
      <c r="D52" s="2">
        <v>8</v>
      </c>
      <c r="E52" s="28">
        <v>182799</v>
      </c>
      <c r="F52" s="2">
        <v>68.247450000000001</v>
      </c>
      <c r="G52" s="2">
        <v>77.005099999999999</v>
      </c>
    </row>
    <row r="53" spans="1:9" x14ac:dyDescent="0.2">
      <c r="A53" s="2" t="s">
        <v>15</v>
      </c>
      <c r="B53" s="28">
        <v>80150150</v>
      </c>
      <c r="C53" s="28">
        <v>80344216</v>
      </c>
      <c r="D53" s="2">
        <v>8</v>
      </c>
      <c r="E53" s="28">
        <v>194066</v>
      </c>
      <c r="F53" s="2">
        <v>68.775199999999998</v>
      </c>
      <c r="G53" s="2">
        <v>76.742800000000003</v>
      </c>
      <c r="H53" s="2" t="s">
        <v>93</v>
      </c>
      <c r="I53" s="2" t="s">
        <v>94</v>
      </c>
    </row>
    <row r="54" spans="1:9" x14ac:dyDescent="0.2">
      <c r="A54" s="2" t="s">
        <v>38</v>
      </c>
      <c r="B54" s="28">
        <v>127957957</v>
      </c>
      <c r="C54" s="28">
        <v>128075175</v>
      </c>
      <c r="D54" s="2">
        <v>3</v>
      </c>
      <c r="E54" s="28">
        <v>117218</v>
      </c>
      <c r="F54" s="2">
        <v>66.256233330000001</v>
      </c>
      <c r="G54" s="2">
        <v>72.902699999999996</v>
      </c>
      <c r="H54" s="2" t="s">
        <v>66</v>
      </c>
      <c r="I54" s="2" t="s">
        <v>67</v>
      </c>
    </row>
    <row r="55" spans="1:9" x14ac:dyDescent="0.2">
      <c r="A55" s="2" t="s">
        <v>31</v>
      </c>
      <c r="B55" s="28">
        <v>229011675</v>
      </c>
      <c r="C55" s="28">
        <v>229129200</v>
      </c>
      <c r="D55" s="2">
        <v>4</v>
      </c>
      <c r="E55" s="28">
        <v>117525</v>
      </c>
      <c r="F55" s="2">
        <v>64.93835</v>
      </c>
      <c r="G55" s="2">
        <v>72.381399999999999</v>
      </c>
      <c r="H55" s="2" t="s">
        <v>95</v>
      </c>
      <c r="I55" s="2" t="s">
        <v>96</v>
      </c>
    </row>
    <row r="56" spans="1:9" x14ac:dyDescent="0.2">
      <c r="A56" s="2" t="s">
        <v>38</v>
      </c>
      <c r="B56" s="28">
        <v>130661590</v>
      </c>
      <c r="C56" s="28">
        <v>130862334</v>
      </c>
      <c r="D56" s="2">
        <v>6</v>
      </c>
      <c r="E56" s="28">
        <v>200744</v>
      </c>
      <c r="F56" s="2">
        <v>63.589083330000001</v>
      </c>
      <c r="G56" s="2">
        <v>71.734700000000004</v>
      </c>
    </row>
    <row r="57" spans="1:9" x14ac:dyDescent="0.2">
      <c r="A57" s="2" t="s">
        <v>51</v>
      </c>
      <c r="B57" s="28">
        <v>36970485</v>
      </c>
      <c r="C57" s="28">
        <v>37091010</v>
      </c>
      <c r="D57" s="2">
        <v>3</v>
      </c>
      <c r="E57" s="28">
        <v>120525</v>
      </c>
      <c r="F57" s="2">
        <v>68.840933329999999</v>
      </c>
      <c r="G57" s="2">
        <v>71.531899999999993</v>
      </c>
      <c r="H57" s="2" t="s">
        <v>97</v>
      </c>
      <c r="I57" s="2" t="s">
        <v>98</v>
      </c>
    </row>
    <row r="58" spans="1:9" x14ac:dyDescent="0.2">
      <c r="A58" s="2" t="s">
        <v>31</v>
      </c>
      <c r="B58" s="28">
        <v>210804428</v>
      </c>
      <c r="C58" s="28">
        <v>210862382</v>
      </c>
      <c r="D58" s="2">
        <v>2</v>
      </c>
      <c r="E58" s="28">
        <v>57954</v>
      </c>
      <c r="F58" s="2">
        <v>68.566999999999993</v>
      </c>
      <c r="G58" s="2">
        <v>71.515100000000004</v>
      </c>
      <c r="H58" s="2" t="s">
        <v>99</v>
      </c>
      <c r="I58" s="2" t="s">
        <v>100</v>
      </c>
    </row>
    <row r="59" spans="1:9" x14ac:dyDescent="0.2">
      <c r="A59" s="2" t="s">
        <v>35</v>
      </c>
      <c r="B59" s="28">
        <v>155500870</v>
      </c>
      <c r="C59" s="28">
        <v>155601387</v>
      </c>
      <c r="D59" s="2">
        <v>4</v>
      </c>
      <c r="E59" s="28">
        <v>100517</v>
      </c>
      <c r="F59" s="2">
        <v>68.116900000000001</v>
      </c>
      <c r="G59" s="2">
        <v>70.627899999999997</v>
      </c>
      <c r="H59" s="2" t="s">
        <v>101</v>
      </c>
      <c r="I59" s="2" t="s">
        <v>102</v>
      </c>
    </row>
    <row r="60" spans="1:9" x14ac:dyDescent="0.2">
      <c r="A60" s="2" t="s">
        <v>88</v>
      </c>
      <c r="B60" s="28">
        <v>49166616</v>
      </c>
      <c r="C60" s="28">
        <v>49266152</v>
      </c>
      <c r="D60" s="2">
        <v>2</v>
      </c>
      <c r="E60" s="28">
        <v>99536</v>
      </c>
      <c r="F60" s="2">
        <v>65.4054</v>
      </c>
      <c r="G60" s="2">
        <v>69.516999999999996</v>
      </c>
      <c r="I60" s="2" t="s">
        <v>103</v>
      </c>
    </row>
    <row r="61" spans="1:9" x14ac:dyDescent="0.2">
      <c r="A61" s="2" t="s">
        <v>104</v>
      </c>
      <c r="B61" s="28">
        <v>77892149</v>
      </c>
      <c r="C61" s="28">
        <v>78066242</v>
      </c>
      <c r="D61" s="2">
        <v>5</v>
      </c>
      <c r="E61" s="28">
        <v>174093</v>
      </c>
      <c r="F61" s="2">
        <v>66.382959999999997</v>
      </c>
      <c r="G61" s="2">
        <v>68.769499999999994</v>
      </c>
      <c r="H61" s="2" t="s">
        <v>105</v>
      </c>
      <c r="I61" s="2" t="s">
        <v>106</v>
      </c>
    </row>
    <row r="62" spans="1:9" x14ac:dyDescent="0.2">
      <c r="A62" s="2" t="s">
        <v>9</v>
      </c>
      <c r="B62" s="28">
        <v>3443937</v>
      </c>
      <c r="C62" s="28">
        <v>3571139</v>
      </c>
      <c r="D62" s="2">
        <v>3</v>
      </c>
      <c r="E62" s="28">
        <v>127202</v>
      </c>
      <c r="F62" s="2">
        <v>63.696133330000002</v>
      </c>
      <c r="G62" s="2">
        <v>68.024500000000003</v>
      </c>
      <c r="I62" s="2" t="s">
        <v>107</v>
      </c>
    </row>
    <row r="63" spans="1:9" x14ac:dyDescent="0.2">
      <c r="A63" s="2" t="s">
        <v>38</v>
      </c>
      <c r="B63" s="28">
        <v>127405086</v>
      </c>
      <c r="C63" s="28">
        <v>127530931</v>
      </c>
      <c r="D63" s="2">
        <v>4</v>
      </c>
      <c r="E63" s="28">
        <v>125845</v>
      </c>
      <c r="F63" s="2">
        <v>66.041224999999997</v>
      </c>
      <c r="G63" s="2">
        <v>67.968100000000007</v>
      </c>
      <c r="H63" s="2" t="s">
        <v>108</v>
      </c>
      <c r="I63" s="2" t="s">
        <v>109</v>
      </c>
    </row>
    <row r="64" spans="1:9" x14ac:dyDescent="0.2">
      <c r="A64" s="2" t="s">
        <v>9</v>
      </c>
      <c r="B64" s="28">
        <v>55270802</v>
      </c>
      <c r="C64" s="28">
        <v>55370350</v>
      </c>
      <c r="D64" s="2">
        <v>2</v>
      </c>
      <c r="E64" s="28">
        <v>99548</v>
      </c>
      <c r="F64" s="2">
        <v>67.056550000000001</v>
      </c>
      <c r="G64" s="2">
        <v>67.874600000000001</v>
      </c>
      <c r="H64" s="2" t="s">
        <v>110</v>
      </c>
      <c r="I64" s="2" t="s">
        <v>111</v>
      </c>
    </row>
    <row r="65" spans="1:9" x14ac:dyDescent="0.2">
      <c r="A65" s="2" t="s">
        <v>38</v>
      </c>
      <c r="B65" s="28">
        <v>46990092</v>
      </c>
      <c r="C65" s="28">
        <v>47069199</v>
      </c>
      <c r="D65" s="2">
        <v>7</v>
      </c>
      <c r="E65" s="28">
        <v>79107</v>
      </c>
      <c r="F65" s="2">
        <v>64.247385710000003</v>
      </c>
      <c r="G65" s="2">
        <v>67.674199999999999</v>
      </c>
    </row>
    <row r="66" spans="1:9" x14ac:dyDescent="0.2">
      <c r="A66" s="2" t="s">
        <v>12</v>
      </c>
      <c r="B66" s="28">
        <v>201092750</v>
      </c>
      <c r="C66" s="28">
        <v>201143377</v>
      </c>
      <c r="D66" s="2">
        <v>1</v>
      </c>
      <c r="E66" s="28">
        <v>50627</v>
      </c>
      <c r="F66" s="2">
        <v>66.632499999999993</v>
      </c>
      <c r="G66" s="2">
        <v>66.632499999999993</v>
      </c>
      <c r="H66" s="2" t="s">
        <v>112</v>
      </c>
      <c r="I66" s="2" t="s">
        <v>113</v>
      </c>
    </row>
    <row r="67" spans="1:9" x14ac:dyDescent="0.2">
      <c r="A67" s="2" t="s">
        <v>35</v>
      </c>
      <c r="B67" s="28">
        <v>136426072</v>
      </c>
      <c r="C67" s="28">
        <v>136496038</v>
      </c>
      <c r="D67" s="2">
        <v>2</v>
      </c>
      <c r="E67" s="28">
        <v>69966</v>
      </c>
      <c r="F67" s="2">
        <v>63.467950000000002</v>
      </c>
      <c r="G67" s="2">
        <v>66.602999999999994</v>
      </c>
      <c r="H67" s="2" t="s">
        <v>114</v>
      </c>
      <c r="I67" s="2" t="s">
        <v>115</v>
      </c>
    </row>
    <row r="68" spans="1:9" x14ac:dyDescent="0.2">
      <c r="A68" s="2" t="s">
        <v>35</v>
      </c>
      <c r="B68" s="28">
        <v>157420077</v>
      </c>
      <c r="C68" s="28">
        <v>157546075</v>
      </c>
      <c r="D68" s="2">
        <v>2</v>
      </c>
      <c r="E68" s="28">
        <v>125998</v>
      </c>
      <c r="F68" s="2">
        <v>64.061149999999998</v>
      </c>
      <c r="G68" s="2">
        <v>66.453500000000005</v>
      </c>
    </row>
    <row r="69" spans="1:9" x14ac:dyDescent="0.2">
      <c r="A69" s="2" t="s">
        <v>31</v>
      </c>
      <c r="B69" s="28">
        <v>195051209</v>
      </c>
      <c r="C69" s="28">
        <v>195166025</v>
      </c>
      <c r="D69" s="2">
        <v>2</v>
      </c>
      <c r="E69" s="28">
        <v>114816</v>
      </c>
      <c r="F69" s="2">
        <v>65.565799999999996</v>
      </c>
      <c r="G69" s="2">
        <v>66.180999999999997</v>
      </c>
      <c r="H69" s="2" t="s">
        <v>116</v>
      </c>
      <c r="I69" s="2" t="s">
        <v>117</v>
      </c>
    </row>
    <row r="70" spans="1:9" x14ac:dyDescent="0.2">
      <c r="A70" s="2" t="s">
        <v>61</v>
      </c>
      <c r="B70" s="28">
        <v>15499152</v>
      </c>
      <c r="C70" s="28">
        <v>15542542</v>
      </c>
      <c r="D70" s="2">
        <v>1</v>
      </c>
      <c r="E70" s="28">
        <v>43390</v>
      </c>
      <c r="F70" s="2">
        <v>65.643600000000006</v>
      </c>
      <c r="G70" s="2">
        <v>65.643600000000006</v>
      </c>
      <c r="H70" s="2" t="s">
        <v>118</v>
      </c>
      <c r="I70" s="2" t="s">
        <v>119</v>
      </c>
    </row>
    <row r="71" spans="1:9" x14ac:dyDescent="0.2">
      <c r="A71" s="2" t="s">
        <v>31</v>
      </c>
      <c r="B71" s="28">
        <v>27364045</v>
      </c>
      <c r="C71" s="28">
        <v>27477419</v>
      </c>
      <c r="D71" s="2">
        <v>3</v>
      </c>
      <c r="E71" s="28">
        <v>113374</v>
      </c>
      <c r="F71" s="2">
        <v>64.596666670000005</v>
      </c>
      <c r="G71" s="2">
        <v>65.349999999999994</v>
      </c>
      <c r="H71" s="2" t="s">
        <v>120</v>
      </c>
      <c r="I71" s="2" t="s">
        <v>121</v>
      </c>
    </row>
    <row r="72" spans="1:9" x14ac:dyDescent="0.2">
      <c r="A72" s="2" t="s">
        <v>12</v>
      </c>
      <c r="B72" s="28">
        <v>201449348</v>
      </c>
      <c r="C72" s="28">
        <v>201513691</v>
      </c>
      <c r="D72" s="2">
        <v>2</v>
      </c>
      <c r="E72" s="28">
        <v>64343</v>
      </c>
      <c r="F72" s="2">
        <v>62.229599999999998</v>
      </c>
      <c r="G72" s="2">
        <v>64.409800000000004</v>
      </c>
      <c r="H72" s="2" t="s">
        <v>122</v>
      </c>
      <c r="I72" s="2" t="s">
        <v>123</v>
      </c>
    </row>
    <row r="73" spans="1:9" x14ac:dyDescent="0.2">
      <c r="A73" s="2" t="s">
        <v>19</v>
      </c>
      <c r="B73" s="28">
        <v>25154712</v>
      </c>
      <c r="C73" s="28">
        <v>25289264</v>
      </c>
      <c r="D73" s="2">
        <v>2</v>
      </c>
      <c r="E73" s="28">
        <v>134552</v>
      </c>
      <c r="F73" s="2">
        <v>63.540799999999997</v>
      </c>
      <c r="G73" s="2">
        <v>64.254900000000006</v>
      </c>
      <c r="H73" s="2" t="s">
        <v>124</v>
      </c>
      <c r="I73" s="2" t="s">
        <v>125</v>
      </c>
    </row>
    <row r="74" spans="1:9" x14ac:dyDescent="0.2">
      <c r="A74" s="2" t="s">
        <v>38</v>
      </c>
      <c r="B74" s="28">
        <v>17037848</v>
      </c>
      <c r="C74" s="28">
        <v>17098427</v>
      </c>
      <c r="D74" s="2">
        <v>1</v>
      </c>
      <c r="E74" s="28">
        <v>60579</v>
      </c>
      <c r="F74" s="2">
        <v>64.187600000000003</v>
      </c>
      <c r="G74" s="2">
        <v>64.187600000000003</v>
      </c>
      <c r="H74" s="2" t="s">
        <v>126</v>
      </c>
      <c r="I74" s="2" t="s">
        <v>127</v>
      </c>
    </row>
    <row r="75" spans="1:9" x14ac:dyDescent="0.2">
      <c r="A75" s="2" t="s">
        <v>43</v>
      </c>
      <c r="B75" s="28">
        <v>77782663</v>
      </c>
      <c r="C75" s="28">
        <v>77964870</v>
      </c>
      <c r="D75" s="2">
        <v>2</v>
      </c>
      <c r="E75" s="28">
        <v>182207</v>
      </c>
      <c r="F75" s="2">
        <v>62.367899999999999</v>
      </c>
      <c r="G75" s="2">
        <v>63.831000000000003</v>
      </c>
    </row>
    <row r="76" spans="1:9" x14ac:dyDescent="0.2">
      <c r="A76" s="2" t="s">
        <v>22</v>
      </c>
      <c r="B76" s="28">
        <v>40982075</v>
      </c>
      <c r="C76" s="28">
        <v>41079212</v>
      </c>
      <c r="D76" s="2">
        <v>2</v>
      </c>
      <c r="E76" s="28">
        <v>97137</v>
      </c>
      <c r="F76" s="2">
        <v>62.232700000000001</v>
      </c>
      <c r="G76" s="2">
        <v>63.415700000000001</v>
      </c>
      <c r="H76" s="2" t="s">
        <v>128</v>
      </c>
      <c r="I76" s="2" t="s">
        <v>129</v>
      </c>
    </row>
    <row r="77" spans="1:9" x14ac:dyDescent="0.2">
      <c r="A77" s="2" t="s">
        <v>16</v>
      </c>
      <c r="B77" s="28">
        <v>85129714</v>
      </c>
      <c r="C77" s="28">
        <v>85228030</v>
      </c>
      <c r="D77" s="2">
        <v>2</v>
      </c>
      <c r="E77" s="28">
        <v>98316</v>
      </c>
      <c r="F77" s="2">
        <v>60.972450000000002</v>
      </c>
      <c r="G77" s="2">
        <v>63.186999999999998</v>
      </c>
      <c r="H77" s="2" t="s">
        <v>130</v>
      </c>
      <c r="I77" s="2" t="s">
        <v>131</v>
      </c>
    </row>
    <row r="78" spans="1:9" x14ac:dyDescent="0.2">
      <c r="A78" s="2" t="s">
        <v>9</v>
      </c>
      <c r="B78" s="28">
        <v>62556719</v>
      </c>
      <c r="C78" s="28">
        <v>62638531</v>
      </c>
      <c r="D78" s="2">
        <v>3</v>
      </c>
      <c r="E78" s="28">
        <v>81812</v>
      </c>
      <c r="F78" s="2">
        <v>60.111866669999998</v>
      </c>
      <c r="G78" s="2">
        <v>63.137099999999997</v>
      </c>
      <c r="H78" s="2" t="s">
        <v>132</v>
      </c>
      <c r="I78" s="2" t="s">
        <v>133</v>
      </c>
    </row>
    <row r="79" spans="1:9" x14ac:dyDescent="0.2">
      <c r="A79" s="2" t="s">
        <v>12</v>
      </c>
      <c r="B79" s="28">
        <v>185442240</v>
      </c>
      <c r="C79" s="28">
        <v>185521415</v>
      </c>
      <c r="D79" s="2">
        <v>2</v>
      </c>
      <c r="E79" s="28">
        <v>79175</v>
      </c>
      <c r="F79" s="2">
        <v>62.294499999999999</v>
      </c>
      <c r="G79" s="2">
        <v>62.6783</v>
      </c>
    </row>
    <row r="80" spans="1:9" x14ac:dyDescent="0.2">
      <c r="A80" s="2" t="s">
        <v>31</v>
      </c>
      <c r="B80" s="28">
        <v>136194555</v>
      </c>
      <c r="C80" s="28">
        <v>136277085</v>
      </c>
      <c r="D80" s="2">
        <v>1</v>
      </c>
      <c r="E80" s="28">
        <v>82530</v>
      </c>
      <c r="F80" s="2">
        <v>62.620699999999999</v>
      </c>
      <c r="G80" s="2">
        <v>62.620699999999999</v>
      </c>
      <c r="H80" s="2" t="s">
        <v>134</v>
      </c>
      <c r="I80" s="2" t="s">
        <v>135</v>
      </c>
    </row>
    <row r="81" spans="1:9" x14ac:dyDescent="0.2">
      <c r="A81" s="2" t="s">
        <v>19</v>
      </c>
      <c r="B81" s="28">
        <v>24908792</v>
      </c>
      <c r="C81" s="28">
        <v>25001647</v>
      </c>
      <c r="D81" s="2">
        <v>1</v>
      </c>
      <c r="E81" s="28">
        <v>92855</v>
      </c>
      <c r="F81" s="2">
        <v>62.026200000000003</v>
      </c>
      <c r="G81" s="2">
        <v>62.026200000000003</v>
      </c>
      <c r="H81" s="2" t="s">
        <v>136</v>
      </c>
      <c r="I81" s="2" t="s">
        <v>137</v>
      </c>
    </row>
    <row r="82" spans="1:9" x14ac:dyDescent="0.2">
      <c r="A82" s="2" t="s">
        <v>51</v>
      </c>
      <c r="B82" s="28">
        <v>21233915</v>
      </c>
      <c r="C82" s="28">
        <v>21298305</v>
      </c>
      <c r="D82" s="2">
        <v>3</v>
      </c>
      <c r="E82" s="28">
        <v>64390</v>
      </c>
      <c r="F82" s="2">
        <v>60.975966669999998</v>
      </c>
      <c r="G82" s="2">
        <v>61.992899999999999</v>
      </c>
    </row>
    <row r="83" spans="1:9" x14ac:dyDescent="0.2">
      <c r="A83" s="2" t="s">
        <v>68</v>
      </c>
      <c r="B83" s="28">
        <v>100039950</v>
      </c>
      <c r="C83" s="28">
        <v>100111362</v>
      </c>
      <c r="D83" s="2">
        <v>2</v>
      </c>
      <c r="E83" s="28">
        <v>71412</v>
      </c>
      <c r="F83" s="2">
        <v>60.117800000000003</v>
      </c>
      <c r="G83" s="2">
        <v>61.959400000000002</v>
      </c>
      <c r="H83" s="2" t="s">
        <v>138</v>
      </c>
      <c r="I83" s="2" t="s">
        <v>139</v>
      </c>
    </row>
    <row r="84" spans="1:9" x14ac:dyDescent="0.2">
      <c r="A84" s="2" t="s">
        <v>81</v>
      </c>
      <c r="B84" s="28">
        <v>80373174</v>
      </c>
      <c r="C84" s="28">
        <v>80425436</v>
      </c>
      <c r="D84" s="2">
        <v>1</v>
      </c>
      <c r="E84" s="28">
        <v>52262</v>
      </c>
      <c r="F84" s="2">
        <v>61.955399999999997</v>
      </c>
      <c r="G84" s="2">
        <v>61.955399999999997</v>
      </c>
    </row>
    <row r="85" spans="1:9" x14ac:dyDescent="0.2">
      <c r="A85" s="2" t="s">
        <v>16</v>
      </c>
      <c r="B85" s="28">
        <v>84979110</v>
      </c>
      <c r="C85" s="28">
        <v>85067663</v>
      </c>
      <c r="D85" s="2">
        <v>3</v>
      </c>
      <c r="E85" s="28">
        <v>88553</v>
      </c>
      <c r="F85" s="2">
        <v>59.259866670000001</v>
      </c>
      <c r="G85" s="2">
        <v>61.244599999999998</v>
      </c>
    </row>
    <row r="86" spans="1:9" x14ac:dyDescent="0.2">
      <c r="A86" s="2" t="s">
        <v>48</v>
      </c>
      <c r="B86" s="28">
        <v>66472173</v>
      </c>
      <c r="C86" s="28">
        <v>66512517</v>
      </c>
      <c r="D86" s="2">
        <v>1</v>
      </c>
      <c r="E86" s="28">
        <v>40344</v>
      </c>
      <c r="F86" s="2">
        <v>61.177300000000002</v>
      </c>
      <c r="G86" s="2">
        <v>61.177300000000002</v>
      </c>
      <c r="H86" s="2" t="s">
        <v>140</v>
      </c>
      <c r="I86" s="2" t="s">
        <v>141</v>
      </c>
    </row>
    <row r="87" spans="1:9" x14ac:dyDescent="0.2">
      <c r="A87" s="2" t="s">
        <v>38</v>
      </c>
      <c r="B87" s="28">
        <v>141874625</v>
      </c>
      <c r="C87" s="28">
        <v>141950833</v>
      </c>
      <c r="D87" s="2">
        <v>3</v>
      </c>
      <c r="E87" s="28">
        <v>76208</v>
      </c>
      <c r="F87" s="2">
        <v>59.425800000000002</v>
      </c>
      <c r="G87" s="2">
        <v>60.989100000000001</v>
      </c>
    </row>
    <row r="88" spans="1:9" x14ac:dyDescent="0.2">
      <c r="A88" s="2" t="s">
        <v>88</v>
      </c>
      <c r="B88" s="28">
        <v>9835440</v>
      </c>
      <c r="C88" s="28">
        <v>9943395</v>
      </c>
      <c r="D88" s="2">
        <v>2</v>
      </c>
      <c r="E88" s="28">
        <v>107955</v>
      </c>
      <c r="F88" s="2">
        <v>59.013399999999997</v>
      </c>
      <c r="G88" s="2">
        <v>60.877299999999998</v>
      </c>
      <c r="H88" s="2" t="s">
        <v>142</v>
      </c>
      <c r="I88" s="2" t="s">
        <v>143</v>
      </c>
    </row>
    <row r="89" spans="1:9" x14ac:dyDescent="0.2">
      <c r="A89" s="2" t="s">
        <v>81</v>
      </c>
      <c r="B89" s="28">
        <v>26280315</v>
      </c>
      <c r="C89" s="28">
        <v>26340034</v>
      </c>
      <c r="D89" s="2">
        <v>1</v>
      </c>
      <c r="E89" s="28">
        <v>59719</v>
      </c>
      <c r="F89" s="2">
        <v>60.436399999999999</v>
      </c>
      <c r="G89" s="2">
        <v>60.436399999999999</v>
      </c>
    </row>
    <row r="90" spans="1:9" x14ac:dyDescent="0.2">
      <c r="A90" s="2" t="s">
        <v>12</v>
      </c>
      <c r="B90" s="28">
        <v>188296860</v>
      </c>
      <c r="C90" s="28">
        <v>188355754</v>
      </c>
      <c r="D90" s="2">
        <v>1</v>
      </c>
      <c r="E90" s="28">
        <v>58894</v>
      </c>
      <c r="F90" s="2">
        <v>59.466999999999999</v>
      </c>
      <c r="G90" s="2">
        <v>59.466999999999999</v>
      </c>
    </row>
    <row r="91" spans="1:9" x14ac:dyDescent="0.2">
      <c r="A91" s="2" t="s">
        <v>19</v>
      </c>
      <c r="B91" s="28">
        <v>13174272</v>
      </c>
      <c r="C91" s="28">
        <v>13246781</v>
      </c>
      <c r="D91" s="2">
        <v>1</v>
      </c>
      <c r="E91" s="28">
        <v>72509</v>
      </c>
      <c r="F91" s="2">
        <v>59.333399999999997</v>
      </c>
      <c r="G91" s="2">
        <v>59.333399999999997</v>
      </c>
      <c r="H91" s="2" t="s">
        <v>86</v>
      </c>
      <c r="I91" s="2" t="s">
        <v>87</v>
      </c>
    </row>
    <row r="92" spans="1:9" x14ac:dyDescent="0.2">
      <c r="A92" s="2" t="s">
        <v>31</v>
      </c>
      <c r="B92" s="28">
        <v>52590197</v>
      </c>
      <c r="C92" s="28">
        <v>52676621</v>
      </c>
      <c r="D92" s="2">
        <v>2</v>
      </c>
      <c r="E92" s="28">
        <v>86424</v>
      </c>
      <c r="F92" s="2">
        <v>58.540050000000001</v>
      </c>
      <c r="G92" s="2">
        <v>59.268500000000003</v>
      </c>
    </row>
    <row r="93" spans="1:9" x14ac:dyDescent="0.2">
      <c r="A93" s="2" t="s">
        <v>35</v>
      </c>
      <c r="B93" s="28">
        <v>127509526</v>
      </c>
      <c r="C93" s="28">
        <v>127601104</v>
      </c>
      <c r="D93" s="2">
        <v>1</v>
      </c>
      <c r="E93" s="28">
        <v>91578</v>
      </c>
      <c r="F93" s="2">
        <v>59.229399999999998</v>
      </c>
      <c r="G93" s="2">
        <v>59.229399999999998</v>
      </c>
      <c r="H93" s="2" t="s">
        <v>144</v>
      </c>
      <c r="I93" s="2" t="s">
        <v>145</v>
      </c>
    </row>
    <row r="94" spans="1:9" x14ac:dyDescent="0.2">
      <c r="A94" s="2" t="s">
        <v>61</v>
      </c>
      <c r="B94" s="28">
        <v>3426050</v>
      </c>
      <c r="C94" s="28">
        <v>3482978</v>
      </c>
      <c r="D94" s="2">
        <v>1</v>
      </c>
      <c r="E94" s="28">
        <v>56928</v>
      </c>
      <c r="F94" s="2">
        <v>59.1845</v>
      </c>
      <c r="G94" s="2">
        <v>59.1845</v>
      </c>
    </row>
    <row r="95" spans="1:9" x14ac:dyDescent="0.2">
      <c r="A95" s="2" t="s">
        <v>38</v>
      </c>
      <c r="B95" s="28">
        <v>127102204</v>
      </c>
      <c r="C95" s="28">
        <v>127141589</v>
      </c>
      <c r="D95" s="2">
        <v>1</v>
      </c>
      <c r="E95" s="28">
        <v>39385</v>
      </c>
      <c r="F95" s="2">
        <v>59.089399999999998</v>
      </c>
      <c r="G95" s="2">
        <v>59.089399999999998</v>
      </c>
    </row>
    <row r="96" spans="1:9" x14ac:dyDescent="0.2">
      <c r="A96" s="2" t="s">
        <v>68</v>
      </c>
      <c r="B96" s="28">
        <v>145562666</v>
      </c>
      <c r="C96" s="28">
        <v>145608401</v>
      </c>
      <c r="D96" s="2">
        <v>1</v>
      </c>
      <c r="E96" s="28">
        <v>45735</v>
      </c>
      <c r="F96" s="2">
        <v>58.932600000000001</v>
      </c>
      <c r="G96" s="2">
        <v>58.932600000000001</v>
      </c>
      <c r="H96" s="2" t="s">
        <v>146</v>
      </c>
      <c r="I96" s="2" t="s">
        <v>147</v>
      </c>
    </row>
    <row r="97" spans="1:9" x14ac:dyDescent="0.2">
      <c r="A97" s="2" t="s">
        <v>43</v>
      </c>
      <c r="B97" s="28">
        <v>21073184</v>
      </c>
      <c r="C97" s="28">
        <v>21160146</v>
      </c>
      <c r="D97" s="2">
        <v>2</v>
      </c>
      <c r="E97" s="28">
        <v>86962</v>
      </c>
      <c r="F97" s="2">
        <v>58.749699999999997</v>
      </c>
      <c r="G97" s="2">
        <v>58.7547</v>
      </c>
      <c r="H97" s="2" t="s">
        <v>148</v>
      </c>
      <c r="I97" s="2" t="s">
        <v>149</v>
      </c>
    </row>
    <row r="98" spans="1:9" x14ac:dyDescent="0.2">
      <c r="A98" s="2" t="s">
        <v>35</v>
      </c>
      <c r="B98" s="28">
        <v>154370688</v>
      </c>
      <c r="C98" s="28">
        <v>154478311</v>
      </c>
      <c r="D98" s="2">
        <v>2</v>
      </c>
      <c r="E98" s="28">
        <v>107623</v>
      </c>
      <c r="F98" s="2">
        <v>58.652549999999998</v>
      </c>
      <c r="G98" s="2">
        <v>58.683599999999998</v>
      </c>
      <c r="H98" s="2" t="s">
        <v>150</v>
      </c>
      <c r="I98" s="2" t="s">
        <v>151</v>
      </c>
    </row>
    <row r="99" spans="1:9" x14ac:dyDescent="0.2">
      <c r="A99" s="2" t="s">
        <v>88</v>
      </c>
      <c r="B99" s="28">
        <v>49778907</v>
      </c>
      <c r="C99" s="28">
        <v>49844621</v>
      </c>
      <c r="D99" s="2">
        <v>1</v>
      </c>
      <c r="E99" s="28">
        <v>65714</v>
      </c>
      <c r="F99" s="2">
        <v>58.500599999999999</v>
      </c>
      <c r="G99" s="2">
        <v>58.500599999999999</v>
      </c>
      <c r="H99" s="2" t="s">
        <v>152</v>
      </c>
      <c r="I99" s="2" t="s">
        <v>153</v>
      </c>
    </row>
    <row r="100" spans="1:9" x14ac:dyDescent="0.2">
      <c r="A100" s="2" t="s">
        <v>38</v>
      </c>
      <c r="B100" s="28">
        <v>21073922</v>
      </c>
      <c r="C100" s="28">
        <v>21109842</v>
      </c>
      <c r="D100" s="2">
        <v>1</v>
      </c>
      <c r="E100" s="28">
        <v>35920</v>
      </c>
      <c r="F100" s="2">
        <v>58.349699999999999</v>
      </c>
      <c r="G100" s="2">
        <v>58.349699999999999</v>
      </c>
      <c r="H100" s="2" t="s">
        <v>154</v>
      </c>
      <c r="I100" s="2" t="s">
        <v>155</v>
      </c>
    </row>
    <row r="101" spans="1:9" x14ac:dyDescent="0.2">
      <c r="A101" s="2" t="s">
        <v>88</v>
      </c>
      <c r="B101" s="28">
        <v>9741348</v>
      </c>
      <c r="C101" s="28">
        <v>9779117</v>
      </c>
      <c r="D101" s="2">
        <v>1</v>
      </c>
      <c r="E101" s="28">
        <v>37769</v>
      </c>
      <c r="F101" s="2">
        <v>58.086199999999998</v>
      </c>
      <c r="G101" s="2">
        <v>58.086199999999998</v>
      </c>
      <c r="H101" s="2" t="s">
        <v>142</v>
      </c>
      <c r="I101" s="2" t="s">
        <v>143</v>
      </c>
    </row>
    <row r="102" spans="1:9" x14ac:dyDescent="0.2">
      <c r="A102" s="2" t="s">
        <v>22</v>
      </c>
      <c r="B102" s="28">
        <v>115856087</v>
      </c>
      <c r="C102" s="28">
        <v>115921537</v>
      </c>
      <c r="D102" s="2">
        <v>1</v>
      </c>
      <c r="E102" s="28">
        <v>65450</v>
      </c>
      <c r="F102" s="2">
        <v>57.307699999999997</v>
      </c>
      <c r="G102" s="2">
        <v>57.307699999999997</v>
      </c>
      <c r="I102" s="2" t="s">
        <v>156</v>
      </c>
    </row>
    <row r="103" spans="1:9" x14ac:dyDescent="0.2">
      <c r="A103" s="2" t="s">
        <v>19</v>
      </c>
      <c r="B103" s="28">
        <v>3118303</v>
      </c>
      <c r="C103" s="28">
        <v>3193668</v>
      </c>
      <c r="D103" s="2">
        <v>1</v>
      </c>
      <c r="E103" s="28">
        <v>75365</v>
      </c>
      <c r="F103" s="2">
        <v>57.289400000000001</v>
      </c>
      <c r="G103" s="2">
        <v>57.289400000000001</v>
      </c>
      <c r="I103" s="2" t="s">
        <v>157</v>
      </c>
    </row>
    <row r="104" spans="1:9" x14ac:dyDescent="0.2">
      <c r="A104" s="2" t="s">
        <v>22</v>
      </c>
      <c r="B104" s="28">
        <v>150436118</v>
      </c>
      <c r="C104" s="28">
        <v>150489389</v>
      </c>
      <c r="D104" s="2">
        <v>1</v>
      </c>
      <c r="E104" s="28">
        <v>53271</v>
      </c>
      <c r="F104" s="2">
        <v>57.135199999999998</v>
      </c>
      <c r="G104" s="2">
        <v>57.135199999999998</v>
      </c>
    </row>
    <row r="105" spans="1:9" x14ac:dyDescent="0.2">
      <c r="A105" s="2" t="s">
        <v>9</v>
      </c>
      <c r="B105" s="28">
        <v>55458193</v>
      </c>
      <c r="C105" s="28">
        <v>55515082</v>
      </c>
      <c r="D105" s="2">
        <v>1</v>
      </c>
      <c r="E105" s="28">
        <v>56889</v>
      </c>
      <c r="F105" s="2">
        <v>57.130699999999997</v>
      </c>
      <c r="G105" s="2">
        <v>57.130699999999997</v>
      </c>
      <c r="H105" s="2" t="s">
        <v>158</v>
      </c>
      <c r="I105" s="2" t="s">
        <v>159</v>
      </c>
    </row>
    <row r="106" spans="1:9" x14ac:dyDescent="0.2">
      <c r="A106" s="2" t="s">
        <v>48</v>
      </c>
      <c r="B106" s="28">
        <v>62494051</v>
      </c>
      <c r="C106" s="28">
        <v>62622612</v>
      </c>
      <c r="D106" s="2">
        <v>1</v>
      </c>
      <c r="E106" s="28">
        <v>128561</v>
      </c>
      <c r="F106" s="2">
        <v>57.120399999999997</v>
      </c>
      <c r="G106" s="2">
        <v>57.120399999999997</v>
      </c>
      <c r="H106" s="2" t="s">
        <v>160</v>
      </c>
      <c r="I106" s="2" t="s">
        <v>161</v>
      </c>
    </row>
    <row r="107" spans="1:9" x14ac:dyDescent="0.2">
      <c r="A107" s="2" t="s">
        <v>104</v>
      </c>
      <c r="B107" s="28">
        <v>109260802</v>
      </c>
      <c r="C107" s="28">
        <v>109333698</v>
      </c>
      <c r="D107" s="2">
        <v>1</v>
      </c>
      <c r="E107" s="28">
        <v>72896</v>
      </c>
      <c r="F107" s="2">
        <v>57.088000000000001</v>
      </c>
      <c r="G107" s="2">
        <v>57.088000000000001</v>
      </c>
      <c r="H107" s="2" t="s">
        <v>162</v>
      </c>
      <c r="I107" s="2" t="s">
        <v>163</v>
      </c>
    </row>
    <row r="108" spans="1:9" s="33" customFormat="1" x14ac:dyDescent="0.2">
      <c r="A108" s="33" t="s">
        <v>629</v>
      </c>
      <c r="B108" s="31"/>
      <c r="C108" s="31"/>
      <c r="D108" s="33">
        <f>SUM(D2:D107)</f>
        <v>617</v>
      </c>
      <c r="E108" s="31">
        <f>SUM(E2:E107)</f>
        <v>16714615</v>
      </c>
    </row>
    <row r="109" spans="1:9" s="33" customFormat="1" x14ac:dyDescent="0.2">
      <c r="A109" s="33" t="s">
        <v>641</v>
      </c>
      <c r="B109" s="31"/>
      <c r="C109" s="31"/>
      <c r="E109" s="31">
        <f>AVERAGE(E2:E107)</f>
        <v>157685.04716981133</v>
      </c>
    </row>
    <row r="110" spans="1:9" s="33" customFormat="1" x14ac:dyDescent="0.2">
      <c r="A110" s="33" t="s">
        <v>642</v>
      </c>
      <c r="B110" s="31"/>
      <c r="C110" s="31"/>
      <c r="E110" s="31">
        <f>MEDIAN(E2:E107)</f>
        <v>119037.5</v>
      </c>
    </row>
  </sheetData>
  <autoFilter ref="A1:I107" xr:uid="{00000000-0001-0000-0000-000000000000}">
    <sortState xmlns:xlrd2="http://schemas.microsoft.com/office/spreadsheetml/2017/richdata2" ref="A2:I107">
      <sortCondition descending="1" ref="G1:G10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730C-72FF-7B4B-A854-D0C9BD3E3F72}">
  <dimension ref="A1:I78"/>
  <sheetViews>
    <sheetView topLeftCell="A58" zoomScale="129" zoomScaleNormal="129" workbookViewId="0">
      <selection activeCell="E78" sqref="E78"/>
    </sheetView>
  </sheetViews>
  <sheetFormatPr baseColWidth="10" defaultColWidth="8.83203125" defaultRowHeight="15" x14ac:dyDescent="0.2"/>
  <cols>
    <col min="1" max="1" width="8.6640625" style="2" bestFit="1" customWidth="1"/>
    <col min="2" max="3" width="12.1640625" style="28" bestFit="1" customWidth="1"/>
    <col min="4" max="4" width="12.83203125" style="2" bestFit="1" customWidth="1"/>
    <col min="5" max="5" width="11.1640625" style="28" bestFit="1" customWidth="1"/>
    <col min="6" max="6" width="14.6640625" style="2" bestFit="1" customWidth="1"/>
    <col min="7" max="7" width="13.5" style="2" bestFit="1" customWidth="1"/>
    <col min="8" max="8" width="94.5" style="2" bestFit="1" customWidth="1"/>
    <col min="9" max="9" width="255.83203125" style="2" bestFit="1" customWidth="1"/>
    <col min="10" max="16384" width="8.83203125" style="2"/>
  </cols>
  <sheetData>
    <row r="1" spans="1:9" s="1" customFormat="1" x14ac:dyDescent="0.2">
      <c r="A1" s="1" t="s">
        <v>0</v>
      </c>
      <c r="B1" s="27" t="s">
        <v>1</v>
      </c>
      <c r="C1" s="27" t="s">
        <v>2</v>
      </c>
      <c r="D1" s="1" t="s">
        <v>3</v>
      </c>
      <c r="E1" s="27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16</v>
      </c>
      <c r="B2" s="28">
        <v>69291987</v>
      </c>
      <c r="C2" s="28">
        <v>69677170</v>
      </c>
      <c r="D2" s="2">
        <v>7</v>
      </c>
      <c r="E2" s="28">
        <v>385183</v>
      </c>
      <c r="F2" s="2">
        <v>19.28785714</v>
      </c>
      <c r="G2" s="2">
        <v>24.518599999999999</v>
      </c>
      <c r="H2" s="2" t="s">
        <v>233</v>
      </c>
      <c r="I2" s="2" t="s">
        <v>234</v>
      </c>
    </row>
    <row r="3" spans="1:9" x14ac:dyDescent="0.2">
      <c r="A3" s="2" t="s">
        <v>61</v>
      </c>
      <c r="B3" s="28">
        <v>1306063</v>
      </c>
      <c r="C3" s="28">
        <v>1778998</v>
      </c>
      <c r="D3" s="2">
        <v>10</v>
      </c>
      <c r="E3" s="28">
        <v>472935</v>
      </c>
      <c r="F3" s="2">
        <v>16.97223</v>
      </c>
      <c r="G3" s="2">
        <v>21.559200000000001</v>
      </c>
      <c r="H3" s="2" t="s">
        <v>235</v>
      </c>
      <c r="I3" s="2" t="s">
        <v>236</v>
      </c>
    </row>
    <row r="4" spans="1:9" x14ac:dyDescent="0.2">
      <c r="A4" s="2" t="s">
        <v>48</v>
      </c>
      <c r="B4" s="28">
        <v>170876718</v>
      </c>
      <c r="C4" s="28">
        <v>171187865</v>
      </c>
      <c r="D4" s="2">
        <v>4</v>
      </c>
      <c r="E4" s="28">
        <v>311147</v>
      </c>
      <c r="F4" s="2">
        <v>12.535925000000001</v>
      </c>
      <c r="G4" s="2">
        <v>19.037800000000001</v>
      </c>
      <c r="H4" s="2" t="s">
        <v>237</v>
      </c>
      <c r="I4" s="2" t="s">
        <v>238</v>
      </c>
    </row>
    <row r="5" spans="1:9" x14ac:dyDescent="0.2">
      <c r="A5" s="2" t="s">
        <v>81</v>
      </c>
      <c r="B5" s="28">
        <v>87057978</v>
      </c>
      <c r="C5" s="28">
        <v>87346691</v>
      </c>
      <c r="D5" s="2">
        <v>3</v>
      </c>
      <c r="E5" s="28">
        <v>288713</v>
      </c>
      <c r="F5" s="2">
        <v>14.766933330000001</v>
      </c>
      <c r="G5" s="2">
        <v>17.589300000000001</v>
      </c>
      <c r="H5" s="2" t="s">
        <v>239</v>
      </c>
      <c r="I5" s="2" t="s">
        <v>240</v>
      </c>
    </row>
    <row r="6" spans="1:9" x14ac:dyDescent="0.2">
      <c r="A6" s="2" t="s">
        <v>38</v>
      </c>
      <c r="B6" s="28">
        <v>141580448</v>
      </c>
      <c r="C6" s="28">
        <v>141873689</v>
      </c>
      <c r="D6" s="2">
        <v>4</v>
      </c>
      <c r="E6" s="28">
        <v>293241</v>
      </c>
      <c r="F6" s="2">
        <v>14.176425</v>
      </c>
      <c r="G6" s="2">
        <v>17.5596</v>
      </c>
    </row>
    <row r="7" spans="1:9" x14ac:dyDescent="0.2">
      <c r="A7" s="2" t="s">
        <v>31</v>
      </c>
      <c r="B7" s="28">
        <v>9438560</v>
      </c>
      <c r="C7" s="28">
        <v>9713876</v>
      </c>
      <c r="D7" s="2">
        <v>3</v>
      </c>
      <c r="E7" s="28">
        <v>275316</v>
      </c>
      <c r="F7" s="2">
        <v>14.0146</v>
      </c>
      <c r="G7" s="2">
        <v>16.152200000000001</v>
      </c>
      <c r="H7" s="2" t="s">
        <v>241</v>
      </c>
      <c r="I7" s="2" t="s">
        <v>242</v>
      </c>
    </row>
    <row r="8" spans="1:9" x14ac:dyDescent="0.2">
      <c r="A8" s="2" t="s">
        <v>61</v>
      </c>
      <c r="B8" s="28">
        <v>142059977</v>
      </c>
      <c r="C8" s="28">
        <v>142273268</v>
      </c>
      <c r="D8" s="2">
        <v>5</v>
      </c>
      <c r="E8" s="28">
        <v>213291</v>
      </c>
      <c r="F8" s="2">
        <v>13.9748</v>
      </c>
      <c r="G8" s="2">
        <v>15.613300000000001</v>
      </c>
    </row>
    <row r="9" spans="1:9" x14ac:dyDescent="0.2">
      <c r="A9" s="2" t="s">
        <v>31</v>
      </c>
      <c r="B9" s="28">
        <v>7177227</v>
      </c>
      <c r="C9" s="28">
        <v>7515983</v>
      </c>
      <c r="D9" s="2">
        <v>4</v>
      </c>
      <c r="E9" s="28">
        <v>338756</v>
      </c>
      <c r="F9" s="2">
        <v>13.354900000000001</v>
      </c>
      <c r="G9" s="2">
        <v>15.5562</v>
      </c>
      <c r="H9" s="2" t="s">
        <v>243</v>
      </c>
      <c r="I9" s="2" t="s">
        <v>244</v>
      </c>
    </row>
    <row r="10" spans="1:9" x14ac:dyDescent="0.2">
      <c r="A10" s="2" t="s">
        <v>15</v>
      </c>
      <c r="B10" s="28">
        <v>84530180</v>
      </c>
      <c r="C10" s="28">
        <v>84769739</v>
      </c>
      <c r="D10" s="2">
        <v>2</v>
      </c>
      <c r="E10" s="28">
        <v>239559</v>
      </c>
      <c r="F10" s="2">
        <v>13.354150000000001</v>
      </c>
      <c r="G10" s="2">
        <v>15.5534</v>
      </c>
      <c r="H10" s="2" t="s">
        <v>245</v>
      </c>
      <c r="I10" s="2" t="s">
        <v>246</v>
      </c>
    </row>
    <row r="11" spans="1:9" x14ac:dyDescent="0.2">
      <c r="A11" s="2" t="s">
        <v>16</v>
      </c>
      <c r="B11" s="28">
        <v>3802885</v>
      </c>
      <c r="C11" s="28">
        <v>4067514</v>
      </c>
      <c r="D11" s="2">
        <v>4</v>
      </c>
      <c r="E11" s="28">
        <v>264629</v>
      </c>
      <c r="F11" s="2">
        <v>13.534974999999999</v>
      </c>
      <c r="G11" s="2">
        <v>15.0932</v>
      </c>
      <c r="I11" s="2" t="s">
        <v>247</v>
      </c>
    </row>
    <row r="12" spans="1:9" x14ac:dyDescent="0.2">
      <c r="A12" s="2" t="s">
        <v>68</v>
      </c>
      <c r="B12" s="28">
        <v>3212963</v>
      </c>
      <c r="C12" s="28">
        <v>3374207</v>
      </c>
      <c r="D12" s="2">
        <v>2</v>
      </c>
      <c r="E12" s="28">
        <v>161244</v>
      </c>
      <c r="F12" s="2">
        <v>14.03735</v>
      </c>
      <c r="G12" s="2">
        <v>15.075100000000001</v>
      </c>
    </row>
    <row r="13" spans="1:9" x14ac:dyDescent="0.2">
      <c r="A13" s="2" t="s">
        <v>104</v>
      </c>
      <c r="B13" s="28">
        <v>110193196</v>
      </c>
      <c r="C13" s="28">
        <v>110454492</v>
      </c>
      <c r="D13" s="2">
        <v>5</v>
      </c>
      <c r="E13" s="28">
        <v>261296</v>
      </c>
      <c r="F13" s="2">
        <v>12.84858</v>
      </c>
      <c r="G13" s="2">
        <v>14.5146</v>
      </c>
      <c r="H13" s="2" t="s">
        <v>248</v>
      </c>
      <c r="I13" s="2" t="s">
        <v>249</v>
      </c>
    </row>
    <row r="14" spans="1:9" x14ac:dyDescent="0.2">
      <c r="A14" s="2" t="s">
        <v>43</v>
      </c>
      <c r="B14" s="28">
        <v>37145448</v>
      </c>
      <c r="C14" s="28">
        <v>37333129</v>
      </c>
      <c r="D14" s="2">
        <v>5</v>
      </c>
      <c r="E14" s="28">
        <v>187681</v>
      </c>
      <c r="F14" s="2">
        <v>12.85516</v>
      </c>
      <c r="G14" s="2">
        <v>14.5123</v>
      </c>
    </row>
    <row r="15" spans="1:9" x14ac:dyDescent="0.2">
      <c r="A15" s="2" t="s">
        <v>38</v>
      </c>
      <c r="B15" s="28">
        <v>139963262</v>
      </c>
      <c r="C15" s="28">
        <v>140073978</v>
      </c>
      <c r="D15" s="2">
        <v>5</v>
      </c>
      <c r="E15" s="28">
        <v>110716</v>
      </c>
      <c r="F15" s="2">
        <v>11.68866</v>
      </c>
      <c r="G15" s="2">
        <v>14.211600000000001</v>
      </c>
    </row>
    <row r="16" spans="1:9" x14ac:dyDescent="0.2">
      <c r="A16" s="2" t="s">
        <v>31</v>
      </c>
      <c r="B16" s="28">
        <v>177163902</v>
      </c>
      <c r="C16" s="28">
        <v>177313225</v>
      </c>
      <c r="D16" s="2">
        <v>1</v>
      </c>
      <c r="E16" s="28">
        <v>149323</v>
      </c>
      <c r="F16" s="2">
        <v>14.1807</v>
      </c>
      <c r="G16" s="2">
        <v>14.1807</v>
      </c>
      <c r="I16" s="2" t="s">
        <v>250</v>
      </c>
    </row>
    <row r="17" spans="1:9" x14ac:dyDescent="0.2">
      <c r="A17" s="2" t="s">
        <v>68</v>
      </c>
      <c r="B17" s="28">
        <v>18856020</v>
      </c>
      <c r="C17" s="28">
        <v>19152919</v>
      </c>
      <c r="D17" s="2">
        <v>3</v>
      </c>
      <c r="E17" s="28">
        <v>296899</v>
      </c>
      <c r="F17" s="2">
        <v>12.476466670000001</v>
      </c>
      <c r="G17" s="2">
        <v>14.165800000000001</v>
      </c>
      <c r="H17" s="2" t="s">
        <v>251</v>
      </c>
      <c r="I17" s="2" t="s">
        <v>252</v>
      </c>
    </row>
    <row r="18" spans="1:9" x14ac:dyDescent="0.2">
      <c r="A18" s="2" t="s">
        <v>19</v>
      </c>
      <c r="B18" s="28">
        <v>12407542</v>
      </c>
      <c r="C18" s="28">
        <v>12542653</v>
      </c>
      <c r="D18" s="2">
        <v>4</v>
      </c>
      <c r="E18" s="28">
        <v>135111</v>
      </c>
      <c r="F18" s="2">
        <v>13.7361</v>
      </c>
      <c r="G18" s="2">
        <v>13.737</v>
      </c>
    </row>
    <row r="19" spans="1:9" x14ac:dyDescent="0.2">
      <c r="A19" s="2" t="s">
        <v>38</v>
      </c>
      <c r="B19" s="28">
        <v>6500112</v>
      </c>
      <c r="C19" s="28">
        <v>6688763</v>
      </c>
      <c r="D19" s="2">
        <v>2</v>
      </c>
      <c r="E19" s="28">
        <v>188651</v>
      </c>
      <c r="F19" s="2">
        <v>12.561</v>
      </c>
      <c r="G19" s="2">
        <v>13.5985</v>
      </c>
      <c r="H19" s="2" t="s">
        <v>253</v>
      </c>
      <c r="I19" s="2" t="s">
        <v>254</v>
      </c>
    </row>
    <row r="20" spans="1:9" x14ac:dyDescent="0.2">
      <c r="A20" s="2" t="s">
        <v>68</v>
      </c>
      <c r="B20" s="28">
        <v>19183221</v>
      </c>
      <c r="C20" s="28">
        <v>19406994</v>
      </c>
      <c r="D20" s="2">
        <v>3</v>
      </c>
      <c r="E20" s="28">
        <v>223773</v>
      </c>
      <c r="F20" s="2">
        <v>12.02263333</v>
      </c>
      <c r="G20" s="2">
        <v>13.595499999999999</v>
      </c>
      <c r="H20" s="2" t="s">
        <v>255</v>
      </c>
      <c r="I20" s="2" t="s">
        <v>256</v>
      </c>
    </row>
    <row r="21" spans="1:9" x14ac:dyDescent="0.2">
      <c r="A21" s="2" t="s">
        <v>88</v>
      </c>
      <c r="B21" s="28">
        <v>3696886</v>
      </c>
      <c r="C21" s="28">
        <v>3806461</v>
      </c>
      <c r="D21" s="2">
        <v>1</v>
      </c>
      <c r="E21" s="28">
        <v>109575</v>
      </c>
      <c r="F21" s="2">
        <v>13.5824</v>
      </c>
      <c r="G21" s="2">
        <v>13.5824</v>
      </c>
      <c r="H21" s="2" t="s">
        <v>257</v>
      </c>
      <c r="I21" s="2" t="s">
        <v>258</v>
      </c>
    </row>
    <row r="22" spans="1:9" x14ac:dyDescent="0.2">
      <c r="A22" s="2" t="s">
        <v>68</v>
      </c>
      <c r="B22" s="28">
        <v>22595798</v>
      </c>
      <c r="C22" s="28">
        <v>22752602</v>
      </c>
      <c r="D22" s="2">
        <v>4</v>
      </c>
      <c r="E22" s="28">
        <v>156804</v>
      </c>
      <c r="F22" s="2">
        <v>12.241250000000001</v>
      </c>
      <c r="G22" s="2">
        <v>13.560499999999999</v>
      </c>
    </row>
    <row r="23" spans="1:9" x14ac:dyDescent="0.2">
      <c r="A23" s="2" t="s">
        <v>38</v>
      </c>
      <c r="B23" s="28">
        <v>3578314</v>
      </c>
      <c r="C23" s="28">
        <v>4020019</v>
      </c>
      <c r="D23" s="2">
        <v>7</v>
      </c>
      <c r="E23" s="28">
        <v>441705</v>
      </c>
      <c r="F23" s="2">
        <v>12.04647143</v>
      </c>
      <c r="G23" s="2">
        <v>13.2446</v>
      </c>
      <c r="H23" s="2" t="s">
        <v>259</v>
      </c>
      <c r="I23" s="2" t="s">
        <v>260</v>
      </c>
    </row>
    <row r="24" spans="1:9" x14ac:dyDescent="0.2">
      <c r="A24" s="2" t="s">
        <v>38</v>
      </c>
      <c r="B24" s="28">
        <v>142758230</v>
      </c>
      <c r="C24" s="28">
        <v>142931651</v>
      </c>
      <c r="D24" s="2">
        <v>1</v>
      </c>
      <c r="E24" s="28">
        <v>173421</v>
      </c>
      <c r="F24" s="2">
        <v>13.1805</v>
      </c>
      <c r="G24" s="2">
        <v>13.1805</v>
      </c>
    </row>
    <row r="25" spans="1:9" x14ac:dyDescent="0.2">
      <c r="A25" s="2" t="s">
        <v>43</v>
      </c>
      <c r="B25" s="28">
        <v>136558921</v>
      </c>
      <c r="C25" s="28">
        <v>136782562</v>
      </c>
      <c r="D25" s="2">
        <v>1</v>
      </c>
      <c r="E25" s="28">
        <v>223641</v>
      </c>
      <c r="F25" s="2">
        <v>13.1753</v>
      </c>
      <c r="G25" s="2">
        <v>13.1753</v>
      </c>
      <c r="H25" s="2" t="s">
        <v>261</v>
      </c>
      <c r="I25" s="2" t="s">
        <v>262</v>
      </c>
    </row>
    <row r="26" spans="1:9" x14ac:dyDescent="0.2">
      <c r="A26" s="2" t="s">
        <v>38</v>
      </c>
      <c r="B26" s="28">
        <v>2840608</v>
      </c>
      <c r="C26" s="28">
        <v>2940341</v>
      </c>
      <c r="D26" s="2">
        <v>1</v>
      </c>
      <c r="E26" s="28">
        <v>99733</v>
      </c>
      <c r="F26" s="2">
        <v>13.1698</v>
      </c>
      <c r="G26" s="2">
        <v>13.1698</v>
      </c>
    </row>
    <row r="27" spans="1:9" x14ac:dyDescent="0.2">
      <c r="A27" s="2" t="s">
        <v>12</v>
      </c>
      <c r="B27" s="28">
        <v>202337335</v>
      </c>
      <c r="C27" s="28">
        <v>202568024</v>
      </c>
      <c r="D27" s="2">
        <v>4</v>
      </c>
      <c r="E27" s="28">
        <v>230689</v>
      </c>
      <c r="F27" s="2">
        <v>12.73095</v>
      </c>
      <c r="G27" s="2">
        <v>13.111700000000001</v>
      </c>
      <c r="H27" s="2" t="s">
        <v>263</v>
      </c>
      <c r="I27" s="2" t="s">
        <v>264</v>
      </c>
    </row>
    <row r="28" spans="1:9" x14ac:dyDescent="0.2">
      <c r="A28" s="2" t="s">
        <v>68</v>
      </c>
      <c r="B28" s="28">
        <v>28706257</v>
      </c>
      <c r="C28" s="28">
        <v>28956276</v>
      </c>
      <c r="D28" s="2">
        <v>4</v>
      </c>
      <c r="E28" s="28">
        <v>250019</v>
      </c>
      <c r="F28" s="2">
        <v>11.9825</v>
      </c>
      <c r="G28" s="2">
        <v>13.020899999999999</v>
      </c>
    </row>
    <row r="29" spans="1:9" x14ac:dyDescent="0.2">
      <c r="A29" s="2" t="s">
        <v>19</v>
      </c>
      <c r="B29" s="28">
        <v>11759194</v>
      </c>
      <c r="C29" s="28">
        <v>11846463</v>
      </c>
      <c r="D29" s="2">
        <v>2</v>
      </c>
      <c r="E29" s="28">
        <v>87269</v>
      </c>
      <c r="F29" s="2">
        <v>12.38105</v>
      </c>
      <c r="G29" s="2">
        <v>12.660500000000001</v>
      </c>
    </row>
    <row r="30" spans="1:9" x14ac:dyDescent="0.2">
      <c r="A30" s="2" t="s">
        <v>81</v>
      </c>
      <c r="B30" s="28">
        <v>76530089</v>
      </c>
      <c r="C30" s="28">
        <v>76625820</v>
      </c>
      <c r="D30" s="2">
        <v>2</v>
      </c>
      <c r="E30" s="28">
        <v>95731</v>
      </c>
      <c r="F30" s="2">
        <v>12.485900000000001</v>
      </c>
      <c r="G30" s="2">
        <v>12.4863</v>
      </c>
      <c r="H30" s="2" t="s">
        <v>265</v>
      </c>
      <c r="I30" s="2" t="s">
        <v>266</v>
      </c>
    </row>
    <row r="31" spans="1:9" x14ac:dyDescent="0.2">
      <c r="A31" s="2" t="s">
        <v>166</v>
      </c>
      <c r="B31" s="28">
        <v>56154411</v>
      </c>
      <c r="C31" s="28">
        <v>56225833</v>
      </c>
      <c r="D31" s="2">
        <v>1</v>
      </c>
      <c r="E31" s="28">
        <v>71422</v>
      </c>
      <c r="F31" s="2">
        <v>12.437900000000001</v>
      </c>
      <c r="G31" s="2">
        <v>12.437900000000001</v>
      </c>
    </row>
    <row r="32" spans="1:9" x14ac:dyDescent="0.2">
      <c r="A32" s="2" t="s">
        <v>48</v>
      </c>
      <c r="B32" s="28">
        <v>63614282</v>
      </c>
      <c r="C32" s="28">
        <v>63724674</v>
      </c>
      <c r="D32" s="2">
        <v>3</v>
      </c>
      <c r="E32" s="28">
        <v>110392</v>
      </c>
      <c r="F32" s="2">
        <v>11.74336667</v>
      </c>
      <c r="G32" s="2">
        <v>12.430300000000001</v>
      </c>
    </row>
    <row r="33" spans="1:9" x14ac:dyDescent="0.2">
      <c r="A33" s="2" t="s">
        <v>43</v>
      </c>
      <c r="B33" s="28">
        <v>141290314</v>
      </c>
      <c r="C33" s="28">
        <v>141449765</v>
      </c>
      <c r="D33" s="2">
        <v>2</v>
      </c>
      <c r="E33" s="28">
        <v>159451</v>
      </c>
      <c r="F33" s="2">
        <v>11.626799999999999</v>
      </c>
      <c r="G33" s="2">
        <v>12.0991</v>
      </c>
      <c r="H33" s="2" t="s">
        <v>267</v>
      </c>
      <c r="I33" s="2" t="s">
        <v>268</v>
      </c>
    </row>
    <row r="34" spans="1:9" x14ac:dyDescent="0.2">
      <c r="A34" s="2" t="s">
        <v>38</v>
      </c>
      <c r="B34" s="28">
        <v>21530073</v>
      </c>
      <c r="C34" s="28">
        <v>21725763</v>
      </c>
      <c r="D34" s="2">
        <v>2</v>
      </c>
      <c r="E34" s="28">
        <v>195690</v>
      </c>
      <c r="F34" s="2">
        <v>11.6167</v>
      </c>
      <c r="G34" s="2">
        <v>12.092000000000001</v>
      </c>
      <c r="H34" s="2" t="s">
        <v>269</v>
      </c>
      <c r="I34" s="2" t="s">
        <v>270</v>
      </c>
    </row>
    <row r="35" spans="1:9" x14ac:dyDescent="0.2">
      <c r="A35" s="2" t="s">
        <v>31</v>
      </c>
      <c r="B35" s="28">
        <v>81296572</v>
      </c>
      <c r="C35" s="28">
        <v>81601639</v>
      </c>
      <c r="D35" s="2">
        <v>3</v>
      </c>
      <c r="E35" s="28">
        <v>305067</v>
      </c>
      <c r="F35" s="2">
        <v>11.473366670000001</v>
      </c>
      <c r="G35" s="2">
        <v>12.0913</v>
      </c>
      <c r="I35" s="2" t="s">
        <v>271</v>
      </c>
    </row>
    <row r="36" spans="1:9" x14ac:dyDescent="0.2">
      <c r="A36" s="2" t="s">
        <v>22</v>
      </c>
      <c r="B36" s="28">
        <v>42250038</v>
      </c>
      <c r="C36" s="28">
        <v>42393770</v>
      </c>
      <c r="D36" s="2">
        <v>2</v>
      </c>
      <c r="E36" s="28">
        <v>143732</v>
      </c>
      <c r="F36" s="2">
        <v>11.137700000000001</v>
      </c>
      <c r="G36" s="2">
        <v>11.8962</v>
      </c>
      <c r="H36" s="2" t="s">
        <v>272</v>
      </c>
      <c r="I36" s="2" t="s">
        <v>273</v>
      </c>
    </row>
    <row r="37" spans="1:9" x14ac:dyDescent="0.2">
      <c r="A37" s="2" t="s">
        <v>31</v>
      </c>
      <c r="B37" s="28">
        <v>20125014</v>
      </c>
      <c r="C37" s="28">
        <v>20274556</v>
      </c>
      <c r="D37" s="2">
        <v>1</v>
      </c>
      <c r="E37" s="28">
        <v>149542</v>
      </c>
      <c r="F37" s="2">
        <v>11.770099999999999</v>
      </c>
      <c r="G37" s="2">
        <v>11.770099999999999</v>
      </c>
      <c r="H37" s="2" t="s">
        <v>274</v>
      </c>
      <c r="I37" s="2" t="s">
        <v>275</v>
      </c>
    </row>
    <row r="38" spans="1:9" x14ac:dyDescent="0.2">
      <c r="A38" s="2" t="s">
        <v>38</v>
      </c>
      <c r="B38" s="28">
        <v>2459733</v>
      </c>
      <c r="C38" s="28">
        <v>2600975</v>
      </c>
      <c r="D38" s="2">
        <v>2</v>
      </c>
      <c r="E38" s="28">
        <v>141242</v>
      </c>
      <c r="F38" s="2">
        <v>11.704549999999999</v>
      </c>
      <c r="G38" s="2">
        <v>11.7445</v>
      </c>
      <c r="H38" s="2" t="s">
        <v>276</v>
      </c>
      <c r="I38" s="2" t="s">
        <v>277</v>
      </c>
    </row>
    <row r="39" spans="1:9" x14ac:dyDescent="0.2">
      <c r="A39" s="2" t="s">
        <v>38</v>
      </c>
      <c r="B39" s="28">
        <v>138352816</v>
      </c>
      <c r="C39" s="28">
        <v>138497805</v>
      </c>
      <c r="D39" s="2">
        <v>2</v>
      </c>
      <c r="E39" s="28">
        <v>144989</v>
      </c>
      <c r="F39" s="2">
        <v>11.7242</v>
      </c>
      <c r="G39" s="2">
        <v>11.724600000000001</v>
      </c>
      <c r="H39" s="2" t="s">
        <v>278</v>
      </c>
      <c r="I39" s="2" t="s">
        <v>279</v>
      </c>
    </row>
    <row r="40" spans="1:9" x14ac:dyDescent="0.2">
      <c r="A40" s="2" t="s">
        <v>15</v>
      </c>
      <c r="B40" s="28">
        <v>33264761</v>
      </c>
      <c r="C40" s="28">
        <v>33548918</v>
      </c>
      <c r="D40" s="2">
        <v>3</v>
      </c>
      <c r="E40" s="28">
        <v>284157</v>
      </c>
      <c r="F40" s="2">
        <v>11.129666670000001</v>
      </c>
      <c r="G40" s="2">
        <v>11.5259</v>
      </c>
      <c r="H40" s="2" t="s">
        <v>280</v>
      </c>
      <c r="I40" s="2" t="s">
        <v>281</v>
      </c>
    </row>
    <row r="41" spans="1:9" x14ac:dyDescent="0.2">
      <c r="A41" s="2" t="s">
        <v>81</v>
      </c>
      <c r="B41" s="28">
        <v>91681063</v>
      </c>
      <c r="C41" s="28">
        <v>91957817</v>
      </c>
      <c r="D41" s="2">
        <v>3</v>
      </c>
      <c r="E41" s="28">
        <v>276754</v>
      </c>
      <c r="F41" s="2">
        <v>11.134600000000001</v>
      </c>
      <c r="G41" s="2">
        <v>11.516299999999999</v>
      </c>
      <c r="H41" s="2" t="s">
        <v>282</v>
      </c>
      <c r="I41" s="2" t="s">
        <v>283</v>
      </c>
    </row>
    <row r="42" spans="1:9" x14ac:dyDescent="0.2">
      <c r="A42" s="2" t="s">
        <v>81</v>
      </c>
      <c r="B42" s="28">
        <v>90105641</v>
      </c>
      <c r="C42" s="28">
        <v>90207035</v>
      </c>
      <c r="D42" s="2">
        <v>1</v>
      </c>
      <c r="E42" s="28">
        <v>101394</v>
      </c>
      <c r="F42" s="2">
        <v>11.495699999999999</v>
      </c>
      <c r="G42" s="2">
        <v>11.495699999999999</v>
      </c>
      <c r="H42" s="2" t="s">
        <v>284</v>
      </c>
      <c r="I42" s="2" t="s">
        <v>285</v>
      </c>
    </row>
    <row r="43" spans="1:9" x14ac:dyDescent="0.2">
      <c r="A43" s="2" t="s">
        <v>9</v>
      </c>
      <c r="B43" s="28">
        <v>45971885</v>
      </c>
      <c r="C43" s="28">
        <v>46140732</v>
      </c>
      <c r="D43" s="2">
        <v>1</v>
      </c>
      <c r="E43" s="28">
        <v>168847</v>
      </c>
      <c r="F43" s="2">
        <v>11.3742</v>
      </c>
      <c r="G43" s="2">
        <v>11.3742</v>
      </c>
      <c r="H43" s="2" t="s">
        <v>286</v>
      </c>
      <c r="I43" s="2" t="s">
        <v>287</v>
      </c>
    </row>
    <row r="44" spans="1:9" x14ac:dyDescent="0.2">
      <c r="A44" s="2" t="s">
        <v>43</v>
      </c>
      <c r="B44" s="28">
        <v>142036348</v>
      </c>
      <c r="C44" s="28">
        <v>142148156</v>
      </c>
      <c r="D44" s="2">
        <v>2</v>
      </c>
      <c r="E44" s="28">
        <v>111808</v>
      </c>
      <c r="F44" s="2">
        <v>11.1584</v>
      </c>
      <c r="G44" s="2">
        <v>11.159700000000001</v>
      </c>
    </row>
    <row r="45" spans="1:9" x14ac:dyDescent="0.2">
      <c r="A45" s="2" t="s">
        <v>104</v>
      </c>
      <c r="B45" s="28">
        <v>98367574</v>
      </c>
      <c r="C45" s="28">
        <v>98648453</v>
      </c>
      <c r="D45" s="2">
        <v>2</v>
      </c>
      <c r="E45" s="28">
        <v>280879</v>
      </c>
      <c r="F45" s="2">
        <v>11.155049999999999</v>
      </c>
      <c r="G45" s="2">
        <v>11.1577</v>
      </c>
      <c r="H45" s="2" t="s">
        <v>288</v>
      </c>
      <c r="I45" s="2" t="s">
        <v>289</v>
      </c>
    </row>
    <row r="46" spans="1:9" x14ac:dyDescent="0.2">
      <c r="A46" s="2" t="s">
        <v>38</v>
      </c>
      <c r="B46" s="28">
        <v>130747440</v>
      </c>
      <c r="C46" s="28">
        <v>130849687</v>
      </c>
      <c r="D46" s="2">
        <v>2</v>
      </c>
      <c r="E46" s="28">
        <v>102247</v>
      </c>
      <c r="F46" s="2">
        <v>11.15305</v>
      </c>
      <c r="G46" s="2">
        <v>11.154</v>
      </c>
    </row>
    <row r="47" spans="1:9" x14ac:dyDescent="0.2">
      <c r="A47" s="2" t="s">
        <v>22</v>
      </c>
      <c r="B47" s="28">
        <v>3207100</v>
      </c>
      <c r="C47" s="28">
        <v>3300470</v>
      </c>
      <c r="D47" s="2">
        <v>2</v>
      </c>
      <c r="E47" s="28">
        <v>93370</v>
      </c>
      <c r="F47" s="2">
        <v>11.1485</v>
      </c>
      <c r="G47" s="2">
        <v>11.1495</v>
      </c>
      <c r="H47" s="2" t="s">
        <v>290</v>
      </c>
      <c r="I47" s="2" t="s">
        <v>291</v>
      </c>
    </row>
    <row r="48" spans="1:9" x14ac:dyDescent="0.2">
      <c r="A48" s="2" t="s">
        <v>38</v>
      </c>
      <c r="B48" s="28">
        <v>139259101</v>
      </c>
      <c r="C48" s="28">
        <v>139327217</v>
      </c>
      <c r="D48" s="2">
        <v>1</v>
      </c>
      <c r="E48" s="28">
        <v>68116</v>
      </c>
      <c r="F48" s="2">
        <v>11.010999999999999</v>
      </c>
      <c r="G48" s="2">
        <v>11.010999999999999</v>
      </c>
    </row>
    <row r="49" spans="1:9" x14ac:dyDescent="0.2">
      <c r="A49" s="2" t="s">
        <v>104</v>
      </c>
      <c r="B49" s="28">
        <v>20593574</v>
      </c>
      <c r="C49" s="28">
        <v>20724810</v>
      </c>
      <c r="D49" s="2">
        <v>1</v>
      </c>
      <c r="E49" s="28">
        <v>131236</v>
      </c>
      <c r="F49" s="2">
        <v>10.9473</v>
      </c>
      <c r="G49" s="2">
        <v>10.9473</v>
      </c>
      <c r="H49" s="2" t="s">
        <v>292</v>
      </c>
      <c r="I49" s="2" t="s">
        <v>293</v>
      </c>
    </row>
    <row r="50" spans="1:9" x14ac:dyDescent="0.2">
      <c r="A50" s="2" t="s">
        <v>104</v>
      </c>
      <c r="B50" s="28">
        <v>99789491</v>
      </c>
      <c r="C50" s="28">
        <v>100072331</v>
      </c>
      <c r="D50" s="2">
        <v>3</v>
      </c>
      <c r="E50" s="28">
        <v>282840</v>
      </c>
      <c r="F50" s="2">
        <v>10.942299999999999</v>
      </c>
      <c r="G50" s="2">
        <v>10.9465</v>
      </c>
      <c r="H50" s="2" t="s">
        <v>294</v>
      </c>
      <c r="I50" s="2" t="s">
        <v>295</v>
      </c>
    </row>
    <row r="51" spans="1:9" x14ac:dyDescent="0.2">
      <c r="A51" s="2" t="s">
        <v>35</v>
      </c>
      <c r="B51" s="28">
        <v>10931480</v>
      </c>
      <c r="C51" s="28">
        <v>11015122</v>
      </c>
      <c r="D51" s="2">
        <v>1</v>
      </c>
      <c r="E51" s="28">
        <v>83642</v>
      </c>
      <c r="F51" s="2">
        <v>10.946300000000001</v>
      </c>
      <c r="G51" s="2">
        <v>10.946300000000001</v>
      </c>
      <c r="H51" s="2" t="s">
        <v>296</v>
      </c>
      <c r="I51" s="2" t="s">
        <v>297</v>
      </c>
    </row>
    <row r="52" spans="1:9" x14ac:dyDescent="0.2">
      <c r="A52" s="2" t="s">
        <v>61</v>
      </c>
      <c r="B52" s="28">
        <v>4358922</v>
      </c>
      <c r="C52" s="28">
        <v>4601263</v>
      </c>
      <c r="D52" s="2">
        <v>2</v>
      </c>
      <c r="E52" s="28">
        <v>242341</v>
      </c>
      <c r="F52" s="2">
        <v>10.944900000000001</v>
      </c>
      <c r="G52" s="2">
        <v>10.9458</v>
      </c>
    </row>
    <row r="53" spans="1:9" x14ac:dyDescent="0.2">
      <c r="A53" s="2" t="s">
        <v>68</v>
      </c>
      <c r="B53" s="28">
        <v>8094700</v>
      </c>
      <c r="C53" s="28">
        <v>8333391</v>
      </c>
      <c r="D53" s="2">
        <v>2</v>
      </c>
      <c r="E53" s="28">
        <v>238691</v>
      </c>
      <c r="F53" s="2">
        <v>10.938599999999999</v>
      </c>
      <c r="G53" s="2">
        <v>10.9457</v>
      </c>
      <c r="H53" s="2" t="s">
        <v>298</v>
      </c>
      <c r="I53" s="2" t="s">
        <v>299</v>
      </c>
    </row>
    <row r="54" spans="1:9" x14ac:dyDescent="0.2">
      <c r="A54" s="2" t="s">
        <v>38</v>
      </c>
      <c r="B54" s="28">
        <v>134756127</v>
      </c>
      <c r="C54" s="28">
        <v>134938315</v>
      </c>
      <c r="D54" s="2">
        <v>2</v>
      </c>
      <c r="E54" s="28">
        <v>182188</v>
      </c>
      <c r="F54" s="2">
        <v>10.662699999999999</v>
      </c>
      <c r="G54" s="2">
        <v>10.945</v>
      </c>
      <c r="H54" s="2" t="s">
        <v>300</v>
      </c>
      <c r="I54" s="2" t="s">
        <v>301</v>
      </c>
    </row>
    <row r="55" spans="1:9" x14ac:dyDescent="0.2">
      <c r="A55" s="2" t="s">
        <v>68</v>
      </c>
      <c r="B55" s="28">
        <v>5594608</v>
      </c>
      <c r="C55" s="28">
        <v>5855679</v>
      </c>
      <c r="D55" s="2">
        <v>2</v>
      </c>
      <c r="E55" s="28">
        <v>261071</v>
      </c>
      <c r="F55" s="2">
        <v>10.9436</v>
      </c>
      <c r="G55" s="2">
        <v>10.9437</v>
      </c>
      <c r="H55" s="2" t="s">
        <v>302</v>
      </c>
      <c r="I55" s="2" t="s">
        <v>303</v>
      </c>
    </row>
    <row r="56" spans="1:9" x14ac:dyDescent="0.2">
      <c r="A56" s="2" t="s">
        <v>81</v>
      </c>
      <c r="B56" s="28">
        <v>81497358</v>
      </c>
      <c r="C56" s="28">
        <v>81631052</v>
      </c>
      <c r="D56" s="2">
        <v>1</v>
      </c>
      <c r="E56" s="28">
        <v>133694</v>
      </c>
      <c r="F56" s="2">
        <v>10.9428</v>
      </c>
      <c r="G56" s="2">
        <v>10.9428</v>
      </c>
      <c r="H56" s="2" t="s">
        <v>304</v>
      </c>
      <c r="I56" s="2" t="s">
        <v>305</v>
      </c>
    </row>
    <row r="57" spans="1:9" x14ac:dyDescent="0.2">
      <c r="A57" s="2" t="s">
        <v>51</v>
      </c>
      <c r="B57" s="28">
        <v>2017987</v>
      </c>
      <c r="C57" s="28">
        <v>2177879</v>
      </c>
      <c r="D57" s="2">
        <v>1</v>
      </c>
      <c r="E57" s="28">
        <v>159892</v>
      </c>
      <c r="F57" s="2">
        <v>10.9407</v>
      </c>
      <c r="G57" s="2">
        <v>10.9407</v>
      </c>
      <c r="H57" s="2" t="s">
        <v>306</v>
      </c>
      <c r="I57" s="2" t="s">
        <v>307</v>
      </c>
    </row>
    <row r="58" spans="1:9" x14ac:dyDescent="0.2">
      <c r="A58" s="2" t="s">
        <v>15</v>
      </c>
      <c r="B58" s="28">
        <v>40867334</v>
      </c>
      <c r="C58" s="28">
        <v>40987063</v>
      </c>
      <c r="D58" s="2">
        <v>1</v>
      </c>
      <c r="E58" s="28">
        <v>119729</v>
      </c>
      <c r="F58" s="2">
        <v>10.938700000000001</v>
      </c>
      <c r="G58" s="2">
        <v>10.938700000000001</v>
      </c>
    </row>
    <row r="59" spans="1:9" x14ac:dyDescent="0.2">
      <c r="A59" s="2" t="s">
        <v>48</v>
      </c>
      <c r="B59" s="28">
        <v>167881359</v>
      </c>
      <c r="C59" s="28">
        <v>167999449</v>
      </c>
      <c r="D59" s="2">
        <v>2</v>
      </c>
      <c r="E59" s="28">
        <v>118090</v>
      </c>
      <c r="F59" s="2">
        <v>10.929</v>
      </c>
      <c r="G59" s="2">
        <v>10.929500000000001</v>
      </c>
      <c r="H59" s="2" t="s">
        <v>49</v>
      </c>
      <c r="I59" s="2" t="s">
        <v>50</v>
      </c>
    </row>
    <row r="60" spans="1:9" x14ac:dyDescent="0.2">
      <c r="A60" s="2" t="s">
        <v>38</v>
      </c>
      <c r="B60" s="28">
        <v>134087756</v>
      </c>
      <c r="C60" s="28">
        <v>134157906</v>
      </c>
      <c r="D60" s="2">
        <v>1</v>
      </c>
      <c r="E60" s="28">
        <v>70150</v>
      </c>
      <c r="F60" s="2">
        <v>10.827</v>
      </c>
      <c r="G60" s="2">
        <v>10.827</v>
      </c>
    </row>
    <row r="61" spans="1:9" x14ac:dyDescent="0.2">
      <c r="A61" s="2" t="s">
        <v>68</v>
      </c>
      <c r="B61" s="28">
        <v>44759234</v>
      </c>
      <c r="C61" s="28">
        <v>44948354</v>
      </c>
      <c r="D61" s="2">
        <v>1</v>
      </c>
      <c r="E61" s="28">
        <v>189120</v>
      </c>
      <c r="F61" s="2">
        <v>10.6982</v>
      </c>
      <c r="G61" s="2">
        <v>10.6982</v>
      </c>
      <c r="H61" s="2" t="s">
        <v>308</v>
      </c>
      <c r="I61" s="2" t="s">
        <v>309</v>
      </c>
    </row>
    <row r="62" spans="1:9" x14ac:dyDescent="0.2">
      <c r="A62" s="2" t="s">
        <v>35</v>
      </c>
      <c r="B62" s="28">
        <v>20733856</v>
      </c>
      <c r="C62" s="28">
        <v>20830367</v>
      </c>
      <c r="D62" s="2">
        <v>1</v>
      </c>
      <c r="E62" s="28">
        <v>96511</v>
      </c>
      <c r="F62" s="2">
        <v>10.6515</v>
      </c>
      <c r="G62" s="2">
        <v>10.6515</v>
      </c>
    </row>
    <row r="63" spans="1:9" x14ac:dyDescent="0.2">
      <c r="A63" s="2" t="s">
        <v>31</v>
      </c>
      <c r="B63" s="28">
        <v>237830683</v>
      </c>
      <c r="C63" s="28">
        <v>237933133</v>
      </c>
      <c r="D63" s="2">
        <v>1</v>
      </c>
      <c r="E63" s="28">
        <v>102450</v>
      </c>
      <c r="F63" s="2">
        <v>10.5951</v>
      </c>
      <c r="G63" s="2">
        <v>10.5951</v>
      </c>
    </row>
    <row r="64" spans="1:9" x14ac:dyDescent="0.2">
      <c r="A64" s="2" t="s">
        <v>51</v>
      </c>
      <c r="B64" s="28">
        <v>20800148</v>
      </c>
      <c r="C64" s="28">
        <v>20954355</v>
      </c>
      <c r="D64" s="2">
        <v>3</v>
      </c>
      <c r="E64" s="28">
        <v>154207</v>
      </c>
      <c r="F64" s="2">
        <v>10.43643333</v>
      </c>
      <c r="G64" s="2">
        <v>10.4381</v>
      </c>
    </row>
    <row r="65" spans="1:9" x14ac:dyDescent="0.2">
      <c r="A65" s="2" t="s">
        <v>9</v>
      </c>
      <c r="B65" s="28">
        <v>42763910</v>
      </c>
      <c r="C65" s="28">
        <v>42927533</v>
      </c>
      <c r="D65" s="2">
        <v>1</v>
      </c>
      <c r="E65" s="28">
        <v>163623</v>
      </c>
      <c r="F65" s="2">
        <v>10.374499999999999</v>
      </c>
      <c r="G65" s="2">
        <v>10.374499999999999</v>
      </c>
      <c r="H65" s="2" t="s">
        <v>310</v>
      </c>
      <c r="I65" s="2" t="s">
        <v>311</v>
      </c>
    </row>
    <row r="66" spans="1:9" x14ac:dyDescent="0.2">
      <c r="A66" s="2" t="s">
        <v>31</v>
      </c>
      <c r="B66" s="28">
        <v>239823028</v>
      </c>
      <c r="C66" s="28">
        <v>239906941</v>
      </c>
      <c r="D66" s="2">
        <v>2</v>
      </c>
      <c r="E66" s="28">
        <v>83913</v>
      </c>
      <c r="F66" s="2">
        <v>10.369350000000001</v>
      </c>
      <c r="G66" s="2">
        <v>10.3696</v>
      </c>
    </row>
    <row r="67" spans="1:9" x14ac:dyDescent="0.2">
      <c r="A67" s="2" t="s">
        <v>19</v>
      </c>
      <c r="B67" s="28">
        <v>14972827</v>
      </c>
      <c r="C67" s="28">
        <v>15079233</v>
      </c>
      <c r="D67" s="2">
        <v>1</v>
      </c>
      <c r="E67" s="28">
        <v>106406</v>
      </c>
      <c r="F67" s="2">
        <v>10.3696</v>
      </c>
      <c r="G67" s="2">
        <v>10.3696</v>
      </c>
      <c r="I67" s="2" t="s">
        <v>312</v>
      </c>
    </row>
    <row r="68" spans="1:9" x14ac:dyDescent="0.2">
      <c r="A68" s="2" t="s">
        <v>31</v>
      </c>
      <c r="B68" s="28">
        <v>79708747</v>
      </c>
      <c r="C68" s="28">
        <v>79862079</v>
      </c>
      <c r="D68" s="2">
        <v>1</v>
      </c>
      <c r="E68" s="28">
        <v>153332</v>
      </c>
      <c r="F68" s="2">
        <v>10.3695</v>
      </c>
      <c r="G68" s="2">
        <v>10.3695</v>
      </c>
      <c r="H68" s="2" t="s">
        <v>313</v>
      </c>
      <c r="I68" s="2" t="s">
        <v>314</v>
      </c>
    </row>
    <row r="69" spans="1:9" x14ac:dyDescent="0.2">
      <c r="A69" s="2" t="s">
        <v>43</v>
      </c>
      <c r="B69" s="28">
        <v>2658878</v>
      </c>
      <c r="C69" s="28">
        <v>2786279</v>
      </c>
      <c r="D69" s="2">
        <v>1</v>
      </c>
      <c r="E69" s="28">
        <v>127401</v>
      </c>
      <c r="F69" s="2">
        <v>10.369400000000001</v>
      </c>
      <c r="G69" s="2">
        <v>10.369400000000001</v>
      </c>
    </row>
    <row r="70" spans="1:9" x14ac:dyDescent="0.2">
      <c r="A70" s="2" t="s">
        <v>43</v>
      </c>
      <c r="B70" s="28">
        <v>32597997</v>
      </c>
      <c r="C70" s="28">
        <v>32806360</v>
      </c>
      <c r="D70" s="2">
        <v>2</v>
      </c>
      <c r="E70" s="28">
        <v>208363</v>
      </c>
      <c r="F70" s="2">
        <v>10.3691</v>
      </c>
      <c r="G70" s="2">
        <v>10.369400000000001</v>
      </c>
      <c r="H70" s="2" t="s">
        <v>315</v>
      </c>
      <c r="I70" s="2" t="s">
        <v>316</v>
      </c>
    </row>
    <row r="71" spans="1:9" x14ac:dyDescent="0.2">
      <c r="A71" s="2" t="s">
        <v>48</v>
      </c>
      <c r="B71" s="28">
        <v>155947780</v>
      </c>
      <c r="C71" s="28">
        <v>156059472</v>
      </c>
      <c r="D71" s="2">
        <v>1</v>
      </c>
      <c r="E71" s="28">
        <v>111692</v>
      </c>
      <c r="F71" s="2">
        <v>10.3691</v>
      </c>
      <c r="G71" s="2">
        <v>10.3691</v>
      </c>
      <c r="H71" s="2" t="s">
        <v>317</v>
      </c>
      <c r="I71" s="2" t="s">
        <v>318</v>
      </c>
    </row>
    <row r="72" spans="1:9" x14ac:dyDescent="0.2">
      <c r="A72" s="2" t="s">
        <v>61</v>
      </c>
      <c r="B72" s="28">
        <v>3847063</v>
      </c>
      <c r="C72" s="28">
        <v>3979138</v>
      </c>
      <c r="D72" s="2">
        <v>1</v>
      </c>
      <c r="E72" s="28">
        <v>132075</v>
      </c>
      <c r="F72" s="2">
        <v>10.369</v>
      </c>
      <c r="G72" s="2">
        <v>10.369</v>
      </c>
    </row>
    <row r="73" spans="1:9" x14ac:dyDescent="0.2">
      <c r="A73" s="2" t="s">
        <v>16</v>
      </c>
      <c r="B73" s="28">
        <v>68959531</v>
      </c>
      <c r="C73" s="28">
        <v>69041980</v>
      </c>
      <c r="D73" s="2">
        <v>1</v>
      </c>
      <c r="E73" s="28">
        <v>82449</v>
      </c>
      <c r="F73" s="2">
        <v>10.3689</v>
      </c>
      <c r="G73" s="2">
        <v>10.3689</v>
      </c>
      <c r="H73" s="2" t="s">
        <v>319</v>
      </c>
      <c r="I73" s="2" t="s">
        <v>320</v>
      </c>
    </row>
    <row r="74" spans="1:9" x14ac:dyDescent="0.2">
      <c r="A74" s="2" t="s">
        <v>31</v>
      </c>
      <c r="B74" s="28">
        <v>238421708</v>
      </c>
      <c r="C74" s="28">
        <v>238498918</v>
      </c>
      <c r="D74" s="2">
        <v>1</v>
      </c>
      <c r="E74" s="28">
        <v>77210</v>
      </c>
      <c r="F74" s="2">
        <v>10.368499999999999</v>
      </c>
      <c r="G74" s="2">
        <v>10.368499999999999</v>
      </c>
    </row>
    <row r="75" spans="1:9" x14ac:dyDescent="0.2">
      <c r="A75" s="2" t="s">
        <v>61</v>
      </c>
      <c r="B75" s="28">
        <v>80709464</v>
      </c>
      <c r="C75" s="28">
        <v>80844170</v>
      </c>
      <c r="D75" s="2">
        <v>1</v>
      </c>
      <c r="E75" s="28">
        <v>134706</v>
      </c>
      <c r="F75" s="2">
        <v>10.368499999999999</v>
      </c>
      <c r="G75" s="2">
        <v>10.368499999999999</v>
      </c>
      <c r="H75" s="2" t="s">
        <v>321</v>
      </c>
      <c r="I75" s="2" t="s">
        <v>322</v>
      </c>
    </row>
    <row r="76" spans="1:9" x14ac:dyDescent="0.2">
      <c r="A76" s="24" t="s">
        <v>629</v>
      </c>
      <c r="B76" s="25"/>
      <c r="C76" s="25"/>
      <c r="D76" s="24">
        <f>SUM(D2:D75)</f>
        <v>176</v>
      </c>
      <c r="E76" s="25">
        <f>SUM(E2:E75)</f>
        <v>13522172</v>
      </c>
      <c r="F76" s="24"/>
    </row>
    <row r="77" spans="1:9" ht="16" x14ac:dyDescent="0.2">
      <c r="A77" s="24" t="s">
        <v>641</v>
      </c>
      <c r="B77" s="26"/>
      <c r="C77" s="26"/>
      <c r="D77"/>
      <c r="E77" s="25">
        <f>AVERAGE(E2:E75)</f>
        <v>182732.05405405405</v>
      </c>
      <c r="F77"/>
    </row>
    <row r="78" spans="1:9" ht="16" x14ac:dyDescent="0.2">
      <c r="A78" s="24" t="s">
        <v>642</v>
      </c>
      <c r="B78" s="26"/>
      <c r="C78" s="26"/>
      <c r="D78"/>
      <c r="E78" s="25">
        <f>MEDIAN(E2:E75)</f>
        <v>158127.5</v>
      </c>
      <c r="F78"/>
    </row>
  </sheetData>
  <autoFilter ref="A1:I75" xr:uid="{00000000-0001-0000-0000-000000000000}">
    <sortState xmlns:xlrd2="http://schemas.microsoft.com/office/spreadsheetml/2017/richdata2" ref="A2:I75">
      <sortCondition descending="1" ref="G1:G7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8439-631E-9E46-825E-3A6A8AF56C0B}">
  <dimension ref="A1:I263"/>
  <sheetViews>
    <sheetView topLeftCell="A249" zoomScale="127" zoomScaleNormal="127" workbookViewId="0">
      <selection activeCell="E263" sqref="E263"/>
    </sheetView>
  </sheetViews>
  <sheetFormatPr baseColWidth="10" defaultColWidth="8.83203125" defaultRowHeight="15" x14ac:dyDescent="0.2"/>
  <cols>
    <col min="1" max="1" width="8.6640625" style="2" bestFit="1" customWidth="1"/>
    <col min="2" max="3" width="14.6640625" style="28" bestFit="1" customWidth="1"/>
    <col min="4" max="4" width="12.83203125" style="2" bestFit="1" customWidth="1"/>
    <col min="5" max="5" width="13.6640625" style="28" bestFit="1" customWidth="1"/>
    <col min="6" max="6" width="14.6640625" style="2" bestFit="1" customWidth="1"/>
    <col min="7" max="7" width="13.5" style="2" bestFit="1" customWidth="1"/>
    <col min="8" max="8" width="122" style="2" bestFit="1" customWidth="1"/>
    <col min="9" max="9" width="255.83203125" style="2" bestFit="1" customWidth="1"/>
    <col min="10" max="16384" width="8.83203125" style="2"/>
  </cols>
  <sheetData>
    <row r="1" spans="1:9" s="1" customFormat="1" x14ac:dyDescent="0.2">
      <c r="A1" s="1" t="s">
        <v>0</v>
      </c>
      <c r="B1" s="27" t="s">
        <v>1</v>
      </c>
      <c r="C1" s="27" t="s">
        <v>2</v>
      </c>
      <c r="D1" s="1" t="s">
        <v>3</v>
      </c>
      <c r="E1" s="27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12</v>
      </c>
      <c r="B2" s="28">
        <v>36931526</v>
      </c>
      <c r="C2" s="28">
        <v>37736592</v>
      </c>
      <c r="D2" s="2">
        <v>37</v>
      </c>
      <c r="E2" s="28">
        <v>805066</v>
      </c>
      <c r="F2" s="2">
        <v>52.119835139999999</v>
      </c>
      <c r="G2" s="2">
        <v>97.141900000000007</v>
      </c>
      <c r="H2" s="2" t="s">
        <v>628</v>
      </c>
      <c r="I2" s="2" t="s">
        <v>627</v>
      </c>
    </row>
    <row r="3" spans="1:9" x14ac:dyDescent="0.2">
      <c r="A3" s="2" t="s">
        <v>31</v>
      </c>
      <c r="B3" s="28">
        <v>127641912</v>
      </c>
      <c r="C3" s="28">
        <v>127947523</v>
      </c>
      <c r="D3" s="2">
        <v>17</v>
      </c>
      <c r="E3" s="28">
        <v>305611</v>
      </c>
      <c r="F3" s="2">
        <v>51.39467647</v>
      </c>
      <c r="G3" s="2">
        <v>75.196399999999997</v>
      </c>
      <c r="H3" s="2" t="s">
        <v>626</v>
      </c>
      <c r="I3" s="2" t="s">
        <v>625</v>
      </c>
    </row>
    <row r="4" spans="1:9" x14ac:dyDescent="0.2">
      <c r="A4" s="2" t="s">
        <v>12</v>
      </c>
      <c r="B4" s="28">
        <v>161720495</v>
      </c>
      <c r="C4" s="28">
        <v>162089215</v>
      </c>
      <c r="D4" s="2">
        <v>29</v>
      </c>
      <c r="E4" s="28">
        <v>368720</v>
      </c>
      <c r="F4" s="2">
        <v>46.360489659999999</v>
      </c>
      <c r="G4" s="2">
        <v>70.406000000000006</v>
      </c>
      <c r="H4" s="2" t="s">
        <v>624</v>
      </c>
      <c r="I4" s="2" t="s">
        <v>623</v>
      </c>
    </row>
    <row r="5" spans="1:9" x14ac:dyDescent="0.2">
      <c r="A5" s="2" t="s">
        <v>16</v>
      </c>
      <c r="B5" s="28">
        <v>77140753</v>
      </c>
      <c r="C5" s="28">
        <v>77571651</v>
      </c>
      <c r="D5" s="2">
        <v>36</v>
      </c>
      <c r="E5" s="28">
        <v>430898</v>
      </c>
      <c r="F5" s="2">
        <v>45.474416669999997</v>
      </c>
      <c r="G5" s="2">
        <v>70.233599999999996</v>
      </c>
    </row>
    <row r="6" spans="1:9" x14ac:dyDescent="0.2">
      <c r="A6" s="2" t="s">
        <v>22</v>
      </c>
      <c r="B6" s="28">
        <v>87392795</v>
      </c>
      <c r="C6" s="28">
        <v>87671451</v>
      </c>
      <c r="D6" s="2">
        <v>17</v>
      </c>
      <c r="E6" s="28">
        <v>278656</v>
      </c>
      <c r="F6" s="2">
        <v>46.375917649999998</v>
      </c>
      <c r="G6" s="2">
        <v>62.175699999999999</v>
      </c>
      <c r="I6" s="2" t="s">
        <v>622</v>
      </c>
    </row>
    <row r="7" spans="1:9" x14ac:dyDescent="0.2">
      <c r="A7" s="2" t="s">
        <v>51</v>
      </c>
      <c r="B7" s="28">
        <v>23671329</v>
      </c>
      <c r="C7" s="28">
        <v>23915618</v>
      </c>
      <c r="D7" s="2">
        <v>18</v>
      </c>
      <c r="E7" s="28">
        <v>244289</v>
      </c>
      <c r="F7" s="2">
        <v>50.975466670000003</v>
      </c>
      <c r="G7" s="2">
        <v>60.578699999999998</v>
      </c>
    </row>
    <row r="8" spans="1:9" x14ac:dyDescent="0.2">
      <c r="A8" s="2" t="s">
        <v>15</v>
      </c>
      <c r="B8" s="28">
        <v>16654648</v>
      </c>
      <c r="C8" s="28">
        <v>16955927</v>
      </c>
      <c r="D8" s="2">
        <v>34</v>
      </c>
      <c r="E8" s="28">
        <v>301279</v>
      </c>
      <c r="F8" s="2">
        <v>41.668026470000001</v>
      </c>
      <c r="G8" s="2">
        <v>59.765900000000002</v>
      </c>
      <c r="H8" s="2" t="s">
        <v>621</v>
      </c>
      <c r="I8" s="2" t="s">
        <v>620</v>
      </c>
    </row>
    <row r="9" spans="1:9" x14ac:dyDescent="0.2">
      <c r="A9" s="2" t="s">
        <v>22</v>
      </c>
      <c r="B9" s="28">
        <v>39181294</v>
      </c>
      <c r="C9" s="28">
        <v>39376586</v>
      </c>
      <c r="D9" s="2">
        <v>10</v>
      </c>
      <c r="E9" s="28">
        <v>195292</v>
      </c>
      <c r="F9" s="2">
        <v>43.383099999999999</v>
      </c>
      <c r="G9" s="2">
        <v>58.198900000000002</v>
      </c>
      <c r="H9" s="2" t="s">
        <v>619</v>
      </c>
      <c r="I9" s="2" t="s">
        <v>618</v>
      </c>
    </row>
    <row r="10" spans="1:9" x14ac:dyDescent="0.2">
      <c r="A10" s="2" t="s">
        <v>31</v>
      </c>
      <c r="B10" s="28">
        <v>161093158</v>
      </c>
      <c r="C10" s="28">
        <v>161336995</v>
      </c>
      <c r="D10" s="2">
        <v>16</v>
      </c>
      <c r="E10" s="28">
        <v>243837</v>
      </c>
      <c r="F10" s="2">
        <v>44.452693750000002</v>
      </c>
      <c r="G10" s="2">
        <v>54.630699999999997</v>
      </c>
      <c r="H10" s="2" t="s">
        <v>617</v>
      </c>
      <c r="I10" s="2" t="s">
        <v>616</v>
      </c>
    </row>
    <row r="11" spans="1:9" x14ac:dyDescent="0.2">
      <c r="A11" s="2" t="s">
        <v>12</v>
      </c>
      <c r="B11" s="28">
        <v>42076028</v>
      </c>
      <c r="C11" s="28">
        <v>42358688</v>
      </c>
      <c r="D11" s="2">
        <v>11</v>
      </c>
      <c r="E11" s="28">
        <v>282660</v>
      </c>
      <c r="F11" s="2">
        <v>40.809290910000001</v>
      </c>
      <c r="G11" s="2">
        <v>53.907499999999999</v>
      </c>
      <c r="H11" s="2" t="s">
        <v>615</v>
      </c>
      <c r="I11" s="2" t="s">
        <v>614</v>
      </c>
    </row>
    <row r="12" spans="1:9" x14ac:dyDescent="0.2">
      <c r="A12" s="2" t="s">
        <v>19</v>
      </c>
      <c r="B12" s="28">
        <v>19798591</v>
      </c>
      <c r="C12" s="28">
        <v>20001311</v>
      </c>
      <c r="D12" s="2">
        <v>10</v>
      </c>
      <c r="E12" s="28">
        <v>202720</v>
      </c>
      <c r="F12" s="2">
        <v>48.882939999999998</v>
      </c>
      <c r="G12" s="2">
        <v>49.427700000000002</v>
      </c>
      <c r="H12" s="2" t="s">
        <v>613</v>
      </c>
      <c r="I12" s="2" t="s">
        <v>612</v>
      </c>
    </row>
    <row r="13" spans="1:9" x14ac:dyDescent="0.2">
      <c r="A13" s="2" t="s">
        <v>81</v>
      </c>
      <c r="B13" s="28">
        <v>77307379</v>
      </c>
      <c r="C13" s="28">
        <v>77525037</v>
      </c>
      <c r="D13" s="2">
        <v>11</v>
      </c>
      <c r="E13" s="28">
        <v>217658</v>
      </c>
      <c r="F13" s="2">
        <v>37.211599999999997</v>
      </c>
      <c r="G13" s="2">
        <v>49.023299999999999</v>
      </c>
    </row>
    <row r="14" spans="1:9" x14ac:dyDescent="0.2">
      <c r="A14" s="2" t="s">
        <v>31</v>
      </c>
      <c r="B14" s="28">
        <v>25049756</v>
      </c>
      <c r="C14" s="28">
        <v>25215366</v>
      </c>
      <c r="D14" s="2">
        <v>14</v>
      </c>
      <c r="E14" s="28">
        <v>165610</v>
      </c>
      <c r="F14" s="2">
        <v>34.327735709999999</v>
      </c>
      <c r="G14" s="2">
        <v>48.231299999999997</v>
      </c>
      <c r="H14" s="2" t="s">
        <v>611</v>
      </c>
      <c r="I14" s="2" t="s">
        <v>610</v>
      </c>
    </row>
    <row r="15" spans="1:9" x14ac:dyDescent="0.2">
      <c r="A15" s="2" t="s">
        <v>43</v>
      </c>
      <c r="B15" s="28">
        <v>53292976</v>
      </c>
      <c r="C15" s="28">
        <v>53519221</v>
      </c>
      <c r="D15" s="2">
        <v>11</v>
      </c>
      <c r="E15" s="28">
        <v>226245</v>
      </c>
      <c r="F15" s="2">
        <v>37.035418180000001</v>
      </c>
      <c r="G15" s="2">
        <v>47.673000000000002</v>
      </c>
    </row>
    <row r="16" spans="1:9" x14ac:dyDescent="0.2">
      <c r="A16" s="2" t="s">
        <v>48</v>
      </c>
      <c r="B16" s="28">
        <v>87289845</v>
      </c>
      <c r="C16" s="28">
        <v>87537003</v>
      </c>
      <c r="D16" s="2">
        <v>13</v>
      </c>
      <c r="E16" s="28">
        <v>247158</v>
      </c>
      <c r="F16" s="2">
        <v>33.6599</v>
      </c>
      <c r="G16" s="2">
        <v>46.680300000000003</v>
      </c>
      <c r="I16" s="2" t="s">
        <v>609</v>
      </c>
    </row>
    <row r="17" spans="1:9" x14ac:dyDescent="0.2">
      <c r="A17" s="2" t="s">
        <v>16</v>
      </c>
      <c r="B17" s="28">
        <v>58713678</v>
      </c>
      <c r="C17" s="28">
        <v>59219229</v>
      </c>
      <c r="D17" s="2">
        <v>25</v>
      </c>
      <c r="E17" s="28">
        <v>505551</v>
      </c>
      <c r="F17" s="2">
        <v>32.971176</v>
      </c>
      <c r="G17" s="2">
        <v>46.1843</v>
      </c>
      <c r="H17" s="2" t="s">
        <v>608</v>
      </c>
      <c r="I17" s="2" t="s">
        <v>607</v>
      </c>
    </row>
    <row r="18" spans="1:9" x14ac:dyDescent="0.2">
      <c r="A18" s="2" t="s">
        <v>31</v>
      </c>
      <c r="B18" s="28">
        <v>92534489</v>
      </c>
      <c r="C18" s="28">
        <v>92895029</v>
      </c>
      <c r="D18" s="2">
        <v>13</v>
      </c>
      <c r="E18" s="28">
        <v>360540</v>
      </c>
      <c r="F18" s="2">
        <v>30.171069230000001</v>
      </c>
      <c r="G18" s="2">
        <v>45.666600000000003</v>
      </c>
      <c r="H18" s="2" t="s">
        <v>606</v>
      </c>
      <c r="I18" s="2" t="s">
        <v>605</v>
      </c>
    </row>
    <row r="19" spans="1:9" x14ac:dyDescent="0.2">
      <c r="A19" s="2" t="s">
        <v>81</v>
      </c>
      <c r="B19" s="28">
        <v>35441776</v>
      </c>
      <c r="C19" s="28">
        <v>35709249</v>
      </c>
      <c r="D19" s="2">
        <v>13</v>
      </c>
      <c r="E19" s="28">
        <v>267473</v>
      </c>
      <c r="F19" s="2">
        <v>33.6081</v>
      </c>
      <c r="G19" s="2">
        <v>44.410899999999998</v>
      </c>
    </row>
    <row r="20" spans="1:9" x14ac:dyDescent="0.2">
      <c r="A20" s="2" t="s">
        <v>166</v>
      </c>
      <c r="B20" s="28">
        <v>24632451</v>
      </c>
      <c r="C20" s="28">
        <v>24853938</v>
      </c>
      <c r="D20" s="2">
        <v>16</v>
      </c>
      <c r="E20" s="28">
        <v>221487</v>
      </c>
      <c r="F20" s="2">
        <v>35.008343750000002</v>
      </c>
      <c r="G20" s="2">
        <v>43.990699999999997</v>
      </c>
      <c r="H20" s="2" t="s">
        <v>183</v>
      </c>
      <c r="I20" s="2" t="s">
        <v>184</v>
      </c>
    </row>
    <row r="21" spans="1:9" x14ac:dyDescent="0.2">
      <c r="A21" s="2" t="s">
        <v>9</v>
      </c>
      <c r="B21" s="28">
        <v>13103250</v>
      </c>
      <c r="C21" s="28">
        <v>13268693</v>
      </c>
      <c r="D21" s="2">
        <v>19</v>
      </c>
      <c r="E21" s="28">
        <v>165443</v>
      </c>
      <c r="F21" s="2">
        <v>29.707663159999999</v>
      </c>
      <c r="G21" s="2">
        <v>43.901299999999999</v>
      </c>
      <c r="I21" s="2" t="s">
        <v>604</v>
      </c>
    </row>
    <row r="22" spans="1:9" x14ac:dyDescent="0.2">
      <c r="A22" s="2" t="s">
        <v>48</v>
      </c>
      <c r="B22" s="28">
        <v>136432681</v>
      </c>
      <c r="C22" s="28">
        <v>136733452</v>
      </c>
      <c r="D22" s="2">
        <v>14</v>
      </c>
      <c r="E22" s="28">
        <v>300771</v>
      </c>
      <c r="F22" s="2">
        <v>31.700685709999998</v>
      </c>
      <c r="G22" s="2">
        <v>43.369300000000003</v>
      </c>
      <c r="H22" s="2" t="s">
        <v>603</v>
      </c>
      <c r="I22" s="2" t="s">
        <v>602</v>
      </c>
    </row>
    <row r="23" spans="1:9" x14ac:dyDescent="0.2">
      <c r="A23" s="2" t="s">
        <v>12</v>
      </c>
      <c r="B23" s="28">
        <v>110371363</v>
      </c>
      <c r="C23" s="28">
        <v>110669014</v>
      </c>
      <c r="D23" s="2">
        <v>13</v>
      </c>
      <c r="E23" s="28">
        <v>297651</v>
      </c>
      <c r="F23" s="2">
        <v>33.118807689999997</v>
      </c>
      <c r="G23" s="2">
        <v>43.012</v>
      </c>
    </row>
    <row r="24" spans="1:9" x14ac:dyDescent="0.2">
      <c r="A24" s="2" t="s">
        <v>68</v>
      </c>
      <c r="B24" s="28">
        <v>70526656</v>
      </c>
      <c r="C24" s="28">
        <v>70812264</v>
      </c>
      <c r="D24" s="2">
        <v>19</v>
      </c>
      <c r="E24" s="28">
        <v>285608</v>
      </c>
      <c r="F24" s="2">
        <v>29.857900000000001</v>
      </c>
      <c r="G24" s="2">
        <v>42.738199999999999</v>
      </c>
    </row>
    <row r="25" spans="1:9" x14ac:dyDescent="0.2">
      <c r="A25" s="2" t="s">
        <v>68</v>
      </c>
      <c r="B25" s="28">
        <v>128407080</v>
      </c>
      <c r="C25" s="28">
        <v>128626321</v>
      </c>
      <c r="D25" s="2">
        <v>19</v>
      </c>
      <c r="E25" s="28">
        <v>219241</v>
      </c>
      <c r="F25" s="2">
        <v>31.834905259999999</v>
      </c>
      <c r="G25" s="2">
        <v>42.705800000000004</v>
      </c>
      <c r="H25" s="2" t="s">
        <v>601</v>
      </c>
      <c r="I25" s="2" t="s">
        <v>600</v>
      </c>
    </row>
    <row r="26" spans="1:9" x14ac:dyDescent="0.2">
      <c r="A26" s="2" t="s">
        <v>68</v>
      </c>
      <c r="B26" s="28">
        <v>47505835</v>
      </c>
      <c r="C26" s="28">
        <v>47679287</v>
      </c>
      <c r="D26" s="2">
        <v>16</v>
      </c>
      <c r="E26" s="28">
        <v>173452</v>
      </c>
      <c r="F26" s="2">
        <v>33.026087500000003</v>
      </c>
      <c r="G26" s="2">
        <v>42.455399999999997</v>
      </c>
    </row>
    <row r="27" spans="1:9" x14ac:dyDescent="0.2">
      <c r="A27" s="2" t="s">
        <v>16</v>
      </c>
      <c r="B27" s="28">
        <v>58258309</v>
      </c>
      <c r="C27" s="28">
        <v>58503645</v>
      </c>
      <c r="D27" s="2">
        <v>27</v>
      </c>
      <c r="E27" s="28">
        <v>245336</v>
      </c>
      <c r="F27" s="2">
        <v>31.831466670000001</v>
      </c>
      <c r="G27" s="2">
        <v>42.047499999999999</v>
      </c>
      <c r="H27" s="2" t="s">
        <v>599</v>
      </c>
      <c r="I27" s="2" t="s">
        <v>598</v>
      </c>
    </row>
    <row r="28" spans="1:9" x14ac:dyDescent="0.2">
      <c r="A28" s="2" t="s">
        <v>19</v>
      </c>
      <c r="B28" s="28">
        <v>10573194</v>
      </c>
      <c r="C28" s="28">
        <v>10695087</v>
      </c>
      <c r="D28" s="2">
        <v>8</v>
      </c>
      <c r="E28" s="28">
        <v>121893</v>
      </c>
      <c r="F28" s="2">
        <v>32.020462500000001</v>
      </c>
      <c r="G28" s="2">
        <v>41.424399999999999</v>
      </c>
      <c r="H28" s="2" t="s">
        <v>597</v>
      </c>
      <c r="I28" s="2" t="s">
        <v>596</v>
      </c>
    </row>
    <row r="29" spans="1:9" x14ac:dyDescent="0.2">
      <c r="A29" s="2" t="s">
        <v>61</v>
      </c>
      <c r="B29" s="28">
        <v>56636159</v>
      </c>
      <c r="C29" s="28">
        <v>56860967</v>
      </c>
      <c r="D29" s="2">
        <v>30</v>
      </c>
      <c r="E29" s="28">
        <v>224808</v>
      </c>
      <c r="F29" s="2">
        <v>32.006423329999997</v>
      </c>
      <c r="G29" s="2">
        <v>41.097099999999998</v>
      </c>
      <c r="I29" s="2" t="s">
        <v>595</v>
      </c>
    </row>
    <row r="30" spans="1:9" x14ac:dyDescent="0.2">
      <c r="A30" s="2" t="s">
        <v>51</v>
      </c>
      <c r="B30" s="28">
        <v>25953418</v>
      </c>
      <c r="C30" s="28">
        <v>26122494</v>
      </c>
      <c r="D30" s="2">
        <v>27</v>
      </c>
      <c r="E30" s="28">
        <v>169076</v>
      </c>
      <c r="F30" s="2">
        <v>31.871744440000001</v>
      </c>
      <c r="G30" s="2">
        <v>41.055799999999998</v>
      </c>
    </row>
    <row r="31" spans="1:9" x14ac:dyDescent="0.2">
      <c r="A31" s="2" t="s">
        <v>31</v>
      </c>
      <c r="B31" s="28">
        <v>53428062</v>
      </c>
      <c r="C31" s="28">
        <v>53575843</v>
      </c>
      <c r="D31" s="2">
        <v>5</v>
      </c>
      <c r="E31" s="28">
        <v>147781</v>
      </c>
      <c r="F31" s="2">
        <v>31.530239999999999</v>
      </c>
      <c r="G31" s="2">
        <v>41.037100000000002</v>
      </c>
      <c r="H31" s="2" t="s">
        <v>594</v>
      </c>
      <c r="I31" s="2" t="s">
        <v>593</v>
      </c>
    </row>
    <row r="32" spans="1:9" x14ac:dyDescent="0.2">
      <c r="A32" s="2" t="s">
        <v>35</v>
      </c>
      <c r="B32" s="28">
        <v>132452988</v>
      </c>
      <c r="C32" s="28">
        <v>132669894</v>
      </c>
      <c r="D32" s="2">
        <v>11</v>
      </c>
      <c r="E32" s="28">
        <v>216906</v>
      </c>
      <c r="F32" s="2">
        <v>34.698390910000001</v>
      </c>
      <c r="G32" s="2">
        <v>40.933500000000002</v>
      </c>
      <c r="H32" s="2" t="s">
        <v>592</v>
      </c>
      <c r="I32" s="2" t="s">
        <v>591</v>
      </c>
    </row>
    <row r="33" spans="1:9" x14ac:dyDescent="0.2">
      <c r="A33" s="2" t="s">
        <v>35</v>
      </c>
      <c r="B33" s="28">
        <v>62561148</v>
      </c>
      <c r="C33" s="28">
        <v>62820490</v>
      </c>
      <c r="D33" s="2">
        <v>19</v>
      </c>
      <c r="E33" s="28">
        <v>259342</v>
      </c>
      <c r="F33" s="2">
        <v>34.036594739999998</v>
      </c>
      <c r="G33" s="2">
        <v>40.891100000000002</v>
      </c>
      <c r="H33" s="2" t="s">
        <v>590</v>
      </c>
      <c r="I33" s="2" t="s">
        <v>589</v>
      </c>
    </row>
    <row r="34" spans="1:9" x14ac:dyDescent="0.2">
      <c r="A34" s="2" t="s">
        <v>12</v>
      </c>
      <c r="B34" s="28">
        <v>124223634</v>
      </c>
      <c r="C34" s="28">
        <v>124504969</v>
      </c>
      <c r="D34" s="2">
        <v>21</v>
      </c>
      <c r="E34" s="28">
        <v>281335</v>
      </c>
      <c r="F34" s="2">
        <v>32.759176189999998</v>
      </c>
      <c r="G34" s="2">
        <v>40.542999999999999</v>
      </c>
      <c r="H34" s="2" t="s">
        <v>588</v>
      </c>
      <c r="I34" s="2" t="s">
        <v>587</v>
      </c>
    </row>
    <row r="35" spans="1:9" x14ac:dyDescent="0.2">
      <c r="A35" s="2" t="s">
        <v>38</v>
      </c>
      <c r="B35" s="28">
        <v>73119448</v>
      </c>
      <c r="C35" s="28">
        <v>73442437</v>
      </c>
      <c r="D35" s="2">
        <v>16</v>
      </c>
      <c r="E35" s="28">
        <v>322989</v>
      </c>
      <c r="F35" s="2">
        <v>33.69386875</v>
      </c>
      <c r="G35" s="2">
        <v>40.3934</v>
      </c>
    </row>
    <row r="36" spans="1:9" x14ac:dyDescent="0.2">
      <c r="A36" s="2" t="s">
        <v>38</v>
      </c>
      <c r="B36" s="28">
        <v>49127480</v>
      </c>
      <c r="C36" s="28">
        <v>49386501</v>
      </c>
      <c r="D36" s="2">
        <v>12</v>
      </c>
      <c r="E36" s="28">
        <v>259021</v>
      </c>
      <c r="F36" s="2">
        <v>30.054774999999999</v>
      </c>
      <c r="G36" s="2">
        <v>40.320700000000002</v>
      </c>
    </row>
    <row r="37" spans="1:9" x14ac:dyDescent="0.2">
      <c r="A37" s="2" t="s">
        <v>31</v>
      </c>
      <c r="B37" s="28">
        <v>35053129</v>
      </c>
      <c r="C37" s="28">
        <v>35255377</v>
      </c>
      <c r="D37" s="2">
        <v>10</v>
      </c>
      <c r="E37" s="28">
        <v>202248</v>
      </c>
      <c r="F37" s="2">
        <v>33.602240000000002</v>
      </c>
      <c r="G37" s="2">
        <v>40.274500000000003</v>
      </c>
    </row>
    <row r="38" spans="1:9" x14ac:dyDescent="0.2">
      <c r="A38" s="2" t="s">
        <v>81</v>
      </c>
      <c r="B38" s="28">
        <v>87886570</v>
      </c>
      <c r="C38" s="28">
        <v>87989959</v>
      </c>
      <c r="D38" s="2">
        <v>8</v>
      </c>
      <c r="E38" s="28">
        <v>103389</v>
      </c>
      <c r="F38" s="2">
        <v>34.006012499999997</v>
      </c>
      <c r="G38" s="2">
        <v>40.256500000000003</v>
      </c>
      <c r="H38" s="2" t="s">
        <v>586</v>
      </c>
      <c r="I38" s="2" t="s">
        <v>585</v>
      </c>
    </row>
    <row r="39" spans="1:9" x14ac:dyDescent="0.2">
      <c r="A39" s="2" t="s">
        <v>31</v>
      </c>
      <c r="B39" s="28">
        <v>149889256</v>
      </c>
      <c r="C39" s="28">
        <v>150076480</v>
      </c>
      <c r="D39" s="2">
        <v>9</v>
      </c>
      <c r="E39" s="28">
        <v>187224</v>
      </c>
      <c r="F39" s="2">
        <v>33.625411110000002</v>
      </c>
      <c r="G39" s="2">
        <v>39.729999999999997</v>
      </c>
      <c r="H39" s="2" t="s">
        <v>584</v>
      </c>
      <c r="I39" s="2" t="s">
        <v>583</v>
      </c>
    </row>
    <row r="40" spans="1:9" x14ac:dyDescent="0.2">
      <c r="A40" s="2" t="s">
        <v>12</v>
      </c>
      <c r="B40" s="28">
        <v>200143258</v>
      </c>
      <c r="C40" s="28">
        <v>200236590</v>
      </c>
      <c r="D40" s="2">
        <v>10</v>
      </c>
      <c r="E40" s="28">
        <v>93332</v>
      </c>
      <c r="F40" s="2">
        <v>30.408860000000001</v>
      </c>
      <c r="G40" s="2">
        <v>38.8324</v>
      </c>
    </row>
    <row r="41" spans="1:9" x14ac:dyDescent="0.2">
      <c r="A41" s="2" t="s">
        <v>31</v>
      </c>
      <c r="B41" s="28">
        <v>72140813</v>
      </c>
      <c r="C41" s="28">
        <v>72329284</v>
      </c>
      <c r="D41" s="2">
        <v>13</v>
      </c>
      <c r="E41" s="28">
        <v>188471</v>
      </c>
      <c r="F41" s="2">
        <v>34.309361539999998</v>
      </c>
      <c r="G41" s="2">
        <v>38.4467</v>
      </c>
      <c r="H41" s="2" t="s">
        <v>582</v>
      </c>
      <c r="I41" s="2" t="s">
        <v>581</v>
      </c>
    </row>
    <row r="42" spans="1:9" x14ac:dyDescent="0.2">
      <c r="A42" s="2" t="s">
        <v>104</v>
      </c>
      <c r="B42" s="28">
        <v>86837712</v>
      </c>
      <c r="C42" s="28">
        <v>87058197</v>
      </c>
      <c r="D42" s="2">
        <v>15</v>
      </c>
      <c r="E42" s="28">
        <v>220485</v>
      </c>
      <c r="F42" s="2">
        <v>29.43488</v>
      </c>
      <c r="G42" s="2">
        <v>38.443899999999999</v>
      </c>
      <c r="H42" s="2" t="s">
        <v>580</v>
      </c>
      <c r="I42" s="2" t="s">
        <v>579</v>
      </c>
    </row>
    <row r="43" spans="1:9" x14ac:dyDescent="0.2">
      <c r="A43" s="2" t="s">
        <v>31</v>
      </c>
      <c r="B43" s="28">
        <v>23965960</v>
      </c>
      <c r="C43" s="28">
        <v>24207911</v>
      </c>
      <c r="D43" s="2">
        <v>20</v>
      </c>
      <c r="E43" s="28">
        <v>241951</v>
      </c>
      <c r="F43" s="2">
        <v>30.808624999999999</v>
      </c>
      <c r="G43" s="2">
        <v>38.428899999999999</v>
      </c>
      <c r="I43" s="2" t="s">
        <v>578</v>
      </c>
    </row>
    <row r="44" spans="1:9" x14ac:dyDescent="0.2">
      <c r="A44" s="2" t="s">
        <v>31</v>
      </c>
      <c r="B44" s="28">
        <v>170858651</v>
      </c>
      <c r="C44" s="28">
        <v>171112201</v>
      </c>
      <c r="D44" s="2">
        <v>12</v>
      </c>
      <c r="E44" s="28">
        <v>253550</v>
      </c>
      <c r="F44" s="2">
        <v>30.680975</v>
      </c>
      <c r="G44" s="2">
        <v>38.000799999999998</v>
      </c>
      <c r="H44" s="2" t="s">
        <v>530</v>
      </c>
      <c r="I44" s="2" t="s">
        <v>529</v>
      </c>
    </row>
    <row r="45" spans="1:9" x14ac:dyDescent="0.2">
      <c r="A45" s="2" t="s">
        <v>43</v>
      </c>
      <c r="B45" s="28">
        <v>67111705</v>
      </c>
      <c r="C45" s="28">
        <v>67343411</v>
      </c>
      <c r="D45" s="2">
        <v>13</v>
      </c>
      <c r="E45" s="28">
        <v>231706</v>
      </c>
      <c r="F45" s="2">
        <v>30.723453849999999</v>
      </c>
      <c r="G45" s="2">
        <v>37.730200000000004</v>
      </c>
      <c r="H45" s="2" t="s">
        <v>577</v>
      </c>
      <c r="I45" s="2" t="s">
        <v>576</v>
      </c>
    </row>
    <row r="46" spans="1:9" x14ac:dyDescent="0.2">
      <c r="A46" s="2" t="s">
        <v>31</v>
      </c>
      <c r="B46" s="28">
        <v>131439410</v>
      </c>
      <c r="C46" s="28">
        <v>131550710</v>
      </c>
      <c r="D46" s="2">
        <v>5</v>
      </c>
      <c r="E46" s="28">
        <v>111300</v>
      </c>
      <c r="F46" s="2">
        <v>32.093139999999998</v>
      </c>
      <c r="G46" s="2">
        <v>37.451000000000001</v>
      </c>
      <c r="H46" s="2" t="s">
        <v>575</v>
      </c>
      <c r="I46" s="2" t="s">
        <v>574</v>
      </c>
    </row>
    <row r="47" spans="1:9" x14ac:dyDescent="0.2">
      <c r="A47" s="2" t="s">
        <v>19</v>
      </c>
      <c r="B47" s="28">
        <v>8760247</v>
      </c>
      <c r="C47" s="28">
        <v>8866742</v>
      </c>
      <c r="D47" s="2">
        <v>13</v>
      </c>
      <c r="E47" s="28">
        <v>106495</v>
      </c>
      <c r="F47" s="2">
        <v>32.350769229999997</v>
      </c>
      <c r="G47" s="2">
        <v>36.996099999999998</v>
      </c>
      <c r="I47" s="2" t="s">
        <v>573</v>
      </c>
    </row>
    <row r="48" spans="1:9" x14ac:dyDescent="0.2">
      <c r="A48" s="2" t="s">
        <v>31</v>
      </c>
      <c r="B48" s="28">
        <v>142130088</v>
      </c>
      <c r="C48" s="28">
        <v>142271893</v>
      </c>
      <c r="D48" s="2">
        <v>6</v>
      </c>
      <c r="E48" s="28">
        <v>141805</v>
      </c>
      <c r="F48" s="2">
        <v>31.59716667</v>
      </c>
      <c r="G48" s="2">
        <v>36.795900000000003</v>
      </c>
      <c r="H48" s="2" t="s">
        <v>572</v>
      </c>
      <c r="I48" s="2" t="s">
        <v>571</v>
      </c>
    </row>
    <row r="49" spans="1:9" x14ac:dyDescent="0.2">
      <c r="A49" s="2" t="s">
        <v>68</v>
      </c>
      <c r="B49" s="28">
        <v>112405110</v>
      </c>
      <c r="C49" s="28">
        <v>112543065</v>
      </c>
      <c r="D49" s="2">
        <v>8</v>
      </c>
      <c r="E49" s="28">
        <v>137955</v>
      </c>
      <c r="F49" s="2">
        <v>29.352675000000001</v>
      </c>
      <c r="G49" s="2">
        <v>36.668999999999997</v>
      </c>
    </row>
    <row r="50" spans="1:9" x14ac:dyDescent="0.2">
      <c r="A50" s="2" t="s">
        <v>61</v>
      </c>
      <c r="B50" s="28">
        <v>56894374</v>
      </c>
      <c r="C50" s="28">
        <v>57058266</v>
      </c>
      <c r="D50" s="2">
        <v>22</v>
      </c>
      <c r="E50" s="28">
        <v>163892</v>
      </c>
      <c r="F50" s="2">
        <v>28.365649999999999</v>
      </c>
      <c r="G50" s="2">
        <v>36.528300000000002</v>
      </c>
    </row>
    <row r="51" spans="1:9" x14ac:dyDescent="0.2">
      <c r="A51" s="2" t="s">
        <v>31</v>
      </c>
      <c r="B51" s="28">
        <v>127098585</v>
      </c>
      <c r="C51" s="28">
        <v>127178645</v>
      </c>
      <c r="D51" s="2">
        <v>3</v>
      </c>
      <c r="E51" s="28">
        <v>80060</v>
      </c>
      <c r="F51" s="2">
        <v>31.552800000000001</v>
      </c>
      <c r="G51" s="2">
        <v>36.353000000000002</v>
      </c>
    </row>
    <row r="52" spans="1:9" x14ac:dyDescent="0.2">
      <c r="A52" s="2" t="s">
        <v>43</v>
      </c>
      <c r="B52" s="28">
        <v>27046369</v>
      </c>
      <c r="C52" s="28">
        <v>27288718</v>
      </c>
      <c r="D52" s="2">
        <v>8</v>
      </c>
      <c r="E52" s="28">
        <v>242349</v>
      </c>
      <c r="F52" s="2">
        <v>29.095949999999998</v>
      </c>
      <c r="G52" s="2">
        <v>36.346299999999999</v>
      </c>
      <c r="H52" s="2" t="s">
        <v>570</v>
      </c>
      <c r="I52" s="2" t="s">
        <v>569</v>
      </c>
    </row>
    <row r="53" spans="1:9" x14ac:dyDescent="0.2">
      <c r="A53" s="2" t="s">
        <v>48</v>
      </c>
      <c r="B53" s="28">
        <v>94436035</v>
      </c>
      <c r="C53" s="28">
        <v>94842151</v>
      </c>
      <c r="D53" s="2">
        <v>28</v>
      </c>
      <c r="E53" s="28">
        <v>406116</v>
      </c>
      <c r="F53" s="2">
        <v>27.146517859999999</v>
      </c>
      <c r="G53" s="2">
        <v>36.170099999999998</v>
      </c>
      <c r="H53" s="2" t="s">
        <v>568</v>
      </c>
      <c r="I53" s="2" t="s">
        <v>567</v>
      </c>
    </row>
    <row r="54" spans="1:9" x14ac:dyDescent="0.2">
      <c r="A54" s="2" t="s">
        <v>31</v>
      </c>
      <c r="B54" s="28">
        <v>159995644</v>
      </c>
      <c r="C54" s="28">
        <v>160209618</v>
      </c>
      <c r="D54" s="2">
        <v>9</v>
      </c>
      <c r="E54" s="28">
        <v>213974</v>
      </c>
      <c r="F54" s="2">
        <v>27.39495556</v>
      </c>
      <c r="G54" s="2">
        <v>35.848999999999997</v>
      </c>
      <c r="H54" s="2" t="s">
        <v>566</v>
      </c>
      <c r="I54" s="2" t="s">
        <v>565</v>
      </c>
    </row>
    <row r="55" spans="1:9" x14ac:dyDescent="0.2">
      <c r="A55" s="2" t="s">
        <v>38</v>
      </c>
      <c r="B55" s="28">
        <v>53574688</v>
      </c>
      <c r="C55" s="28">
        <v>54215747</v>
      </c>
      <c r="D55" s="2">
        <v>41</v>
      </c>
      <c r="E55" s="28">
        <v>641059</v>
      </c>
      <c r="F55" s="2">
        <v>27.914412200000001</v>
      </c>
      <c r="G55" s="2">
        <v>35.724800000000002</v>
      </c>
      <c r="H55" s="2" t="s">
        <v>564</v>
      </c>
      <c r="I55" s="2" t="s">
        <v>563</v>
      </c>
    </row>
    <row r="56" spans="1:9" x14ac:dyDescent="0.2">
      <c r="A56" s="2" t="s">
        <v>22</v>
      </c>
      <c r="B56" s="28">
        <v>91110820</v>
      </c>
      <c r="C56" s="28">
        <v>91349072</v>
      </c>
      <c r="D56" s="2">
        <v>14</v>
      </c>
      <c r="E56" s="28">
        <v>238252</v>
      </c>
      <c r="F56" s="2">
        <v>29.155542860000001</v>
      </c>
      <c r="G56" s="2">
        <v>35.595700000000001</v>
      </c>
    </row>
    <row r="57" spans="1:9" x14ac:dyDescent="0.2">
      <c r="A57" s="2" t="s">
        <v>43</v>
      </c>
      <c r="B57" s="28">
        <v>24096424</v>
      </c>
      <c r="C57" s="28">
        <v>24494140</v>
      </c>
      <c r="D57" s="2">
        <v>9</v>
      </c>
      <c r="E57" s="28">
        <v>397716</v>
      </c>
      <c r="F57" s="2">
        <v>32.304433330000002</v>
      </c>
      <c r="G57" s="2">
        <v>35.330100000000002</v>
      </c>
      <c r="H57" s="2" t="s">
        <v>562</v>
      </c>
      <c r="I57" s="2" t="s">
        <v>561</v>
      </c>
    </row>
    <row r="58" spans="1:9" x14ac:dyDescent="0.2">
      <c r="A58" s="2" t="s">
        <v>88</v>
      </c>
      <c r="B58" s="28">
        <v>54797200</v>
      </c>
      <c r="C58" s="28">
        <v>54907162</v>
      </c>
      <c r="D58" s="2">
        <v>5</v>
      </c>
      <c r="E58" s="28">
        <v>109962</v>
      </c>
      <c r="F58" s="2">
        <v>28.507819999999999</v>
      </c>
      <c r="G58" s="2">
        <v>35.148099999999999</v>
      </c>
      <c r="H58" s="2" t="s">
        <v>560</v>
      </c>
      <c r="I58" s="2" t="s">
        <v>559</v>
      </c>
    </row>
    <row r="59" spans="1:9" x14ac:dyDescent="0.2">
      <c r="A59" s="2" t="s">
        <v>68</v>
      </c>
      <c r="B59" s="28">
        <v>187785448</v>
      </c>
      <c r="C59" s="28">
        <v>188010909</v>
      </c>
      <c r="D59" s="2">
        <v>8</v>
      </c>
      <c r="E59" s="28">
        <v>225461</v>
      </c>
      <c r="F59" s="2">
        <v>28.864112500000001</v>
      </c>
      <c r="G59" s="2">
        <v>34.880899999999997</v>
      </c>
      <c r="H59" s="2" t="s">
        <v>558</v>
      </c>
      <c r="I59" s="2" t="s">
        <v>557</v>
      </c>
    </row>
    <row r="60" spans="1:9" x14ac:dyDescent="0.2">
      <c r="A60" s="2" t="s">
        <v>31</v>
      </c>
      <c r="B60" s="28">
        <v>58062152</v>
      </c>
      <c r="C60" s="28">
        <v>58272190</v>
      </c>
      <c r="D60" s="2">
        <v>11</v>
      </c>
      <c r="E60" s="28">
        <v>210038</v>
      </c>
      <c r="F60" s="2">
        <v>29.60298182</v>
      </c>
      <c r="G60" s="2">
        <v>34.873600000000003</v>
      </c>
    </row>
    <row r="61" spans="1:9" x14ac:dyDescent="0.2">
      <c r="A61" s="2" t="s">
        <v>68</v>
      </c>
      <c r="B61" s="28">
        <v>88218770</v>
      </c>
      <c r="C61" s="28">
        <v>88378944</v>
      </c>
      <c r="D61" s="2">
        <v>11</v>
      </c>
      <c r="E61" s="28">
        <v>160174</v>
      </c>
      <c r="F61" s="2">
        <v>29.627536360000001</v>
      </c>
      <c r="G61" s="2">
        <v>34.486499999999999</v>
      </c>
      <c r="H61" s="2" t="s">
        <v>374</v>
      </c>
      <c r="I61" s="2" t="s">
        <v>373</v>
      </c>
    </row>
    <row r="62" spans="1:9" x14ac:dyDescent="0.2">
      <c r="A62" s="2" t="s">
        <v>31</v>
      </c>
      <c r="B62" s="28">
        <v>80171548</v>
      </c>
      <c r="C62" s="28">
        <v>80287009</v>
      </c>
      <c r="D62" s="2">
        <v>14</v>
      </c>
      <c r="E62" s="28">
        <v>115461</v>
      </c>
      <c r="F62" s="2">
        <v>29.104900000000001</v>
      </c>
      <c r="G62" s="2">
        <v>34.354300000000002</v>
      </c>
      <c r="H62" s="2" t="s">
        <v>556</v>
      </c>
      <c r="I62" s="2" t="s">
        <v>555</v>
      </c>
    </row>
    <row r="63" spans="1:9" x14ac:dyDescent="0.2">
      <c r="A63" s="2" t="s">
        <v>38</v>
      </c>
      <c r="B63" s="28">
        <v>106371310</v>
      </c>
      <c r="C63" s="28">
        <v>106579902</v>
      </c>
      <c r="D63" s="2">
        <v>18</v>
      </c>
      <c r="E63" s="28">
        <v>208592</v>
      </c>
      <c r="F63" s="2">
        <v>27.161483329999999</v>
      </c>
      <c r="G63" s="2">
        <v>34.071399999999997</v>
      </c>
      <c r="H63" s="2" t="s">
        <v>554</v>
      </c>
      <c r="I63" s="2" t="s">
        <v>553</v>
      </c>
    </row>
    <row r="64" spans="1:9" x14ac:dyDescent="0.2">
      <c r="A64" s="2" t="s">
        <v>12</v>
      </c>
      <c r="B64" s="28">
        <v>96914653</v>
      </c>
      <c r="C64" s="28">
        <v>97111851</v>
      </c>
      <c r="D64" s="2">
        <v>14</v>
      </c>
      <c r="E64" s="28">
        <v>197198</v>
      </c>
      <c r="F64" s="2">
        <v>29.117957140000001</v>
      </c>
      <c r="G64" s="2">
        <v>33.784999999999997</v>
      </c>
    </row>
    <row r="65" spans="1:9" x14ac:dyDescent="0.2">
      <c r="A65" s="2" t="s">
        <v>12</v>
      </c>
      <c r="B65" s="28">
        <v>126722914</v>
      </c>
      <c r="C65" s="28">
        <v>127050103</v>
      </c>
      <c r="D65" s="2">
        <v>19</v>
      </c>
      <c r="E65" s="28">
        <v>327189</v>
      </c>
      <c r="F65" s="2">
        <v>28.050315789999999</v>
      </c>
      <c r="G65" s="2">
        <v>33.5685</v>
      </c>
    </row>
    <row r="66" spans="1:9" x14ac:dyDescent="0.2">
      <c r="A66" s="2" t="s">
        <v>31</v>
      </c>
      <c r="B66" s="28">
        <v>82373161</v>
      </c>
      <c r="C66" s="28">
        <v>82630989</v>
      </c>
      <c r="D66" s="2">
        <v>27</v>
      </c>
      <c r="E66" s="28">
        <v>257828</v>
      </c>
      <c r="F66" s="2">
        <v>27.877362959999999</v>
      </c>
      <c r="G66" s="2">
        <v>33.027799999999999</v>
      </c>
      <c r="H66" s="2" t="s">
        <v>552</v>
      </c>
      <c r="I66" s="2" t="s">
        <v>551</v>
      </c>
    </row>
    <row r="67" spans="1:9" x14ac:dyDescent="0.2">
      <c r="A67" s="2" t="s">
        <v>81</v>
      </c>
      <c r="B67" s="28">
        <v>58675694</v>
      </c>
      <c r="C67" s="28">
        <v>58955630</v>
      </c>
      <c r="D67" s="2">
        <v>6</v>
      </c>
      <c r="E67" s="28">
        <v>279936</v>
      </c>
      <c r="F67" s="2">
        <v>29.149550000000001</v>
      </c>
      <c r="G67" s="2">
        <v>32.963200000000001</v>
      </c>
      <c r="H67" s="2" t="s">
        <v>550</v>
      </c>
      <c r="I67" s="2" t="s">
        <v>549</v>
      </c>
    </row>
    <row r="68" spans="1:9" x14ac:dyDescent="0.2">
      <c r="A68" s="2" t="s">
        <v>38</v>
      </c>
      <c r="B68" s="28">
        <v>75615226</v>
      </c>
      <c r="C68" s="28">
        <v>75743374</v>
      </c>
      <c r="D68" s="2">
        <v>8</v>
      </c>
      <c r="E68" s="28">
        <v>128148</v>
      </c>
      <c r="F68" s="2">
        <v>28.1205</v>
      </c>
      <c r="G68" s="2">
        <v>32.863100000000003</v>
      </c>
      <c r="H68" s="2" t="s">
        <v>548</v>
      </c>
      <c r="I68" s="2" t="s">
        <v>547</v>
      </c>
    </row>
    <row r="69" spans="1:9" x14ac:dyDescent="0.2">
      <c r="A69" s="2" t="s">
        <v>48</v>
      </c>
      <c r="B69" s="28">
        <v>97963211</v>
      </c>
      <c r="C69" s="28">
        <v>98213955</v>
      </c>
      <c r="D69" s="2">
        <v>7</v>
      </c>
      <c r="E69" s="28">
        <v>250744</v>
      </c>
      <c r="F69" s="2">
        <v>28.242971430000001</v>
      </c>
      <c r="G69" s="2">
        <v>32.813200000000002</v>
      </c>
      <c r="H69" s="2" t="s">
        <v>546</v>
      </c>
      <c r="I69" s="2" t="s">
        <v>545</v>
      </c>
    </row>
    <row r="70" spans="1:9" x14ac:dyDescent="0.2">
      <c r="A70" s="2" t="s">
        <v>35</v>
      </c>
      <c r="B70" s="28">
        <v>77741792</v>
      </c>
      <c r="C70" s="28">
        <v>77871832</v>
      </c>
      <c r="D70" s="2">
        <v>4</v>
      </c>
      <c r="E70" s="28">
        <v>130040</v>
      </c>
      <c r="F70" s="2">
        <v>27.315674999999999</v>
      </c>
      <c r="G70" s="2">
        <v>32.534700000000001</v>
      </c>
      <c r="H70" s="2" t="s">
        <v>544</v>
      </c>
      <c r="I70" s="2" t="s">
        <v>543</v>
      </c>
    </row>
    <row r="71" spans="1:9" x14ac:dyDescent="0.2">
      <c r="A71" s="2" t="s">
        <v>12</v>
      </c>
      <c r="B71" s="28">
        <v>40786874</v>
      </c>
      <c r="C71" s="28">
        <v>41035872</v>
      </c>
      <c r="D71" s="2">
        <v>6</v>
      </c>
      <c r="E71" s="28">
        <v>248998</v>
      </c>
      <c r="F71" s="2">
        <v>27.883166670000001</v>
      </c>
      <c r="G71" s="2">
        <v>32.441400000000002</v>
      </c>
      <c r="H71" s="2" t="s">
        <v>542</v>
      </c>
      <c r="I71" s="2" t="s">
        <v>541</v>
      </c>
    </row>
    <row r="72" spans="1:9" x14ac:dyDescent="0.2">
      <c r="A72" s="2" t="s">
        <v>31</v>
      </c>
      <c r="B72" s="28">
        <v>163710741</v>
      </c>
      <c r="C72" s="28">
        <v>163927698</v>
      </c>
      <c r="D72" s="2">
        <v>11</v>
      </c>
      <c r="E72" s="28">
        <v>216957</v>
      </c>
      <c r="F72" s="2">
        <v>25.282063640000001</v>
      </c>
      <c r="G72" s="2">
        <v>31.781400000000001</v>
      </c>
      <c r="H72" s="2" t="s">
        <v>540</v>
      </c>
      <c r="I72" s="2" t="s">
        <v>539</v>
      </c>
    </row>
    <row r="73" spans="1:9" x14ac:dyDescent="0.2">
      <c r="A73" s="2" t="s">
        <v>31</v>
      </c>
      <c r="B73" s="28">
        <v>82943668</v>
      </c>
      <c r="C73" s="28">
        <v>83076084</v>
      </c>
      <c r="D73" s="2">
        <v>7</v>
      </c>
      <c r="E73" s="28">
        <v>132416</v>
      </c>
      <c r="F73" s="2">
        <v>25.590471430000001</v>
      </c>
      <c r="G73" s="2">
        <v>31.509599999999999</v>
      </c>
      <c r="H73" s="2" t="s">
        <v>538</v>
      </c>
      <c r="I73" s="2" t="s">
        <v>537</v>
      </c>
    </row>
    <row r="74" spans="1:9" x14ac:dyDescent="0.2">
      <c r="A74" s="2" t="s">
        <v>68</v>
      </c>
      <c r="B74" s="28">
        <v>62789118</v>
      </c>
      <c r="C74" s="28">
        <v>62991197</v>
      </c>
      <c r="D74" s="2">
        <v>6</v>
      </c>
      <c r="E74" s="28">
        <v>202079</v>
      </c>
      <c r="F74" s="2">
        <v>25.295716670000001</v>
      </c>
      <c r="G74" s="2">
        <v>31.410499999999999</v>
      </c>
      <c r="H74" s="2" t="s">
        <v>536</v>
      </c>
      <c r="I74" s="2" t="s">
        <v>535</v>
      </c>
    </row>
    <row r="75" spans="1:9" x14ac:dyDescent="0.2">
      <c r="A75" s="2" t="s">
        <v>38</v>
      </c>
      <c r="B75" s="28">
        <v>106246858</v>
      </c>
      <c r="C75" s="28">
        <v>106336556</v>
      </c>
      <c r="D75" s="2">
        <v>10</v>
      </c>
      <c r="E75" s="28">
        <v>89698</v>
      </c>
      <c r="F75" s="2">
        <v>28.918900000000001</v>
      </c>
      <c r="G75" s="2">
        <v>31.409099999999999</v>
      </c>
    </row>
    <row r="76" spans="1:9" x14ac:dyDescent="0.2">
      <c r="A76" s="2" t="s">
        <v>68</v>
      </c>
      <c r="B76" s="28">
        <v>112982610</v>
      </c>
      <c r="C76" s="28">
        <v>113065158</v>
      </c>
      <c r="D76" s="2">
        <v>3</v>
      </c>
      <c r="E76" s="28">
        <v>82548</v>
      </c>
      <c r="F76" s="2">
        <v>27.7973</v>
      </c>
      <c r="G76" s="2">
        <v>31.223099999999999</v>
      </c>
      <c r="H76" s="2" t="s">
        <v>534</v>
      </c>
      <c r="I76" s="2" t="s">
        <v>533</v>
      </c>
    </row>
    <row r="77" spans="1:9" x14ac:dyDescent="0.2">
      <c r="A77" s="2" t="s">
        <v>35</v>
      </c>
      <c r="B77" s="28">
        <v>56673221</v>
      </c>
      <c r="C77" s="28">
        <v>56900261</v>
      </c>
      <c r="D77" s="2">
        <v>12</v>
      </c>
      <c r="E77" s="28">
        <v>227040</v>
      </c>
      <c r="F77" s="2">
        <v>26.875341670000001</v>
      </c>
      <c r="G77" s="2">
        <v>31.183900000000001</v>
      </c>
    </row>
    <row r="78" spans="1:9" x14ac:dyDescent="0.2">
      <c r="A78" s="2" t="s">
        <v>31</v>
      </c>
      <c r="B78" s="28">
        <v>116669735</v>
      </c>
      <c r="C78" s="28">
        <v>116797932</v>
      </c>
      <c r="D78" s="2">
        <v>3</v>
      </c>
      <c r="E78" s="28">
        <v>128197</v>
      </c>
      <c r="F78" s="2">
        <v>27.980366669999999</v>
      </c>
      <c r="G78" s="2">
        <v>31.063600000000001</v>
      </c>
      <c r="H78" s="2" t="s">
        <v>532</v>
      </c>
      <c r="I78" s="2" t="s">
        <v>531</v>
      </c>
    </row>
    <row r="79" spans="1:9" x14ac:dyDescent="0.2">
      <c r="A79" s="2" t="s">
        <v>68</v>
      </c>
      <c r="B79" s="28">
        <v>115303983</v>
      </c>
      <c r="C79" s="28">
        <v>115547065</v>
      </c>
      <c r="D79" s="2">
        <v>12</v>
      </c>
      <c r="E79" s="28">
        <v>243082</v>
      </c>
      <c r="F79" s="2">
        <v>26.647375</v>
      </c>
      <c r="G79" s="2">
        <v>30.9437</v>
      </c>
    </row>
    <row r="80" spans="1:9" x14ac:dyDescent="0.2">
      <c r="A80" s="2" t="s">
        <v>31</v>
      </c>
      <c r="B80" s="28">
        <v>170337361</v>
      </c>
      <c r="C80" s="28">
        <v>170512726</v>
      </c>
      <c r="D80" s="2">
        <v>9</v>
      </c>
      <c r="E80" s="28">
        <v>175365</v>
      </c>
      <c r="F80" s="2">
        <v>28.057877779999998</v>
      </c>
      <c r="G80" s="2">
        <v>30.9208</v>
      </c>
      <c r="H80" s="2" t="s">
        <v>530</v>
      </c>
      <c r="I80" s="2" t="s">
        <v>529</v>
      </c>
    </row>
    <row r="81" spans="1:9" x14ac:dyDescent="0.2">
      <c r="A81" s="2" t="s">
        <v>31</v>
      </c>
      <c r="B81" s="28">
        <v>127265531</v>
      </c>
      <c r="C81" s="28">
        <v>127373303</v>
      </c>
      <c r="D81" s="2">
        <v>4</v>
      </c>
      <c r="E81" s="28">
        <v>107772</v>
      </c>
      <c r="F81" s="2">
        <v>25.832599999999999</v>
      </c>
      <c r="G81" s="2">
        <v>30.850100000000001</v>
      </c>
      <c r="H81" s="2" t="s">
        <v>528</v>
      </c>
      <c r="I81" s="2" t="s">
        <v>527</v>
      </c>
    </row>
    <row r="82" spans="1:9" x14ac:dyDescent="0.2">
      <c r="A82" s="2" t="s">
        <v>104</v>
      </c>
      <c r="B82" s="28">
        <v>67936561</v>
      </c>
      <c r="C82" s="28">
        <v>68089924</v>
      </c>
      <c r="D82" s="2">
        <v>5</v>
      </c>
      <c r="E82" s="28">
        <v>153363</v>
      </c>
      <c r="F82" s="2">
        <v>25.94144</v>
      </c>
      <c r="G82" s="2">
        <v>30.395199999999999</v>
      </c>
      <c r="H82" s="2" t="s">
        <v>526</v>
      </c>
      <c r="I82" s="2" t="s">
        <v>525</v>
      </c>
    </row>
    <row r="83" spans="1:9" x14ac:dyDescent="0.2">
      <c r="A83" s="2" t="s">
        <v>15</v>
      </c>
      <c r="B83" s="28">
        <v>43559612</v>
      </c>
      <c r="C83" s="28">
        <v>43651522</v>
      </c>
      <c r="D83" s="2">
        <v>6</v>
      </c>
      <c r="E83" s="28">
        <v>91910</v>
      </c>
      <c r="F83" s="2">
        <v>27.068583329999999</v>
      </c>
      <c r="G83" s="2">
        <v>30.271799999999999</v>
      </c>
      <c r="H83" s="2" t="s">
        <v>324</v>
      </c>
      <c r="I83" s="2" t="s">
        <v>323</v>
      </c>
    </row>
    <row r="84" spans="1:9" x14ac:dyDescent="0.2">
      <c r="A84" s="2" t="s">
        <v>38</v>
      </c>
      <c r="B84" s="28">
        <v>48035424</v>
      </c>
      <c r="C84" s="28">
        <v>48163235</v>
      </c>
      <c r="D84" s="2">
        <v>8</v>
      </c>
      <c r="E84" s="28">
        <v>127811</v>
      </c>
      <c r="F84" s="2">
        <v>25.2949625</v>
      </c>
      <c r="G84" s="2">
        <v>30.17</v>
      </c>
      <c r="H84" s="2" t="s">
        <v>524</v>
      </c>
      <c r="I84" s="2" t="s">
        <v>523</v>
      </c>
    </row>
    <row r="85" spans="1:9" x14ac:dyDescent="0.2">
      <c r="A85" s="2" t="s">
        <v>31</v>
      </c>
      <c r="B85" s="28">
        <v>110719833</v>
      </c>
      <c r="C85" s="28">
        <v>110818159</v>
      </c>
      <c r="D85" s="2">
        <v>3</v>
      </c>
      <c r="E85" s="28">
        <v>98326</v>
      </c>
      <c r="F85" s="2">
        <v>26.731133329999999</v>
      </c>
      <c r="G85" s="2">
        <v>29.901900000000001</v>
      </c>
      <c r="H85" s="2" t="s">
        <v>522</v>
      </c>
      <c r="I85" s="2" t="s">
        <v>521</v>
      </c>
    </row>
    <row r="86" spans="1:9" x14ac:dyDescent="0.2">
      <c r="A86" s="2" t="s">
        <v>68</v>
      </c>
      <c r="B86" s="28">
        <v>79424840</v>
      </c>
      <c r="C86" s="28">
        <v>79573737</v>
      </c>
      <c r="D86" s="2">
        <v>4</v>
      </c>
      <c r="E86" s="28">
        <v>148897</v>
      </c>
      <c r="F86" s="2">
        <v>27.277899999999999</v>
      </c>
      <c r="G86" s="2">
        <v>29.745799999999999</v>
      </c>
      <c r="H86" s="2" t="s">
        <v>520</v>
      </c>
      <c r="I86" s="2" t="s">
        <v>519</v>
      </c>
    </row>
    <row r="87" spans="1:9" x14ac:dyDescent="0.2">
      <c r="A87" s="2" t="s">
        <v>68</v>
      </c>
      <c r="B87" s="28">
        <v>136274722</v>
      </c>
      <c r="C87" s="28">
        <v>136403751</v>
      </c>
      <c r="D87" s="2">
        <v>7</v>
      </c>
      <c r="E87" s="28">
        <v>129029</v>
      </c>
      <c r="F87" s="2">
        <v>25.261442859999999</v>
      </c>
      <c r="G87" s="2">
        <v>29.610600000000002</v>
      </c>
    </row>
    <row r="88" spans="1:9" x14ac:dyDescent="0.2">
      <c r="A88" s="2" t="s">
        <v>68</v>
      </c>
      <c r="B88" s="28">
        <v>130595754</v>
      </c>
      <c r="C88" s="28">
        <v>130813806</v>
      </c>
      <c r="D88" s="2">
        <v>15</v>
      </c>
      <c r="E88" s="28">
        <v>218052</v>
      </c>
      <c r="F88" s="2">
        <v>25.94655333</v>
      </c>
      <c r="G88" s="2">
        <v>29.5504</v>
      </c>
      <c r="H88" s="2" t="s">
        <v>518</v>
      </c>
      <c r="I88" s="2" t="s">
        <v>517</v>
      </c>
    </row>
    <row r="89" spans="1:9" x14ac:dyDescent="0.2">
      <c r="A89" s="2" t="s">
        <v>38</v>
      </c>
      <c r="B89" s="28">
        <v>53350399</v>
      </c>
      <c r="C89" s="28">
        <v>53535754</v>
      </c>
      <c r="D89" s="2">
        <v>5</v>
      </c>
      <c r="E89" s="28">
        <v>185355</v>
      </c>
      <c r="F89" s="2">
        <v>25.140160000000002</v>
      </c>
      <c r="G89" s="2">
        <v>29.5246</v>
      </c>
      <c r="H89" s="2" t="s">
        <v>516</v>
      </c>
      <c r="I89" s="2" t="s">
        <v>515</v>
      </c>
    </row>
    <row r="90" spans="1:9" x14ac:dyDescent="0.2">
      <c r="A90" s="2" t="s">
        <v>22</v>
      </c>
      <c r="B90" s="28">
        <v>21983010</v>
      </c>
      <c r="C90" s="28">
        <v>22104363</v>
      </c>
      <c r="D90" s="2">
        <v>9</v>
      </c>
      <c r="E90" s="28">
        <v>121353</v>
      </c>
      <c r="F90" s="2">
        <v>24.160499999999999</v>
      </c>
      <c r="G90" s="2">
        <v>29.5151</v>
      </c>
    </row>
    <row r="91" spans="1:9" x14ac:dyDescent="0.2">
      <c r="A91" s="2" t="s">
        <v>31</v>
      </c>
      <c r="B91" s="28">
        <v>86053099</v>
      </c>
      <c r="C91" s="28">
        <v>86213517</v>
      </c>
      <c r="D91" s="2">
        <v>4</v>
      </c>
      <c r="E91" s="28">
        <v>160418</v>
      </c>
      <c r="F91" s="2">
        <v>27.984575</v>
      </c>
      <c r="G91" s="2">
        <v>29.457100000000001</v>
      </c>
      <c r="I91" s="2" t="s">
        <v>514</v>
      </c>
    </row>
    <row r="92" spans="1:9" x14ac:dyDescent="0.2">
      <c r="A92" s="2" t="s">
        <v>38</v>
      </c>
      <c r="B92" s="28">
        <v>67702901</v>
      </c>
      <c r="C92" s="28">
        <v>67838267</v>
      </c>
      <c r="D92" s="2">
        <v>5</v>
      </c>
      <c r="E92" s="28">
        <v>135366</v>
      </c>
      <c r="F92" s="2">
        <v>26.48818</v>
      </c>
      <c r="G92" s="2">
        <v>29.4482</v>
      </c>
      <c r="H92" s="2" t="s">
        <v>513</v>
      </c>
      <c r="I92" s="2" t="s">
        <v>512</v>
      </c>
    </row>
    <row r="93" spans="1:9" x14ac:dyDescent="0.2">
      <c r="A93" s="2" t="s">
        <v>88</v>
      </c>
      <c r="B93" s="28">
        <v>46093411</v>
      </c>
      <c r="C93" s="28">
        <v>46175021</v>
      </c>
      <c r="D93" s="2">
        <v>3</v>
      </c>
      <c r="E93" s="28">
        <v>81610</v>
      </c>
      <c r="F93" s="2">
        <v>26.885000000000002</v>
      </c>
      <c r="G93" s="2">
        <v>29.241299999999999</v>
      </c>
      <c r="H93" s="2" t="s">
        <v>511</v>
      </c>
      <c r="I93" s="2" t="s">
        <v>510</v>
      </c>
    </row>
    <row r="94" spans="1:9" x14ac:dyDescent="0.2">
      <c r="A94" s="2" t="s">
        <v>31</v>
      </c>
      <c r="B94" s="28">
        <v>80922839</v>
      </c>
      <c r="C94" s="28">
        <v>81003286</v>
      </c>
      <c r="D94" s="2">
        <v>8</v>
      </c>
      <c r="E94" s="28">
        <v>80447</v>
      </c>
      <c r="F94" s="2">
        <v>25.4587875</v>
      </c>
      <c r="G94" s="2">
        <v>29.192699999999999</v>
      </c>
      <c r="H94" s="2" t="s">
        <v>509</v>
      </c>
      <c r="I94" s="2" t="s">
        <v>508</v>
      </c>
    </row>
    <row r="95" spans="1:9" x14ac:dyDescent="0.2">
      <c r="A95" s="2" t="s">
        <v>9</v>
      </c>
      <c r="B95" s="28">
        <v>47370499</v>
      </c>
      <c r="C95" s="28">
        <v>47435738</v>
      </c>
      <c r="D95" s="2">
        <v>3</v>
      </c>
      <c r="E95" s="28">
        <v>65239</v>
      </c>
      <c r="F95" s="2">
        <v>28.174600000000002</v>
      </c>
      <c r="G95" s="2">
        <v>29.138000000000002</v>
      </c>
      <c r="H95" s="2" t="s">
        <v>507</v>
      </c>
      <c r="I95" s="2" t="s">
        <v>506</v>
      </c>
    </row>
    <row r="96" spans="1:9" x14ac:dyDescent="0.2">
      <c r="A96" s="2" t="s">
        <v>31</v>
      </c>
      <c r="B96" s="28">
        <v>154329037</v>
      </c>
      <c r="C96" s="28">
        <v>154390175</v>
      </c>
      <c r="D96" s="2">
        <v>2</v>
      </c>
      <c r="E96" s="28">
        <v>61138</v>
      </c>
      <c r="F96" s="2">
        <v>28.9114</v>
      </c>
      <c r="G96" s="2">
        <v>29.087399999999999</v>
      </c>
    </row>
    <row r="97" spans="1:9" x14ac:dyDescent="0.2">
      <c r="A97" s="2" t="s">
        <v>43</v>
      </c>
      <c r="B97" s="28">
        <v>79897842</v>
      </c>
      <c r="C97" s="28">
        <v>79945166</v>
      </c>
      <c r="D97" s="2">
        <v>3</v>
      </c>
      <c r="E97" s="28">
        <v>47324</v>
      </c>
      <c r="F97" s="2">
        <v>26.282800000000002</v>
      </c>
      <c r="G97" s="2">
        <v>28.5426</v>
      </c>
    </row>
    <row r="98" spans="1:9" x14ac:dyDescent="0.2">
      <c r="A98" s="2" t="s">
        <v>104</v>
      </c>
      <c r="B98" s="28">
        <v>78745662</v>
      </c>
      <c r="C98" s="28">
        <v>78868766</v>
      </c>
      <c r="D98" s="2">
        <v>11</v>
      </c>
      <c r="E98" s="28">
        <v>123104</v>
      </c>
      <c r="F98" s="2">
        <v>25.675781820000001</v>
      </c>
      <c r="G98" s="2">
        <v>28.526499999999999</v>
      </c>
      <c r="H98" s="2" t="s">
        <v>401</v>
      </c>
      <c r="I98" s="2" t="s">
        <v>400</v>
      </c>
    </row>
    <row r="99" spans="1:9" x14ac:dyDescent="0.2">
      <c r="A99" s="2" t="s">
        <v>104</v>
      </c>
      <c r="B99" s="28">
        <v>5006420</v>
      </c>
      <c r="C99" s="28">
        <v>5062801</v>
      </c>
      <c r="D99" s="2">
        <v>5</v>
      </c>
      <c r="E99" s="28">
        <v>56381</v>
      </c>
      <c r="F99" s="2">
        <v>25.613379999999999</v>
      </c>
      <c r="G99" s="2">
        <v>28.514099999999999</v>
      </c>
    </row>
    <row r="100" spans="1:9" x14ac:dyDescent="0.2">
      <c r="A100" s="2" t="s">
        <v>68</v>
      </c>
      <c r="B100" s="28">
        <v>106099023</v>
      </c>
      <c r="C100" s="28">
        <v>106338585</v>
      </c>
      <c r="D100" s="2">
        <v>10</v>
      </c>
      <c r="E100" s="28">
        <v>239562</v>
      </c>
      <c r="F100" s="2">
        <v>26.02149</v>
      </c>
      <c r="G100" s="2">
        <v>28.406400000000001</v>
      </c>
      <c r="H100" s="2" t="s">
        <v>505</v>
      </c>
      <c r="I100" s="2" t="s">
        <v>504</v>
      </c>
    </row>
    <row r="101" spans="1:9" x14ac:dyDescent="0.2">
      <c r="A101" s="2" t="s">
        <v>104</v>
      </c>
      <c r="B101" s="28">
        <v>67464468</v>
      </c>
      <c r="C101" s="28">
        <v>67681829</v>
      </c>
      <c r="D101" s="2">
        <v>9</v>
      </c>
      <c r="E101" s="28">
        <v>217361</v>
      </c>
      <c r="F101" s="2">
        <v>23.995588890000001</v>
      </c>
      <c r="G101" s="2">
        <v>28.3826</v>
      </c>
      <c r="H101" s="2" t="s">
        <v>503</v>
      </c>
      <c r="I101" s="2" t="s">
        <v>502</v>
      </c>
    </row>
    <row r="102" spans="1:9" x14ac:dyDescent="0.2">
      <c r="A102" s="2" t="s">
        <v>48</v>
      </c>
      <c r="B102" s="28">
        <v>48321161</v>
      </c>
      <c r="C102" s="28">
        <v>48424949</v>
      </c>
      <c r="D102" s="2">
        <v>5</v>
      </c>
      <c r="E102" s="28">
        <v>103788</v>
      </c>
      <c r="F102" s="2">
        <v>26.795860000000001</v>
      </c>
      <c r="G102" s="2">
        <v>28.300599999999999</v>
      </c>
      <c r="H102" s="2" t="s">
        <v>501</v>
      </c>
      <c r="I102" s="2" t="s">
        <v>500</v>
      </c>
    </row>
    <row r="103" spans="1:9" x14ac:dyDescent="0.2">
      <c r="A103" s="2" t="s">
        <v>31</v>
      </c>
      <c r="B103" s="28">
        <v>59590195</v>
      </c>
      <c r="C103" s="28">
        <v>59678866</v>
      </c>
      <c r="D103" s="2">
        <v>4</v>
      </c>
      <c r="E103" s="28">
        <v>88671</v>
      </c>
      <c r="F103" s="2">
        <v>25.809175</v>
      </c>
      <c r="G103" s="2">
        <v>28.2989</v>
      </c>
    </row>
    <row r="104" spans="1:9" x14ac:dyDescent="0.2">
      <c r="A104" s="2" t="s">
        <v>61</v>
      </c>
      <c r="B104" s="28">
        <v>52454649</v>
      </c>
      <c r="C104" s="28">
        <v>52569420</v>
      </c>
      <c r="D104" s="2">
        <v>4</v>
      </c>
      <c r="E104" s="28">
        <v>114771</v>
      </c>
      <c r="F104" s="2">
        <v>26.522075000000001</v>
      </c>
      <c r="G104" s="2">
        <v>28.273</v>
      </c>
    </row>
    <row r="105" spans="1:9" x14ac:dyDescent="0.2">
      <c r="A105" s="2" t="s">
        <v>68</v>
      </c>
      <c r="B105" s="28">
        <v>112547366</v>
      </c>
      <c r="C105" s="28">
        <v>112645954</v>
      </c>
      <c r="D105" s="2">
        <v>4</v>
      </c>
      <c r="E105" s="28">
        <v>98588</v>
      </c>
      <c r="F105" s="2">
        <v>24.151800000000001</v>
      </c>
      <c r="G105" s="2">
        <v>28.257400000000001</v>
      </c>
    </row>
    <row r="106" spans="1:9" x14ac:dyDescent="0.2">
      <c r="A106" s="2" t="s">
        <v>35</v>
      </c>
      <c r="B106" s="28">
        <v>61745176</v>
      </c>
      <c r="C106" s="28">
        <v>61828947</v>
      </c>
      <c r="D106" s="2">
        <v>2</v>
      </c>
      <c r="E106" s="28">
        <v>83771</v>
      </c>
      <c r="F106" s="2">
        <v>28.10745</v>
      </c>
      <c r="G106" s="2">
        <v>28.1982</v>
      </c>
    </row>
    <row r="107" spans="1:9" x14ac:dyDescent="0.2">
      <c r="A107" s="2" t="s">
        <v>22</v>
      </c>
      <c r="B107" s="28">
        <v>88347897</v>
      </c>
      <c r="C107" s="28">
        <v>88529145</v>
      </c>
      <c r="D107" s="2">
        <v>10</v>
      </c>
      <c r="E107" s="28">
        <v>181248</v>
      </c>
      <c r="F107" s="2">
        <v>24.185089999999999</v>
      </c>
      <c r="G107" s="2">
        <v>28.1663</v>
      </c>
      <c r="I107" s="2" t="s">
        <v>499</v>
      </c>
    </row>
    <row r="108" spans="1:9" x14ac:dyDescent="0.2">
      <c r="A108" s="2" t="s">
        <v>22</v>
      </c>
      <c r="B108" s="28">
        <v>63783497</v>
      </c>
      <c r="C108" s="28">
        <v>63875666</v>
      </c>
      <c r="D108" s="2">
        <v>4</v>
      </c>
      <c r="E108" s="28">
        <v>92169</v>
      </c>
      <c r="F108" s="2">
        <v>25.780825</v>
      </c>
      <c r="G108" s="2">
        <v>28.154900000000001</v>
      </c>
    </row>
    <row r="109" spans="1:9" x14ac:dyDescent="0.2">
      <c r="A109" s="2" t="s">
        <v>48</v>
      </c>
      <c r="B109" s="28">
        <v>64998841</v>
      </c>
      <c r="C109" s="28">
        <v>65076795</v>
      </c>
      <c r="D109" s="2">
        <v>8</v>
      </c>
      <c r="E109" s="28">
        <v>77954</v>
      </c>
      <c r="F109" s="2">
        <v>25.1685625</v>
      </c>
      <c r="G109" s="2">
        <v>28.1403</v>
      </c>
    </row>
    <row r="110" spans="1:9" x14ac:dyDescent="0.2">
      <c r="A110" s="2" t="s">
        <v>61</v>
      </c>
      <c r="B110" s="28">
        <v>57618657</v>
      </c>
      <c r="C110" s="28">
        <v>57686795</v>
      </c>
      <c r="D110" s="2">
        <v>3</v>
      </c>
      <c r="E110" s="28">
        <v>68138</v>
      </c>
      <c r="F110" s="2">
        <v>26.11096667</v>
      </c>
      <c r="G110" s="2">
        <v>28.0947</v>
      </c>
      <c r="H110" s="2" t="s">
        <v>498</v>
      </c>
      <c r="I110" s="2" t="s">
        <v>497</v>
      </c>
    </row>
    <row r="111" spans="1:9" x14ac:dyDescent="0.2">
      <c r="A111" s="2" t="s">
        <v>19</v>
      </c>
      <c r="B111" s="28">
        <v>10774286</v>
      </c>
      <c r="C111" s="28">
        <v>10805057</v>
      </c>
      <c r="D111" s="2">
        <v>3</v>
      </c>
      <c r="E111" s="28">
        <v>30771</v>
      </c>
      <c r="F111" s="2">
        <v>26.602166669999999</v>
      </c>
      <c r="G111" s="2">
        <v>27.9863</v>
      </c>
      <c r="H111" s="2" t="s">
        <v>496</v>
      </c>
      <c r="I111" s="2" t="s">
        <v>495</v>
      </c>
    </row>
    <row r="112" spans="1:9" x14ac:dyDescent="0.2">
      <c r="A112" s="2" t="s">
        <v>68</v>
      </c>
      <c r="B112" s="28">
        <v>38939639</v>
      </c>
      <c r="C112" s="28">
        <v>39117805</v>
      </c>
      <c r="D112" s="2">
        <v>10</v>
      </c>
      <c r="E112" s="28">
        <v>178166</v>
      </c>
      <c r="F112" s="2">
        <v>25.577670000000001</v>
      </c>
      <c r="G112" s="2">
        <v>27.912299999999998</v>
      </c>
      <c r="H112" s="2" t="s">
        <v>494</v>
      </c>
      <c r="I112" s="2" t="s">
        <v>493</v>
      </c>
    </row>
    <row r="113" spans="1:9" x14ac:dyDescent="0.2">
      <c r="A113" s="2" t="s">
        <v>12</v>
      </c>
      <c r="B113" s="28">
        <v>160348771</v>
      </c>
      <c r="C113" s="28">
        <v>160515463</v>
      </c>
      <c r="D113" s="2">
        <v>9</v>
      </c>
      <c r="E113" s="28">
        <v>166692</v>
      </c>
      <c r="F113" s="2">
        <v>25.42395556</v>
      </c>
      <c r="G113" s="2">
        <v>27.7653</v>
      </c>
    </row>
    <row r="114" spans="1:9" x14ac:dyDescent="0.2">
      <c r="A114" s="2" t="s">
        <v>48</v>
      </c>
      <c r="B114" s="28">
        <v>131633058</v>
      </c>
      <c r="C114" s="28">
        <v>131726712</v>
      </c>
      <c r="D114" s="2">
        <v>5</v>
      </c>
      <c r="E114" s="28">
        <v>93654</v>
      </c>
      <c r="F114" s="2">
        <v>25.699560000000002</v>
      </c>
      <c r="G114" s="2">
        <v>27.559000000000001</v>
      </c>
      <c r="H114" s="2" t="s">
        <v>492</v>
      </c>
      <c r="I114" s="2" t="s">
        <v>491</v>
      </c>
    </row>
    <row r="115" spans="1:9" x14ac:dyDescent="0.2">
      <c r="A115" s="2" t="s">
        <v>22</v>
      </c>
      <c r="B115" s="28">
        <v>45917520</v>
      </c>
      <c r="C115" s="28">
        <v>46018480</v>
      </c>
      <c r="D115" s="2">
        <v>5</v>
      </c>
      <c r="E115" s="28">
        <v>100960</v>
      </c>
      <c r="F115" s="2">
        <v>24.87518</v>
      </c>
      <c r="G115" s="2">
        <v>27.557700000000001</v>
      </c>
      <c r="H115" s="2" t="s">
        <v>442</v>
      </c>
      <c r="I115" s="2" t="s">
        <v>441</v>
      </c>
    </row>
    <row r="116" spans="1:9" x14ac:dyDescent="0.2">
      <c r="A116" s="2" t="s">
        <v>31</v>
      </c>
      <c r="B116" s="28">
        <v>171520231</v>
      </c>
      <c r="C116" s="28">
        <v>171803443</v>
      </c>
      <c r="D116" s="2">
        <v>14</v>
      </c>
      <c r="E116" s="28">
        <v>283212</v>
      </c>
      <c r="F116" s="2">
        <v>25.513835709999999</v>
      </c>
      <c r="G116" s="2">
        <v>27.534199999999998</v>
      </c>
      <c r="H116" s="2" t="s">
        <v>490</v>
      </c>
      <c r="I116" s="2" t="s">
        <v>489</v>
      </c>
    </row>
    <row r="117" spans="1:9" x14ac:dyDescent="0.2">
      <c r="A117" s="2" t="s">
        <v>48</v>
      </c>
      <c r="B117" s="28">
        <v>85382166</v>
      </c>
      <c r="C117" s="28">
        <v>85595383</v>
      </c>
      <c r="D117" s="2">
        <v>12</v>
      </c>
      <c r="E117" s="28">
        <v>213217</v>
      </c>
      <c r="F117" s="2">
        <v>25.39288333</v>
      </c>
      <c r="G117" s="2">
        <v>27.490300000000001</v>
      </c>
      <c r="H117" s="2" t="s">
        <v>488</v>
      </c>
      <c r="I117" s="2" t="s">
        <v>487</v>
      </c>
    </row>
    <row r="118" spans="1:9" x14ac:dyDescent="0.2">
      <c r="A118" s="2" t="s">
        <v>16</v>
      </c>
      <c r="B118" s="28">
        <v>76599066</v>
      </c>
      <c r="C118" s="28">
        <v>76744831</v>
      </c>
      <c r="D118" s="2">
        <v>9</v>
      </c>
      <c r="E118" s="28">
        <v>145765</v>
      </c>
      <c r="F118" s="2">
        <v>24.092444440000001</v>
      </c>
      <c r="G118" s="2">
        <v>27.458100000000002</v>
      </c>
      <c r="H118" s="2" t="s">
        <v>486</v>
      </c>
      <c r="I118" s="2" t="s">
        <v>485</v>
      </c>
    </row>
    <row r="119" spans="1:9" x14ac:dyDescent="0.2">
      <c r="A119" s="2" t="s">
        <v>48</v>
      </c>
      <c r="B119" s="28">
        <v>27768325</v>
      </c>
      <c r="C119" s="28">
        <v>27825607</v>
      </c>
      <c r="D119" s="2">
        <v>4</v>
      </c>
      <c r="E119" s="28">
        <v>57282</v>
      </c>
      <c r="F119" s="2">
        <v>25.205175000000001</v>
      </c>
      <c r="G119" s="2">
        <v>27.359300000000001</v>
      </c>
      <c r="H119" s="2" t="s">
        <v>352</v>
      </c>
      <c r="I119" s="2" t="s">
        <v>351</v>
      </c>
    </row>
    <row r="120" spans="1:9" x14ac:dyDescent="0.2">
      <c r="A120" s="2" t="s">
        <v>68</v>
      </c>
      <c r="B120" s="28">
        <v>99693089</v>
      </c>
      <c r="C120" s="28">
        <v>99756245</v>
      </c>
      <c r="D120" s="2">
        <v>6</v>
      </c>
      <c r="E120" s="28">
        <v>63156</v>
      </c>
      <c r="F120" s="2">
        <v>25.98685</v>
      </c>
      <c r="G120" s="2">
        <v>27.3552</v>
      </c>
      <c r="H120" s="2" t="s">
        <v>484</v>
      </c>
      <c r="I120" s="2" t="s">
        <v>483</v>
      </c>
    </row>
    <row r="121" spans="1:9" x14ac:dyDescent="0.2">
      <c r="A121" s="2" t="s">
        <v>38</v>
      </c>
      <c r="B121" s="28">
        <v>74154944</v>
      </c>
      <c r="C121" s="28">
        <v>74232942</v>
      </c>
      <c r="D121" s="2">
        <v>7</v>
      </c>
      <c r="E121" s="28">
        <v>77998</v>
      </c>
      <c r="F121" s="2">
        <v>26.157800000000002</v>
      </c>
      <c r="G121" s="2">
        <v>27.285299999999999</v>
      </c>
    </row>
    <row r="122" spans="1:9" x14ac:dyDescent="0.2">
      <c r="A122" s="2" t="s">
        <v>104</v>
      </c>
      <c r="B122" s="28">
        <v>87088641</v>
      </c>
      <c r="C122" s="28">
        <v>87192942</v>
      </c>
      <c r="D122" s="2">
        <v>6</v>
      </c>
      <c r="E122" s="28">
        <v>104301</v>
      </c>
      <c r="F122" s="2">
        <v>23.686383330000002</v>
      </c>
      <c r="G122" s="2">
        <v>27.250299999999999</v>
      </c>
      <c r="I122" s="2" t="s">
        <v>482</v>
      </c>
    </row>
    <row r="123" spans="1:9" x14ac:dyDescent="0.2">
      <c r="A123" s="2" t="s">
        <v>22</v>
      </c>
      <c r="B123" s="28">
        <v>89127887</v>
      </c>
      <c r="C123" s="28">
        <v>89260925</v>
      </c>
      <c r="D123" s="2">
        <v>7</v>
      </c>
      <c r="E123" s="28">
        <v>133038</v>
      </c>
      <c r="F123" s="2">
        <v>23.552942860000002</v>
      </c>
      <c r="G123" s="2">
        <v>27.195</v>
      </c>
      <c r="H123" s="2" t="s">
        <v>481</v>
      </c>
      <c r="I123" s="2" t="s">
        <v>480</v>
      </c>
    </row>
    <row r="124" spans="1:9" x14ac:dyDescent="0.2">
      <c r="A124" s="2" t="s">
        <v>15</v>
      </c>
      <c r="B124" s="28">
        <v>33372268</v>
      </c>
      <c r="C124" s="28">
        <v>33478333</v>
      </c>
      <c r="D124" s="2">
        <v>10</v>
      </c>
      <c r="E124" s="28">
        <v>106065</v>
      </c>
      <c r="F124" s="2">
        <v>24.99587</v>
      </c>
      <c r="G124" s="2">
        <v>27.173300000000001</v>
      </c>
      <c r="H124" s="2" t="s">
        <v>479</v>
      </c>
      <c r="I124" s="2" t="s">
        <v>478</v>
      </c>
    </row>
    <row r="125" spans="1:9" x14ac:dyDescent="0.2">
      <c r="A125" s="2" t="s">
        <v>31</v>
      </c>
      <c r="B125" s="28">
        <v>94206347</v>
      </c>
      <c r="C125" s="28">
        <v>94240542</v>
      </c>
      <c r="D125" s="2">
        <v>2</v>
      </c>
      <c r="E125" s="28">
        <v>34195</v>
      </c>
      <c r="F125" s="2">
        <v>26.484000000000002</v>
      </c>
      <c r="G125" s="2">
        <v>27.027799999999999</v>
      </c>
      <c r="H125" s="2" t="s">
        <v>477</v>
      </c>
      <c r="I125" s="2" t="s">
        <v>476</v>
      </c>
    </row>
    <row r="126" spans="1:9" x14ac:dyDescent="0.2">
      <c r="A126" s="2" t="s">
        <v>51</v>
      </c>
      <c r="B126" s="28">
        <v>38046624</v>
      </c>
      <c r="C126" s="28">
        <v>38151436</v>
      </c>
      <c r="D126" s="2">
        <v>4</v>
      </c>
      <c r="E126" s="28">
        <v>104812</v>
      </c>
      <c r="F126" s="2">
        <v>24.531075000000001</v>
      </c>
      <c r="G126" s="2">
        <v>26.9922</v>
      </c>
    </row>
    <row r="127" spans="1:9" x14ac:dyDescent="0.2">
      <c r="A127" s="2" t="s">
        <v>38</v>
      </c>
      <c r="B127" s="28">
        <v>50718147</v>
      </c>
      <c r="C127" s="28">
        <v>50834362</v>
      </c>
      <c r="D127" s="2">
        <v>19</v>
      </c>
      <c r="E127" s="28">
        <v>116215</v>
      </c>
      <c r="F127" s="2">
        <v>25.522021049999999</v>
      </c>
      <c r="G127" s="2">
        <v>26.9788</v>
      </c>
    </row>
    <row r="128" spans="1:9" x14ac:dyDescent="0.2">
      <c r="A128" s="2" t="s">
        <v>38</v>
      </c>
      <c r="B128" s="28">
        <v>105832267</v>
      </c>
      <c r="C128" s="28">
        <v>105902624</v>
      </c>
      <c r="D128" s="2">
        <v>3</v>
      </c>
      <c r="E128" s="28">
        <v>70357</v>
      </c>
      <c r="F128" s="2">
        <v>24.636900000000001</v>
      </c>
      <c r="G128" s="2">
        <v>26.9481</v>
      </c>
      <c r="H128" s="2" t="s">
        <v>475</v>
      </c>
      <c r="I128" s="2" t="s">
        <v>474</v>
      </c>
    </row>
    <row r="129" spans="1:9" x14ac:dyDescent="0.2">
      <c r="A129" s="2" t="s">
        <v>88</v>
      </c>
      <c r="B129" s="28">
        <v>46422271</v>
      </c>
      <c r="C129" s="28">
        <v>46545066</v>
      </c>
      <c r="D129" s="2">
        <v>9</v>
      </c>
      <c r="E129" s="28">
        <v>122795</v>
      </c>
      <c r="F129" s="2">
        <v>23.8383</v>
      </c>
      <c r="G129" s="2">
        <v>26.929600000000001</v>
      </c>
      <c r="H129" s="2" t="s">
        <v>473</v>
      </c>
      <c r="I129" s="2" t="s">
        <v>472</v>
      </c>
    </row>
    <row r="130" spans="1:9" x14ac:dyDescent="0.2">
      <c r="A130" s="2" t="s">
        <v>22</v>
      </c>
      <c r="B130" s="28">
        <v>40196352</v>
      </c>
      <c r="C130" s="28">
        <v>40277287</v>
      </c>
      <c r="D130" s="2">
        <v>5</v>
      </c>
      <c r="E130" s="28">
        <v>80935</v>
      </c>
      <c r="F130" s="2">
        <v>24.534859999999998</v>
      </c>
      <c r="G130" s="2">
        <v>26.807600000000001</v>
      </c>
      <c r="H130" s="2" t="s">
        <v>471</v>
      </c>
      <c r="I130" s="2" t="s">
        <v>470</v>
      </c>
    </row>
    <row r="131" spans="1:9" x14ac:dyDescent="0.2">
      <c r="A131" s="2" t="s">
        <v>51</v>
      </c>
      <c r="B131" s="28">
        <v>26539942</v>
      </c>
      <c r="C131" s="28">
        <v>26764565</v>
      </c>
      <c r="D131" s="2">
        <v>6</v>
      </c>
      <c r="E131" s="28">
        <v>224623</v>
      </c>
      <c r="F131" s="2">
        <v>23.99441667</v>
      </c>
      <c r="G131" s="2">
        <v>26.757899999999999</v>
      </c>
    </row>
    <row r="132" spans="1:9" x14ac:dyDescent="0.2">
      <c r="A132" s="2" t="s">
        <v>35</v>
      </c>
      <c r="B132" s="28">
        <v>93935373</v>
      </c>
      <c r="C132" s="28">
        <v>94040956</v>
      </c>
      <c r="D132" s="2">
        <v>4</v>
      </c>
      <c r="E132" s="28">
        <v>105583</v>
      </c>
      <c r="F132" s="2">
        <v>24.400099999999998</v>
      </c>
      <c r="G132" s="2">
        <v>26.579799999999999</v>
      </c>
    </row>
    <row r="133" spans="1:9" x14ac:dyDescent="0.2">
      <c r="A133" s="2" t="s">
        <v>22</v>
      </c>
      <c r="B133" s="28">
        <v>77638546</v>
      </c>
      <c r="C133" s="28">
        <v>77693690</v>
      </c>
      <c r="D133" s="2">
        <v>2</v>
      </c>
      <c r="E133" s="28">
        <v>55144</v>
      </c>
      <c r="F133" s="2">
        <v>24.204699999999999</v>
      </c>
      <c r="G133" s="2">
        <v>26.5532</v>
      </c>
      <c r="H133" s="2" t="s">
        <v>469</v>
      </c>
      <c r="I133" s="2" t="s">
        <v>468</v>
      </c>
    </row>
    <row r="134" spans="1:9" x14ac:dyDescent="0.2">
      <c r="A134" s="2" t="s">
        <v>22</v>
      </c>
      <c r="B134" s="28">
        <v>65140346</v>
      </c>
      <c r="C134" s="28">
        <v>65183786</v>
      </c>
      <c r="D134" s="2">
        <v>2</v>
      </c>
      <c r="E134" s="28">
        <v>43440</v>
      </c>
      <c r="F134" s="2">
        <v>24.309000000000001</v>
      </c>
      <c r="G134" s="2">
        <v>26.481400000000001</v>
      </c>
      <c r="H134" s="2" t="s">
        <v>467</v>
      </c>
      <c r="I134" s="2" t="s">
        <v>466</v>
      </c>
    </row>
    <row r="135" spans="1:9" x14ac:dyDescent="0.2">
      <c r="A135" s="2" t="s">
        <v>61</v>
      </c>
      <c r="B135" s="28">
        <v>101929110</v>
      </c>
      <c r="C135" s="28">
        <v>101964667</v>
      </c>
      <c r="D135" s="2">
        <v>1</v>
      </c>
      <c r="E135" s="28">
        <v>35557</v>
      </c>
      <c r="F135" s="2">
        <v>26.481400000000001</v>
      </c>
      <c r="G135" s="2">
        <v>26.481400000000001</v>
      </c>
      <c r="H135" s="2" t="s">
        <v>465</v>
      </c>
      <c r="I135" s="2" t="s">
        <v>464</v>
      </c>
    </row>
    <row r="136" spans="1:9" x14ac:dyDescent="0.2">
      <c r="A136" s="2" t="s">
        <v>88</v>
      </c>
      <c r="B136" s="28">
        <v>57720471</v>
      </c>
      <c r="C136" s="28">
        <v>57790733</v>
      </c>
      <c r="D136" s="2">
        <v>3</v>
      </c>
      <c r="E136" s="28">
        <v>70262</v>
      </c>
      <c r="F136" s="2">
        <v>25.291399999999999</v>
      </c>
      <c r="G136" s="2">
        <v>26.462800000000001</v>
      </c>
    </row>
    <row r="137" spans="1:9" x14ac:dyDescent="0.2">
      <c r="A137" s="2" t="s">
        <v>22</v>
      </c>
      <c r="B137" s="28">
        <v>88690826</v>
      </c>
      <c r="C137" s="28">
        <v>88755317</v>
      </c>
      <c r="D137" s="2">
        <v>3</v>
      </c>
      <c r="E137" s="28">
        <v>64491</v>
      </c>
      <c r="F137" s="2">
        <v>24.640366669999999</v>
      </c>
      <c r="G137" s="2">
        <v>26.336300000000001</v>
      </c>
      <c r="H137" s="2" t="s">
        <v>463</v>
      </c>
      <c r="I137" s="2" t="s">
        <v>462</v>
      </c>
    </row>
    <row r="138" spans="1:9" x14ac:dyDescent="0.2">
      <c r="A138" s="2" t="s">
        <v>81</v>
      </c>
      <c r="B138" s="28">
        <v>57307336</v>
      </c>
      <c r="C138" s="28">
        <v>57353164</v>
      </c>
      <c r="D138" s="2">
        <v>1</v>
      </c>
      <c r="E138" s="28">
        <v>45828</v>
      </c>
      <c r="F138" s="2">
        <v>26.184799999999999</v>
      </c>
      <c r="G138" s="2">
        <v>26.184799999999999</v>
      </c>
      <c r="H138" s="2" t="s">
        <v>461</v>
      </c>
      <c r="I138" s="2" t="s">
        <v>460</v>
      </c>
    </row>
    <row r="139" spans="1:9" x14ac:dyDescent="0.2">
      <c r="A139" s="2" t="s">
        <v>31</v>
      </c>
      <c r="B139" s="28">
        <v>43425309</v>
      </c>
      <c r="C139" s="28">
        <v>43574591</v>
      </c>
      <c r="D139" s="2">
        <v>7</v>
      </c>
      <c r="E139" s="28">
        <v>149282</v>
      </c>
      <c r="F139" s="2">
        <v>23.689785709999999</v>
      </c>
      <c r="G139" s="2">
        <v>26.095099999999999</v>
      </c>
    </row>
    <row r="140" spans="1:9" x14ac:dyDescent="0.2">
      <c r="A140" s="2" t="s">
        <v>22</v>
      </c>
      <c r="B140" s="28">
        <v>40287840</v>
      </c>
      <c r="C140" s="28">
        <v>40336103</v>
      </c>
      <c r="D140" s="2">
        <v>3</v>
      </c>
      <c r="E140" s="28">
        <v>48263</v>
      </c>
      <c r="F140" s="2">
        <v>23.845733330000002</v>
      </c>
      <c r="G140" s="2">
        <v>25.994399999999999</v>
      </c>
      <c r="H140" s="2" t="s">
        <v>459</v>
      </c>
      <c r="I140" s="2" t="s">
        <v>458</v>
      </c>
    </row>
    <row r="141" spans="1:9" x14ac:dyDescent="0.2">
      <c r="A141" s="2" t="s">
        <v>31</v>
      </c>
      <c r="B141" s="28">
        <v>116851549</v>
      </c>
      <c r="C141" s="28">
        <v>116947191</v>
      </c>
      <c r="D141" s="2">
        <v>2</v>
      </c>
      <c r="E141" s="28">
        <v>95642</v>
      </c>
      <c r="F141" s="2">
        <v>24.7011</v>
      </c>
      <c r="G141" s="2">
        <v>25.938700000000001</v>
      </c>
      <c r="H141" s="2" t="s">
        <v>457</v>
      </c>
      <c r="I141" s="2" t="s">
        <v>456</v>
      </c>
    </row>
    <row r="142" spans="1:9" x14ac:dyDescent="0.2">
      <c r="A142" s="2" t="s">
        <v>68</v>
      </c>
      <c r="B142" s="28">
        <v>143899682</v>
      </c>
      <c r="C142" s="28">
        <v>143949249</v>
      </c>
      <c r="D142" s="2">
        <v>2</v>
      </c>
      <c r="E142" s="28">
        <v>49567</v>
      </c>
      <c r="F142" s="2">
        <v>25.032299999999999</v>
      </c>
      <c r="G142" s="2">
        <v>25.687899999999999</v>
      </c>
    </row>
    <row r="143" spans="1:9" x14ac:dyDescent="0.2">
      <c r="A143" s="2" t="s">
        <v>16</v>
      </c>
      <c r="B143" s="28">
        <v>77039677</v>
      </c>
      <c r="C143" s="28">
        <v>77090500</v>
      </c>
      <c r="D143" s="2">
        <v>2</v>
      </c>
      <c r="E143" s="28">
        <v>50823</v>
      </c>
      <c r="F143" s="2">
        <v>24.756350000000001</v>
      </c>
      <c r="G143" s="2">
        <v>25.644600000000001</v>
      </c>
    </row>
    <row r="144" spans="1:9" x14ac:dyDescent="0.2">
      <c r="A144" s="2" t="s">
        <v>12</v>
      </c>
      <c r="B144" s="28">
        <v>126283557</v>
      </c>
      <c r="C144" s="28">
        <v>126371729</v>
      </c>
      <c r="D144" s="2">
        <v>4</v>
      </c>
      <c r="E144" s="28">
        <v>88172</v>
      </c>
      <c r="F144" s="2">
        <v>23.542175</v>
      </c>
      <c r="G144" s="2">
        <v>25.621300000000002</v>
      </c>
    </row>
    <row r="145" spans="1:9" x14ac:dyDescent="0.2">
      <c r="A145" s="2" t="s">
        <v>51</v>
      </c>
      <c r="B145" s="28">
        <v>26135231</v>
      </c>
      <c r="C145" s="28">
        <v>26229385</v>
      </c>
      <c r="D145" s="2">
        <v>2</v>
      </c>
      <c r="E145" s="28">
        <v>94154</v>
      </c>
      <c r="F145" s="2">
        <v>24.69115</v>
      </c>
      <c r="G145" s="2">
        <v>25.540299999999998</v>
      </c>
    </row>
    <row r="146" spans="1:9" x14ac:dyDescent="0.2">
      <c r="A146" s="2" t="s">
        <v>35</v>
      </c>
      <c r="B146" s="28">
        <v>92479218</v>
      </c>
      <c r="C146" s="28">
        <v>92623904</v>
      </c>
      <c r="D146" s="2">
        <v>5</v>
      </c>
      <c r="E146" s="28">
        <v>144686</v>
      </c>
      <c r="F146" s="2">
        <v>23.83296</v>
      </c>
      <c r="G146" s="2">
        <v>25.513400000000001</v>
      </c>
      <c r="I146" s="2" t="s">
        <v>455</v>
      </c>
    </row>
    <row r="147" spans="1:9" x14ac:dyDescent="0.2">
      <c r="A147" s="2" t="s">
        <v>38</v>
      </c>
      <c r="B147" s="28">
        <v>143177610</v>
      </c>
      <c r="C147" s="28">
        <v>143199152</v>
      </c>
      <c r="D147" s="2">
        <v>2</v>
      </c>
      <c r="E147" s="28">
        <v>21542</v>
      </c>
      <c r="F147" s="2">
        <v>25.20815</v>
      </c>
      <c r="G147" s="2">
        <v>25.498799999999999</v>
      </c>
    </row>
    <row r="148" spans="1:9" x14ac:dyDescent="0.2">
      <c r="A148" s="2" t="s">
        <v>15</v>
      </c>
      <c r="B148" s="28">
        <v>46633174</v>
      </c>
      <c r="C148" s="28">
        <v>46752934</v>
      </c>
      <c r="D148" s="2">
        <v>8</v>
      </c>
      <c r="E148" s="28">
        <v>119760</v>
      </c>
      <c r="F148" s="2">
        <v>23.574874999999999</v>
      </c>
      <c r="G148" s="2">
        <v>25.474399999999999</v>
      </c>
      <c r="H148" s="2" t="s">
        <v>454</v>
      </c>
      <c r="I148" s="2" t="s">
        <v>453</v>
      </c>
    </row>
    <row r="149" spans="1:9" x14ac:dyDescent="0.2">
      <c r="A149" s="2" t="s">
        <v>12</v>
      </c>
      <c r="B149" s="28">
        <v>143377012</v>
      </c>
      <c r="C149" s="28">
        <v>143429030</v>
      </c>
      <c r="D149" s="2">
        <v>2</v>
      </c>
      <c r="E149" s="28">
        <v>52018</v>
      </c>
      <c r="F149" s="2">
        <v>24.554300000000001</v>
      </c>
      <c r="G149" s="2">
        <v>25.403500000000001</v>
      </c>
      <c r="H149" s="2" t="s">
        <v>452</v>
      </c>
      <c r="I149" s="2" t="s">
        <v>451</v>
      </c>
    </row>
    <row r="150" spans="1:9" x14ac:dyDescent="0.2">
      <c r="A150" s="2" t="s">
        <v>48</v>
      </c>
      <c r="B150" s="28">
        <v>140699126</v>
      </c>
      <c r="C150" s="28">
        <v>140724271</v>
      </c>
      <c r="D150" s="2">
        <v>2</v>
      </c>
      <c r="E150" s="28">
        <v>25145</v>
      </c>
      <c r="F150" s="2">
        <v>23.557200000000002</v>
      </c>
      <c r="G150" s="2">
        <v>25.384399999999999</v>
      </c>
      <c r="H150" s="2" t="s">
        <v>450</v>
      </c>
      <c r="I150" s="2" t="s">
        <v>449</v>
      </c>
    </row>
    <row r="151" spans="1:9" x14ac:dyDescent="0.2">
      <c r="A151" s="2" t="s">
        <v>61</v>
      </c>
      <c r="B151" s="28">
        <v>55747085</v>
      </c>
      <c r="C151" s="28">
        <v>55916888</v>
      </c>
      <c r="D151" s="2">
        <v>12</v>
      </c>
      <c r="E151" s="28">
        <v>169803</v>
      </c>
      <c r="F151" s="2">
        <v>23.814766670000001</v>
      </c>
      <c r="G151" s="2">
        <v>25.351400000000002</v>
      </c>
      <c r="H151" s="2" t="s">
        <v>448</v>
      </c>
      <c r="I151" s="2" t="s">
        <v>447</v>
      </c>
    </row>
    <row r="152" spans="1:9" x14ac:dyDescent="0.2">
      <c r="A152" s="2" t="s">
        <v>31</v>
      </c>
      <c r="B152" s="28">
        <v>23772678</v>
      </c>
      <c r="C152" s="28">
        <v>23812776</v>
      </c>
      <c r="D152" s="2">
        <v>2</v>
      </c>
      <c r="E152" s="28">
        <v>40098</v>
      </c>
      <c r="F152" s="2">
        <v>25.0932</v>
      </c>
      <c r="G152" s="2">
        <v>25.2865</v>
      </c>
    </row>
    <row r="153" spans="1:9" x14ac:dyDescent="0.2">
      <c r="A153" s="2" t="s">
        <v>43</v>
      </c>
      <c r="B153" s="28">
        <v>91016736</v>
      </c>
      <c r="C153" s="28">
        <v>91081369</v>
      </c>
      <c r="D153" s="2">
        <v>4</v>
      </c>
      <c r="E153" s="28">
        <v>64633</v>
      </c>
      <c r="F153" s="2">
        <v>23.777100000000001</v>
      </c>
      <c r="G153" s="2">
        <v>25.209399999999999</v>
      </c>
    </row>
    <row r="154" spans="1:9" x14ac:dyDescent="0.2">
      <c r="A154" s="2" t="s">
        <v>48</v>
      </c>
      <c r="B154" s="28">
        <v>130572680</v>
      </c>
      <c r="C154" s="28">
        <v>130670631</v>
      </c>
      <c r="D154" s="2">
        <v>6</v>
      </c>
      <c r="E154" s="28">
        <v>97951</v>
      </c>
      <c r="F154" s="2">
        <v>24.283249999999999</v>
      </c>
      <c r="G154" s="2">
        <v>24.983000000000001</v>
      </c>
    </row>
    <row r="155" spans="1:9" x14ac:dyDescent="0.2">
      <c r="A155" s="2" t="s">
        <v>61</v>
      </c>
      <c r="B155" s="28">
        <v>94618419</v>
      </c>
      <c r="C155" s="28">
        <v>94649223</v>
      </c>
      <c r="D155" s="2">
        <v>2</v>
      </c>
      <c r="E155" s="28">
        <v>30804</v>
      </c>
      <c r="F155" s="2">
        <v>24.59675</v>
      </c>
      <c r="G155" s="2">
        <v>24.969200000000001</v>
      </c>
    </row>
    <row r="156" spans="1:9" x14ac:dyDescent="0.2">
      <c r="A156" s="2" t="s">
        <v>12</v>
      </c>
      <c r="B156" s="28">
        <v>130292757</v>
      </c>
      <c r="C156" s="28">
        <v>130355055</v>
      </c>
      <c r="D156" s="2">
        <v>4</v>
      </c>
      <c r="E156" s="28">
        <v>62298</v>
      </c>
      <c r="F156" s="2">
        <v>23.494700000000002</v>
      </c>
      <c r="G156" s="2">
        <v>24.907800000000002</v>
      </c>
      <c r="H156" s="2" t="s">
        <v>446</v>
      </c>
      <c r="I156" s="2" t="s">
        <v>445</v>
      </c>
    </row>
    <row r="157" spans="1:9" x14ac:dyDescent="0.2">
      <c r="A157" s="2" t="s">
        <v>81</v>
      </c>
      <c r="B157" s="28">
        <v>37959978</v>
      </c>
      <c r="C157" s="28">
        <v>38041568</v>
      </c>
      <c r="D157" s="2">
        <v>4</v>
      </c>
      <c r="E157" s="28">
        <v>81590</v>
      </c>
      <c r="F157" s="2">
        <v>23.277725</v>
      </c>
      <c r="G157" s="2">
        <v>24.8872</v>
      </c>
    </row>
    <row r="158" spans="1:9" x14ac:dyDescent="0.2">
      <c r="A158" s="2" t="s">
        <v>68</v>
      </c>
      <c r="B158" s="28">
        <v>148346612</v>
      </c>
      <c r="C158" s="28">
        <v>148410589</v>
      </c>
      <c r="D158" s="2">
        <v>4</v>
      </c>
      <c r="E158" s="28">
        <v>63977</v>
      </c>
      <c r="F158" s="2">
        <v>23.930949999999999</v>
      </c>
      <c r="G158" s="2">
        <v>24.883299999999998</v>
      </c>
    </row>
    <row r="159" spans="1:9" x14ac:dyDescent="0.2">
      <c r="A159" s="2" t="s">
        <v>104</v>
      </c>
      <c r="B159" s="28">
        <v>29555995</v>
      </c>
      <c r="C159" s="28">
        <v>29601998</v>
      </c>
      <c r="D159" s="2">
        <v>2</v>
      </c>
      <c r="E159" s="28">
        <v>46003</v>
      </c>
      <c r="F159" s="2">
        <v>24.655149999999999</v>
      </c>
      <c r="G159" s="2">
        <v>24.674800000000001</v>
      </c>
      <c r="H159" s="2" t="s">
        <v>431</v>
      </c>
      <c r="I159" s="2" t="s">
        <v>430</v>
      </c>
    </row>
    <row r="160" spans="1:9" x14ac:dyDescent="0.2">
      <c r="A160" s="2" t="s">
        <v>81</v>
      </c>
      <c r="B160" s="28">
        <v>39034893</v>
      </c>
      <c r="C160" s="28">
        <v>39067047</v>
      </c>
      <c r="D160" s="2">
        <v>2</v>
      </c>
      <c r="E160" s="28">
        <v>32154</v>
      </c>
      <c r="F160" s="2">
        <v>23.538450000000001</v>
      </c>
      <c r="G160" s="2">
        <v>24.6691</v>
      </c>
    </row>
    <row r="161" spans="1:9" x14ac:dyDescent="0.2">
      <c r="A161" s="2" t="s">
        <v>104</v>
      </c>
      <c r="B161" s="28">
        <v>27593630</v>
      </c>
      <c r="C161" s="28">
        <v>27675052</v>
      </c>
      <c r="D161" s="2">
        <v>4</v>
      </c>
      <c r="E161" s="28">
        <v>81422</v>
      </c>
      <c r="F161" s="2">
        <v>23.439575000000001</v>
      </c>
      <c r="G161" s="2">
        <v>24.487200000000001</v>
      </c>
      <c r="H161" s="2" t="s">
        <v>444</v>
      </c>
      <c r="I161" s="2" t="s">
        <v>443</v>
      </c>
    </row>
    <row r="162" spans="1:9" x14ac:dyDescent="0.2">
      <c r="A162" s="2" t="s">
        <v>22</v>
      </c>
      <c r="B162" s="28">
        <v>46047492</v>
      </c>
      <c r="C162" s="28">
        <v>46082027</v>
      </c>
      <c r="D162" s="2">
        <v>1</v>
      </c>
      <c r="E162" s="28">
        <v>34535</v>
      </c>
      <c r="F162" s="2">
        <v>24.409700000000001</v>
      </c>
      <c r="G162" s="2">
        <v>24.409700000000001</v>
      </c>
      <c r="H162" s="2" t="s">
        <v>442</v>
      </c>
      <c r="I162" s="2" t="s">
        <v>441</v>
      </c>
    </row>
    <row r="163" spans="1:9" x14ac:dyDescent="0.2">
      <c r="A163" s="2" t="s">
        <v>81</v>
      </c>
      <c r="B163" s="28">
        <v>37860172</v>
      </c>
      <c r="C163" s="28">
        <v>37917726</v>
      </c>
      <c r="D163" s="2">
        <v>2</v>
      </c>
      <c r="E163" s="28">
        <v>57554</v>
      </c>
      <c r="F163" s="2">
        <v>23.44605</v>
      </c>
      <c r="G163" s="2">
        <v>24.3994</v>
      </c>
    </row>
    <row r="164" spans="1:9" x14ac:dyDescent="0.2">
      <c r="A164" s="2" t="s">
        <v>81</v>
      </c>
      <c r="B164" s="28">
        <v>30402157</v>
      </c>
      <c r="C164" s="28">
        <v>30462561</v>
      </c>
      <c r="D164" s="2">
        <v>1</v>
      </c>
      <c r="E164" s="28">
        <v>60404</v>
      </c>
      <c r="F164" s="2">
        <v>24.3993</v>
      </c>
      <c r="G164" s="2">
        <v>24.3993</v>
      </c>
      <c r="H164" s="2" t="s">
        <v>440</v>
      </c>
      <c r="I164" s="2" t="s">
        <v>439</v>
      </c>
    </row>
    <row r="165" spans="1:9" x14ac:dyDescent="0.2">
      <c r="A165" s="2" t="s">
        <v>43</v>
      </c>
      <c r="B165" s="28">
        <v>78764435</v>
      </c>
      <c r="C165" s="28">
        <v>78901715</v>
      </c>
      <c r="D165" s="2">
        <v>4</v>
      </c>
      <c r="E165" s="28">
        <v>137280</v>
      </c>
      <c r="F165" s="2">
        <v>23.722000000000001</v>
      </c>
      <c r="G165" s="2">
        <v>24.395900000000001</v>
      </c>
      <c r="H165" s="2" t="s">
        <v>438</v>
      </c>
      <c r="I165" s="2" t="s">
        <v>437</v>
      </c>
    </row>
    <row r="166" spans="1:9" x14ac:dyDescent="0.2">
      <c r="A166" s="2" t="s">
        <v>22</v>
      </c>
      <c r="B166" s="28">
        <v>54950927</v>
      </c>
      <c r="C166" s="28">
        <v>55064571</v>
      </c>
      <c r="D166" s="2">
        <v>7</v>
      </c>
      <c r="E166" s="28">
        <v>113644</v>
      </c>
      <c r="F166" s="2">
        <v>23.30068571</v>
      </c>
      <c r="G166" s="2">
        <v>24.3873</v>
      </c>
      <c r="H166" s="2" t="s">
        <v>436</v>
      </c>
      <c r="I166" s="2" t="s">
        <v>435</v>
      </c>
    </row>
    <row r="167" spans="1:9" x14ac:dyDescent="0.2">
      <c r="A167" s="2" t="s">
        <v>68</v>
      </c>
      <c r="B167" s="28">
        <v>133902881</v>
      </c>
      <c r="C167" s="28">
        <v>134023167</v>
      </c>
      <c r="D167" s="2">
        <v>4</v>
      </c>
      <c r="E167" s="28">
        <v>120286</v>
      </c>
      <c r="F167" s="2">
        <v>22.745925</v>
      </c>
      <c r="G167" s="2">
        <v>24.371099999999998</v>
      </c>
      <c r="H167" s="2" t="s">
        <v>405</v>
      </c>
      <c r="I167" s="2" t="s">
        <v>434</v>
      </c>
    </row>
    <row r="168" spans="1:9" x14ac:dyDescent="0.2">
      <c r="A168" s="2" t="s">
        <v>51</v>
      </c>
      <c r="B168" s="28">
        <v>369149</v>
      </c>
      <c r="C168" s="28">
        <v>435468</v>
      </c>
      <c r="D168" s="2">
        <v>3</v>
      </c>
      <c r="E168" s="28">
        <v>66319</v>
      </c>
      <c r="F168" s="2">
        <v>22.951000000000001</v>
      </c>
      <c r="G168" s="2">
        <v>24.364000000000001</v>
      </c>
      <c r="H168" s="2" t="s">
        <v>433</v>
      </c>
      <c r="I168" s="2" t="s">
        <v>432</v>
      </c>
    </row>
    <row r="169" spans="1:9" x14ac:dyDescent="0.2">
      <c r="A169" s="2" t="s">
        <v>104</v>
      </c>
      <c r="B169" s="28">
        <v>30175006</v>
      </c>
      <c r="C169" s="28">
        <v>30267762</v>
      </c>
      <c r="D169" s="2">
        <v>3</v>
      </c>
      <c r="E169" s="28">
        <v>92756</v>
      </c>
      <c r="F169" s="2">
        <v>23.819733329999998</v>
      </c>
      <c r="G169" s="2">
        <v>24.3248</v>
      </c>
      <c r="H169" s="2" t="s">
        <v>431</v>
      </c>
      <c r="I169" s="2" t="s">
        <v>430</v>
      </c>
    </row>
    <row r="170" spans="1:9" x14ac:dyDescent="0.2">
      <c r="A170" s="2" t="s">
        <v>48</v>
      </c>
      <c r="B170" s="28">
        <v>64914245</v>
      </c>
      <c r="C170" s="28">
        <v>64938360</v>
      </c>
      <c r="D170" s="2">
        <v>3</v>
      </c>
      <c r="E170" s="28">
        <v>24115</v>
      </c>
      <c r="F170" s="2">
        <v>23.611166669999999</v>
      </c>
      <c r="G170" s="2">
        <v>24.312799999999999</v>
      </c>
      <c r="H170" s="2" t="s">
        <v>429</v>
      </c>
      <c r="I170" s="2" t="s">
        <v>428</v>
      </c>
    </row>
    <row r="171" spans="1:9" x14ac:dyDescent="0.2">
      <c r="A171" s="2" t="s">
        <v>31</v>
      </c>
      <c r="B171" s="28">
        <v>123283050</v>
      </c>
      <c r="C171" s="28">
        <v>123346905</v>
      </c>
      <c r="D171" s="2">
        <v>3</v>
      </c>
      <c r="E171" s="28">
        <v>63855</v>
      </c>
      <c r="F171" s="2">
        <v>24.110499999999998</v>
      </c>
      <c r="G171" s="2">
        <v>24.302199999999999</v>
      </c>
      <c r="H171" s="2" t="s">
        <v>427</v>
      </c>
      <c r="I171" s="2" t="s">
        <v>426</v>
      </c>
    </row>
    <row r="172" spans="1:9" x14ac:dyDescent="0.2">
      <c r="A172" s="2" t="s">
        <v>61</v>
      </c>
      <c r="B172" s="28">
        <v>94564807</v>
      </c>
      <c r="C172" s="28">
        <v>94607228</v>
      </c>
      <c r="D172" s="2">
        <v>1</v>
      </c>
      <c r="E172" s="28">
        <v>42421</v>
      </c>
      <c r="F172" s="2">
        <v>24.281500000000001</v>
      </c>
      <c r="G172" s="2">
        <v>24.281500000000001</v>
      </c>
      <c r="H172" s="2" t="s">
        <v>425</v>
      </c>
      <c r="I172" s="2" t="s">
        <v>424</v>
      </c>
    </row>
    <row r="173" spans="1:9" x14ac:dyDescent="0.2">
      <c r="A173" s="2" t="s">
        <v>22</v>
      </c>
      <c r="B173" s="28">
        <v>63890703</v>
      </c>
      <c r="C173" s="28">
        <v>63919407</v>
      </c>
      <c r="D173" s="2">
        <v>1</v>
      </c>
      <c r="E173" s="28">
        <v>28704</v>
      </c>
      <c r="F173" s="2">
        <v>24.270099999999999</v>
      </c>
      <c r="G173" s="2">
        <v>24.270099999999999</v>
      </c>
    </row>
    <row r="174" spans="1:9" x14ac:dyDescent="0.2">
      <c r="A174" s="2" t="s">
        <v>43</v>
      </c>
      <c r="B174" s="28">
        <v>98845480</v>
      </c>
      <c r="C174" s="28">
        <v>98922518</v>
      </c>
      <c r="D174" s="2">
        <v>3</v>
      </c>
      <c r="E174" s="28">
        <v>77038</v>
      </c>
      <c r="F174" s="2">
        <v>23.224866670000001</v>
      </c>
      <c r="G174" s="2">
        <v>24.218800000000002</v>
      </c>
    </row>
    <row r="175" spans="1:9" x14ac:dyDescent="0.2">
      <c r="A175" s="2" t="s">
        <v>43</v>
      </c>
      <c r="B175" s="28">
        <v>27493169</v>
      </c>
      <c r="C175" s="28">
        <v>27595814</v>
      </c>
      <c r="D175" s="2">
        <v>3</v>
      </c>
      <c r="E175" s="28">
        <v>102645</v>
      </c>
      <c r="F175" s="2">
        <v>23.910866670000001</v>
      </c>
      <c r="G175" s="2">
        <v>24.181000000000001</v>
      </c>
      <c r="H175" s="2" t="s">
        <v>423</v>
      </c>
      <c r="I175" s="2" t="s">
        <v>422</v>
      </c>
    </row>
    <row r="176" spans="1:9" x14ac:dyDescent="0.2">
      <c r="A176" s="2" t="s">
        <v>68</v>
      </c>
      <c r="B176" s="28">
        <v>129512517</v>
      </c>
      <c r="C176" s="28">
        <v>129574544</v>
      </c>
      <c r="D176" s="2">
        <v>1</v>
      </c>
      <c r="E176" s="28">
        <v>62027</v>
      </c>
      <c r="F176" s="2">
        <v>24.146799999999999</v>
      </c>
      <c r="G176" s="2">
        <v>24.146799999999999</v>
      </c>
      <c r="H176" s="2" t="s">
        <v>421</v>
      </c>
      <c r="I176" s="2" t="s">
        <v>420</v>
      </c>
    </row>
    <row r="177" spans="1:9" x14ac:dyDescent="0.2">
      <c r="A177" s="2" t="s">
        <v>35</v>
      </c>
      <c r="B177" s="28">
        <v>38449409</v>
      </c>
      <c r="C177" s="28">
        <v>38476114</v>
      </c>
      <c r="D177" s="2">
        <v>1</v>
      </c>
      <c r="E177" s="28">
        <v>26705</v>
      </c>
      <c r="F177" s="2">
        <v>24.1373</v>
      </c>
      <c r="G177" s="2">
        <v>24.1373</v>
      </c>
      <c r="H177" s="2" t="s">
        <v>419</v>
      </c>
      <c r="I177" s="2" t="s">
        <v>418</v>
      </c>
    </row>
    <row r="178" spans="1:9" x14ac:dyDescent="0.2">
      <c r="A178" s="2" t="s">
        <v>43</v>
      </c>
      <c r="B178" s="28">
        <v>56633641</v>
      </c>
      <c r="C178" s="28">
        <v>56693665</v>
      </c>
      <c r="D178" s="2">
        <v>2</v>
      </c>
      <c r="E178" s="28">
        <v>60024</v>
      </c>
      <c r="F178" s="2">
        <v>23.060849999999999</v>
      </c>
      <c r="G178" s="2">
        <v>24.131</v>
      </c>
      <c r="H178" s="2" t="s">
        <v>417</v>
      </c>
      <c r="I178" s="2" t="s">
        <v>416</v>
      </c>
    </row>
    <row r="179" spans="1:9" x14ac:dyDescent="0.2">
      <c r="A179" s="2" t="s">
        <v>68</v>
      </c>
      <c r="B179" s="28">
        <v>199185670</v>
      </c>
      <c r="C179" s="28">
        <v>199285406</v>
      </c>
      <c r="D179" s="2">
        <v>4</v>
      </c>
      <c r="E179" s="28">
        <v>99736</v>
      </c>
      <c r="F179" s="2">
        <v>23.369700000000002</v>
      </c>
      <c r="G179" s="2">
        <v>24.082599999999999</v>
      </c>
      <c r="H179" s="2" t="s">
        <v>415</v>
      </c>
      <c r="I179" s="2" t="s">
        <v>414</v>
      </c>
    </row>
    <row r="180" spans="1:9" x14ac:dyDescent="0.2">
      <c r="A180" s="2" t="s">
        <v>22</v>
      </c>
      <c r="B180" s="28">
        <v>97363576</v>
      </c>
      <c r="C180" s="28">
        <v>97386612</v>
      </c>
      <c r="D180" s="2">
        <v>1</v>
      </c>
      <c r="E180" s="28">
        <v>23036</v>
      </c>
      <c r="F180" s="2">
        <v>24.082100000000001</v>
      </c>
      <c r="G180" s="2">
        <v>24.082100000000001</v>
      </c>
      <c r="H180" s="2" t="s">
        <v>413</v>
      </c>
      <c r="I180" s="2" t="s">
        <v>412</v>
      </c>
    </row>
    <row r="181" spans="1:9" x14ac:dyDescent="0.2">
      <c r="A181" s="2" t="s">
        <v>68</v>
      </c>
      <c r="B181" s="28">
        <v>116375869</v>
      </c>
      <c r="C181" s="28">
        <v>116428203</v>
      </c>
      <c r="D181" s="2">
        <v>3</v>
      </c>
      <c r="E181" s="28">
        <v>52334</v>
      </c>
      <c r="F181" s="2">
        <v>23.373033329999998</v>
      </c>
      <c r="G181" s="2">
        <v>24.062899999999999</v>
      </c>
      <c r="H181" s="2" t="s">
        <v>411</v>
      </c>
      <c r="I181" s="2" t="s">
        <v>410</v>
      </c>
    </row>
    <row r="182" spans="1:9" x14ac:dyDescent="0.2">
      <c r="A182" s="2" t="s">
        <v>81</v>
      </c>
      <c r="B182" s="28">
        <v>24477257</v>
      </c>
      <c r="C182" s="28">
        <v>24520820</v>
      </c>
      <c r="D182" s="2">
        <v>3</v>
      </c>
      <c r="E182" s="28">
        <v>43563</v>
      </c>
      <c r="F182" s="2">
        <v>22.820566670000002</v>
      </c>
      <c r="G182" s="2">
        <v>24.060400000000001</v>
      </c>
      <c r="H182" s="2" t="s">
        <v>409</v>
      </c>
      <c r="I182" s="2" t="s">
        <v>408</v>
      </c>
    </row>
    <row r="183" spans="1:9" x14ac:dyDescent="0.2">
      <c r="A183" s="2" t="s">
        <v>31</v>
      </c>
      <c r="B183" s="28">
        <v>170009706</v>
      </c>
      <c r="C183" s="28">
        <v>170109993</v>
      </c>
      <c r="D183" s="2">
        <v>7</v>
      </c>
      <c r="E183" s="28">
        <v>100287</v>
      </c>
      <c r="F183" s="2">
        <v>23.293285709999999</v>
      </c>
      <c r="G183" s="2">
        <v>24.038799999999998</v>
      </c>
      <c r="H183" s="2" t="s">
        <v>407</v>
      </c>
      <c r="I183" s="2" t="s">
        <v>406</v>
      </c>
    </row>
    <row r="184" spans="1:9" x14ac:dyDescent="0.2">
      <c r="A184" s="2" t="s">
        <v>68</v>
      </c>
      <c r="B184" s="28">
        <v>134050292</v>
      </c>
      <c r="C184" s="28">
        <v>134099793</v>
      </c>
      <c r="D184" s="2">
        <v>2</v>
      </c>
      <c r="E184" s="28">
        <v>49501</v>
      </c>
      <c r="F184" s="2">
        <v>24.017849999999999</v>
      </c>
      <c r="G184" s="2">
        <v>24.020900000000001</v>
      </c>
      <c r="H184" s="2" t="s">
        <v>405</v>
      </c>
      <c r="I184" s="2" t="s">
        <v>404</v>
      </c>
    </row>
    <row r="185" spans="1:9" x14ac:dyDescent="0.2">
      <c r="A185" s="2" t="s">
        <v>43</v>
      </c>
      <c r="B185" s="28">
        <v>27315662</v>
      </c>
      <c r="C185" s="28">
        <v>27340291</v>
      </c>
      <c r="D185" s="2">
        <v>1</v>
      </c>
      <c r="E185" s="28">
        <v>24629</v>
      </c>
      <c r="F185" s="2">
        <v>24.008600000000001</v>
      </c>
      <c r="G185" s="2">
        <v>24.008600000000001</v>
      </c>
    </row>
    <row r="186" spans="1:9" x14ac:dyDescent="0.2">
      <c r="A186" s="2" t="s">
        <v>9</v>
      </c>
      <c r="B186" s="28">
        <v>54267264</v>
      </c>
      <c r="C186" s="28">
        <v>54316919</v>
      </c>
      <c r="D186" s="2">
        <v>2</v>
      </c>
      <c r="E186" s="28">
        <v>49655</v>
      </c>
      <c r="F186" s="2">
        <v>23.889099999999999</v>
      </c>
      <c r="G186" s="2">
        <v>23.922699999999999</v>
      </c>
    </row>
    <row r="187" spans="1:9" x14ac:dyDescent="0.2">
      <c r="A187" s="2" t="s">
        <v>12</v>
      </c>
      <c r="B187" s="28">
        <v>98007399</v>
      </c>
      <c r="C187" s="28">
        <v>98121181</v>
      </c>
      <c r="D187" s="2">
        <v>3</v>
      </c>
      <c r="E187" s="28">
        <v>113782</v>
      </c>
      <c r="F187" s="2">
        <v>23.52783333</v>
      </c>
      <c r="G187" s="2">
        <v>23.919799999999999</v>
      </c>
      <c r="H187" s="2" t="s">
        <v>403</v>
      </c>
      <c r="I187" s="2" t="s">
        <v>402</v>
      </c>
    </row>
    <row r="188" spans="1:9" x14ac:dyDescent="0.2">
      <c r="A188" s="2" t="s">
        <v>104</v>
      </c>
      <c r="B188" s="28">
        <v>78703369</v>
      </c>
      <c r="C188" s="28">
        <v>78735887</v>
      </c>
      <c r="D188" s="2">
        <v>2</v>
      </c>
      <c r="E188" s="28">
        <v>32518</v>
      </c>
      <c r="F188" s="2">
        <v>23.139700000000001</v>
      </c>
      <c r="G188" s="2">
        <v>23.89</v>
      </c>
      <c r="H188" s="2" t="s">
        <v>401</v>
      </c>
      <c r="I188" s="2" t="s">
        <v>400</v>
      </c>
    </row>
    <row r="189" spans="1:9" x14ac:dyDescent="0.2">
      <c r="A189" s="2" t="s">
        <v>31</v>
      </c>
      <c r="B189" s="28">
        <v>155404397</v>
      </c>
      <c r="C189" s="28">
        <v>155444602</v>
      </c>
      <c r="D189" s="2">
        <v>3</v>
      </c>
      <c r="E189" s="28">
        <v>40205</v>
      </c>
      <c r="F189" s="2">
        <v>22.889566670000001</v>
      </c>
      <c r="G189" s="2">
        <v>23.8461</v>
      </c>
      <c r="H189" s="2" t="s">
        <v>330</v>
      </c>
      <c r="I189" s="2" t="s">
        <v>329</v>
      </c>
    </row>
    <row r="190" spans="1:9" x14ac:dyDescent="0.2">
      <c r="A190" s="2" t="s">
        <v>31</v>
      </c>
      <c r="B190" s="28">
        <v>98972745</v>
      </c>
      <c r="C190" s="28">
        <v>99031126</v>
      </c>
      <c r="D190" s="2">
        <v>2</v>
      </c>
      <c r="E190" s="28">
        <v>58381</v>
      </c>
      <c r="F190" s="2">
        <v>22.975349999999999</v>
      </c>
      <c r="G190" s="2">
        <v>23.757100000000001</v>
      </c>
    </row>
    <row r="191" spans="1:9" x14ac:dyDescent="0.2">
      <c r="A191" s="2" t="s">
        <v>68</v>
      </c>
      <c r="B191" s="28">
        <v>115571892</v>
      </c>
      <c r="C191" s="28">
        <v>115644862</v>
      </c>
      <c r="D191" s="2">
        <v>4</v>
      </c>
      <c r="E191" s="28">
        <v>72970</v>
      </c>
      <c r="F191" s="2">
        <v>23.261199999999999</v>
      </c>
      <c r="G191" s="2">
        <v>23.7059</v>
      </c>
    </row>
    <row r="192" spans="1:9" x14ac:dyDescent="0.2">
      <c r="A192" s="2" t="s">
        <v>81</v>
      </c>
      <c r="B192" s="28">
        <v>67309055</v>
      </c>
      <c r="C192" s="28">
        <v>67352603</v>
      </c>
      <c r="D192" s="2">
        <v>2</v>
      </c>
      <c r="E192" s="28">
        <v>43548</v>
      </c>
      <c r="F192" s="2">
        <v>23.651</v>
      </c>
      <c r="G192" s="2">
        <v>23.7027</v>
      </c>
    </row>
    <row r="193" spans="1:9" x14ac:dyDescent="0.2">
      <c r="A193" s="2" t="s">
        <v>31</v>
      </c>
      <c r="B193" s="28">
        <v>108726098</v>
      </c>
      <c r="C193" s="28">
        <v>108754635</v>
      </c>
      <c r="D193" s="2">
        <v>2</v>
      </c>
      <c r="E193" s="28">
        <v>28537</v>
      </c>
      <c r="F193" s="2">
        <v>23.0642</v>
      </c>
      <c r="G193" s="2">
        <v>23.661999999999999</v>
      </c>
      <c r="H193" s="2" t="s">
        <v>399</v>
      </c>
      <c r="I193" s="2" t="s">
        <v>398</v>
      </c>
    </row>
    <row r="194" spans="1:9" x14ac:dyDescent="0.2">
      <c r="A194" s="2" t="s">
        <v>43</v>
      </c>
      <c r="B194" s="28">
        <v>56705672</v>
      </c>
      <c r="C194" s="28">
        <v>56744852</v>
      </c>
      <c r="D194" s="2">
        <v>6</v>
      </c>
      <c r="E194" s="28">
        <v>39180</v>
      </c>
      <c r="F194" s="2">
        <v>22.622399999999999</v>
      </c>
      <c r="G194" s="2">
        <v>23.658000000000001</v>
      </c>
      <c r="H194" s="2" t="s">
        <v>397</v>
      </c>
      <c r="I194" s="2" t="s">
        <v>396</v>
      </c>
    </row>
    <row r="195" spans="1:9" x14ac:dyDescent="0.2">
      <c r="A195" s="2" t="s">
        <v>68</v>
      </c>
      <c r="B195" s="28">
        <v>99554337</v>
      </c>
      <c r="C195" s="28">
        <v>99576597</v>
      </c>
      <c r="D195" s="2">
        <v>1</v>
      </c>
      <c r="E195" s="28">
        <v>22260</v>
      </c>
      <c r="F195" s="2">
        <v>23.645</v>
      </c>
      <c r="G195" s="2">
        <v>23.645</v>
      </c>
      <c r="H195" s="2" t="s">
        <v>395</v>
      </c>
      <c r="I195" s="2" t="s">
        <v>394</v>
      </c>
    </row>
    <row r="196" spans="1:9" x14ac:dyDescent="0.2">
      <c r="A196" s="2" t="s">
        <v>38</v>
      </c>
      <c r="B196" s="28">
        <v>25148256</v>
      </c>
      <c r="C196" s="28">
        <v>25211267</v>
      </c>
      <c r="D196" s="2">
        <v>1</v>
      </c>
      <c r="E196" s="28">
        <v>63011</v>
      </c>
      <c r="F196" s="2">
        <v>23.629300000000001</v>
      </c>
      <c r="G196" s="2">
        <v>23.629300000000001</v>
      </c>
      <c r="H196" s="2" t="s">
        <v>393</v>
      </c>
      <c r="I196" s="2" t="s">
        <v>392</v>
      </c>
    </row>
    <row r="197" spans="1:9" x14ac:dyDescent="0.2">
      <c r="A197" s="2" t="s">
        <v>38</v>
      </c>
      <c r="B197" s="28">
        <v>126861000</v>
      </c>
      <c r="C197" s="28">
        <v>126904452</v>
      </c>
      <c r="D197" s="2">
        <v>1</v>
      </c>
      <c r="E197" s="28">
        <v>43452</v>
      </c>
      <c r="F197" s="2">
        <v>23.598500000000001</v>
      </c>
      <c r="G197" s="2">
        <v>23.598500000000001</v>
      </c>
      <c r="H197" s="2" t="s">
        <v>391</v>
      </c>
      <c r="I197" s="2" t="s">
        <v>390</v>
      </c>
    </row>
    <row r="198" spans="1:9" x14ac:dyDescent="0.2">
      <c r="A198" s="2" t="s">
        <v>48</v>
      </c>
      <c r="B198" s="28">
        <v>27705076</v>
      </c>
      <c r="C198" s="28">
        <v>27746900</v>
      </c>
      <c r="D198" s="2">
        <v>3</v>
      </c>
      <c r="E198" s="28">
        <v>41824</v>
      </c>
      <c r="F198" s="2">
        <v>22.81966667</v>
      </c>
      <c r="G198" s="2">
        <v>23.523399999999999</v>
      </c>
      <c r="H198" s="2" t="s">
        <v>352</v>
      </c>
      <c r="I198" s="2" t="s">
        <v>351</v>
      </c>
    </row>
    <row r="199" spans="1:9" x14ac:dyDescent="0.2">
      <c r="A199" s="2" t="s">
        <v>31</v>
      </c>
      <c r="B199" s="28">
        <v>82069750</v>
      </c>
      <c r="C199" s="28">
        <v>82083807</v>
      </c>
      <c r="D199" s="2">
        <v>2</v>
      </c>
      <c r="E199" s="28">
        <v>14057</v>
      </c>
      <c r="F199" s="2">
        <v>23.244900000000001</v>
      </c>
      <c r="G199" s="2">
        <v>23.450199999999999</v>
      </c>
      <c r="H199" s="2" t="s">
        <v>389</v>
      </c>
      <c r="I199" s="2" t="s">
        <v>388</v>
      </c>
    </row>
    <row r="200" spans="1:9" x14ac:dyDescent="0.2">
      <c r="A200" s="2" t="s">
        <v>9</v>
      </c>
      <c r="B200" s="28">
        <v>17145552</v>
      </c>
      <c r="C200" s="28">
        <v>17203392</v>
      </c>
      <c r="D200" s="2">
        <v>2</v>
      </c>
      <c r="E200" s="28">
        <v>57840</v>
      </c>
      <c r="F200" s="2">
        <v>23.271750000000001</v>
      </c>
      <c r="G200" s="2">
        <v>23.432200000000002</v>
      </c>
      <c r="H200" s="2" t="s">
        <v>387</v>
      </c>
      <c r="I200" s="2" t="s">
        <v>386</v>
      </c>
    </row>
    <row r="201" spans="1:9" x14ac:dyDescent="0.2">
      <c r="A201" s="2" t="s">
        <v>12</v>
      </c>
      <c r="B201" s="28">
        <v>101619374</v>
      </c>
      <c r="C201" s="28">
        <v>101685132</v>
      </c>
      <c r="D201" s="2">
        <v>4</v>
      </c>
      <c r="E201" s="28">
        <v>65758</v>
      </c>
      <c r="F201" s="2">
        <v>23.037324999999999</v>
      </c>
      <c r="G201" s="2">
        <v>23.4314</v>
      </c>
    </row>
    <row r="202" spans="1:9" x14ac:dyDescent="0.2">
      <c r="A202" s="2" t="s">
        <v>81</v>
      </c>
      <c r="B202" s="28">
        <v>65981116</v>
      </c>
      <c r="C202" s="28">
        <v>66048858</v>
      </c>
      <c r="D202" s="2">
        <v>4</v>
      </c>
      <c r="E202" s="28">
        <v>67742</v>
      </c>
      <c r="F202" s="2">
        <v>22.964099999999998</v>
      </c>
      <c r="G202" s="2">
        <v>23.420300000000001</v>
      </c>
    </row>
    <row r="203" spans="1:9" x14ac:dyDescent="0.2">
      <c r="A203" s="2" t="s">
        <v>12</v>
      </c>
      <c r="B203" s="28">
        <v>79054587</v>
      </c>
      <c r="C203" s="28">
        <v>79103118</v>
      </c>
      <c r="D203" s="2">
        <v>2</v>
      </c>
      <c r="E203" s="28">
        <v>48531</v>
      </c>
      <c r="F203" s="2">
        <v>22.861899999999999</v>
      </c>
      <c r="G203" s="2">
        <v>23.415199999999999</v>
      </c>
      <c r="H203" s="2" t="s">
        <v>385</v>
      </c>
      <c r="I203" s="2" t="s">
        <v>384</v>
      </c>
    </row>
    <row r="204" spans="1:9" x14ac:dyDescent="0.2">
      <c r="A204" s="2" t="s">
        <v>31</v>
      </c>
      <c r="B204" s="28">
        <v>108778961</v>
      </c>
      <c r="C204" s="28">
        <v>108829961</v>
      </c>
      <c r="D204" s="2">
        <v>2</v>
      </c>
      <c r="E204" s="28">
        <v>51000</v>
      </c>
      <c r="F204" s="2">
        <v>22.7685</v>
      </c>
      <c r="G204" s="2">
        <v>23.3995</v>
      </c>
    </row>
    <row r="205" spans="1:9" x14ac:dyDescent="0.2">
      <c r="A205" s="2" t="s">
        <v>31</v>
      </c>
      <c r="B205" s="28">
        <v>185871683</v>
      </c>
      <c r="C205" s="28">
        <v>185910313</v>
      </c>
      <c r="D205" s="2">
        <v>2</v>
      </c>
      <c r="E205" s="28">
        <v>38630</v>
      </c>
      <c r="F205" s="2">
        <v>22.728899999999999</v>
      </c>
      <c r="G205" s="2">
        <v>23.3416</v>
      </c>
    </row>
    <row r="206" spans="1:9" x14ac:dyDescent="0.2">
      <c r="A206" s="2" t="s">
        <v>35</v>
      </c>
      <c r="B206" s="28">
        <v>45561108</v>
      </c>
      <c r="C206" s="28">
        <v>45591957</v>
      </c>
      <c r="D206" s="2">
        <v>1</v>
      </c>
      <c r="E206" s="28">
        <v>30849</v>
      </c>
      <c r="F206" s="2">
        <v>23.290099999999999</v>
      </c>
      <c r="G206" s="2">
        <v>23.290099999999999</v>
      </c>
      <c r="H206" s="2" t="s">
        <v>383</v>
      </c>
      <c r="I206" s="2" t="s">
        <v>382</v>
      </c>
    </row>
    <row r="207" spans="1:9" x14ac:dyDescent="0.2">
      <c r="A207" s="2" t="s">
        <v>22</v>
      </c>
      <c r="B207" s="28">
        <v>90181131</v>
      </c>
      <c r="C207" s="28">
        <v>90215216</v>
      </c>
      <c r="D207" s="2">
        <v>1</v>
      </c>
      <c r="E207" s="28">
        <v>34085</v>
      </c>
      <c r="F207" s="2">
        <v>23.226800000000001</v>
      </c>
      <c r="G207" s="2">
        <v>23.226800000000001</v>
      </c>
      <c r="H207" s="2" t="s">
        <v>381</v>
      </c>
      <c r="I207" s="2" t="s">
        <v>380</v>
      </c>
    </row>
    <row r="208" spans="1:9" x14ac:dyDescent="0.2">
      <c r="A208" s="2" t="s">
        <v>12</v>
      </c>
      <c r="B208" s="28">
        <v>125085799</v>
      </c>
      <c r="C208" s="28">
        <v>125116795</v>
      </c>
      <c r="D208" s="2">
        <v>1</v>
      </c>
      <c r="E208" s="28">
        <v>30996</v>
      </c>
      <c r="F208" s="2">
        <v>23.158999999999999</v>
      </c>
      <c r="G208" s="2">
        <v>23.158999999999999</v>
      </c>
    </row>
    <row r="209" spans="1:9" x14ac:dyDescent="0.2">
      <c r="A209" s="2" t="s">
        <v>81</v>
      </c>
      <c r="B209" s="28">
        <v>36123638</v>
      </c>
      <c r="C209" s="28">
        <v>36149779</v>
      </c>
      <c r="D209" s="2">
        <v>1</v>
      </c>
      <c r="E209" s="28">
        <v>26141</v>
      </c>
      <c r="F209" s="2">
        <v>23.130800000000001</v>
      </c>
      <c r="G209" s="2">
        <v>23.130800000000001</v>
      </c>
      <c r="H209" s="2" t="s">
        <v>379</v>
      </c>
      <c r="I209" s="2" t="s">
        <v>378</v>
      </c>
    </row>
    <row r="210" spans="1:9" x14ac:dyDescent="0.2">
      <c r="A210" s="2" t="s">
        <v>38</v>
      </c>
      <c r="B210" s="28">
        <v>39786486</v>
      </c>
      <c r="C210" s="28">
        <v>39838603</v>
      </c>
      <c r="D210" s="2">
        <v>2</v>
      </c>
      <c r="E210" s="28">
        <v>52117</v>
      </c>
      <c r="F210" s="2">
        <v>23.095400000000001</v>
      </c>
      <c r="G210" s="2">
        <v>23.130700000000001</v>
      </c>
      <c r="I210" s="2" t="s">
        <v>377</v>
      </c>
    </row>
    <row r="211" spans="1:9" x14ac:dyDescent="0.2">
      <c r="A211" s="2" t="s">
        <v>43</v>
      </c>
      <c r="B211" s="28">
        <v>32013190</v>
      </c>
      <c r="C211" s="28">
        <v>32053520</v>
      </c>
      <c r="D211" s="2">
        <v>1</v>
      </c>
      <c r="E211" s="28">
        <v>40330</v>
      </c>
      <c r="F211" s="2">
        <v>22.988600000000002</v>
      </c>
      <c r="G211" s="2">
        <v>22.988600000000002</v>
      </c>
      <c r="H211" s="2" t="s">
        <v>376</v>
      </c>
      <c r="I211" s="2" t="s">
        <v>375</v>
      </c>
    </row>
    <row r="212" spans="1:9" x14ac:dyDescent="0.2">
      <c r="A212" s="2" t="s">
        <v>68</v>
      </c>
      <c r="B212" s="28">
        <v>88411474</v>
      </c>
      <c r="C212" s="28">
        <v>88441967</v>
      </c>
      <c r="D212" s="2">
        <v>1</v>
      </c>
      <c r="E212" s="28">
        <v>30493</v>
      </c>
      <c r="F212" s="2">
        <v>22.977900000000002</v>
      </c>
      <c r="G212" s="2">
        <v>22.977900000000002</v>
      </c>
      <c r="H212" s="2" t="s">
        <v>374</v>
      </c>
      <c r="I212" s="2" t="s">
        <v>373</v>
      </c>
    </row>
    <row r="213" spans="1:9" x14ac:dyDescent="0.2">
      <c r="A213" s="2" t="s">
        <v>12</v>
      </c>
      <c r="B213" s="28">
        <v>100391622</v>
      </c>
      <c r="C213" s="28">
        <v>100427502</v>
      </c>
      <c r="D213" s="2">
        <v>1</v>
      </c>
      <c r="E213" s="28">
        <v>35880</v>
      </c>
      <c r="F213" s="2">
        <v>22.890499999999999</v>
      </c>
      <c r="G213" s="2">
        <v>22.890499999999999</v>
      </c>
    </row>
    <row r="214" spans="1:9" x14ac:dyDescent="0.2">
      <c r="A214" s="2" t="s">
        <v>31</v>
      </c>
      <c r="B214" s="28">
        <v>135358185</v>
      </c>
      <c r="C214" s="28">
        <v>135413316</v>
      </c>
      <c r="D214" s="2">
        <v>1</v>
      </c>
      <c r="E214" s="28">
        <v>55131</v>
      </c>
      <c r="F214" s="2">
        <v>22.87</v>
      </c>
      <c r="G214" s="2">
        <v>22.87</v>
      </c>
      <c r="H214" s="2" t="s">
        <v>372</v>
      </c>
      <c r="I214" s="2" t="s">
        <v>371</v>
      </c>
    </row>
    <row r="215" spans="1:9" x14ac:dyDescent="0.2">
      <c r="A215" s="2" t="s">
        <v>16</v>
      </c>
      <c r="B215" s="28">
        <v>63800400</v>
      </c>
      <c r="C215" s="28">
        <v>63821496</v>
      </c>
      <c r="D215" s="2">
        <v>1</v>
      </c>
      <c r="E215" s="28">
        <v>21096</v>
      </c>
      <c r="F215" s="2">
        <v>22.8447</v>
      </c>
      <c r="G215" s="2">
        <v>22.8447</v>
      </c>
    </row>
    <row r="216" spans="1:9" x14ac:dyDescent="0.2">
      <c r="A216" s="2" t="s">
        <v>31</v>
      </c>
      <c r="B216" s="28">
        <v>23885909</v>
      </c>
      <c r="C216" s="28">
        <v>23918235</v>
      </c>
      <c r="D216" s="2">
        <v>2</v>
      </c>
      <c r="E216" s="28">
        <v>32326</v>
      </c>
      <c r="F216" s="2">
        <v>22.577549999999999</v>
      </c>
      <c r="G216" s="2">
        <v>22.7879</v>
      </c>
    </row>
    <row r="217" spans="1:9" x14ac:dyDescent="0.2">
      <c r="A217" s="2" t="s">
        <v>104</v>
      </c>
      <c r="B217" s="28">
        <v>38981310</v>
      </c>
      <c r="C217" s="28">
        <v>39045986</v>
      </c>
      <c r="D217" s="2">
        <v>3</v>
      </c>
      <c r="E217" s="28">
        <v>64676</v>
      </c>
      <c r="F217" s="2">
        <v>22.301533330000002</v>
      </c>
      <c r="G217" s="2">
        <v>22.766300000000001</v>
      </c>
    </row>
    <row r="218" spans="1:9" x14ac:dyDescent="0.2">
      <c r="A218" s="2" t="s">
        <v>38</v>
      </c>
      <c r="B218" s="28">
        <v>106682753</v>
      </c>
      <c r="C218" s="28">
        <v>106713794</v>
      </c>
      <c r="D218" s="2">
        <v>2</v>
      </c>
      <c r="E218" s="28">
        <v>31041</v>
      </c>
      <c r="F218" s="2">
        <v>22.366399999999999</v>
      </c>
      <c r="G218" s="2">
        <v>22.737300000000001</v>
      </c>
      <c r="H218" s="2" t="s">
        <v>370</v>
      </c>
      <c r="I218" s="2" t="s">
        <v>369</v>
      </c>
    </row>
    <row r="219" spans="1:9" x14ac:dyDescent="0.2">
      <c r="A219" s="2" t="s">
        <v>31</v>
      </c>
      <c r="B219" s="28">
        <v>151181705</v>
      </c>
      <c r="C219" s="28">
        <v>151230910</v>
      </c>
      <c r="D219" s="2">
        <v>1</v>
      </c>
      <c r="E219" s="28">
        <v>49205</v>
      </c>
      <c r="F219" s="2">
        <v>22.736699999999999</v>
      </c>
      <c r="G219" s="2">
        <v>22.736699999999999</v>
      </c>
    </row>
    <row r="220" spans="1:9" x14ac:dyDescent="0.2">
      <c r="A220" s="2" t="s">
        <v>68</v>
      </c>
      <c r="B220" s="28">
        <v>161330019</v>
      </c>
      <c r="C220" s="28">
        <v>161417819</v>
      </c>
      <c r="D220" s="2">
        <v>2</v>
      </c>
      <c r="E220" s="28">
        <v>87800</v>
      </c>
      <c r="F220" s="2">
        <v>22.61665</v>
      </c>
      <c r="G220" s="2">
        <v>22.727900000000002</v>
      </c>
      <c r="H220" s="2" t="s">
        <v>368</v>
      </c>
      <c r="I220" s="2" t="s">
        <v>367</v>
      </c>
    </row>
    <row r="221" spans="1:9" x14ac:dyDescent="0.2">
      <c r="A221" s="2" t="s">
        <v>38</v>
      </c>
      <c r="B221" s="28">
        <v>48231926</v>
      </c>
      <c r="C221" s="28">
        <v>48250641</v>
      </c>
      <c r="D221" s="2">
        <v>2</v>
      </c>
      <c r="E221" s="28">
        <v>18715</v>
      </c>
      <c r="F221" s="2">
        <v>22.706150000000001</v>
      </c>
      <c r="G221" s="2">
        <v>22.714300000000001</v>
      </c>
    </row>
    <row r="222" spans="1:9" x14ac:dyDescent="0.2">
      <c r="A222" s="2" t="s">
        <v>88</v>
      </c>
      <c r="B222" s="28">
        <v>27364393</v>
      </c>
      <c r="C222" s="28">
        <v>27401493</v>
      </c>
      <c r="D222" s="2">
        <v>1</v>
      </c>
      <c r="E222" s="28">
        <v>37100</v>
      </c>
      <c r="F222" s="2">
        <v>22.705400000000001</v>
      </c>
      <c r="G222" s="2">
        <v>22.705400000000001</v>
      </c>
    </row>
    <row r="223" spans="1:9" x14ac:dyDescent="0.2">
      <c r="A223" s="2" t="s">
        <v>43</v>
      </c>
      <c r="B223" s="28">
        <v>89755053</v>
      </c>
      <c r="C223" s="28">
        <v>89812666</v>
      </c>
      <c r="D223" s="2">
        <v>1</v>
      </c>
      <c r="E223" s="28">
        <v>57613</v>
      </c>
      <c r="F223" s="2">
        <v>22.677700000000002</v>
      </c>
      <c r="G223" s="2">
        <v>22.677700000000002</v>
      </c>
    </row>
    <row r="224" spans="1:9" x14ac:dyDescent="0.2">
      <c r="A224" s="2" t="s">
        <v>43</v>
      </c>
      <c r="B224" s="28">
        <v>89911332</v>
      </c>
      <c r="C224" s="28">
        <v>89974286</v>
      </c>
      <c r="D224" s="2">
        <v>1</v>
      </c>
      <c r="E224" s="28">
        <v>62954</v>
      </c>
      <c r="F224" s="2">
        <v>22.635100000000001</v>
      </c>
      <c r="G224" s="2">
        <v>22.635100000000001</v>
      </c>
    </row>
    <row r="225" spans="1:9" x14ac:dyDescent="0.2">
      <c r="A225" s="2" t="s">
        <v>31</v>
      </c>
      <c r="B225" s="28">
        <v>129319410</v>
      </c>
      <c r="C225" s="28">
        <v>129377872</v>
      </c>
      <c r="D225" s="2">
        <v>3</v>
      </c>
      <c r="E225" s="28">
        <v>58462</v>
      </c>
      <c r="F225" s="2">
        <v>22.252066670000001</v>
      </c>
      <c r="G225" s="2">
        <v>22.633199999999999</v>
      </c>
      <c r="H225" s="2" t="s">
        <v>366</v>
      </c>
      <c r="I225" s="2" t="s">
        <v>365</v>
      </c>
    </row>
    <row r="226" spans="1:9" x14ac:dyDescent="0.2">
      <c r="A226" s="2" t="s">
        <v>38</v>
      </c>
      <c r="B226" s="28">
        <v>75073783</v>
      </c>
      <c r="C226" s="28">
        <v>75135147</v>
      </c>
      <c r="D226" s="2">
        <v>2</v>
      </c>
      <c r="E226" s="28">
        <v>61364</v>
      </c>
      <c r="F226" s="2">
        <v>22.298549999999999</v>
      </c>
      <c r="G226" s="2">
        <v>22.625499999999999</v>
      </c>
      <c r="H226" s="2" t="s">
        <v>364</v>
      </c>
      <c r="I226" s="2" t="s">
        <v>363</v>
      </c>
    </row>
    <row r="227" spans="1:9" x14ac:dyDescent="0.2">
      <c r="A227" s="2" t="s">
        <v>31</v>
      </c>
      <c r="B227" s="28">
        <v>88261139</v>
      </c>
      <c r="C227" s="28">
        <v>88348929</v>
      </c>
      <c r="D227" s="2">
        <v>2</v>
      </c>
      <c r="E227" s="28">
        <v>87790</v>
      </c>
      <c r="F227" s="2">
        <v>22.509250000000002</v>
      </c>
      <c r="G227" s="2">
        <v>22.6007</v>
      </c>
      <c r="H227" s="2" t="s">
        <v>362</v>
      </c>
      <c r="I227" s="2" t="s">
        <v>361</v>
      </c>
    </row>
    <row r="228" spans="1:9" x14ac:dyDescent="0.2">
      <c r="A228" s="2" t="s">
        <v>31</v>
      </c>
      <c r="B228" s="28">
        <v>191834906</v>
      </c>
      <c r="C228" s="28">
        <v>191869263</v>
      </c>
      <c r="D228" s="2">
        <v>1</v>
      </c>
      <c r="E228" s="28">
        <v>34357</v>
      </c>
      <c r="F228" s="2">
        <v>22.5931</v>
      </c>
      <c r="G228" s="2">
        <v>22.5931</v>
      </c>
    </row>
    <row r="229" spans="1:9" x14ac:dyDescent="0.2">
      <c r="A229" s="2" t="s">
        <v>31</v>
      </c>
      <c r="B229" s="28">
        <v>231355869</v>
      </c>
      <c r="C229" s="28">
        <v>231394972</v>
      </c>
      <c r="D229" s="2">
        <v>2</v>
      </c>
      <c r="E229" s="28">
        <v>39103</v>
      </c>
      <c r="F229" s="2">
        <v>22.276050000000001</v>
      </c>
      <c r="G229" s="2">
        <v>22.5458</v>
      </c>
    </row>
    <row r="230" spans="1:9" x14ac:dyDescent="0.2">
      <c r="A230" s="2" t="s">
        <v>43</v>
      </c>
      <c r="B230" s="28">
        <v>115981877</v>
      </c>
      <c r="C230" s="28">
        <v>116023830</v>
      </c>
      <c r="D230" s="2">
        <v>1</v>
      </c>
      <c r="E230" s="28">
        <v>41953</v>
      </c>
      <c r="F230" s="2">
        <v>22.4513</v>
      </c>
      <c r="G230" s="2">
        <v>22.4513</v>
      </c>
      <c r="H230" s="2" t="s">
        <v>360</v>
      </c>
      <c r="I230" s="2" t="s">
        <v>359</v>
      </c>
    </row>
    <row r="231" spans="1:9" x14ac:dyDescent="0.2">
      <c r="A231" s="2" t="s">
        <v>81</v>
      </c>
      <c r="B231" s="28">
        <v>78534570</v>
      </c>
      <c r="C231" s="28">
        <v>78553881</v>
      </c>
      <c r="D231" s="2">
        <v>2</v>
      </c>
      <c r="E231" s="28">
        <v>19311</v>
      </c>
      <c r="F231" s="2">
        <v>22.055399999999999</v>
      </c>
      <c r="G231" s="2">
        <v>22.421500000000002</v>
      </c>
      <c r="H231" s="2" t="s">
        <v>358</v>
      </c>
      <c r="I231" s="2" t="s">
        <v>357</v>
      </c>
    </row>
    <row r="232" spans="1:9" x14ac:dyDescent="0.2">
      <c r="A232" s="2" t="s">
        <v>48</v>
      </c>
      <c r="B232" s="28">
        <v>92619640</v>
      </c>
      <c r="C232" s="28">
        <v>92659305</v>
      </c>
      <c r="D232" s="2">
        <v>2</v>
      </c>
      <c r="E232" s="28">
        <v>39665</v>
      </c>
      <c r="F232" s="2">
        <v>22.401050000000001</v>
      </c>
      <c r="G232" s="2">
        <v>22.404599999999999</v>
      </c>
      <c r="H232" s="2" t="s">
        <v>356</v>
      </c>
      <c r="I232" s="2" t="s">
        <v>355</v>
      </c>
    </row>
    <row r="233" spans="1:9" x14ac:dyDescent="0.2">
      <c r="A233" s="2" t="s">
        <v>22</v>
      </c>
      <c r="B233" s="28">
        <v>56589416</v>
      </c>
      <c r="C233" s="28">
        <v>56616185</v>
      </c>
      <c r="D233" s="2">
        <v>1</v>
      </c>
      <c r="E233" s="28">
        <v>26769</v>
      </c>
      <c r="F233" s="2">
        <v>22.381799999999998</v>
      </c>
      <c r="G233" s="2">
        <v>22.381799999999998</v>
      </c>
      <c r="H233" s="2" t="s">
        <v>334</v>
      </c>
      <c r="I233" s="2" t="s">
        <v>333</v>
      </c>
    </row>
    <row r="234" spans="1:9" x14ac:dyDescent="0.2">
      <c r="A234" s="2" t="s">
        <v>35</v>
      </c>
      <c r="B234" s="28">
        <v>71527476</v>
      </c>
      <c r="C234" s="28">
        <v>71563890</v>
      </c>
      <c r="D234" s="2">
        <v>1</v>
      </c>
      <c r="E234" s="28">
        <v>36414</v>
      </c>
      <c r="F234" s="2">
        <v>22.354399999999998</v>
      </c>
      <c r="G234" s="2">
        <v>22.354399999999998</v>
      </c>
      <c r="H234" s="2" t="s">
        <v>354</v>
      </c>
      <c r="I234" s="2" t="s">
        <v>353</v>
      </c>
    </row>
    <row r="235" spans="1:9" x14ac:dyDescent="0.2">
      <c r="A235" s="2" t="s">
        <v>68</v>
      </c>
      <c r="B235" s="28">
        <v>110994803</v>
      </c>
      <c r="C235" s="28">
        <v>111049462</v>
      </c>
      <c r="D235" s="2">
        <v>2</v>
      </c>
      <c r="E235" s="28">
        <v>54659</v>
      </c>
      <c r="F235" s="2">
        <v>22.34375</v>
      </c>
      <c r="G235" s="2">
        <v>22.3462</v>
      </c>
    </row>
    <row r="236" spans="1:9" x14ac:dyDescent="0.2">
      <c r="A236" s="2" t="s">
        <v>43</v>
      </c>
      <c r="B236" s="28">
        <v>65812399</v>
      </c>
      <c r="C236" s="28">
        <v>65842232</v>
      </c>
      <c r="D236" s="2">
        <v>1</v>
      </c>
      <c r="E236" s="28">
        <v>29833</v>
      </c>
      <c r="F236" s="2">
        <v>22.340699999999998</v>
      </c>
      <c r="G236" s="2">
        <v>22.340699999999998</v>
      </c>
    </row>
    <row r="237" spans="1:9" x14ac:dyDescent="0.2">
      <c r="A237" s="2" t="s">
        <v>48</v>
      </c>
      <c r="B237" s="28">
        <v>27412053</v>
      </c>
      <c r="C237" s="28">
        <v>27481151</v>
      </c>
      <c r="D237" s="2">
        <v>3</v>
      </c>
      <c r="E237" s="28">
        <v>69098</v>
      </c>
      <c r="F237" s="2">
        <v>22.106400000000001</v>
      </c>
      <c r="G237" s="2">
        <v>22.309200000000001</v>
      </c>
      <c r="H237" s="2" t="s">
        <v>352</v>
      </c>
      <c r="I237" s="2" t="s">
        <v>351</v>
      </c>
    </row>
    <row r="238" spans="1:9" x14ac:dyDescent="0.2">
      <c r="A238" s="2" t="s">
        <v>31</v>
      </c>
      <c r="B238" s="28">
        <v>160309541</v>
      </c>
      <c r="C238" s="28">
        <v>160358314</v>
      </c>
      <c r="D238" s="2">
        <v>1</v>
      </c>
      <c r="E238" s="28">
        <v>48773</v>
      </c>
      <c r="F238" s="2">
        <v>22.2837</v>
      </c>
      <c r="G238" s="2">
        <v>22.2837</v>
      </c>
    </row>
    <row r="239" spans="1:9" x14ac:dyDescent="0.2">
      <c r="A239" s="2" t="s">
        <v>19</v>
      </c>
      <c r="B239" s="28">
        <v>10729579</v>
      </c>
      <c r="C239" s="28">
        <v>10747915</v>
      </c>
      <c r="D239" s="2">
        <v>1</v>
      </c>
      <c r="E239" s="28">
        <v>18336</v>
      </c>
      <c r="F239" s="2">
        <v>22.247399999999999</v>
      </c>
      <c r="G239" s="2">
        <v>22.247399999999999</v>
      </c>
      <c r="H239" s="2" t="s">
        <v>350</v>
      </c>
      <c r="I239" s="2" t="s">
        <v>349</v>
      </c>
    </row>
    <row r="240" spans="1:9" x14ac:dyDescent="0.2">
      <c r="A240" s="2" t="s">
        <v>22</v>
      </c>
      <c r="B240" s="28">
        <v>78849433</v>
      </c>
      <c r="C240" s="28">
        <v>78901309</v>
      </c>
      <c r="D240" s="2">
        <v>2</v>
      </c>
      <c r="E240" s="28">
        <v>51876</v>
      </c>
      <c r="F240" s="2">
        <v>22.00675</v>
      </c>
      <c r="G240" s="2">
        <v>22.235199999999999</v>
      </c>
    </row>
    <row r="241" spans="1:9" x14ac:dyDescent="0.2">
      <c r="A241" s="2" t="s">
        <v>12</v>
      </c>
      <c r="B241" s="28">
        <v>110752205</v>
      </c>
      <c r="C241" s="28">
        <v>110782680</v>
      </c>
      <c r="D241" s="2">
        <v>1</v>
      </c>
      <c r="E241" s="28">
        <v>30475</v>
      </c>
      <c r="F241" s="2">
        <v>22.219000000000001</v>
      </c>
      <c r="G241" s="2">
        <v>22.219000000000001</v>
      </c>
      <c r="H241" s="2" t="s">
        <v>348</v>
      </c>
      <c r="I241" s="2" t="s">
        <v>347</v>
      </c>
    </row>
    <row r="242" spans="1:9" x14ac:dyDescent="0.2">
      <c r="A242" s="2" t="s">
        <v>43</v>
      </c>
      <c r="B242" s="28">
        <v>27810356</v>
      </c>
      <c r="C242" s="28">
        <v>27896415</v>
      </c>
      <c r="D242" s="2">
        <v>2</v>
      </c>
      <c r="E242" s="28">
        <v>86059</v>
      </c>
      <c r="F242" s="2">
        <v>22.163550000000001</v>
      </c>
      <c r="G242" s="2">
        <v>22.165700000000001</v>
      </c>
      <c r="H242" s="2" t="s">
        <v>346</v>
      </c>
      <c r="I242" s="2" t="s">
        <v>345</v>
      </c>
    </row>
    <row r="243" spans="1:9" x14ac:dyDescent="0.2">
      <c r="A243" s="2" t="s">
        <v>31</v>
      </c>
      <c r="B243" s="28">
        <v>54470342</v>
      </c>
      <c r="C243" s="28">
        <v>54495213</v>
      </c>
      <c r="D243" s="2">
        <v>1</v>
      </c>
      <c r="E243" s="28">
        <v>24871</v>
      </c>
      <c r="F243" s="2">
        <v>22.1463</v>
      </c>
      <c r="G243" s="2">
        <v>22.1463</v>
      </c>
    </row>
    <row r="244" spans="1:9" x14ac:dyDescent="0.2">
      <c r="A244" s="2" t="s">
        <v>68</v>
      </c>
      <c r="B244" s="28">
        <v>89370354</v>
      </c>
      <c r="C244" s="28">
        <v>89409510</v>
      </c>
      <c r="D244" s="2">
        <v>1</v>
      </c>
      <c r="E244" s="28">
        <v>39156</v>
      </c>
      <c r="F244" s="2">
        <v>22.126000000000001</v>
      </c>
      <c r="G244" s="2">
        <v>22.126000000000001</v>
      </c>
    </row>
    <row r="245" spans="1:9" x14ac:dyDescent="0.2">
      <c r="A245" s="2" t="s">
        <v>51</v>
      </c>
      <c r="B245" s="28">
        <v>38181674</v>
      </c>
      <c r="C245" s="28">
        <v>38217574</v>
      </c>
      <c r="D245" s="2">
        <v>1</v>
      </c>
      <c r="E245" s="28">
        <v>35900</v>
      </c>
      <c r="F245" s="2">
        <v>22.0609</v>
      </c>
      <c r="G245" s="2">
        <v>22.0609</v>
      </c>
    </row>
    <row r="246" spans="1:9" x14ac:dyDescent="0.2">
      <c r="A246" s="2" t="s">
        <v>48</v>
      </c>
      <c r="B246" s="28">
        <v>83849770</v>
      </c>
      <c r="C246" s="28">
        <v>83897524</v>
      </c>
      <c r="D246" s="2">
        <v>1</v>
      </c>
      <c r="E246" s="28">
        <v>47754</v>
      </c>
      <c r="F246" s="2">
        <v>22.0595</v>
      </c>
      <c r="G246" s="2">
        <v>22.0595</v>
      </c>
      <c r="H246" s="2" t="s">
        <v>344</v>
      </c>
      <c r="I246" s="2" t="s">
        <v>343</v>
      </c>
    </row>
    <row r="247" spans="1:9" x14ac:dyDescent="0.2">
      <c r="A247" s="2" t="s">
        <v>12</v>
      </c>
      <c r="B247" s="28">
        <v>79161645</v>
      </c>
      <c r="C247" s="28">
        <v>79205755</v>
      </c>
      <c r="D247" s="2">
        <v>1</v>
      </c>
      <c r="E247" s="28">
        <v>44110</v>
      </c>
      <c r="F247" s="2">
        <v>22.029699999999998</v>
      </c>
      <c r="G247" s="2">
        <v>22.029699999999998</v>
      </c>
      <c r="H247" s="2" t="s">
        <v>342</v>
      </c>
      <c r="I247" s="2" t="s">
        <v>341</v>
      </c>
    </row>
    <row r="248" spans="1:9" x14ac:dyDescent="0.2">
      <c r="A248" s="2" t="s">
        <v>38</v>
      </c>
      <c r="B248" s="28">
        <v>99898881</v>
      </c>
      <c r="C248" s="28">
        <v>99961559</v>
      </c>
      <c r="D248" s="2">
        <v>2</v>
      </c>
      <c r="E248" s="28">
        <v>62678</v>
      </c>
      <c r="F248" s="2">
        <v>21.905100000000001</v>
      </c>
      <c r="G248" s="2">
        <v>21.961600000000001</v>
      </c>
    </row>
    <row r="249" spans="1:9" x14ac:dyDescent="0.2">
      <c r="A249" s="2" t="s">
        <v>35</v>
      </c>
      <c r="B249" s="28">
        <v>133657379</v>
      </c>
      <c r="C249" s="28">
        <v>133684952</v>
      </c>
      <c r="D249" s="2">
        <v>1</v>
      </c>
      <c r="E249" s="28">
        <v>27573</v>
      </c>
      <c r="F249" s="2">
        <v>21.895700000000001</v>
      </c>
      <c r="G249" s="2">
        <v>21.895700000000001</v>
      </c>
      <c r="H249" s="2" t="s">
        <v>340</v>
      </c>
      <c r="I249" s="2" t="s">
        <v>339</v>
      </c>
    </row>
    <row r="250" spans="1:9" x14ac:dyDescent="0.2">
      <c r="A250" s="2" t="s">
        <v>43</v>
      </c>
      <c r="B250" s="28">
        <v>56768264</v>
      </c>
      <c r="C250" s="28">
        <v>56810539</v>
      </c>
      <c r="D250" s="2">
        <v>1</v>
      </c>
      <c r="E250" s="28">
        <v>42275</v>
      </c>
      <c r="F250" s="2">
        <v>21.8903</v>
      </c>
      <c r="G250" s="2">
        <v>21.8903</v>
      </c>
      <c r="H250" s="2" t="s">
        <v>338</v>
      </c>
      <c r="I250" s="2" t="s">
        <v>337</v>
      </c>
    </row>
    <row r="251" spans="1:9" x14ac:dyDescent="0.2">
      <c r="A251" s="2" t="s">
        <v>81</v>
      </c>
      <c r="B251" s="28">
        <v>67393799</v>
      </c>
      <c r="C251" s="28">
        <v>67423476</v>
      </c>
      <c r="D251" s="2">
        <v>1</v>
      </c>
      <c r="E251" s="28">
        <v>29677</v>
      </c>
      <c r="F251" s="2">
        <v>21.854099999999999</v>
      </c>
      <c r="G251" s="2">
        <v>21.854099999999999</v>
      </c>
      <c r="H251" s="2" t="s">
        <v>336</v>
      </c>
      <c r="I251" s="2" t="s">
        <v>335</v>
      </c>
    </row>
    <row r="252" spans="1:9" x14ac:dyDescent="0.2">
      <c r="A252" s="2" t="s">
        <v>68</v>
      </c>
      <c r="B252" s="28">
        <v>70473497</v>
      </c>
      <c r="C252" s="28">
        <v>70500042</v>
      </c>
      <c r="D252" s="2">
        <v>1</v>
      </c>
      <c r="E252" s="28">
        <v>26545</v>
      </c>
      <c r="F252" s="2">
        <v>21.8293</v>
      </c>
      <c r="G252" s="2">
        <v>21.8293</v>
      </c>
    </row>
    <row r="253" spans="1:9" x14ac:dyDescent="0.2">
      <c r="A253" s="2" t="s">
        <v>22</v>
      </c>
      <c r="B253" s="28">
        <v>56624566</v>
      </c>
      <c r="C253" s="28">
        <v>56646906</v>
      </c>
      <c r="D253" s="2">
        <v>1</v>
      </c>
      <c r="E253" s="28">
        <v>22340</v>
      </c>
      <c r="F253" s="2">
        <v>21.8216</v>
      </c>
      <c r="G253" s="2">
        <v>21.8216</v>
      </c>
      <c r="H253" s="2" t="s">
        <v>334</v>
      </c>
      <c r="I253" s="2" t="s">
        <v>333</v>
      </c>
    </row>
    <row r="254" spans="1:9" x14ac:dyDescent="0.2">
      <c r="A254" s="2" t="s">
        <v>43</v>
      </c>
      <c r="B254" s="28">
        <v>114768937</v>
      </c>
      <c r="C254" s="28">
        <v>114831579</v>
      </c>
      <c r="D254" s="2">
        <v>1</v>
      </c>
      <c r="E254" s="28">
        <v>62642</v>
      </c>
      <c r="F254" s="2">
        <v>21.818100000000001</v>
      </c>
      <c r="G254" s="2">
        <v>21.818100000000001</v>
      </c>
      <c r="H254" s="2" t="s">
        <v>332</v>
      </c>
      <c r="I254" s="2" t="s">
        <v>331</v>
      </c>
    </row>
    <row r="255" spans="1:9" x14ac:dyDescent="0.2">
      <c r="A255" s="2" t="s">
        <v>31</v>
      </c>
      <c r="B255" s="28">
        <v>155318539</v>
      </c>
      <c r="C255" s="28">
        <v>155364125</v>
      </c>
      <c r="D255" s="2">
        <v>1</v>
      </c>
      <c r="E255" s="28">
        <v>45586</v>
      </c>
      <c r="F255" s="2">
        <v>21.812000000000001</v>
      </c>
      <c r="G255" s="2">
        <v>21.812000000000001</v>
      </c>
      <c r="H255" s="2" t="s">
        <v>330</v>
      </c>
      <c r="I255" s="2" t="s">
        <v>329</v>
      </c>
    </row>
    <row r="256" spans="1:9" x14ac:dyDescent="0.2">
      <c r="A256" s="2" t="s">
        <v>35</v>
      </c>
      <c r="B256" s="28">
        <v>123218357</v>
      </c>
      <c r="C256" s="28">
        <v>123252302</v>
      </c>
      <c r="D256" s="2">
        <v>1</v>
      </c>
      <c r="E256" s="28">
        <v>33945</v>
      </c>
      <c r="F256" s="2">
        <v>21.720800000000001</v>
      </c>
      <c r="G256" s="2">
        <v>21.720800000000001</v>
      </c>
      <c r="H256" s="2" t="s">
        <v>328</v>
      </c>
      <c r="I256" s="2" t="s">
        <v>327</v>
      </c>
    </row>
    <row r="257" spans="1:9" x14ac:dyDescent="0.2">
      <c r="A257" s="2" t="s">
        <v>31</v>
      </c>
      <c r="B257" s="28">
        <v>98922200</v>
      </c>
      <c r="C257" s="28">
        <v>98963248</v>
      </c>
      <c r="D257" s="2">
        <v>1</v>
      </c>
      <c r="E257" s="28">
        <v>41048</v>
      </c>
      <c r="F257" s="2">
        <v>21.719200000000001</v>
      </c>
      <c r="G257" s="2">
        <v>21.719200000000001</v>
      </c>
    </row>
    <row r="258" spans="1:9" x14ac:dyDescent="0.2">
      <c r="A258" s="2" t="s">
        <v>61</v>
      </c>
      <c r="B258" s="28">
        <v>102486109</v>
      </c>
      <c r="C258" s="28">
        <v>102525277</v>
      </c>
      <c r="D258" s="2">
        <v>1</v>
      </c>
      <c r="E258" s="28">
        <v>39168</v>
      </c>
      <c r="F258" s="2">
        <v>21.7148</v>
      </c>
      <c r="G258" s="2">
        <v>21.7148</v>
      </c>
      <c r="H258" s="2" t="s">
        <v>326</v>
      </c>
      <c r="I258" s="2" t="s">
        <v>325</v>
      </c>
    </row>
    <row r="259" spans="1:9" x14ac:dyDescent="0.2">
      <c r="A259" s="2" t="s">
        <v>12</v>
      </c>
      <c r="B259" s="28">
        <v>200251125</v>
      </c>
      <c r="C259" s="28">
        <v>200270463</v>
      </c>
      <c r="D259" s="2">
        <v>1</v>
      </c>
      <c r="E259" s="28">
        <v>19338</v>
      </c>
      <c r="F259" s="2">
        <v>21.713100000000001</v>
      </c>
      <c r="G259" s="2">
        <v>21.713100000000001</v>
      </c>
    </row>
    <row r="260" spans="1:9" x14ac:dyDescent="0.2">
      <c r="A260" s="2" t="s">
        <v>15</v>
      </c>
      <c r="B260" s="28">
        <v>43664937</v>
      </c>
      <c r="C260" s="28">
        <v>43692108</v>
      </c>
      <c r="D260" s="2">
        <v>1</v>
      </c>
      <c r="E260" s="28">
        <v>27171</v>
      </c>
      <c r="F260" s="2">
        <v>21.706900000000001</v>
      </c>
      <c r="G260" s="2">
        <v>21.706900000000001</v>
      </c>
      <c r="H260" s="2" t="s">
        <v>324</v>
      </c>
      <c r="I260" s="2" t="s">
        <v>323</v>
      </c>
    </row>
    <row r="261" spans="1:9" s="24" customFormat="1" x14ac:dyDescent="0.2">
      <c r="A261" s="24" t="s">
        <v>629</v>
      </c>
      <c r="B261" s="25"/>
      <c r="C261" s="25"/>
      <c r="D261" s="24">
        <f>SUM(D2:D260)</f>
        <v>1754</v>
      </c>
      <c r="E261" s="25">
        <f>SUM(E2:E260)</f>
        <v>31570001</v>
      </c>
    </row>
    <row r="262" spans="1:9" s="29" customFormat="1" ht="16" x14ac:dyDescent="0.2">
      <c r="A262" s="29" t="s">
        <v>641</v>
      </c>
      <c r="B262" s="30"/>
      <c r="C262" s="30"/>
      <c r="E262" s="31">
        <f>AVERAGE(E2:E260)</f>
        <v>121891.89575289575</v>
      </c>
    </row>
    <row r="263" spans="1:9" s="29" customFormat="1" ht="16" x14ac:dyDescent="0.2">
      <c r="A263" s="29" t="s">
        <v>642</v>
      </c>
      <c r="B263" s="30"/>
      <c r="C263" s="30"/>
      <c r="E263" s="30">
        <f>MEDIAN(E2:E260)</f>
        <v>87800</v>
      </c>
    </row>
  </sheetData>
  <autoFilter ref="A1:I260" xr:uid="{00000000-0001-0000-0000-000000000000}">
    <sortState xmlns:xlrd2="http://schemas.microsoft.com/office/spreadsheetml/2017/richdata2" ref="A2:I260">
      <sortCondition descending="1" ref="G1:G26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A4CF-24A2-FC41-BC8F-39B31C248406}">
  <dimension ref="A1:H30"/>
  <sheetViews>
    <sheetView tabSelected="1" zoomScale="117" zoomScaleNormal="117" workbookViewId="0">
      <selection activeCell="C21" sqref="C21"/>
    </sheetView>
  </sheetViews>
  <sheetFormatPr baseColWidth="10" defaultRowHeight="16" x14ac:dyDescent="0.2"/>
  <cols>
    <col min="1" max="1" width="8" style="6" bestFit="1" customWidth="1"/>
    <col min="2" max="3" width="19.5" style="6" bestFit="1" customWidth="1"/>
    <col min="4" max="6" width="18.33203125" style="6" bestFit="1" customWidth="1"/>
    <col min="7" max="16384" width="10.83203125" style="6"/>
  </cols>
  <sheetData>
    <row r="1" spans="1:6" ht="22" x14ac:dyDescent="0.3">
      <c r="B1" s="3" t="s">
        <v>630</v>
      </c>
    </row>
    <row r="2" spans="1:6" x14ac:dyDescent="0.2">
      <c r="A2" s="7" t="s">
        <v>31</v>
      </c>
      <c r="B2" s="4">
        <v>242100913</v>
      </c>
    </row>
    <row r="3" spans="1:6" s="9" customFormat="1" ht="19" x14ac:dyDescent="0.25">
      <c r="A3" s="7" t="s">
        <v>48</v>
      </c>
      <c r="B3" s="4">
        <v>171471747</v>
      </c>
      <c r="C3" s="8"/>
      <c r="E3" s="8"/>
      <c r="F3" s="10"/>
    </row>
    <row r="4" spans="1:6" x14ac:dyDescent="0.2">
      <c r="A4" s="7" t="s">
        <v>38</v>
      </c>
      <c r="B4" s="4">
        <v>143202405</v>
      </c>
    </row>
    <row r="5" spans="1:6" x14ac:dyDescent="0.2">
      <c r="A5" s="7" t="s">
        <v>12</v>
      </c>
      <c r="B5" s="4">
        <v>208212889</v>
      </c>
    </row>
    <row r="6" spans="1:6" x14ac:dyDescent="0.2">
      <c r="A6" s="7" t="s">
        <v>22</v>
      </c>
      <c r="B6" s="4">
        <v>155302638</v>
      </c>
    </row>
    <row r="7" spans="1:6" x14ac:dyDescent="0.2">
      <c r="A7" s="7" t="s">
        <v>43</v>
      </c>
      <c r="B7" s="4">
        <v>149751809</v>
      </c>
    </row>
    <row r="8" spans="1:6" x14ac:dyDescent="0.2">
      <c r="A8" s="7" t="s">
        <v>61</v>
      </c>
      <c r="B8" s="4">
        <v>144528695</v>
      </c>
    </row>
    <row r="9" spans="1:6" x14ac:dyDescent="0.2">
      <c r="A9" s="7" t="s">
        <v>68</v>
      </c>
      <c r="B9" s="4">
        <v>222790142</v>
      </c>
    </row>
    <row r="10" spans="1:6" x14ac:dyDescent="0.2">
      <c r="A10" s="7" t="s">
        <v>35</v>
      </c>
      <c r="B10" s="4">
        <v>161193150</v>
      </c>
    </row>
    <row r="11" spans="1:6" x14ac:dyDescent="0.2">
      <c r="A11" s="7" t="s">
        <v>104</v>
      </c>
      <c r="B11" s="4">
        <v>117648028</v>
      </c>
    </row>
    <row r="12" spans="1:6" x14ac:dyDescent="0.2">
      <c r="A12" s="7" t="s">
        <v>15</v>
      </c>
      <c r="B12" s="4">
        <v>90186660</v>
      </c>
    </row>
    <row r="13" spans="1:6" x14ac:dyDescent="0.2">
      <c r="A13" s="7" t="s">
        <v>16</v>
      </c>
      <c r="B13" s="4">
        <v>96884206</v>
      </c>
    </row>
    <row r="14" spans="1:6" x14ac:dyDescent="0.2">
      <c r="A14" s="7" t="s">
        <v>81</v>
      </c>
      <c r="B14" s="4">
        <v>96521652</v>
      </c>
    </row>
    <row r="15" spans="1:6" x14ac:dyDescent="0.2">
      <c r="A15" s="7" t="s">
        <v>166</v>
      </c>
      <c r="B15" s="4">
        <v>63494689</v>
      </c>
    </row>
    <row r="16" spans="1:6" x14ac:dyDescent="0.2">
      <c r="A16" s="7" t="s">
        <v>51</v>
      </c>
      <c r="B16" s="4">
        <v>64340295</v>
      </c>
    </row>
    <row r="17" spans="1:8" x14ac:dyDescent="0.2">
      <c r="A17" s="7" t="s">
        <v>19</v>
      </c>
      <c r="B17" s="4">
        <v>44648284</v>
      </c>
    </row>
    <row r="18" spans="1:8" x14ac:dyDescent="0.2">
      <c r="A18" s="7" t="s">
        <v>9</v>
      </c>
      <c r="B18" s="4">
        <v>71664243</v>
      </c>
    </row>
    <row r="19" spans="1:8" x14ac:dyDescent="0.2">
      <c r="A19" s="7" t="s">
        <v>88</v>
      </c>
      <c r="B19" s="4">
        <v>85752456</v>
      </c>
    </row>
    <row r="20" spans="1:8" s="3" customFormat="1" ht="22" x14ac:dyDescent="0.3">
      <c r="A20" s="11" t="s">
        <v>629</v>
      </c>
      <c r="B20" s="5">
        <f>SUM(B2:B19)</f>
        <v>2329694901</v>
      </c>
      <c r="C20" s="23" t="s">
        <v>631</v>
      </c>
      <c r="D20" s="23" t="s">
        <v>632</v>
      </c>
      <c r="E20" s="23" t="s">
        <v>633</v>
      </c>
      <c r="F20" s="23" t="s">
        <v>634</v>
      </c>
    </row>
    <row r="21" spans="1:8" s="12" customFormat="1" ht="22" x14ac:dyDescent="0.3">
      <c r="B21" s="23" t="s">
        <v>631</v>
      </c>
      <c r="C21" s="5">
        <f>SUM(lc_candidate_regions!E2:E56)</f>
        <v>12243387</v>
      </c>
      <c r="D21" s="18">
        <f>C22</f>
        <v>343039</v>
      </c>
      <c r="E21" s="17">
        <f>C23</f>
        <v>0</v>
      </c>
      <c r="F21" s="16">
        <f>C24</f>
        <v>314626</v>
      </c>
    </row>
    <row r="22" spans="1:8" ht="22" x14ac:dyDescent="0.3">
      <c r="B22" s="23" t="s">
        <v>632</v>
      </c>
      <c r="C22" s="15">
        <v>343039</v>
      </c>
      <c r="D22" s="5">
        <f>SUM(ll_candidate_regions!E2:E107)</f>
        <v>16714615</v>
      </c>
      <c r="E22" s="18">
        <f>D23</f>
        <v>329844</v>
      </c>
      <c r="F22" s="16">
        <f>D24</f>
        <v>18006</v>
      </c>
      <c r="H22" s="14"/>
    </row>
    <row r="23" spans="1:8" ht="22" x14ac:dyDescent="0.3">
      <c r="B23" s="23" t="s">
        <v>633</v>
      </c>
      <c r="C23" s="19">
        <v>0</v>
      </c>
      <c r="D23" s="15">
        <v>329844</v>
      </c>
      <c r="E23" s="5">
        <f>SUM(lp_candidate_regions!E2:E75)</f>
        <v>13522172</v>
      </c>
      <c r="F23" s="16">
        <f>E24</f>
        <v>106065</v>
      </c>
    </row>
    <row r="24" spans="1:8" ht="22" x14ac:dyDescent="0.3">
      <c r="B24" s="23" t="s">
        <v>634</v>
      </c>
      <c r="C24" s="15">
        <v>314626</v>
      </c>
      <c r="D24" s="15">
        <v>18006</v>
      </c>
      <c r="E24" s="15">
        <v>106065</v>
      </c>
      <c r="F24" s="5">
        <f>SUM(lr_candidate_regions!E2:E260)</f>
        <v>31570001</v>
      </c>
    </row>
    <row r="25" spans="1:8" ht="22" x14ac:dyDescent="0.3">
      <c r="B25" s="21" t="s">
        <v>635</v>
      </c>
      <c r="C25" s="22">
        <f>(C21/B20)</f>
        <v>5.2553606889660272E-3</v>
      </c>
      <c r="D25" s="22">
        <f>(D22/B20)</f>
        <v>7.1745939748700163E-3</v>
      </c>
      <c r="E25" s="22">
        <f>(E23/B20)</f>
        <v>5.8042673288230713E-3</v>
      </c>
      <c r="F25" s="22">
        <f>(F24/B20)</f>
        <v>1.35511310886455E-2</v>
      </c>
    </row>
    <row r="26" spans="1:8" ht="22" x14ac:dyDescent="0.3">
      <c r="B26" s="3" t="s">
        <v>636</v>
      </c>
      <c r="C26" s="20">
        <f>(C22/C21)</f>
        <v>2.8018308985903982E-2</v>
      </c>
      <c r="D26" s="13"/>
      <c r="E26" s="13"/>
      <c r="F26" s="13"/>
    </row>
    <row r="27" spans="1:8" ht="22" x14ac:dyDescent="0.3">
      <c r="B27" s="3" t="s">
        <v>637</v>
      </c>
      <c r="C27" s="20">
        <f>(C24/C21)</f>
        <v>2.5697627625427506E-2</v>
      </c>
      <c r="D27" s="13"/>
      <c r="E27" s="13"/>
      <c r="F27" s="13"/>
    </row>
    <row r="28" spans="1:8" ht="22" x14ac:dyDescent="0.3">
      <c r="B28" s="3" t="s">
        <v>638</v>
      </c>
      <c r="C28" s="13"/>
      <c r="D28" s="20">
        <f>D23/D22</f>
        <v>1.9733867636197423E-2</v>
      </c>
      <c r="E28" s="13"/>
      <c r="F28" s="13"/>
    </row>
    <row r="29" spans="1:8" ht="22" x14ac:dyDescent="0.3">
      <c r="B29" s="3" t="s">
        <v>639</v>
      </c>
      <c r="C29" s="13"/>
      <c r="D29" s="20">
        <f>D24/D22</f>
        <v>1.0772608283229977E-3</v>
      </c>
      <c r="E29" s="20"/>
      <c r="F29" s="13">
        <f>F22/F24</f>
        <v>5.7035158155364007E-4</v>
      </c>
    </row>
    <row r="30" spans="1:8" ht="22" x14ac:dyDescent="0.3">
      <c r="B30" s="3" t="s">
        <v>640</v>
      </c>
      <c r="C30" s="13"/>
      <c r="D30" s="20"/>
      <c r="E30" s="20">
        <f>E24/E23</f>
        <v>7.8437842677936652E-3</v>
      </c>
      <c r="F3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lc_candidate_regions</vt:lpstr>
      <vt:lpstr>ll_candidate_regions</vt:lpstr>
      <vt:lpstr>lp_candidate_regions</vt:lpstr>
      <vt:lpstr>lr_candidate_regions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LORENZO FERNANDEZ</dc:creator>
  <cp:lastModifiedBy>LORENA LORENZO FERNANDEZ</cp:lastModifiedBy>
  <dcterms:created xsi:type="dcterms:W3CDTF">2024-11-21T12:29:13Z</dcterms:created>
  <dcterms:modified xsi:type="dcterms:W3CDTF">2025-04-01T16:31:09Z</dcterms:modified>
</cp:coreProperties>
</file>