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05" yWindow="315" windowWidth="12780" windowHeight="10200" activeTab="1"/>
  </bookViews>
  <sheets>
    <sheet name="Data" sheetId="1" r:id="rId1"/>
    <sheet name="GuHCl" sheetId="17" r:id="rId2"/>
    <sheet name="buffer" sheetId="3" r:id="rId3"/>
    <sheet name="25% PEG" sheetId="10" r:id="rId4"/>
    <sheet name="20% PEG" sheetId="11" r:id="rId5"/>
    <sheet name="13% PEG" sheetId="9" r:id="rId6"/>
    <sheet name="5% PEG" sheetId="12" r:id="rId7"/>
    <sheet name="25% PVP" sheetId="13" r:id="rId8"/>
    <sheet name="20% PVP" sheetId="14" r:id="rId9"/>
    <sheet name="13% PVP" sheetId="15" r:id="rId10"/>
    <sheet name="5% PVP" sheetId="16" r:id="rId11"/>
    <sheet name="data for fitting" sheetId="8" r:id="rId12"/>
  </sheets>
  <definedNames>
    <definedName name="_xlnm.Print_Area" localSheetId="0">Data!$A$1:$K$22</definedName>
  </definedNames>
  <calcPr calcId="145621"/>
</workbook>
</file>

<file path=xl/calcChain.xml><?xml version="1.0" encoding="utf-8"?>
<calcChain xmlns="http://schemas.openxmlformats.org/spreadsheetml/2006/main">
  <c r="C101" i="17" l="1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17"/>
  <c r="D5" i="17"/>
  <c r="D7" i="17"/>
  <c r="D9" i="17"/>
  <c r="D11" i="17"/>
  <c r="D13" i="17"/>
  <c r="D15" i="17"/>
  <c r="D17" i="17"/>
  <c r="D19" i="17"/>
  <c r="D21" i="17"/>
  <c r="D25" i="17"/>
  <c r="D27" i="17"/>
  <c r="D29" i="17"/>
  <c r="D31" i="17"/>
  <c r="D33" i="17"/>
  <c r="D35" i="17"/>
  <c r="D37" i="17"/>
  <c r="D39" i="17"/>
  <c r="D41" i="17"/>
  <c r="D43" i="17"/>
  <c r="D45" i="17"/>
  <c r="D47" i="17"/>
  <c r="D49" i="17"/>
  <c r="D51" i="17"/>
  <c r="D53" i="17"/>
  <c r="D55" i="17"/>
  <c r="D57" i="17"/>
  <c r="D59" i="17"/>
  <c r="D61" i="17"/>
  <c r="D63" i="17"/>
  <c r="D65" i="17"/>
  <c r="D67" i="17"/>
  <c r="D69" i="17"/>
  <c r="D71" i="17"/>
  <c r="D75" i="17"/>
  <c r="D77" i="17"/>
  <c r="D79" i="17"/>
  <c r="D81" i="17"/>
  <c r="D85" i="17"/>
  <c r="D89" i="17"/>
  <c r="D91" i="17"/>
  <c r="D95" i="17"/>
  <c r="D99" i="17"/>
  <c r="D4" i="17"/>
  <c r="D6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23" i="17"/>
  <c r="D73" i="17"/>
  <c r="D83" i="17"/>
  <c r="D87" i="17"/>
  <c r="D93" i="17"/>
  <c r="D97" i="17"/>
  <c r="D101" i="17"/>
  <c r="D2" i="17"/>
  <c r="D100" i="16"/>
  <c r="D96" i="16"/>
  <c r="D92" i="16"/>
  <c r="D88" i="16"/>
  <c r="D84" i="16"/>
  <c r="D80" i="16"/>
  <c r="D76" i="16"/>
  <c r="D72" i="16"/>
  <c r="D68" i="16"/>
  <c r="D64" i="16"/>
  <c r="D60" i="16"/>
  <c r="D56" i="16"/>
  <c r="D52" i="16"/>
  <c r="D48" i="16"/>
  <c r="D44" i="16"/>
  <c r="D37" i="16"/>
  <c r="D33" i="16"/>
  <c r="D29" i="16"/>
  <c r="D25" i="16"/>
  <c r="D21" i="16"/>
  <c r="D17" i="16"/>
  <c r="D13" i="16"/>
  <c r="D99" i="16"/>
  <c r="D95" i="16"/>
  <c r="D91" i="16"/>
  <c r="D87" i="16"/>
  <c r="D83" i="16"/>
  <c r="D79" i="16"/>
  <c r="D98" i="16"/>
  <c r="D94" i="16"/>
  <c r="D90" i="16"/>
  <c r="D86" i="16"/>
  <c r="D101" i="16"/>
  <c r="D97" i="16"/>
  <c r="D93" i="16"/>
  <c r="D89" i="16"/>
  <c r="D85" i="16"/>
  <c r="D81" i="16"/>
  <c r="D77" i="16"/>
  <c r="D73" i="16"/>
  <c r="D69" i="16"/>
  <c r="D65" i="16"/>
  <c r="D61" i="16"/>
  <c r="D57" i="16"/>
  <c r="D53" i="16"/>
  <c r="D49" i="16"/>
  <c r="D45" i="16"/>
  <c r="D41" i="16"/>
  <c r="D38" i="16"/>
  <c r="D34" i="16"/>
  <c r="D30" i="16"/>
  <c r="D26" i="16"/>
  <c r="D22" i="16"/>
  <c r="D18" i="16"/>
  <c r="D14" i="16"/>
  <c r="D75" i="16"/>
  <c r="D71" i="16"/>
  <c r="D67" i="16"/>
  <c r="D63" i="16"/>
  <c r="D59" i="16"/>
  <c r="D55" i="16"/>
  <c r="D51" i="16"/>
  <c r="D47" i="16"/>
  <c r="D43" i="16"/>
  <c r="D8" i="16"/>
  <c r="D4" i="16"/>
  <c r="D39" i="16"/>
  <c r="D35" i="16"/>
  <c r="D31" i="16"/>
  <c r="D27" i="16"/>
  <c r="D23" i="16"/>
  <c r="D19" i="16"/>
  <c r="D15" i="16"/>
  <c r="D40" i="16"/>
  <c r="D36" i="16"/>
  <c r="D32" i="16"/>
  <c r="D28" i="16"/>
  <c r="D24" i="16"/>
  <c r="D20" i="16"/>
  <c r="D16" i="16"/>
  <c r="D12" i="16"/>
  <c r="D11" i="16"/>
  <c r="D10" i="16"/>
  <c r="D6" i="16"/>
  <c r="D2" i="16"/>
  <c r="D82" i="16"/>
  <c r="D78" i="16"/>
  <c r="D74" i="16"/>
  <c r="D70" i="16"/>
  <c r="D66" i="16"/>
  <c r="D62" i="16"/>
  <c r="D58" i="16"/>
  <c r="D54" i="16"/>
  <c r="D50" i="16"/>
  <c r="D46" i="16"/>
  <c r="D42" i="16"/>
  <c r="D9" i="16"/>
  <c r="D5" i="16"/>
  <c r="D7" i="16"/>
  <c r="D3" i="16"/>
  <c r="D100" i="15"/>
  <c r="D96" i="15"/>
  <c r="D92" i="15"/>
  <c r="D88" i="15"/>
  <c r="D84" i="15"/>
  <c r="D80" i="15"/>
  <c r="D76" i="15"/>
  <c r="D72" i="15"/>
  <c r="D68" i="15"/>
  <c r="D64" i="15"/>
  <c r="D60" i="15"/>
  <c r="D56" i="15"/>
  <c r="D52" i="15"/>
  <c r="D48" i="15"/>
  <c r="D44" i="15"/>
  <c r="D37" i="15"/>
  <c r="D33" i="15"/>
  <c r="D29" i="15"/>
  <c r="D25" i="15"/>
  <c r="D21" i="15"/>
  <c r="D17" i="15"/>
  <c r="D13" i="15"/>
  <c r="D99" i="15"/>
  <c r="D95" i="15"/>
  <c r="D91" i="15"/>
  <c r="D87" i="15"/>
  <c r="D83" i="15"/>
  <c r="D79" i="15"/>
  <c r="D98" i="15"/>
  <c r="D94" i="15"/>
  <c r="D90" i="15"/>
  <c r="D86" i="15"/>
  <c r="D101" i="15"/>
  <c r="D97" i="15"/>
  <c r="D93" i="15"/>
  <c r="D89" i="15"/>
  <c r="D85" i="15"/>
  <c r="D81" i="15"/>
  <c r="D77" i="15"/>
  <c r="D73" i="15"/>
  <c r="D69" i="15"/>
  <c r="D65" i="15"/>
  <c r="D61" i="15"/>
  <c r="D57" i="15"/>
  <c r="D53" i="15"/>
  <c r="D49" i="15"/>
  <c r="D45" i="15"/>
  <c r="D41" i="15"/>
  <c r="D38" i="15"/>
  <c r="D34" i="15"/>
  <c r="D30" i="15"/>
  <c r="D26" i="15"/>
  <c r="D22" i="15"/>
  <c r="D18" i="15"/>
  <c r="D14" i="15"/>
  <c r="D78" i="15"/>
  <c r="D74" i="15"/>
  <c r="D70" i="15"/>
  <c r="D66" i="15"/>
  <c r="D62" i="15"/>
  <c r="D58" i="15"/>
  <c r="D54" i="15"/>
  <c r="D50" i="15"/>
  <c r="D46" i="15"/>
  <c r="D42" i="15"/>
  <c r="D7" i="15"/>
  <c r="D3" i="15"/>
  <c r="D11" i="15"/>
  <c r="D2" i="15"/>
  <c r="D75" i="15"/>
  <c r="D71" i="15"/>
  <c r="D67" i="15"/>
  <c r="D63" i="15"/>
  <c r="D55" i="15"/>
  <c r="D51" i="15"/>
  <c r="D43" i="15"/>
  <c r="D12" i="15"/>
  <c r="D39" i="15"/>
  <c r="D35" i="15"/>
  <c r="D31" i="15"/>
  <c r="D27" i="15"/>
  <c r="D23" i="15"/>
  <c r="D19" i="15"/>
  <c r="D15" i="15"/>
  <c r="D9" i="15"/>
  <c r="D5" i="15"/>
  <c r="D82" i="15"/>
  <c r="D40" i="15"/>
  <c r="D36" i="15"/>
  <c r="D32" i="15"/>
  <c r="D28" i="15"/>
  <c r="D24" i="15"/>
  <c r="D20" i="15"/>
  <c r="D16" i="15"/>
  <c r="D8" i="15"/>
  <c r="D4" i="15"/>
  <c r="D59" i="15"/>
  <c r="D47" i="15"/>
  <c r="D10" i="15"/>
  <c r="D6" i="15"/>
  <c r="D100" i="14"/>
  <c r="D96" i="14"/>
  <c r="D92" i="14"/>
  <c r="D88" i="14"/>
  <c r="D84" i="14"/>
  <c r="D80" i="14"/>
  <c r="D76" i="14"/>
  <c r="D72" i="14"/>
  <c r="D68" i="14"/>
  <c r="D64" i="14"/>
  <c r="D60" i="14"/>
  <c r="D56" i="14"/>
  <c r="D52" i="14"/>
  <c r="D48" i="14"/>
  <c r="D44" i="14"/>
  <c r="D37" i="14"/>
  <c r="D33" i="14"/>
  <c r="D29" i="14"/>
  <c r="D25" i="14"/>
  <c r="D21" i="14"/>
  <c r="D17" i="14"/>
  <c r="D13" i="14"/>
  <c r="D99" i="14"/>
  <c r="D95" i="14"/>
  <c r="D91" i="14"/>
  <c r="D87" i="14"/>
  <c r="D83" i="14"/>
  <c r="D79" i="14"/>
  <c r="D75" i="14"/>
  <c r="D71" i="14"/>
  <c r="D67" i="14"/>
  <c r="D63" i="14"/>
  <c r="D59" i="14"/>
  <c r="D55" i="14"/>
  <c r="D51" i="14"/>
  <c r="D47" i="14"/>
  <c r="D98" i="14"/>
  <c r="D94" i="14"/>
  <c r="D90" i="14"/>
  <c r="D86" i="14"/>
  <c r="D82" i="14"/>
  <c r="D78" i="14"/>
  <c r="D74" i="14"/>
  <c r="D101" i="14"/>
  <c r="D97" i="14"/>
  <c r="D93" i="14"/>
  <c r="D89" i="14"/>
  <c r="D85" i="14"/>
  <c r="D81" i="14"/>
  <c r="D77" i="14"/>
  <c r="D73" i="14"/>
  <c r="D69" i="14"/>
  <c r="D65" i="14"/>
  <c r="D61" i="14"/>
  <c r="D57" i="14"/>
  <c r="D53" i="14"/>
  <c r="D49" i="14"/>
  <c r="D45" i="14"/>
  <c r="D41" i="14"/>
  <c r="D38" i="14"/>
  <c r="D34" i="14"/>
  <c r="D30" i="14"/>
  <c r="D26" i="14"/>
  <c r="D22" i="14"/>
  <c r="D18" i="14"/>
  <c r="D14" i="14"/>
  <c r="D40" i="14"/>
  <c r="D36" i="14"/>
  <c r="D32" i="14"/>
  <c r="D28" i="14"/>
  <c r="D24" i="14"/>
  <c r="D20" i="14"/>
  <c r="D16" i="14"/>
  <c r="D12" i="14"/>
  <c r="D9" i="14"/>
  <c r="D5" i="14"/>
  <c r="D7" i="14"/>
  <c r="D42" i="14"/>
  <c r="D8" i="14"/>
  <c r="D70" i="14"/>
  <c r="D66" i="14"/>
  <c r="D62" i="14"/>
  <c r="D58" i="14"/>
  <c r="D54" i="14"/>
  <c r="D50" i="14"/>
  <c r="D46" i="14"/>
  <c r="D43" i="14"/>
  <c r="D39" i="14"/>
  <c r="D35" i="14"/>
  <c r="D31" i="14"/>
  <c r="D27" i="14"/>
  <c r="D23" i="14"/>
  <c r="D19" i="14"/>
  <c r="D15" i="14"/>
  <c r="D11" i="14"/>
  <c r="D10" i="14"/>
  <c r="D6" i="14"/>
  <c r="D2" i="14"/>
  <c r="D4" i="14"/>
  <c r="D3" i="14"/>
  <c r="D3" i="13"/>
  <c r="D7" i="13"/>
  <c r="D11" i="13"/>
  <c r="D15" i="13"/>
  <c r="D19" i="13"/>
  <c r="D23" i="13"/>
  <c r="D27" i="13"/>
  <c r="D31" i="13"/>
  <c r="D35" i="13"/>
  <c r="D39" i="13"/>
  <c r="D43" i="13"/>
  <c r="D47" i="13"/>
  <c r="D51" i="13"/>
  <c r="D55" i="13"/>
  <c r="D59" i="13"/>
  <c r="D63" i="13"/>
  <c r="D67" i="13"/>
  <c r="D71" i="13"/>
  <c r="D75" i="13"/>
  <c r="D79" i="13"/>
  <c r="D83" i="13"/>
  <c r="D87" i="13"/>
  <c r="D6" i="13"/>
  <c r="D10" i="13"/>
  <c r="D14" i="13"/>
  <c r="D18" i="13"/>
  <c r="D22" i="13"/>
  <c r="D26" i="13"/>
  <c r="D30" i="13"/>
  <c r="D34" i="13"/>
  <c r="D38" i="13"/>
  <c r="D42" i="13"/>
  <c r="D46" i="13"/>
  <c r="D50" i="13"/>
  <c r="D54" i="13"/>
  <c r="D58" i="13"/>
  <c r="D62" i="13"/>
  <c r="D66" i="13"/>
  <c r="D70" i="13"/>
  <c r="D74" i="13"/>
  <c r="D78" i="13"/>
  <c r="D82" i="13"/>
  <c r="D86" i="13"/>
  <c r="D5" i="13"/>
  <c r="D9" i="13"/>
  <c r="D13" i="13"/>
  <c r="D17" i="13"/>
  <c r="D21" i="13"/>
  <c r="D25" i="13"/>
  <c r="D29" i="13"/>
  <c r="D33" i="13"/>
  <c r="D37" i="13"/>
  <c r="D41" i="13"/>
  <c r="D45" i="13"/>
  <c r="D49" i="13"/>
  <c r="D53" i="13"/>
  <c r="D57" i="13"/>
  <c r="D61" i="13"/>
  <c r="D65" i="13"/>
  <c r="D69" i="13"/>
  <c r="D73" i="13"/>
  <c r="D77" i="13"/>
  <c r="D81" i="13"/>
  <c r="D85" i="13"/>
  <c r="D4" i="13"/>
  <c r="D8" i="13"/>
  <c r="D12" i="13"/>
  <c r="D16" i="13"/>
  <c r="D20" i="13"/>
  <c r="D24" i="13"/>
  <c r="D28" i="13"/>
  <c r="D32" i="13"/>
  <c r="D36" i="13"/>
  <c r="D40" i="13"/>
  <c r="D44" i="13"/>
  <c r="D48" i="13"/>
  <c r="D52" i="13"/>
  <c r="D56" i="13"/>
  <c r="D60" i="13"/>
  <c r="D64" i="13"/>
  <c r="D68" i="13"/>
  <c r="D72" i="13"/>
  <c r="D76" i="13"/>
  <c r="D80" i="13"/>
  <c r="D84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2" i="13"/>
  <c r="D100" i="12"/>
  <c r="D96" i="12"/>
  <c r="D92" i="12"/>
  <c r="D88" i="12"/>
  <c r="D84" i="12"/>
  <c r="D80" i="12"/>
  <c r="D76" i="12"/>
  <c r="D72" i="12"/>
  <c r="D68" i="12"/>
  <c r="D64" i="12"/>
  <c r="D60" i="12"/>
  <c r="D56" i="12"/>
  <c r="D52" i="12"/>
  <c r="D48" i="12"/>
  <c r="D44" i="12"/>
  <c r="D37" i="12"/>
  <c r="D33" i="12"/>
  <c r="D29" i="12"/>
  <c r="D25" i="12"/>
  <c r="D21" i="12"/>
  <c r="D17" i="12"/>
  <c r="D13" i="12"/>
  <c r="D99" i="12"/>
  <c r="D95" i="12"/>
  <c r="D91" i="12"/>
  <c r="D87" i="12"/>
  <c r="D83" i="12"/>
  <c r="D79" i="12"/>
  <c r="D75" i="12"/>
  <c r="D71" i="12"/>
  <c r="D98" i="12"/>
  <c r="D94" i="12"/>
  <c r="D90" i="12"/>
  <c r="D86" i="12"/>
  <c r="D82" i="12"/>
  <c r="D78" i="12"/>
  <c r="D101" i="12"/>
  <c r="D97" i="12"/>
  <c r="D93" i="12"/>
  <c r="D89" i="12"/>
  <c r="D85" i="12"/>
  <c r="D81" i="12"/>
  <c r="D77" i="12"/>
  <c r="D73" i="12"/>
  <c r="D69" i="12"/>
  <c r="D65" i="12"/>
  <c r="D61" i="12"/>
  <c r="D57" i="12"/>
  <c r="D53" i="12"/>
  <c r="D49" i="12"/>
  <c r="D45" i="12"/>
  <c r="D41" i="12"/>
  <c r="D38" i="12"/>
  <c r="D34" i="12"/>
  <c r="D30" i="12"/>
  <c r="D26" i="12"/>
  <c r="D22" i="12"/>
  <c r="D18" i="12"/>
  <c r="D14" i="12"/>
  <c r="D70" i="12"/>
  <c r="D66" i="12"/>
  <c r="D62" i="12"/>
  <c r="D58" i="12"/>
  <c r="D54" i="12"/>
  <c r="D50" i="12"/>
  <c r="D46" i="12"/>
  <c r="D42" i="12"/>
  <c r="D8" i="12"/>
  <c r="D4" i="12"/>
  <c r="D51" i="12"/>
  <c r="D43" i="12"/>
  <c r="D3" i="12"/>
  <c r="D27" i="12"/>
  <c r="D19" i="12"/>
  <c r="D10" i="12"/>
  <c r="D2" i="12"/>
  <c r="D59" i="12"/>
  <c r="D35" i="12"/>
  <c r="D39" i="12"/>
  <c r="D15" i="12"/>
  <c r="D6" i="12"/>
  <c r="D74" i="12"/>
  <c r="D40" i="12"/>
  <c r="D36" i="12"/>
  <c r="D32" i="12"/>
  <c r="D28" i="12"/>
  <c r="D24" i="12"/>
  <c r="D20" i="12"/>
  <c r="D16" i="12"/>
  <c r="D12" i="12"/>
  <c r="D9" i="12"/>
  <c r="D5" i="12"/>
  <c r="D67" i="12"/>
  <c r="D63" i="12"/>
  <c r="D55" i="12"/>
  <c r="D47" i="12"/>
  <c r="D7" i="12"/>
  <c r="D31" i="12"/>
  <c r="D23" i="12"/>
  <c r="D11" i="12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37" i="11"/>
  <c r="D99" i="11"/>
  <c r="D95" i="11"/>
  <c r="D91" i="11"/>
  <c r="D87" i="11"/>
  <c r="D83" i="11"/>
  <c r="D79" i="11"/>
  <c r="D75" i="11"/>
  <c r="D71" i="11"/>
  <c r="D67" i="11"/>
  <c r="D63" i="11"/>
  <c r="D98" i="11"/>
  <c r="D94" i="11"/>
  <c r="D90" i="11"/>
  <c r="D86" i="11"/>
  <c r="D82" i="11"/>
  <c r="D78" i="11"/>
  <c r="D74" i="11"/>
  <c r="D70" i="11"/>
  <c r="D66" i="11"/>
  <c r="D62" i="11"/>
  <c r="D58" i="11"/>
  <c r="D54" i="11"/>
  <c r="D50" i="11"/>
  <c r="D46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41" i="11"/>
  <c r="D38" i="11"/>
  <c r="D34" i="11"/>
  <c r="D30" i="11"/>
  <c r="D26" i="11"/>
  <c r="D22" i="11"/>
  <c r="D18" i="11"/>
  <c r="D14" i="11"/>
  <c r="D10" i="11"/>
  <c r="D40" i="11"/>
  <c r="D42" i="11"/>
  <c r="D36" i="11"/>
  <c r="D35" i="11"/>
  <c r="D33" i="11"/>
  <c r="D32" i="11"/>
  <c r="D31" i="11"/>
  <c r="D29" i="11"/>
  <c r="D28" i="11"/>
  <c r="D27" i="11"/>
  <c r="D25" i="11"/>
  <c r="D24" i="11"/>
  <c r="D23" i="11"/>
  <c r="D21" i="11"/>
  <c r="D20" i="11"/>
  <c r="D19" i="11"/>
  <c r="D17" i="11"/>
  <c r="D16" i="11"/>
  <c r="D15" i="11"/>
  <c r="D13" i="11"/>
  <c r="D12" i="11"/>
  <c r="D11" i="11"/>
  <c r="D9" i="11"/>
  <c r="D5" i="11"/>
  <c r="D59" i="11"/>
  <c r="D55" i="11"/>
  <c r="D51" i="11"/>
  <c r="D47" i="11"/>
  <c r="D43" i="11"/>
  <c r="D8" i="11"/>
  <c r="D4" i="11"/>
  <c r="D39" i="11"/>
  <c r="D7" i="11"/>
  <c r="D3" i="11"/>
  <c r="D6" i="11"/>
  <c r="D2" i="11"/>
  <c r="D100" i="10"/>
  <c r="D96" i="10"/>
  <c r="D92" i="10"/>
  <c r="D88" i="10"/>
  <c r="D84" i="10"/>
  <c r="D80" i="10"/>
  <c r="D76" i="10"/>
  <c r="D72" i="10"/>
  <c r="D68" i="10"/>
  <c r="D64" i="10"/>
  <c r="D60" i="10"/>
  <c r="D56" i="10"/>
  <c r="D52" i="10"/>
  <c r="D48" i="10"/>
  <c r="D44" i="10"/>
  <c r="D99" i="10"/>
  <c r="D95" i="10"/>
  <c r="D91" i="10"/>
  <c r="D87" i="10"/>
  <c r="D83" i="10"/>
  <c r="D79" i="10"/>
  <c r="D75" i="10"/>
  <c r="D71" i="10"/>
  <c r="D98" i="10"/>
  <c r="D94" i="10"/>
  <c r="D90" i="10"/>
  <c r="D86" i="10"/>
  <c r="D82" i="10"/>
  <c r="D78" i="10"/>
  <c r="D74" i="10"/>
  <c r="D70" i="10"/>
  <c r="D66" i="10"/>
  <c r="D62" i="10"/>
  <c r="D58" i="10"/>
  <c r="D54" i="10"/>
  <c r="D101" i="10"/>
  <c r="D97" i="10"/>
  <c r="D93" i="10"/>
  <c r="D89" i="10"/>
  <c r="D85" i="10"/>
  <c r="D81" i="10"/>
  <c r="D77" i="10"/>
  <c r="D73" i="10"/>
  <c r="D69" i="10"/>
  <c r="D65" i="10"/>
  <c r="D61" i="10"/>
  <c r="D57" i="10"/>
  <c r="D53" i="10"/>
  <c r="D49" i="10"/>
  <c r="D45" i="10"/>
  <c r="D41" i="10"/>
  <c r="D38" i="10"/>
  <c r="D34" i="10"/>
  <c r="D30" i="10"/>
  <c r="D26" i="10"/>
  <c r="D22" i="10"/>
  <c r="D18" i="10"/>
  <c r="D14" i="10"/>
  <c r="D10" i="10"/>
  <c r="D7" i="10"/>
  <c r="D46" i="10"/>
  <c r="D2" i="10"/>
  <c r="D50" i="10"/>
  <c r="D67" i="10"/>
  <c r="D63" i="10"/>
  <c r="D59" i="10"/>
  <c r="D55" i="10"/>
  <c r="D51" i="10"/>
  <c r="D47" i="10"/>
  <c r="D43" i="10"/>
  <c r="D40" i="10"/>
  <c r="D39" i="10"/>
  <c r="D37" i="10"/>
  <c r="D36" i="10"/>
  <c r="D35" i="10"/>
  <c r="D33" i="10"/>
  <c r="D32" i="10"/>
  <c r="D31" i="10"/>
  <c r="D29" i="10"/>
  <c r="D28" i="10"/>
  <c r="D27" i="10"/>
  <c r="D25" i="10"/>
  <c r="D24" i="10"/>
  <c r="D23" i="10"/>
  <c r="D21" i="10"/>
  <c r="D20" i="10"/>
  <c r="D19" i="10"/>
  <c r="D17" i="10"/>
  <c r="D16" i="10"/>
  <c r="D15" i="10"/>
  <c r="D13" i="10"/>
  <c r="D12" i="10"/>
  <c r="D11" i="10"/>
  <c r="D9" i="10"/>
  <c r="D5" i="10"/>
  <c r="D8" i="10"/>
  <c r="D4" i="10"/>
  <c r="D3" i="10"/>
  <c r="D42" i="10"/>
  <c r="D6" i="10"/>
  <c r="D100" i="9"/>
  <c r="D96" i="9"/>
  <c r="D92" i="9"/>
  <c r="D88" i="9"/>
  <c r="D84" i="9"/>
  <c r="D80" i="9"/>
  <c r="D76" i="9"/>
  <c r="D72" i="9"/>
  <c r="D68" i="9"/>
  <c r="D64" i="9"/>
  <c r="D60" i="9"/>
  <c r="D56" i="9"/>
  <c r="D52" i="9"/>
  <c r="D48" i="9"/>
  <c r="D44" i="9"/>
  <c r="D99" i="9"/>
  <c r="D95" i="9"/>
  <c r="D91" i="9"/>
  <c r="D87" i="9"/>
  <c r="D83" i="9"/>
  <c r="D79" i="9"/>
  <c r="D75" i="9"/>
  <c r="D98" i="9"/>
  <c r="D94" i="9"/>
  <c r="D90" i="9"/>
  <c r="D86" i="9"/>
  <c r="D82" i="9"/>
  <c r="D78" i="9"/>
  <c r="D101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D41" i="9"/>
  <c r="D38" i="9"/>
  <c r="D34" i="9"/>
  <c r="D30" i="9"/>
  <c r="D26" i="9"/>
  <c r="D22" i="9"/>
  <c r="D18" i="9"/>
  <c r="D14" i="9"/>
  <c r="D10" i="9"/>
  <c r="D40" i="9"/>
  <c r="D32" i="9"/>
  <c r="D28" i="9"/>
  <c r="D23" i="9"/>
  <c r="D20" i="9"/>
  <c r="D17" i="9"/>
  <c r="D15" i="9"/>
  <c r="D13" i="9"/>
  <c r="D9" i="9"/>
  <c r="D5" i="9"/>
  <c r="D58" i="9"/>
  <c r="D4" i="9"/>
  <c r="D25" i="9"/>
  <c r="D70" i="9"/>
  <c r="D66" i="9"/>
  <c r="D62" i="9"/>
  <c r="D54" i="9"/>
  <c r="D50" i="9"/>
  <c r="D46" i="9"/>
  <c r="D8" i="9"/>
  <c r="D71" i="9"/>
  <c r="D67" i="9"/>
  <c r="D63" i="9"/>
  <c r="D59" i="9"/>
  <c r="D55" i="9"/>
  <c r="D51" i="9"/>
  <c r="D47" i="9"/>
  <c r="D7" i="9"/>
  <c r="D3" i="9"/>
  <c r="D74" i="9"/>
  <c r="D43" i="9"/>
  <c r="D42" i="9"/>
  <c r="D6" i="9"/>
  <c r="D2" i="9"/>
  <c r="D39" i="9"/>
  <c r="D37" i="9"/>
  <c r="D36" i="9"/>
  <c r="D35" i="9"/>
  <c r="D33" i="9"/>
  <c r="D31" i="9"/>
  <c r="D29" i="9"/>
  <c r="D27" i="9"/>
  <c r="D24" i="9"/>
  <c r="D21" i="9"/>
  <c r="D19" i="9"/>
  <c r="D16" i="9"/>
  <c r="D12" i="9"/>
  <c r="D11" i="9"/>
  <c r="D58" i="3"/>
  <c r="D27" i="3"/>
  <c r="D43" i="3"/>
  <c r="D55" i="3"/>
  <c r="D63" i="3"/>
  <c r="D75" i="3"/>
  <c r="D87" i="3"/>
  <c r="D95" i="3"/>
  <c r="D64" i="3"/>
  <c r="D76" i="3"/>
  <c r="D88" i="3"/>
  <c r="D11" i="3"/>
  <c r="D23" i="3"/>
  <c r="D39" i="3"/>
  <c r="D51" i="3"/>
  <c r="D67" i="3"/>
  <c r="D83" i="3"/>
  <c r="D99" i="3"/>
  <c r="D72" i="3"/>
  <c r="D92" i="3"/>
  <c r="D12" i="3"/>
  <c r="D16" i="3"/>
  <c r="D20" i="3"/>
  <c r="D24" i="3"/>
  <c r="D28" i="3"/>
  <c r="D32" i="3"/>
  <c r="D36" i="3"/>
  <c r="D40" i="3"/>
  <c r="D44" i="3"/>
  <c r="D48" i="3"/>
  <c r="D52" i="3"/>
  <c r="D56" i="3"/>
  <c r="D68" i="3"/>
  <c r="D84" i="3"/>
  <c r="D100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" i="3"/>
  <c r="D14" i="3"/>
  <c r="D18" i="3"/>
  <c r="D22" i="3"/>
  <c r="D26" i="3"/>
  <c r="D30" i="3"/>
  <c r="D34" i="3"/>
  <c r="D38" i="3"/>
  <c r="D42" i="3"/>
  <c r="D46" i="3"/>
  <c r="D50" i="3"/>
  <c r="D54" i="3"/>
  <c r="D62" i="3"/>
  <c r="D66" i="3"/>
  <c r="D70" i="3"/>
  <c r="D74" i="3"/>
  <c r="D78" i="3"/>
  <c r="D82" i="3"/>
  <c r="D86" i="3"/>
  <c r="D90" i="3"/>
  <c r="D94" i="3"/>
  <c r="D98" i="3"/>
  <c r="D15" i="3"/>
  <c r="D19" i="3"/>
  <c r="D31" i="3"/>
  <c r="D35" i="3"/>
  <c r="D47" i="3"/>
  <c r="D59" i="3"/>
  <c r="D71" i="3"/>
  <c r="D79" i="3"/>
  <c r="D91" i="3"/>
  <c r="D60" i="3"/>
  <c r="D80" i="3"/>
  <c r="D96" i="3"/>
  <c r="D6" i="3"/>
  <c r="D3" i="3"/>
  <c r="D7" i="3"/>
  <c r="D4" i="3"/>
  <c r="D8" i="3"/>
  <c r="D5" i="3"/>
  <c r="D9" i="3"/>
  <c r="D2" i="3"/>
  <c r="H40" i="17" l="1"/>
  <c r="J40" i="16"/>
  <c r="J40" i="15"/>
  <c r="J40" i="14"/>
  <c r="J40" i="13"/>
  <c r="J40" i="12"/>
  <c r="J40" i="11"/>
  <c r="J40" i="10"/>
  <c r="J40" i="9"/>
  <c r="J40" i="3"/>
  <c r="E2" i="17"/>
  <c r="G2" i="13"/>
  <c r="F2" i="13"/>
  <c r="E2" i="13"/>
  <c r="G101" i="12"/>
  <c r="E95" i="12"/>
  <c r="F90" i="12"/>
  <c r="G85" i="12"/>
  <c r="E79" i="12"/>
  <c r="F74" i="12"/>
  <c r="G69" i="12"/>
  <c r="E63" i="12"/>
  <c r="F58" i="12"/>
  <c r="G53" i="12"/>
  <c r="E47" i="12"/>
  <c r="F42" i="12"/>
  <c r="G38" i="12"/>
  <c r="E32" i="12"/>
  <c r="F27" i="12"/>
  <c r="G22" i="12"/>
  <c r="E16" i="12"/>
  <c r="F11" i="12"/>
  <c r="E98" i="12"/>
  <c r="F93" i="12"/>
  <c r="G88" i="12"/>
  <c r="E82" i="12"/>
  <c r="F77" i="12"/>
  <c r="G72" i="12"/>
  <c r="E97" i="12"/>
  <c r="F92" i="12"/>
  <c r="G87" i="12"/>
  <c r="E81" i="12"/>
  <c r="F76" i="12"/>
  <c r="G98" i="12"/>
  <c r="E92" i="12"/>
  <c r="F87" i="12"/>
  <c r="G82" i="12"/>
  <c r="E76" i="12"/>
  <c r="F71" i="12"/>
  <c r="G66" i="12"/>
  <c r="E60" i="12"/>
  <c r="F55" i="12"/>
  <c r="G50" i="12"/>
  <c r="E44" i="12"/>
  <c r="G39" i="12"/>
  <c r="E33" i="12"/>
  <c r="F28" i="12"/>
  <c r="G23" i="12"/>
  <c r="E17" i="12"/>
  <c r="F12" i="12"/>
  <c r="G59" i="12"/>
  <c r="G43" i="12"/>
  <c r="F33" i="12"/>
  <c r="F25" i="12"/>
  <c r="F17" i="12"/>
  <c r="G9" i="12"/>
  <c r="E3" i="12"/>
  <c r="G56" i="12"/>
  <c r="E38" i="12"/>
  <c r="E30" i="12"/>
  <c r="E10" i="12"/>
  <c r="G12" i="12"/>
  <c r="F5" i="12"/>
  <c r="F69" i="12"/>
  <c r="F61" i="12"/>
  <c r="F53" i="12"/>
  <c r="F45" i="12"/>
  <c r="G32" i="12"/>
  <c r="E9" i="12"/>
  <c r="E66" i="12"/>
  <c r="E58" i="12"/>
  <c r="E50" i="12"/>
  <c r="E42" i="12"/>
  <c r="G29" i="12"/>
  <c r="G13" i="12"/>
  <c r="E4" i="12"/>
  <c r="G71" i="12"/>
  <c r="E22" i="12"/>
  <c r="G8" i="12"/>
  <c r="E37" i="12"/>
  <c r="E35" i="12"/>
  <c r="F68" i="12"/>
  <c r="F44" i="12"/>
  <c r="E65" i="12"/>
  <c r="G25" i="12"/>
  <c r="E19" i="12"/>
  <c r="E99" i="12"/>
  <c r="F94" i="12"/>
  <c r="G89" i="12"/>
  <c r="E83" i="12"/>
  <c r="F78" i="12"/>
  <c r="G73" i="12"/>
  <c r="E67" i="12"/>
  <c r="F62" i="12"/>
  <c r="G57" i="12"/>
  <c r="E51" i="12"/>
  <c r="F46" i="12"/>
  <c r="G41" i="12"/>
  <c r="E36" i="12"/>
  <c r="F31" i="12"/>
  <c r="G26" i="12"/>
  <c r="E20" i="12"/>
  <c r="F15" i="12"/>
  <c r="G10" i="12"/>
  <c r="F97" i="12"/>
  <c r="G92" i="12"/>
  <c r="E86" i="12"/>
  <c r="F81" i="12"/>
  <c r="G76" i="12"/>
  <c r="E101" i="12"/>
  <c r="F96" i="12"/>
  <c r="G91" i="12"/>
  <c r="F80" i="12"/>
  <c r="E96" i="12"/>
  <c r="F91" i="12"/>
  <c r="G86" i="12"/>
  <c r="E80" i="12"/>
  <c r="F75" i="12"/>
  <c r="F59" i="12"/>
  <c r="F43" i="12"/>
  <c r="E21" i="12"/>
  <c r="G55" i="12"/>
  <c r="F22" i="12"/>
  <c r="F2" i="12"/>
  <c r="F4" i="12"/>
  <c r="F52" i="12"/>
  <c r="E49" i="12"/>
  <c r="F3" i="12"/>
  <c r="F98" i="12"/>
  <c r="G93" i="12"/>
  <c r="E87" i="12"/>
  <c r="F82" i="12"/>
  <c r="G77" i="12"/>
  <c r="E71" i="12"/>
  <c r="F66" i="12"/>
  <c r="G61" i="12"/>
  <c r="E55" i="12"/>
  <c r="F50" i="12"/>
  <c r="G45" i="12"/>
  <c r="E40" i="12"/>
  <c r="F35" i="12"/>
  <c r="G30" i="12"/>
  <c r="E24" i="12"/>
  <c r="F19" i="12"/>
  <c r="G14" i="12"/>
  <c r="F101" i="12"/>
  <c r="G96" i="12"/>
  <c r="E90" i="12"/>
  <c r="F85" i="12"/>
  <c r="G80" i="12"/>
  <c r="E74" i="12"/>
  <c r="F100" i="12"/>
  <c r="G95" i="12"/>
  <c r="E89" i="12"/>
  <c r="F84" i="12"/>
  <c r="G79" i="12"/>
  <c r="E100" i="12"/>
  <c r="F95" i="12"/>
  <c r="G90" i="12"/>
  <c r="E84" i="12"/>
  <c r="F79" i="12"/>
  <c r="G74" i="12"/>
  <c r="E68" i="12"/>
  <c r="F63" i="12"/>
  <c r="G58" i="12"/>
  <c r="E52" i="12"/>
  <c r="F47" i="12"/>
  <c r="G42" i="12"/>
  <c r="F36" i="12"/>
  <c r="G31" i="12"/>
  <c r="E25" i="12"/>
  <c r="F20" i="12"/>
  <c r="G15" i="12"/>
  <c r="G67" i="12"/>
  <c r="G51" i="12"/>
  <c r="F37" i="12"/>
  <c r="F29" i="12"/>
  <c r="F21" i="12"/>
  <c r="F13" i="12"/>
  <c r="F6" i="12"/>
  <c r="G64" i="12"/>
  <c r="G44" i="12"/>
  <c r="E34" i="12"/>
  <c r="E14" i="12"/>
  <c r="G4" i="12"/>
  <c r="E23" i="12"/>
  <c r="F8" i="12"/>
  <c r="F65" i="12"/>
  <c r="F57" i="12"/>
  <c r="F49" i="12"/>
  <c r="F41" i="12"/>
  <c r="G24" i="12"/>
  <c r="E70" i="12"/>
  <c r="E62" i="12"/>
  <c r="E54" i="12"/>
  <c r="E46" i="12"/>
  <c r="G37" i="12"/>
  <c r="G21" i="12"/>
  <c r="F7" i="12"/>
  <c r="G2" i="12"/>
  <c r="G48" i="12"/>
  <c r="E18" i="12"/>
  <c r="G7" i="12"/>
  <c r="F54" i="12"/>
  <c r="F23" i="12"/>
  <c r="E12" i="12"/>
  <c r="E94" i="12"/>
  <c r="G84" i="12"/>
  <c r="F73" i="12"/>
  <c r="E93" i="12"/>
  <c r="G83" i="12"/>
  <c r="F99" i="12"/>
  <c r="E88" i="12"/>
  <c r="G78" i="12"/>
  <c r="F67" i="12"/>
  <c r="E56" i="12"/>
  <c r="G46" i="12"/>
  <c r="G35" i="12"/>
  <c r="F24" i="12"/>
  <c r="E13" i="12"/>
  <c r="G47" i="12"/>
  <c r="F26" i="12"/>
  <c r="F10" i="12"/>
  <c r="G60" i="12"/>
  <c r="E39" i="12"/>
  <c r="E11" i="12"/>
  <c r="F9" i="12"/>
  <c r="F64" i="12"/>
  <c r="F48" i="12"/>
  <c r="G20" i="12"/>
  <c r="E61" i="12"/>
  <c r="E45" i="12"/>
  <c r="G33" i="12"/>
  <c r="G6" i="12"/>
  <c r="E27" i="12"/>
  <c r="E5" i="12"/>
  <c r="G75" i="12"/>
  <c r="G70" i="12"/>
  <c r="G54" i="12"/>
  <c r="F32" i="12"/>
  <c r="F16" i="12"/>
  <c r="F38" i="12"/>
  <c r="F14" i="12"/>
  <c r="G52" i="12"/>
  <c r="E6" i="12"/>
  <c r="F60" i="12"/>
  <c r="F72" i="12"/>
  <c r="E41" i="12"/>
  <c r="G68" i="12"/>
  <c r="G97" i="12"/>
  <c r="E91" i="12"/>
  <c r="F86" i="12"/>
  <c r="G81" i="12"/>
  <c r="E75" i="12"/>
  <c r="F70" i="12"/>
  <c r="G65" i="12"/>
  <c r="E59" i="12"/>
  <c r="G49" i="12"/>
  <c r="E43" i="12"/>
  <c r="F39" i="12"/>
  <c r="G34" i="12"/>
  <c r="E28" i="12"/>
  <c r="G18" i="12"/>
  <c r="G100" i="12"/>
  <c r="F89" i="12"/>
  <c r="E78" i="12"/>
  <c r="G99" i="12"/>
  <c r="F88" i="12"/>
  <c r="E77" i="12"/>
  <c r="G94" i="12"/>
  <c r="F83" i="12"/>
  <c r="E72" i="12"/>
  <c r="G62" i="12"/>
  <c r="F51" i="12"/>
  <c r="F40" i="12"/>
  <c r="E29" i="12"/>
  <c r="G19" i="12"/>
  <c r="G63" i="12"/>
  <c r="F34" i="12"/>
  <c r="F18" i="12"/>
  <c r="G5" i="12"/>
  <c r="E31" i="12"/>
  <c r="G36" i="12"/>
  <c r="G3" i="12"/>
  <c r="F56" i="12"/>
  <c r="G40" i="12"/>
  <c r="E69" i="12"/>
  <c r="E53" i="12"/>
  <c r="G17" i="12"/>
  <c r="E73" i="12"/>
  <c r="E15" i="12"/>
  <c r="E85" i="12"/>
  <c r="E64" i="12"/>
  <c r="E48" i="12"/>
  <c r="G27" i="12"/>
  <c r="G11" i="12"/>
  <c r="F30" i="12"/>
  <c r="E7" i="12"/>
  <c r="E26" i="12"/>
  <c r="E2" i="12"/>
  <c r="G28" i="12"/>
  <c r="E57" i="12"/>
  <c r="E8" i="12"/>
  <c r="G16" i="12"/>
  <c r="G101" i="11"/>
  <c r="E95" i="11"/>
  <c r="G85" i="11"/>
  <c r="E79" i="11"/>
  <c r="F74" i="11"/>
  <c r="E63" i="11"/>
  <c r="E47" i="11"/>
  <c r="F97" i="11"/>
  <c r="E86" i="11"/>
  <c r="G76" i="11"/>
  <c r="F65" i="11"/>
  <c r="F96" i="11"/>
  <c r="F80" i="11"/>
  <c r="E69" i="11"/>
  <c r="G59" i="11"/>
  <c r="F48" i="11"/>
  <c r="E96" i="11"/>
  <c r="G86" i="11"/>
  <c r="F75" i="11"/>
  <c r="E64" i="11"/>
  <c r="G54" i="11"/>
  <c r="F43" i="11"/>
  <c r="F32" i="11"/>
  <c r="E21" i="11"/>
  <c r="G11" i="11"/>
  <c r="E6" i="11"/>
  <c r="E15" i="11"/>
  <c r="G52" i="11"/>
  <c r="E5" i="11"/>
  <c r="E18" i="11"/>
  <c r="G2" i="11"/>
  <c r="F6" i="11"/>
  <c r="G33" i="11"/>
  <c r="G21" i="11"/>
  <c r="F15" i="11"/>
  <c r="E41" i="11"/>
  <c r="F30" i="11"/>
  <c r="E16" i="11"/>
  <c r="G64" i="11"/>
  <c r="E73" i="11"/>
  <c r="F68" i="11"/>
  <c r="F52" i="11"/>
  <c r="E100" i="11"/>
  <c r="F95" i="11"/>
  <c r="E84" i="11"/>
  <c r="G74" i="11"/>
  <c r="F63" i="11"/>
  <c r="F47" i="11"/>
  <c r="F36" i="11"/>
  <c r="F20" i="11"/>
  <c r="E9" i="11"/>
  <c r="F21" i="11"/>
  <c r="G60" i="11"/>
  <c r="F22" i="11"/>
  <c r="E14" i="11"/>
  <c r="E39" i="11"/>
  <c r="G32" i="11"/>
  <c r="G20" i="11"/>
  <c r="F5" i="11"/>
  <c r="F29" i="11"/>
  <c r="E36" i="11"/>
  <c r="E99" i="11"/>
  <c r="F94" i="11"/>
  <c r="G89" i="11"/>
  <c r="E83" i="11"/>
  <c r="F78" i="11"/>
  <c r="G73" i="11"/>
  <c r="E67" i="11"/>
  <c r="F62" i="11"/>
  <c r="G57" i="11"/>
  <c r="E51" i="11"/>
  <c r="F46" i="11"/>
  <c r="G41" i="11"/>
  <c r="F101" i="11"/>
  <c r="G96" i="11"/>
  <c r="E90" i="11"/>
  <c r="F85" i="11"/>
  <c r="G80" i="11"/>
  <c r="E74" i="11"/>
  <c r="F69" i="11"/>
  <c r="F100" i="11"/>
  <c r="G95" i="11"/>
  <c r="E89" i="11"/>
  <c r="F84" i="11"/>
  <c r="G79" i="11"/>
  <c r="G63" i="11"/>
  <c r="G47" i="11"/>
  <c r="G90" i="11"/>
  <c r="F79" i="11"/>
  <c r="E68" i="11"/>
  <c r="E52" i="11"/>
  <c r="G31" i="11"/>
  <c r="G15" i="11"/>
  <c r="G14" i="11"/>
  <c r="F13" i="11"/>
  <c r="G3" i="11"/>
  <c r="G6" i="11"/>
  <c r="G40" i="11"/>
  <c r="G13" i="11"/>
  <c r="F33" i="11"/>
  <c r="F14" i="11"/>
  <c r="G19" i="11"/>
  <c r="E42" i="11"/>
  <c r="G56" i="11"/>
  <c r="E12" i="11"/>
  <c r="E10" i="11"/>
  <c r="E38" i="11"/>
  <c r="G30" i="11"/>
  <c r="G12" i="11"/>
  <c r="E28" i="11"/>
  <c r="F98" i="11"/>
  <c r="G93" i="11"/>
  <c r="E87" i="11"/>
  <c r="F82" i="11"/>
  <c r="G77" i="11"/>
  <c r="E71" i="11"/>
  <c r="F66" i="11"/>
  <c r="G61" i="11"/>
  <c r="E55" i="11"/>
  <c r="F50" i="11"/>
  <c r="G45" i="11"/>
  <c r="E40" i="11"/>
  <c r="G100" i="11"/>
  <c r="E94" i="11"/>
  <c r="F89" i="11"/>
  <c r="G84" i="11"/>
  <c r="E78" i="11"/>
  <c r="F73" i="11"/>
  <c r="G68" i="11"/>
  <c r="E62" i="11"/>
  <c r="G99" i="11"/>
  <c r="E93" i="11"/>
  <c r="F88" i="11"/>
  <c r="G83" i="11"/>
  <c r="E77" i="11"/>
  <c r="F72" i="11"/>
  <c r="G67" i="11"/>
  <c r="E61" i="11"/>
  <c r="F56" i="11"/>
  <c r="G51" i="11"/>
  <c r="E45" i="11"/>
  <c r="F99" i="11"/>
  <c r="G94" i="11"/>
  <c r="E88" i="11"/>
  <c r="F83" i="11"/>
  <c r="G78" i="11"/>
  <c r="E72" i="11"/>
  <c r="F67" i="11"/>
  <c r="G62" i="11"/>
  <c r="E56" i="11"/>
  <c r="F51" i="11"/>
  <c r="G46" i="11"/>
  <c r="F40" i="11"/>
  <c r="G35" i="11"/>
  <c r="F24" i="11"/>
  <c r="E13" i="11"/>
  <c r="F35" i="11"/>
  <c r="F11" i="11"/>
  <c r="E11" i="11"/>
  <c r="F38" i="11"/>
  <c r="F53" i="11"/>
  <c r="G36" i="11"/>
  <c r="G18" i="11"/>
  <c r="E32" i="11"/>
  <c r="F10" i="11"/>
  <c r="G97" i="11"/>
  <c r="E91" i="11"/>
  <c r="F86" i="11"/>
  <c r="G81" i="11"/>
  <c r="E75" i="11"/>
  <c r="F70" i="11"/>
  <c r="G65" i="11"/>
  <c r="E59" i="11"/>
  <c r="F54" i="11"/>
  <c r="G49" i="11"/>
  <c r="E43" i="11"/>
  <c r="F39" i="11"/>
  <c r="E98" i="11"/>
  <c r="F93" i="11"/>
  <c r="G88" i="11"/>
  <c r="E82" i="11"/>
  <c r="F77" i="11"/>
  <c r="G72" i="11"/>
  <c r="E66" i="11"/>
  <c r="F61" i="11"/>
  <c r="E97" i="11"/>
  <c r="F92" i="11"/>
  <c r="G87" i="11"/>
  <c r="E81" i="11"/>
  <c r="F76" i="11"/>
  <c r="G71" i="11"/>
  <c r="E65" i="11"/>
  <c r="F60" i="11"/>
  <c r="G55" i="11"/>
  <c r="E49" i="11"/>
  <c r="F44" i="11"/>
  <c r="G98" i="11"/>
  <c r="E92" i="11"/>
  <c r="F87" i="11"/>
  <c r="G82" i="11"/>
  <c r="E76" i="11"/>
  <c r="F71" i="11"/>
  <c r="G66" i="11"/>
  <c r="E60" i="11"/>
  <c r="F55" i="11"/>
  <c r="G50" i="11"/>
  <c r="E44" i="11"/>
  <c r="G39" i="11"/>
  <c r="E33" i="11"/>
  <c r="F28" i="11"/>
  <c r="G23" i="11"/>
  <c r="E17" i="11"/>
  <c r="F12" i="11"/>
  <c r="F31" i="11"/>
  <c r="F19" i="11"/>
  <c r="G9" i="11"/>
  <c r="F26" i="11"/>
  <c r="F17" i="11"/>
  <c r="F9" i="11"/>
  <c r="E54" i="11"/>
  <c r="E46" i="11"/>
  <c r="F8" i="11"/>
  <c r="F37" i="11"/>
  <c r="E22" i="11"/>
  <c r="E8" i="11"/>
  <c r="F3" i="11"/>
  <c r="F49" i="11"/>
  <c r="E7" i="11"/>
  <c r="F2" i="11"/>
  <c r="G34" i="11"/>
  <c r="G29" i="11"/>
  <c r="F23" i="11"/>
  <c r="G16" i="11"/>
  <c r="G10" i="11"/>
  <c r="E58" i="11"/>
  <c r="E35" i="11"/>
  <c r="E31" i="11"/>
  <c r="E27" i="11"/>
  <c r="F18" i="11"/>
  <c r="G7" i="11"/>
  <c r="F90" i="11"/>
  <c r="G69" i="11"/>
  <c r="F58" i="11"/>
  <c r="G53" i="11"/>
  <c r="F42" i="11"/>
  <c r="G38" i="11"/>
  <c r="G92" i="11"/>
  <c r="F81" i="11"/>
  <c r="E70" i="11"/>
  <c r="E101" i="11"/>
  <c r="G91" i="11"/>
  <c r="E85" i="11"/>
  <c r="G75" i="11"/>
  <c r="F64" i="11"/>
  <c r="E53" i="11"/>
  <c r="G43" i="11"/>
  <c r="F91" i="11"/>
  <c r="E80" i="11"/>
  <c r="G70" i="11"/>
  <c r="F59" i="11"/>
  <c r="E48" i="11"/>
  <c r="E37" i="11"/>
  <c r="G27" i="11"/>
  <c r="F16" i="11"/>
  <c r="G28" i="11"/>
  <c r="G17" i="11"/>
  <c r="E24" i="11"/>
  <c r="F4" i="11"/>
  <c r="G44" i="11"/>
  <c r="E34" i="11"/>
  <c r="F7" i="11"/>
  <c r="F45" i="11"/>
  <c r="F41" i="11"/>
  <c r="F27" i="11"/>
  <c r="G8" i="11"/>
  <c r="F34" i="11"/>
  <c r="F25" i="11"/>
  <c r="E57" i="11"/>
  <c r="G58" i="11"/>
  <c r="G42" i="11"/>
  <c r="E25" i="11"/>
  <c r="G25" i="11"/>
  <c r="E2" i="11"/>
  <c r="E50" i="11"/>
  <c r="E30" i="11"/>
  <c r="F57" i="11"/>
  <c r="G5" i="11"/>
  <c r="G26" i="11"/>
  <c r="G37" i="11"/>
  <c r="E23" i="11"/>
  <c r="E29" i="11"/>
  <c r="G22" i="11"/>
  <c r="E19" i="11"/>
  <c r="G48" i="11"/>
  <c r="E26" i="11"/>
  <c r="E4" i="11"/>
  <c r="E3" i="11"/>
  <c r="G24" i="11"/>
  <c r="G4" i="11"/>
  <c r="E20" i="11"/>
  <c r="G101" i="10"/>
  <c r="E95" i="10"/>
  <c r="F90" i="10"/>
  <c r="G85" i="10"/>
  <c r="E79" i="10"/>
  <c r="F74" i="10"/>
  <c r="G69" i="10"/>
  <c r="E63" i="10"/>
  <c r="F58" i="10"/>
  <c r="G53" i="10"/>
  <c r="E47" i="10"/>
  <c r="F42" i="10"/>
  <c r="F97" i="10"/>
  <c r="E86" i="10"/>
  <c r="F81" i="10"/>
  <c r="G76" i="10"/>
  <c r="E70" i="10"/>
  <c r="F100" i="10"/>
  <c r="G95" i="10"/>
  <c r="F84" i="10"/>
  <c r="G79" i="10"/>
  <c r="F68" i="10"/>
  <c r="E57" i="10"/>
  <c r="G98" i="10"/>
  <c r="F87" i="10"/>
  <c r="E76" i="10"/>
  <c r="G66" i="10"/>
  <c r="E60" i="10"/>
  <c r="G50" i="10"/>
  <c r="G39" i="10"/>
  <c r="F28" i="10"/>
  <c r="E17" i="10"/>
  <c r="G24" i="10"/>
  <c r="E32" i="10"/>
  <c r="E16" i="10"/>
  <c r="E5" i="10"/>
  <c r="G44" i="10"/>
  <c r="E10" i="10"/>
  <c r="G41" i="10"/>
  <c r="E62" i="10"/>
  <c r="E54" i="10"/>
  <c r="F39" i="10"/>
  <c r="F31" i="10"/>
  <c r="G22" i="10"/>
  <c r="G10" i="10"/>
  <c r="G4" i="10"/>
  <c r="E28" i="10"/>
  <c r="F9" i="10"/>
  <c r="F38" i="10"/>
  <c r="F4" i="10"/>
  <c r="G3" i="10"/>
  <c r="E38" i="10"/>
  <c r="E8" i="10"/>
  <c r="E7" i="10"/>
  <c r="G60" i="10"/>
  <c r="E45" i="10"/>
  <c r="G38" i="10"/>
  <c r="G26" i="10"/>
  <c r="G9" i="10"/>
  <c r="G47" i="10"/>
  <c r="F17" i="10"/>
  <c r="E99" i="10"/>
  <c r="F94" i="10"/>
  <c r="G89" i="10"/>
  <c r="E83" i="10"/>
  <c r="F78" i="10"/>
  <c r="G73" i="10"/>
  <c r="E67" i="10"/>
  <c r="F62" i="10"/>
  <c r="G57" i="10"/>
  <c r="E51" i="10"/>
  <c r="F46" i="10"/>
  <c r="F101" i="10"/>
  <c r="G96" i="10"/>
  <c r="E90" i="10"/>
  <c r="F85" i="10"/>
  <c r="G80" i="10"/>
  <c r="E74" i="10"/>
  <c r="F69" i="10"/>
  <c r="G99" i="10"/>
  <c r="E93" i="10"/>
  <c r="F88" i="10"/>
  <c r="G83" i="10"/>
  <c r="E77" i="10"/>
  <c r="F72" i="10"/>
  <c r="G67" i="10"/>
  <c r="E61" i="10"/>
  <c r="F56" i="10"/>
  <c r="G51" i="10"/>
  <c r="E96" i="10"/>
  <c r="F91" i="10"/>
  <c r="G86" i="10"/>
  <c r="E80" i="10"/>
  <c r="F75" i="10"/>
  <c r="G70" i="10"/>
  <c r="E64" i="10"/>
  <c r="F59" i="10"/>
  <c r="G54" i="10"/>
  <c r="E48" i="10"/>
  <c r="F43" i="10"/>
  <c r="E37" i="10"/>
  <c r="F32" i="10"/>
  <c r="G27" i="10"/>
  <c r="E21" i="10"/>
  <c r="F16" i="10"/>
  <c r="G11" i="10"/>
  <c r="G18" i="10"/>
  <c r="G8" i="10"/>
  <c r="E31" i="10"/>
  <c r="E23" i="10"/>
  <c r="E15" i="10"/>
  <c r="F57" i="10"/>
  <c r="E22" i="10"/>
  <c r="F2" i="10"/>
  <c r="G52" i="10"/>
  <c r="G30" i="10"/>
  <c r="G21" i="10"/>
  <c r="E35" i="10"/>
  <c r="F6" i="10"/>
  <c r="G37" i="10"/>
  <c r="G29" i="10"/>
  <c r="G14" i="10"/>
  <c r="F33" i="10"/>
  <c r="G6" i="10"/>
  <c r="F98" i="10"/>
  <c r="G93" i="10"/>
  <c r="E87" i="10"/>
  <c r="F82" i="10"/>
  <c r="G77" i="10"/>
  <c r="E71" i="10"/>
  <c r="F66" i="10"/>
  <c r="G61" i="10"/>
  <c r="E55" i="10"/>
  <c r="F50" i="10"/>
  <c r="G45" i="10"/>
  <c r="G100" i="10"/>
  <c r="E94" i="10"/>
  <c r="F89" i="10"/>
  <c r="G84" i="10"/>
  <c r="E78" i="10"/>
  <c r="F73" i="10"/>
  <c r="G68" i="10"/>
  <c r="E97" i="10"/>
  <c r="F92" i="10"/>
  <c r="G87" i="10"/>
  <c r="E81" i="10"/>
  <c r="F76" i="10"/>
  <c r="G71" i="10"/>
  <c r="E65" i="10"/>
  <c r="F60" i="10"/>
  <c r="G55" i="10"/>
  <c r="E100" i="10"/>
  <c r="F95" i="10"/>
  <c r="G90" i="10"/>
  <c r="E84" i="10"/>
  <c r="F79" i="10"/>
  <c r="G74" i="10"/>
  <c r="E68" i="10"/>
  <c r="F63" i="10"/>
  <c r="G58" i="10"/>
  <c r="E52" i="10"/>
  <c r="F47" i="10"/>
  <c r="G42" i="10"/>
  <c r="F36" i="10"/>
  <c r="G31" i="10"/>
  <c r="E25" i="10"/>
  <c r="F20" i="10"/>
  <c r="G15" i="10"/>
  <c r="E9" i="10"/>
  <c r="F15" i="10"/>
  <c r="E2" i="10"/>
  <c r="E36" i="10"/>
  <c r="F29" i="10"/>
  <c r="E20" i="10"/>
  <c r="F13" i="10"/>
  <c r="F22" i="10"/>
  <c r="E4" i="10"/>
  <c r="F53" i="10"/>
  <c r="E34" i="10"/>
  <c r="E18" i="10"/>
  <c r="F7" i="10"/>
  <c r="F45" i="10"/>
  <c r="E58" i="10"/>
  <c r="E50" i="10"/>
  <c r="G33" i="10"/>
  <c r="G20" i="10"/>
  <c r="G43" i="10"/>
  <c r="F14" i="10"/>
  <c r="G97" i="10"/>
  <c r="E91" i="10"/>
  <c r="F86" i="10"/>
  <c r="G81" i="10"/>
  <c r="E75" i="10"/>
  <c r="F70" i="10"/>
  <c r="G65" i="10"/>
  <c r="E59" i="10"/>
  <c r="F54" i="10"/>
  <c r="G49" i="10"/>
  <c r="E43" i="10"/>
  <c r="E98" i="10"/>
  <c r="F93" i="10"/>
  <c r="G88" i="10"/>
  <c r="E82" i="10"/>
  <c r="F77" i="10"/>
  <c r="G72" i="10"/>
  <c r="E101" i="10"/>
  <c r="F96" i="10"/>
  <c r="G91" i="10"/>
  <c r="E85" i="10"/>
  <c r="F80" i="10"/>
  <c r="G75" i="10"/>
  <c r="E69" i="10"/>
  <c r="F64" i="10"/>
  <c r="G59" i="10"/>
  <c r="E53" i="10"/>
  <c r="F99" i="10"/>
  <c r="G94" i="10"/>
  <c r="E88" i="10"/>
  <c r="F83" i="10"/>
  <c r="G78" i="10"/>
  <c r="E72" i="10"/>
  <c r="F67" i="10"/>
  <c r="G62" i="10"/>
  <c r="E56" i="10"/>
  <c r="F51" i="10"/>
  <c r="G46" i="10"/>
  <c r="F40" i="10"/>
  <c r="G35" i="10"/>
  <c r="E29" i="10"/>
  <c r="F24" i="10"/>
  <c r="G19" i="10"/>
  <c r="E13" i="10"/>
  <c r="E42" i="10"/>
  <c r="G13" i="10"/>
  <c r="E41" i="10"/>
  <c r="F34" i="10"/>
  <c r="E27" i="10"/>
  <c r="F18" i="10"/>
  <c r="E11" i="10"/>
  <c r="F10" i="10"/>
  <c r="F65" i="10"/>
  <c r="G48" i="10"/>
  <c r="E30" i="10"/>
  <c r="E14" i="10"/>
  <c r="F3" i="10"/>
  <c r="F44" i="10"/>
  <c r="G5" i="10"/>
  <c r="G64" i="10"/>
  <c r="G56" i="10"/>
  <c r="E49" i="10"/>
  <c r="G40" i="10"/>
  <c r="G36" i="10"/>
  <c r="G32" i="10"/>
  <c r="G28" i="10"/>
  <c r="F23" i="10"/>
  <c r="F19" i="10"/>
  <c r="G12" i="10"/>
  <c r="F5" i="10"/>
  <c r="E40" i="10"/>
  <c r="F30" i="10"/>
  <c r="F21" i="10"/>
  <c r="E12" i="10"/>
  <c r="G2" i="10"/>
  <c r="G92" i="10"/>
  <c r="E89" i="10"/>
  <c r="E73" i="10"/>
  <c r="G63" i="10"/>
  <c r="F52" i="10"/>
  <c r="E92" i="10"/>
  <c r="G82" i="10"/>
  <c r="F71" i="10"/>
  <c r="F55" i="10"/>
  <c r="E44" i="10"/>
  <c r="E33" i="10"/>
  <c r="G23" i="10"/>
  <c r="F12" i="10"/>
  <c r="F11" i="10"/>
  <c r="E39" i="10"/>
  <c r="F25" i="10"/>
  <c r="F8" i="10"/>
  <c r="F61" i="10"/>
  <c r="E26" i="10"/>
  <c r="F49" i="10"/>
  <c r="E3" i="10"/>
  <c r="E46" i="10"/>
  <c r="F35" i="10"/>
  <c r="F27" i="10"/>
  <c r="G17" i="10"/>
  <c r="F37" i="10"/>
  <c r="E19" i="10"/>
  <c r="F48" i="10"/>
  <c r="G34" i="10"/>
  <c r="G16" i="10"/>
  <c r="F26" i="10"/>
  <c r="G7" i="10"/>
  <c r="E66" i="10"/>
  <c r="F41" i="10"/>
  <c r="G25" i="10"/>
  <c r="E6" i="10"/>
  <c r="E24" i="10"/>
  <c r="G53" i="9"/>
  <c r="G83" i="9"/>
  <c r="F87" i="9"/>
  <c r="F71" i="9"/>
  <c r="E60" i="9"/>
  <c r="E44" i="9"/>
  <c r="F28" i="9"/>
  <c r="E17" i="9"/>
  <c r="E54" i="9"/>
  <c r="G2" i="9"/>
  <c r="G55" i="9"/>
  <c r="E42" i="9"/>
  <c r="G34" i="9"/>
  <c r="G26" i="9"/>
  <c r="G18" i="9"/>
  <c r="G10" i="9"/>
  <c r="F61" i="9"/>
  <c r="F45" i="9"/>
  <c r="E35" i="9"/>
  <c r="E27" i="9"/>
  <c r="E19" i="9"/>
  <c r="F10" i="9"/>
  <c r="E69" i="9"/>
  <c r="E61" i="9"/>
  <c r="F3" i="9"/>
  <c r="G88" i="9"/>
  <c r="G87" i="9"/>
  <c r="F91" i="9"/>
  <c r="G86" i="9"/>
  <c r="F75" i="9"/>
  <c r="E64" i="9"/>
  <c r="F59" i="9"/>
  <c r="E48" i="9"/>
  <c r="F32" i="9"/>
  <c r="E21" i="9"/>
  <c r="E50" i="9"/>
  <c r="E18" i="9"/>
  <c r="E3" i="9"/>
  <c r="G64" i="9"/>
  <c r="F41" i="9"/>
  <c r="G29" i="9"/>
  <c r="G17" i="9"/>
  <c r="G4" i="9"/>
  <c r="F52" i="9"/>
  <c r="F38" i="9"/>
  <c r="F30" i="9"/>
  <c r="F18" i="9"/>
  <c r="F9" i="9"/>
  <c r="E58" i="9"/>
  <c r="G47" i="9"/>
  <c r="E9" i="9"/>
  <c r="G41" i="9"/>
  <c r="G36" i="9"/>
  <c r="G28" i="9"/>
  <c r="G16" i="9"/>
  <c r="G8" i="9"/>
  <c r="F49" i="9"/>
  <c r="F33" i="9"/>
  <c r="F17" i="9"/>
  <c r="E65" i="9"/>
  <c r="F42" i="9"/>
  <c r="E99" i="9"/>
  <c r="F94" i="9"/>
  <c r="G89" i="9"/>
  <c r="E83" i="9"/>
  <c r="F78" i="9"/>
  <c r="G73" i="9"/>
  <c r="E67" i="9"/>
  <c r="F62" i="9"/>
  <c r="G57" i="9"/>
  <c r="E51" i="9"/>
  <c r="F46" i="9"/>
  <c r="E98" i="9"/>
  <c r="F93" i="9"/>
  <c r="E82" i="9"/>
  <c r="F77" i="9"/>
  <c r="G72" i="9"/>
  <c r="E97" i="9"/>
  <c r="F92" i="9"/>
  <c r="E81" i="9"/>
  <c r="E96" i="9"/>
  <c r="E80" i="9"/>
  <c r="G70" i="9"/>
  <c r="G54" i="9"/>
  <c r="F43" i="9"/>
  <c r="G27" i="9"/>
  <c r="G11" i="9"/>
  <c r="G43" i="9"/>
  <c r="G51" i="9"/>
  <c r="G37" i="9"/>
  <c r="G25" i="9"/>
  <c r="G13" i="9"/>
  <c r="F68" i="9"/>
  <c r="F44" i="9"/>
  <c r="F22" i="9"/>
  <c r="F4" i="9"/>
  <c r="E8" i="9"/>
  <c r="E49" i="9"/>
  <c r="G60" i="9"/>
  <c r="G32" i="9"/>
  <c r="G20" i="9"/>
  <c r="E2" i="9"/>
  <c r="E41" i="9"/>
  <c r="F25" i="9"/>
  <c r="F13" i="9"/>
  <c r="E57" i="9"/>
  <c r="F98" i="9"/>
  <c r="G93" i="9"/>
  <c r="E87" i="9"/>
  <c r="F82" i="9"/>
  <c r="G77" i="9"/>
  <c r="E71" i="9"/>
  <c r="F66" i="9"/>
  <c r="G61" i="9"/>
  <c r="E55" i="9"/>
  <c r="F50" i="9"/>
  <c r="G45" i="9"/>
  <c r="F97" i="9"/>
  <c r="G92" i="9"/>
  <c r="E86" i="9"/>
  <c r="F81" i="9"/>
  <c r="G76" i="9"/>
  <c r="E101" i="9"/>
  <c r="F96" i="9"/>
  <c r="G91" i="9"/>
  <c r="E85" i="9"/>
  <c r="F80" i="9"/>
  <c r="E100" i="9"/>
  <c r="F95" i="9"/>
  <c r="G90" i="9"/>
  <c r="E84" i="9"/>
  <c r="F79" i="9"/>
  <c r="G74" i="9"/>
  <c r="E68" i="9"/>
  <c r="F63" i="9"/>
  <c r="G58" i="9"/>
  <c r="E52" i="9"/>
  <c r="F47" i="9"/>
  <c r="G42" i="9"/>
  <c r="F36" i="9"/>
  <c r="G31" i="9"/>
  <c r="E25" i="9"/>
  <c r="F20" i="9"/>
  <c r="G15" i="9"/>
  <c r="E30" i="9"/>
  <c r="E10" i="9"/>
  <c r="G5" i="9"/>
  <c r="G75" i="9"/>
  <c r="G63" i="9"/>
  <c r="G40" i="9"/>
  <c r="G24" i="9"/>
  <c r="G12" i="9"/>
  <c r="F57" i="9"/>
  <c r="F29" i="9"/>
  <c r="G3" i="9"/>
  <c r="G97" i="9"/>
  <c r="E91" i="9"/>
  <c r="F86" i="9"/>
  <c r="G81" i="9"/>
  <c r="E75" i="9"/>
  <c r="F70" i="9"/>
  <c r="G65" i="9"/>
  <c r="E59" i="9"/>
  <c r="F54" i="9"/>
  <c r="G49" i="9"/>
  <c r="F101" i="9"/>
  <c r="G96" i="9"/>
  <c r="E90" i="9"/>
  <c r="F85" i="9"/>
  <c r="G80" i="9"/>
  <c r="E74" i="9"/>
  <c r="F100" i="9"/>
  <c r="G95" i="9"/>
  <c r="E89" i="9"/>
  <c r="F84" i="9"/>
  <c r="G79" i="9"/>
  <c r="F99" i="9"/>
  <c r="G94" i="9"/>
  <c r="E88" i="9"/>
  <c r="F83" i="9"/>
  <c r="G78" i="9"/>
  <c r="E72" i="9"/>
  <c r="F67" i="9"/>
  <c r="G62" i="9"/>
  <c r="E56" i="9"/>
  <c r="F51" i="9"/>
  <c r="G46" i="9"/>
  <c r="F40" i="9"/>
  <c r="G35" i="9"/>
  <c r="E29" i="9"/>
  <c r="F24" i="9"/>
  <c r="G19" i="9"/>
  <c r="E13" i="9"/>
  <c r="E12" i="9"/>
  <c r="E46" i="9"/>
  <c r="E26" i="9"/>
  <c r="F7" i="9"/>
  <c r="E38" i="9"/>
  <c r="E73" i="9"/>
  <c r="G59" i="9"/>
  <c r="F2" i="9"/>
  <c r="G56" i="9"/>
  <c r="E43" i="9"/>
  <c r="F39" i="9"/>
  <c r="F35" i="9"/>
  <c r="F31" i="9"/>
  <c r="F27" i="9"/>
  <c r="F23" i="9"/>
  <c r="F19" i="9"/>
  <c r="F15" i="9"/>
  <c r="F11" i="9"/>
  <c r="E6" i="9"/>
  <c r="F72" i="9"/>
  <c r="F64" i="9"/>
  <c r="F56" i="9"/>
  <c r="F48" i="9"/>
  <c r="E40" i="9"/>
  <c r="E36" i="9"/>
  <c r="E32" i="9"/>
  <c r="E28" i="9"/>
  <c r="E24" i="9"/>
  <c r="E20" i="9"/>
  <c r="E16" i="9"/>
  <c r="E11" i="9"/>
  <c r="G7" i="9"/>
  <c r="E70" i="9"/>
  <c r="E62" i="9"/>
  <c r="E53" i="9"/>
  <c r="E4" i="9"/>
  <c r="E7" i="9"/>
  <c r="G101" i="9"/>
  <c r="E95" i="9"/>
  <c r="F90" i="9"/>
  <c r="G85" i="9"/>
  <c r="E79" i="9"/>
  <c r="F74" i="9"/>
  <c r="G69" i="9"/>
  <c r="E63" i="9"/>
  <c r="F58" i="9"/>
  <c r="E47" i="9"/>
  <c r="G100" i="9"/>
  <c r="E94" i="9"/>
  <c r="F89" i="9"/>
  <c r="G84" i="9"/>
  <c r="E78" i="9"/>
  <c r="F73" i="9"/>
  <c r="G99" i="9"/>
  <c r="E93" i="9"/>
  <c r="F88" i="9"/>
  <c r="E77" i="9"/>
  <c r="G98" i="9"/>
  <c r="E92" i="9"/>
  <c r="G82" i="9"/>
  <c r="E76" i="9"/>
  <c r="G66" i="9"/>
  <c r="F55" i="9"/>
  <c r="G50" i="9"/>
  <c r="G39" i="9"/>
  <c r="E33" i="9"/>
  <c r="G23" i="9"/>
  <c r="F12" i="9"/>
  <c r="E45" i="9"/>
  <c r="E22" i="9"/>
  <c r="F6" i="9"/>
  <c r="G71" i="9"/>
  <c r="G68" i="9"/>
  <c r="G52" i="9"/>
  <c r="G38" i="9"/>
  <c r="G30" i="9"/>
  <c r="G22" i="9"/>
  <c r="G14" i="9"/>
  <c r="F5" i="9"/>
  <c r="F69" i="9"/>
  <c r="F53" i="9"/>
  <c r="E39" i="9"/>
  <c r="E31" i="9"/>
  <c r="E23" i="9"/>
  <c r="E15" i="9"/>
  <c r="E5" i="9"/>
  <c r="E14" i="9"/>
  <c r="F76" i="9"/>
  <c r="E37" i="9"/>
  <c r="F16" i="9"/>
  <c r="E34" i="9"/>
  <c r="G67" i="9"/>
  <c r="G48" i="9"/>
  <c r="G33" i="9"/>
  <c r="G21" i="9"/>
  <c r="G9" i="9"/>
  <c r="F60" i="9"/>
  <c r="F34" i="9"/>
  <c r="F26" i="9"/>
  <c r="F14" i="9"/>
  <c r="E66" i="9"/>
  <c r="G44" i="9"/>
  <c r="F65" i="9"/>
  <c r="F37" i="9"/>
  <c r="F21" i="9"/>
  <c r="F8" i="9"/>
  <c r="G6" i="9"/>
  <c r="E56" i="17" l="1"/>
  <c r="E10" i="17"/>
  <c r="E42" i="17"/>
  <c r="E66" i="17"/>
  <c r="E74" i="17"/>
  <c r="E98" i="17"/>
  <c r="E4" i="17"/>
  <c r="E36" i="17"/>
  <c r="E52" i="17"/>
  <c r="E84" i="17"/>
  <c r="E5" i="17"/>
  <c r="E69" i="17"/>
  <c r="E93" i="17"/>
  <c r="E26" i="17"/>
  <c r="E50" i="17"/>
  <c r="E82" i="17"/>
  <c r="E87" i="17"/>
  <c r="E28" i="17"/>
  <c r="E60" i="17"/>
  <c r="E92" i="17"/>
  <c r="E7" i="17"/>
  <c r="E15" i="17"/>
  <c r="E23" i="17"/>
  <c r="E31" i="17"/>
  <c r="E39" i="17"/>
  <c r="E47" i="17"/>
  <c r="E55" i="17"/>
  <c r="E63" i="17"/>
  <c r="E71" i="17"/>
  <c r="E95" i="17"/>
  <c r="E20" i="17"/>
  <c r="E68" i="17"/>
  <c r="E9" i="17"/>
  <c r="E17" i="17"/>
  <c r="E25" i="17"/>
  <c r="E33" i="17"/>
  <c r="E41" i="17"/>
  <c r="E49" i="17"/>
  <c r="E57" i="17"/>
  <c r="E65" i="17"/>
  <c r="E73" i="17"/>
  <c r="E81" i="17"/>
  <c r="E89" i="17"/>
  <c r="E97" i="17"/>
  <c r="E6" i="17"/>
  <c r="E14" i="17"/>
  <c r="E22" i="17"/>
  <c r="E30" i="17"/>
  <c r="E38" i="17"/>
  <c r="E46" i="17"/>
  <c r="E54" i="17"/>
  <c r="E62" i="17"/>
  <c r="E70" i="17"/>
  <c r="E78" i="17"/>
  <c r="E86" i="17"/>
  <c r="E94" i="17"/>
  <c r="E3" i="17"/>
  <c r="E11" i="17"/>
  <c r="E19" i="17"/>
  <c r="E27" i="17"/>
  <c r="E35" i="17"/>
  <c r="E43" i="17"/>
  <c r="E51" i="17"/>
  <c r="E59" i="17"/>
  <c r="E67" i="17"/>
  <c r="E75" i="17"/>
  <c r="E83" i="17"/>
  <c r="E91" i="17"/>
  <c r="E99" i="17"/>
  <c r="E8" i="17"/>
  <c r="E16" i="17"/>
  <c r="E24" i="17"/>
  <c r="E32" i="17"/>
  <c r="E40" i="17"/>
  <c r="E48" i="17"/>
  <c r="E64" i="17"/>
  <c r="E72" i="17"/>
  <c r="E80" i="17"/>
  <c r="E88" i="17"/>
  <c r="E96" i="17"/>
  <c r="E13" i="17"/>
  <c r="E21" i="17"/>
  <c r="E29" i="17"/>
  <c r="E37" i="17"/>
  <c r="E45" i="17"/>
  <c r="E53" i="17"/>
  <c r="E61" i="17"/>
  <c r="E77" i="17"/>
  <c r="E85" i="17"/>
  <c r="E101" i="17"/>
  <c r="E18" i="17"/>
  <c r="E34" i="17"/>
  <c r="E58" i="17"/>
  <c r="E90" i="17"/>
  <c r="E79" i="17"/>
  <c r="E12" i="17"/>
  <c r="E44" i="17"/>
  <c r="E76" i="17"/>
  <c r="E100" i="17"/>
  <c r="G101" i="16"/>
  <c r="E95" i="16"/>
  <c r="F90" i="16"/>
  <c r="G85" i="16"/>
  <c r="E79" i="16"/>
  <c r="F74" i="16"/>
  <c r="G69" i="16"/>
  <c r="E63" i="16"/>
  <c r="F58" i="16"/>
  <c r="G53" i="16"/>
  <c r="E47" i="16"/>
  <c r="F42" i="16"/>
  <c r="G38" i="16"/>
  <c r="E32" i="16"/>
  <c r="F27" i="16"/>
  <c r="G22" i="16"/>
  <c r="E16" i="16"/>
  <c r="F11" i="16"/>
  <c r="E98" i="16"/>
  <c r="F93" i="16"/>
  <c r="G88" i="16"/>
  <c r="E101" i="16"/>
  <c r="G91" i="16"/>
  <c r="E85" i="16"/>
  <c r="F99" i="16"/>
  <c r="G94" i="16"/>
  <c r="E88" i="16"/>
  <c r="F83" i="16"/>
  <c r="G78" i="16"/>
  <c r="G62" i="16"/>
  <c r="G46" i="16"/>
  <c r="E29" i="16"/>
  <c r="E13" i="16"/>
  <c r="E38" i="16"/>
  <c r="E30" i="16"/>
  <c r="E7" i="16"/>
  <c r="F73" i="16"/>
  <c r="F49" i="16"/>
  <c r="E11" i="16"/>
  <c r="E65" i="16"/>
  <c r="E41" i="16"/>
  <c r="F4" i="16"/>
  <c r="F38" i="16"/>
  <c r="F14" i="16"/>
  <c r="E35" i="16"/>
  <c r="G24" i="16"/>
  <c r="F72" i="16"/>
  <c r="G40" i="16"/>
  <c r="F5" i="16"/>
  <c r="E46" i="16"/>
  <c r="F8" i="16"/>
  <c r="F37" i="16"/>
  <c r="E4" i="16"/>
  <c r="E99" i="16"/>
  <c r="F94" i="16"/>
  <c r="G89" i="16"/>
  <c r="E83" i="16"/>
  <c r="F78" i="16"/>
  <c r="G73" i="16"/>
  <c r="E67" i="16"/>
  <c r="F62" i="16"/>
  <c r="G57" i="16"/>
  <c r="E51" i="16"/>
  <c r="F46" i="16"/>
  <c r="G41" i="16"/>
  <c r="E36" i="16"/>
  <c r="F31" i="16"/>
  <c r="G26" i="16"/>
  <c r="E20" i="16"/>
  <c r="F15" i="16"/>
  <c r="G10" i="16"/>
  <c r="F97" i="16"/>
  <c r="G92" i="16"/>
  <c r="E86" i="16"/>
  <c r="F81" i="16"/>
  <c r="F100" i="16"/>
  <c r="G95" i="16"/>
  <c r="E89" i="16"/>
  <c r="F84" i="16"/>
  <c r="G98" i="16"/>
  <c r="E92" i="16"/>
  <c r="F87" i="16"/>
  <c r="G82" i="16"/>
  <c r="E76" i="16"/>
  <c r="F71" i="16"/>
  <c r="G66" i="16"/>
  <c r="E60" i="16"/>
  <c r="F55" i="16"/>
  <c r="G50" i="16"/>
  <c r="E44" i="16"/>
  <c r="G39" i="16"/>
  <c r="E33" i="16"/>
  <c r="F28" i="16"/>
  <c r="G23" i="16"/>
  <c r="E17" i="16"/>
  <c r="G64" i="16"/>
  <c r="E27" i="16"/>
  <c r="E19" i="16"/>
  <c r="F6" i="16"/>
  <c r="F56" i="16"/>
  <c r="E10" i="16"/>
  <c r="G37" i="16"/>
  <c r="G67" i="16"/>
  <c r="F13" i="16"/>
  <c r="F98" i="16"/>
  <c r="G93" i="16"/>
  <c r="E87" i="16"/>
  <c r="F82" i="16"/>
  <c r="G77" i="16"/>
  <c r="E71" i="16"/>
  <c r="F66" i="16"/>
  <c r="G61" i="16"/>
  <c r="E55" i="16"/>
  <c r="F50" i="16"/>
  <c r="G45" i="16"/>
  <c r="E40" i="16"/>
  <c r="F35" i="16"/>
  <c r="G30" i="16"/>
  <c r="E24" i="16"/>
  <c r="F19" i="16"/>
  <c r="G14" i="16"/>
  <c r="F101" i="16"/>
  <c r="G96" i="16"/>
  <c r="E90" i="16"/>
  <c r="F85" i="16"/>
  <c r="G80" i="16"/>
  <c r="G99" i="16"/>
  <c r="E93" i="16"/>
  <c r="F88" i="16"/>
  <c r="G83" i="16"/>
  <c r="E96" i="16"/>
  <c r="F91" i="16"/>
  <c r="G86" i="16"/>
  <c r="E80" i="16"/>
  <c r="F75" i="16"/>
  <c r="G70" i="16"/>
  <c r="E64" i="16"/>
  <c r="F59" i="16"/>
  <c r="G54" i="16"/>
  <c r="E48" i="16"/>
  <c r="F43" i="16"/>
  <c r="E37" i="16"/>
  <c r="F32" i="16"/>
  <c r="G27" i="16"/>
  <c r="E21" i="16"/>
  <c r="F16" i="16"/>
  <c r="G76" i="16"/>
  <c r="G60" i="16"/>
  <c r="G44" i="16"/>
  <c r="E34" i="16"/>
  <c r="E26" i="16"/>
  <c r="E18" i="16"/>
  <c r="F10" i="16"/>
  <c r="G5" i="16"/>
  <c r="G4" i="16"/>
  <c r="F77" i="16"/>
  <c r="F69" i="16"/>
  <c r="F61" i="16"/>
  <c r="F53" i="16"/>
  <c r="F45" i="16"/>
  <c r="G36" i="16"/>
  <c r="G16" i="16"/>
  <c r="F9" i="16"/>
  <c r="E77" i="16"/>
  <c r="E69" i="16"/>
  <c r="E61" i="16"/>
  <c r="E53" i="16"/>
  <c r="E45" i="16"/>
  <c r="G33" i="16"/>
  <c r="G17" i="16"/>
  <c r="G7" i="16"/>
  <c r="F80" i="16"/>
  <c r="G63" i="16"/>
  <c r="G47" i="16"/>
  <c r="F34" i="16"/>
  <c r="F26" i="16"/>
  <c r="F18" i="16"/>
  <c r="E8" i="16"/>
  <c r="F3" i="16"/>
  <c r="F96" i="16"/>
  <c r="E72" i="16"/>
  <c r="E56" i="16"/>
  <c r="F40" i="16"/>
  <c r="F24" i="16"/>
  <c r="G68" i="16"/>
  <c r="E22" i="16"/>
  <c r="E81" i="16"/>
  <c r="F57" i="16"/>
  <c r="G28" i="16"/>
  <c r="E73" i="16"/>
  <c r="E49" i="16"/>
  <c r="E9" i="16"/>
  <c r="G55" i="16"/>
  <c r="F22" i="16"/>
  <c r="F12" i="16"/>
  <c r="G79" i="16"/>
  <c r="F48" i="16"/>
  <c r="E70" i="16"/>
  <c r="E54" i="16"/>
  <c r="G3" i="16"/>
  <c r="F29" i="16"/>
  <c r="G97" i="16"/>
  <c r="E91" i="16"/>
  <c r="F86" i="16"/>
  <c r="G81" i="16"/>
  <c r="E75" i="16"/>
  <c r="F70" i="16"/>
  <c r="G65" i="16"/>
  <c r="E59" i="16"/>
  <c r="F54" i="16"/>
  <c r="G49" i="16"/>
  <c r="E43" i="16"/>
  <c r="F39" i="16"/>
  <c r="G34" i="16"/>
  <c r="E28" i="16"/>
  <c r="F23" i="16"/>
  <c r="G18" i="16"/>
  <c r="E12" i="16"/>
  <c r="G100" i="16"/>
  <c r="E94" i="16"/>
  <c r="F89" i="16"/>
  <c r="G84" i="16"/>
  <c r="E78" i="16"/>
  <c r="E97" i="16"/>
  <c r="F92" i="16"/>
  <c r="G87" i="16"/>
  <c r="E100" i="16"/>
  <c r="F95" i="16"/>
  <c r="G90" i="16"/>
  <c r="E84" i="16"/>
  <c r="F79" i="16"/>
  <c r="G74" i="16"/>
  <c r="E68" i="16"/>
  <c r="F63" i="16"/>
  <c r="G58" i="16"/>
  <c r="E52" i="16"/>
  <c r="F47" i="16"/>
  <c r="G42" i="16"/>
  <c r="F36" i="16"/>
  <c r="G31" i="16"/>
  <c r="E25" i="16"/>
  <c r="F20" i="16"/>
  <c r="G15" i="16"/>
  <c r="G72" i="16"/>
  <c r="G56" i="16"/>
  <c r="E39" i="16"/>
  <c r="E31" i="16"/>
  <c r="E23" i="16"/>
  <c r="E15" i="16"/>
  <c r="G9" i="16"/>
  <c r="E3" i="16"/>
  <c r="E2" i="16"/>
  <c r="F76" i="16"/>
  <c r="F68" i="16"/>
  <c r="F60" i="16"/>
  <c r="F52" i="16"/>
  <c r="F44" i="16"/>
  <c r="G32" i="16"/>
  <c r="G12" i="16"/>
  <c r="G8" i="16"/>
  <c r="E74" i="16"/>
  <c r="E66" i="16"/>
  <c r="E58" i="16"/>
  <c r="E50" i="16"/>
  <c r="E42" i="16"/>
  <c r="G29" i="16"/>
  <c r="G13" i="16"/>
  <c r="E5" i="16"/>
  <c r="G75" i="16"/>
  <c r="G59" i="16"/>
  <c r="G43" i="16"/>
  <c r="F33" i="16"/>
  <c r="F25" i="16"/>
  <c r="F17" i="16"/>
  <c r="F7" i="16"/>
  <c r="G2" i="16"/>
  <c r="E82" i="16"/>
  <c r="F67" i="16"/>
  <c r="F51" i="16"/>
  <c r="G35" i="16"/>
  <c r="G19" i="16"/>
  <c r="G52" i="16"/>
  <c r="E14" i="16"/>
  <c r="F2" i="16"/>
  <c r="F65" i="16"/>
  <c r="F41" i="16"/>
  <c r="E6" i="16"/>
  <c r="E57" i="16"/>
  <c r="G25" i="16"/>
  <c r="G71" i="16"/>
  <c r="F30" i="16"/>
  <c r="G6" i="16"/>
  <c r="G48" i="16"/>
  <c r="G11" i="16"/>
  <c r="F64" i="16"/>
  <c r="G20" i="16"/>
  <c r="E62" i="16"/>
  <c r="G21" i="16"/>
  <c r="G51" i="16"/>
  <c r="F21" i="16"/>
  <c r="G101" i="15"/>
  <c r="E95" i="15"/>
  <c r="G85" i="15"/>
  <c r="E79" i="15"/>
  <c r="G69" i="15"/>
  <c r="G53" i="15"/>
  <c r="G38" i="15"/>
  <c r="F27" i="15"/>
  <c r="F11" i="15"/>
  <c r="F93" i="15"/>
  <c r="F100" i="15"/>
  <c r="E89" i="15"/>
  <c r="G98" i="15"/>
  <c r="F87" i="15"/>
  <c r="F71" i="15"/>
  <c r="E60" i="15"/>
  <c r="G50" i="15"/>
  <c r="G39" i="15"/>
  <c r="G23" i="15"/>
  <c r="G71" i="15"/>
  <c r="G55" i="15"/>
  <c r="F30" i="15"/>
  <c r="F14" i="15"/>
  <c r="F5" i="15"/>
  <c r="E5" i="15"/>
  <c r="G60" i="15"/>
  <c r="G3" i="15"/>
  <c r="F64" i="15"/>
  <c r="F48" i="15"/>
  <c r="G24" i="15"/>
  <c r="E78" i="15"/>
  <c r="E70" i="15"/>
  <c r="E54" i="15"/>
  <c r="G37" i="15"/>
  <c r="G11" i="15"/>
  <c r="F6" i="15"/>
  <c r="E34" i="15"/>
  <c r="G83" i="15"/>
  <c r="E64" i="15"/>
  <c r="E48" i="15"/>
  <c r="E37" i="15"/>
  <c r="G27" i="15"/>
  <c r="F16" i="15"/>
  <c r="F37" i="15"/>
  <c r="F21" i="15"/>
  <c r="F9" i="15"/>
  <c r="F4" i="15"/>
  <c r="E19" i="15"/>
  <c r="F69" i="15"/>
  <c r="F45" i="15"/>
  <c r="G6" i="15"/>
  <c r="E69" i="15"/>
  <c r="E53" i="15"/>
  <c r="G17" i="15"/>
  <c r="E99" i="15"/>
  <c r="F94" i="15"/>
  <c r="G89" i="15"/>
  <c r="E83" i="15"/>
  <c r="F78" i="15"/>
  <c r="G73" i="15"/>
  <c r="E67" i="15"/>
  <c r="F62" i="15"/>
  <c r="G57" i="15"/>
  <c r="E51" i="15"/>
  <c r="F46" i="15"/>
  <c r="G41" i="15"/>
  <c r="E36" i="15"/>
  <c r="F31" i="15"/>
  <c r="G26" i="15"/>
  <c r="E20" i="15"/>
  <c r="F15" i="15"/>
  <c r="G10" i="15"/>
  <c r="F97" i="15"/>
  <c r="G92" i="15"/>
  <c r="E86" i="15"/>
  <c r="F81" i="15"/>
  <c r="G99" i="15"/>
  <c r="E93" i="15"/>
  <c r="E96" i="15"/>
  <c r="F91" i="15"/>
  <c r="G86" i="15"/>
  <c r="E80" i="15"/>
  <c r="G70" i="15"/>
  <c r="G54" i="15"/>
  <c r="F32" i="15"/>
  <c r="G67" i="15"/>
  <c r="F29" i="15"/>
  <c r="G4" i="15"/>
  <c r="G56" i="15"/>
  <c r="F61" i="15"/>
  <c r="G36" i="15"/>
  <c r="E77" i="15"/>
  <c r="E45" i="15"/>
  <c r="F98" i="15"/>
  <c r="G93" i="15"/>
  <c r="E87" i="15"/>
  <c r="F82" i="15"/>
  <c r="G77" i="15"/>
  <c r="E71" i="15"/>
  <c r="F66" i="15"/>
  <c r="G61" i="15"/>
  <c r="E55" i="15"/>
  <c r="F50" i="15"/>
  <c r="G45" i="15"/>
  <c r="E40" i="15"/>
  <c r="F35" i="15"/>
  <c r="G30" i="15"/>
  <c r="E24" i="15"/>
  <c r="F19" i="15"/>
  <c r="G14" i="15"/>
  <c r="F101" i="15"/>
  <c r="G96" i="15"/>
  <c r="E90" i="15"/>
  <c r="F85" i="15"/>
  <c r="G80" i="15"/>
  <c r="E97" i="15"/>
  <c r="F92" i="15"/>
  <c r="G87" i="15"/>
  <c r="E100" i="15"/>
  <c r="F95" i="15"/>
  <c r="G90" i="15"/>
  <c r="E84" i="15"/>
  <c r="F79" i="15"/>
  <c r="G74" i="15"/>
  <c r="E68" i="15"/>
  <c r="F63" i="15"/>
  <c r="G58" i="15"/>
  <c r="E52" i="15"/>
  <c r="F47" i="15"/>
  <c r="G42" i="15"/>
  <c r="F36" i="15"/>
  <c r="G31" i="15"/>
  <c r="E25" i="15"/>
  <c r="F20" i="15"/>
  <c r="G97" i="15"/>
  <c r="E91" i="15"/>
  <c r="F86" i="15"/>
  <c r="G81" i="15"/>
  <c r="E75" i="15"/>
  <c r="F70" i="15"/>
  <c r="G65" i="15"/>
  <c r="E59" i="15"/>
  <c r="F54" i="15"/>
  <c r="G49" i="15"/>
  <c r="E43" i="15"/>
  <c r="F39" i="15"/>
  <c r="G34" i="15"/>
  <c r="E28" i="15"/>
  <c r="F23" i="15"/>
  <c r="G18" i="15"/>
  <c r="E12" i="15"/>
  <c r="G100" i="15"/>
  <c r="E94" i="15"/>
  <c r="F89" i="15"/>
  <c r="G84" i="15"/>
  <c r="E101" i="15"/>
  <c r="F96" i="15"/>
  <c r="G91" i="15"/>
  <c r="E85" i="15"/>
  <c r="F99" i="15"/>
  <c r="G94" i="15"/>
  <c r="E88" i="15"/>
  <c r="F83" i="15"/>
  <c r="G78" i="15"/>
  <c r="E72" i="15"/>
  <c r="F67" i="15"/>
  <c r="G62" i="15"/>
  <c r="E56" i="15"/>
  <c r="F51" i="15"/>
  <c r="G46" i="15"/>
  <c r="F40" i="15"/>
  <c r="G35" i="15"/>
  <c r="E29" i="15"/>
  <c r="F24" i="15"/>
  <c r="G19" i="15"/>
  <c r="G75" i="15"/>
  <c r="G59" i="15"/>
  <c r="G43" i="15"/>
  <c r="F33" i="15"/>
  <c r="F25" i="15"/>
  <c r="F17" i="15"/>
  <c r="E11" i="15"/>
  <c r="E6" i="15"/>
  <c r="G72" i="15"/>
  <c r="G7" i="15"/>
  <c r="E81" i="15"/>
  <c r="G64" i="15"/>
  <c r="E27" i="15"/>
  <c r="E9" i="15"/>
  <c r="F73" i="15"/>
  <c r="F65" i="15"/>
  <c r="F57" i="15"/>
  <c r="F49" i="15"/>
  <c r="F41" i="15"/>
  <c r="G28" i="15"/>
  <c r="E8" i="15"/>
  <c r="F80" i="15"/>
  <c r="E73" i="15"/>
  <c r="E65" i="15"/>
  <c r="E57" i="15"/>
  <c r="E49" i="15"/>
  <c r="E41" i="15"/>
  <c r="G25" i="15"/>
  <c r="G12" i="15"/>
  <c r="E7" i="15"/>
  <c r="F2" i="15"/>
  <c r="E35" i="15"/>
  <c r="E18" i="15"/>
  <c r="E4" i="15"/>
  <c r="F90" i="15"/>
  <c r="F74" i="15"/>
  <c r="E63" i="15"/>
  <c r="F58" i="15"/>
  <c r="E47" i="15"/>
  <c r="F42" i="15"/>
  <c r="E32" i="15"/>
  <c r="G22" i="15"/>
  <c r="E16" i="15"/>
  <c r="E98" i="15"/>
  <c r="G88" i="15"/>
  <c r="E82" i="15"/>
  <c r="G95" i="15"/>
  <c r="F84" i="15"/>
  <c r="E92" i="15"/>
  <c r="G82" i="15"/>
  <c r="E76" i="15"/>
  <c r="G66" i="15"/>
  <c r="F55" i="15"/>
  <c r="E44" i="15"/>
  <c r="E33" i="15"/>
  <c r="F28" i="15"/>
  <c r="E17" i="15"/>
  <c r="F38" i="15"/>
  <c r="F22" i="15"/>
  <c r="E10" i="15"/>
  <c r="G48" i="15"/>
  <c r="G79" i="15"/>
  <c r="E23" i="15"/>
  <c r="F72" i="15"/>
  <c r="F56" i="15"/>
  <c r="G40" i="15"/>
  <c r="F7" i="15"/>
  <c r="E62" i="15"/>
  <c r="E46" i="15"/>
  <c r="G21" i="15"/>
  <c r="G52" i="15"/>
  <c r="E14" i="15"/>
  <c r="F88" i="15"/>
  <c r="F75" i="15"/>
  <c r="F59" i="15"/>
  <c r="F43" i="15"/>
  <c r="E21" i="15"/>
  <c r="G51" i="15"/>
  <c r="F13" i="15"/>
  <c r="G44" i="15"/>
  <c r="G76" i="15"/>
  <c r="F77" i="15"/>
  <c r="F53" i="15"/>
  <c r="G20" i="15"/>
  <c r="E61" i="15"/>
  <c r="G33" i="15"/>
  <c r="F34" i="15"/>
  <c r="G8" i="15"/>
  <c r="G68" i="15"/>
  <c r="F68" i="15"/>
  <c r="G32" i="15"/>
  <c r="E66" i="15"/>
  <c r="G29" i="15"/>
  <c r="G5" i="15"/>
  <c r="E31" i="15"/>
  <c r="G15" i="15"/>
  <c r="F26" i="15"/>
  <c r="E2" i="15"/>
  <c r="E30" i="15"/>
  <c r="F60" i="15"/>
  <c r="G16" i="15"/>
  <c r="E58" i="15"/>
  <c r="G13" i="15"/>
  <c r="E3" i="15"/>
  <c r="E22" i="15"/>
  <c r="G63" i="15"/>
  <c r="F18" i="15"/>
  <c r="E26" i="15"/>
  <c r="E15" i="15"/>
  <c r="F52" i="15"/>
  <c r="G2" i="15"/>
  <c r="E50" i="15"/>
  <c r="F10" i="15"/>
  <c r="E39" i="15"/>
  <c r="E13" i="15"/>
  <c r="G47" i="15"/>
  <c r="F12" i="15"/>
  <c r="F3" i="15"/>
  <c r="F76" i="15"/>
  <c r="F44" i="15"/>
  <c r="E74" i="15"/>
  <c r="E42" i="15"/>
  <c r="G9" i="15"/>
  <c r="E38" i="15"/>
  <c r="F8" i="15"/>
  <c r="E79" i="14"/>
  <c r="E16" i="14"/>
  <c r="G88" i="14"/>
  <c r="G72" i="14"/>
  <c r="F61" i="14"/>
  <c r="E50" i="14"/>
  <c r="E97" i="14"/>
  <c r="G87" i="14"/>
  <c r="F76" i="14"/>
  <c r="E92" i="14"/>
  <c r="G82" i="14"/>
  <c r="F71" i="14"/>
  <c r="E60" i="14"/>
  <c r="G50" i="14"/>
  <c r="G39" i="14"/>
  <c r="F28" i="14"/>
  <c r="E17" i="14"/>
  <c r="E69" i="14"/>
  <c r="E53" i="14"/>
  <c r="G33" i="14"/>
  <c r="F14" i="14"/>
  <c r="F9" i="14"/>
  <c r="F29" i="14"/>
  <c r="F10" i="14"/>
  <c r="F72" i="14"/>
  <c r="E35" i="14"/>
  <c r="E23" i="14"/>
  <c r="G32" i="14"/>
  <c r="G7" i="14"/>
  <c r="E11" i="14"/>
  <c r="E38" i="14"/>
  <c r="F26" i="14"/>
  <c r="G9" i="14"/>
  <c r="F68" i="14"/>
  <c r="E19" i="14"/>
  <c r="G28" i="14"/>
  <c r="E5" i="14"/>
  <c r="F63" i="14"/>
  <c r="F36" i="14"/>
  <c r="E99" i="14"/>
  <c r="F94" i="14"/>
  <c r="G89" i="14"/>
  <c r="E83" i="14"/>
  <c r="F78" i="14"/>
  <c r="G73" i="14"/>
  <c r="E67" i="14"/>
  <c r="F62" i="14"/>
  <c r="G57" i="14"/>
  <c r="E51" i="14"/>
  <c r="F46" i="14"/>
  <c r="G41" i="14"/>
  <c r="E36" i="14"/>
  <c r="F31" i="14"/>
  <c r="G26" i="14"/>
  <c r="E20" i="14"/>
  <c r="F15" i="14"/>
  <c r="G10" i="14"/>
  <c r="F97" i="14"/>
  <c r="G92" i="14"/>
  <c r="E86" i="14"/>
  <c r="F81" i="14"/>
  <c r="G76" i="14"/>
  <c r="E70" i="14"/>
  <c r="F65" i="14"/>
  <c r="G60" i="14"/>
  <c r="E54" i="14"/>
  <c r="F49" i="14"/>
  <c r="E101" i="14"/>
  <c r="F96" i="14"/>
  <c r="G91" i="14"/>
  <c r="E85" i="14"/>
  <c r="F80" i="14"/>
  <c r="G75" i="14"/>
  <c r="E96" i="14"/>
  <c r="F91" i="14"/>
  <c r="G86" i="14"/>
  <c r="E80" i="14"/>
  <c r="F75" i="14"/>
  <c r="G70" i="14"/>
  <c r="E64" i="14"/>
  <c r="F59" i="14"/>
  <c r="G54" i="14"/>
  <c r="E48" i="14"/>
  <c r="F43" i="14"/>
  <c r="E37" i="14"/>
  <c r="F32" i="14"/>
  <c r="G27" i="14"/>
  <c r="E21" i="14"/>
  <c r="F16" i="14"/>
  <c r="G11" i="14"/>
  <c r="G67" i="14"/>
  <c r="G59" i="14"/>
  <c r="G51" i="14"/>
  <c r="E42" i="14"/>
  <c r="G29" i="14"/>
  <c r="E4" i="14"/>
  <c r="E2" i="14"/>
  <c r="F18" i="14"/>
  <c r="E34" i="14"/>
  <c r="G12" i="14"/>
  <c r="G8" i="14"/>
  <c r="E52" i="14"/>
  <c r="F98" i="14"/>
  <c r="G93" i="14"/>
  <c r="E87" i="14"/>
  <c r="F82" i="14"/>
  <c r="G77" i="14"/>
  <c r="E71" i="14"/>
  <c r="F66" i="14"/>
  <c r="G61" i="14"/>
  <c r="E55" i="14"/>
  <c r="F50" i="14"/>
  <c r="G45" i="14"/>
  <c r="E40" i="14"/>
  <c r="F35" i="14"/>
  <c r="G30" i="14"/>
  <c r="E24" i="14"/>
  <c r="F19" i="14"/>
  <c r="G14" i="14"/>
  <c r="F101" i="14"/>
  <c r="G96" i="14"/>
  <c r="E90" i="14"/>
  <c r="F85" i="14"/>
  <c r="G80" i="14"/>
  <c r="E74" i="14"/>
  <c r="F69" i="14"/>
  <c r="G64" i="14"/>
  <c r="E58" i="14"/>
  <c r="F53" i="14"/>
  <c r="G48" i="14"/>
  <c r="F100" i="14"/>
  <c r="G95" i="14"/>
  <c r="E89" i="14"/>
  <c r="F84" i="14"/>
  <c r="G79" i="14"/>
  <c r="E100" i="14"/>
  <c r="F95" i="14"/>
  <c r="G90" i="14"/>
  <c r="E84" i="14"/>
  <c r="F79" i="14"/>
  <c r="G74" i="14"/>
  <c r="G58" i="14"/>
  <c r="F47" i="14"/>
  <c r="G42" i="14"/>
  <c r="E25" i="14"/>
  <c r="G97" i="14"/>
  <c r="E91" i="14"/>
  <c r="F86" i="14"/>
  <c r="G81" i="14"/>
  <c r="E75" i="14"/>
  <c r="F70" i="14"/>
  <c r="G65" i="14"/>
  <c r="E59" i="14"/>
  <c r="F54" i="14"/>
  <c r="G49" i="14"/>
  <c r="E43" i="14"/>
  <c r="F39" i="14"/>
  <c r="G34" i="14"/>
  <c r="E28" i="14"/>
  <c r="F23" i="14"/>
  <c r="G18" i="14"/>
  <c r="E12" i="14"/>
  <c r="G100" i="14"/>
  <c r="E94" i="14"/>
  <c r="F89" i="14"/>
  <c r="G84" i="14"/>
  <c r="E78" i="14"/>
  <c r="F73" i="14"/>
  <c r="G68" i="14"/>
  <c r="E62" i="14"/>
  <c r="F57" i="14"/>
  <c r="G52" i="14"/>
  <c r="E46" i="14"/>
  <c r="G99" i="14"/>
  <c r="E93" i="14"/>
  <c r="F88" i="14"/>
  <c r="G83" i="14"/>
  <c r="E77" i="14"/>
  <c r="F99" i="14"/>
  <c r="G94" i="14"/>
  <c r="E88" i="14"/>
  <c r="F83" i="14"/>
  <c r="G78" i="14"/>
  <c r="E72" i="14"/>
  <c r="F67" i="14"/>
  <c r="G62" i="14"/>
  <c r="E56" i="14"/>
  <c r="F51" i="14"/>
  <c r="G46" i="14"/>
  <c r="F40" i="14"/>
  <c r="G35" i="14"/>
  <c r="E29" i="14"/>
  <c r="F24" i="14"/>
  <c r="G19" i="14"/>
  <c r="E13" i="14"/>
  <c r="G71" i="14"/>
  <c r="G63" i="14"/>
  <c r="G55" i="14"/>
  <c r="G47" i="14"/>
  <c r="G37" i="14"/>
  <c r="G21" i="14"/>
  <c r="F7" i="14"/>
  <c r="G2" i="14"/>
  <c r="E15" i="14"/>
  <c r="F38" i="14"/>
  <c r="F30" i="14"/>
  <c r="F22" i="14"/>
  <c r="F13" i="14"/>
  <c r="F6" i="14"/>
  <c r="G4" i="14"/>
  <c r="F60" i="14"/>
  <c r="G44" i="14"/>
  <c r="E26" i="14"/>
  <c r="E10" i="14"/>
  <c r="G36" i="14"/>
  <c r="G20" i="14"/>
  <c r="F8" i="14"/>
  <c r="G3" i="14"/>
  <c r="E18" i="14"/>
  <c r="F5" i="14"/>
  <c r="G101" i="14"/>
  <c r="E95" i="14"/>
  <c r="F90" i="14"/>
  <c r="G85" i="14"/>
  <c r="F74" i="14"/>
  <c r="G69" i="14"/>
  <c r="E63" i="14"/>
  <c r="F58" i="14"/>
  <c r="G53" i="14"/>
  <c r="E47" i="14"/>
  <c r="F42" i="14"/>
  <c r="G38" i="14"/>
  <c r="E32" i="14"/>
  <c r="F27" i="14"/>
  <c r="G22" i="14"/>
  <c r="F11" i="14"/>
  <c r="E98" i="14"/>
  <c r="F93" i="14"/>
  <c r="E82" i="14"/>
  <c r="F77" i="14"/>
  <c r="E66" i="14"/>
  <c r="G56" i="14"/>
  <c r="F45" i="14"/>
  <c r="F92" i="14"/>
  <c r="E81" i="14"/>
  <c r="G98" i="14"/>
  <c r="F87" i="14"/>
  <c r="E76" i="14"/>
  <c r="G66" i="14"/>
  <c r="F55" i="14"/>
  <c r="E44" i="14"/>
  <c r="E33" i="14"/>
  <c r="G23" i="14"/>
  <c r="F12" i="14"/>
  <c r="E61" i="14"/>
  <c r="E45" i="14"/>
  <c r="G17" i="14"/>
  <c r="G6" i="14"/>
  <c r="F37" i="14"/>
  <c r="F21" i="14"/>
  <c r="G5" i="14"/>
  <c r="F56" i="14"/>
  <c r="F44" i="14"/>
  <c r="G16" i="14"/>
  <c r="E39" i="14"/>
  <c r="G13" i="14"/>
  <c r="F34" i="14"/>
  <c r="E3" i="14"/>
  <c r="F52" i="14"/>
  <c r="F41" i="14"/>
  <c r="E31" i="14"/>
  <c r="E68" i="14"/>
  <c r="E73" i="14"/>
  <c r="E41" i="14"/>
  <c r="E27" i="14"/>
  <c r="F17" i="14"/>
  <c r="F48" i="14"/>
  <c r="G24" i="14"/>
  <c r="E6" i="14"/>
  <c r="G31" i="14"/>
  <c r="E65" i="14"/>
  <c r="G25" i="14"/>
  <c r="G43" i="14"/>
  <c r="E7" i="14"/>
  <c r="E30" i="14"/>
  <c r="E9" i="14"/>
  <c r="F20" i="14"/>
  <c r="E57" i="14"/>
  <c r="E8" i="14"/>
  <c r="F33" i="14"/>
  <c r="F2" i="14"/>
  <c r="E14" i="14"/>
  <c r="F4" i="14"/>
  <c r="G15" i="14"/>
  <c r="E49" i="14"/>
  <c r="F3" i="14"/>
  <c r="F25" i="14"/>
  <c r="F64" i="14"/>
  <c r="G40" i="14"/>
  <c r="E22" i="14"/>
  <c r="G3" i="13"/>
  <c r="G7" i="13"/>
  <c r="G11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F17" i="13"/>
  <c r="F25" i="13"/>
  <c r="F33" i="13"/>
  <c r="F41" i="13"/>
  <c r="F49" i="13"/>
  <c r="F65" i="13"/>
  <c r="E84" i="13"/>
  <c r="E100" i="13"/>
  <c r="E15" i="13"/>
  <c r="E31" i="13"/>
  <c r="E47" i="13"/>
  <c r="E63" i="13"/>
  <c r="E79" i="13"/>
  <c r="F91" i="13"/>
  <c r="F99" i="13"/>
  <c r="F11" i="13"/>
  <c r="F27" i="13"/>
  <c r="F43" i="13"/>
  <c r="F59" i="13"/>
  <c r="F75" i="13"/>
  <c r="G89" i="13"/>
  <c r="G97" i="13"/>
  <c r="E9" i="13"/>
  <c r="E25" i="13"/>
  <c r="E33" i="13"/>
  <c r="E49" i="13"/>
  <c r="E65" i="13"/>
  <c r="E81" i="13"/>
  <c r="E95" i="13"/>
  <c r="E30" i="13"/>
  <c r="E70" i="13"/>
  <c r="G90" i="13"/>
  <c r="G98" i="13"/>
  <c r="F10" i="13"/>
  <c r="F34" i="13"/>
  <c r="F58" i="13"/>
  <c r="F82" i="13"/>
  <c r="E97" i="13"/>
  <c r="G91" i="13"/>
  <c r="E13" i="13"/>
  <c r="E45" i="13"/>
  <c r="E61" i="13"/>
  <c r="E91" i="13"/>
  <c r="G4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80" i="13"/>
  <c r="G84" i="13"/>
  <c r="E4" i="13"/>
  <c r="E12" i="13"/>
  <c r="E20" i="13"/>
  <c r="E28" i="13"/>
  <c r="E36" i="13"/>
  <c r="E44" i="13"/>
  <c r="E52" i="13"/>
  <c r="E60" i="13"/>
  <c r="E68" i="13"/>
  <c r="F77" i="13"/>
  <c r="F85" i="13"/>
  <c r="E94" i="13"/>
  <c r="F8" i="13"/>
  <c r="F16" i="13"/>
  <c r="F24" i="13"/>
  <c r="F32" i="13"/>
  <c r="F40" i="13"/>
  <c r="F48" i="13"/>
  <c r="F56" i="13"/>
  <c r="F64" i="13"/>
  <c r="F72" i="13"/>
  <c r="F80" i="13"/>
  <c r="F88" i="13"/>
  <c r="F92" i="13"/>
  <c r="F96" i="13"/>
  <c r="F100" i="13"/>
  <c r="E6" i="13"/>
  <c r="E14" i="13"/>
  <c r="E38" i="13"/>
  <c r="E46" i="13"/>
  <c r="E54" i="13"/>
  <c r="E78" i="13"/>
  <c r="G94" i="13"/>
  <c r="F18" i="13"/>
  <c r="F42" i="13"/>
  <c r="F66" i="13"/>
  <c r="G99" i="13"/>
  <c r="E37" i="13"/>
  <c r="E69" i="13"/>
  <c r="E99" i="13"/>
  <c r="G5" i="13"/>
  <c r="G9" i="13"/>
  <c r="G13" i="13"/>
  <c r="G17" i="13"/>
  <c r="G21" i="13"/>
  <c r="G25" i="13"/>
  <c r="G29" i="13"/>
  <c r="G33" i="13"/>
  <c r="G37" i="13"/>
  <c r="G41" i="13"/>
  <c r="G45" i="13"/>
  <c r="G49" i="13"/>
  <c r="G53" i="13"/>
  <c r="G57" i="13"/>
  <c r="G61" i="13"/>
  <c r="G65" i="13"/>
  <c r="G69" i="13"/>
  <c r="G73" i="13"/>
  <c r="G77" i="13"/>
  <c r="G81" i="13"/>
  <c r="G85" i="13"/>
  <c r="F5" i="13"/>
  <c r="F13" i="13"/>
  <c r="F21" i="13"/>
  <c r="F29" i="13"/>
  <c r="F37" i="13"/>
  <c r="F45" i="13"/>
  <c r="F53" i="13"/>
  <c r="F61" i="13"/>
  <c r="F69" i="13"/>
  <c r="E80" i="13"/>
  <c r="E89" i="13"/>
  <c r="E96" i="13"/>
  <c r="E3" i="13"/>
  <c r="E11" i="13"/>
  <c r="E19" i="13"/>
  <c r="E27" i="13"/>
  <c r="E35" i="13"/>
  <c r="E43" i="13"/>
  <c r="E51" i="13"/>
  <c r="E59" i="13"/>
  <c r="E67" i="13"/>
  <c r="E75" i="13"/>
  <c r="E83" i="13"/>
  <c r="F89" i="13"/>
  <c r="F93" i="13"/>
  <c r="F97" i="13"/>
  <c r="F101" i="13"/>
  <c r="F7" i="13"/>
  <c r="F15" i="13"/>
  <c r="F23" i="13"/>
  <c r="F31" i="13"/>
  <c r="F39" i="13"/>
  <c r="F47" i="13"/>
  <c r="F55" i="13"/>
  <c r="F63" i="13"/>
  <c r="F71" i="13"/>
  <c r="F79" i="13"/>
  <c r="F87" i="13"/>
  <c r="E5" i="13"/>
  <c r="E29" i="13"/>
  <c r="E77" i="13"/>
  <c r="G6" i="13"/>
  <c r="G10" i="13"/>
  <c r="G14" i="13"/>
  <c r="G18" i="13"/>
  <c r="G22" i="13"/>
  <c r="G26" i="13"/>
  <c r="G30" i="13"/>
  <c r="G34" i="13"/>
  <c r="G38" i="13"/>
  <c r="G42" i="13"/>
  <c r="G46" i="13"/>
  <c r="G50" i="13"/>
  <c r="G54" i="13"/>
  <c r="G58" i="13"/>
  <c r="G62" i="13"/>
  <c r="G66" i="13"/>
  <c r="G70" i="13"/>
  <c r="G74" i="13"/>
  <c r="G78" i="13"/>
  <c r="G82" i="13"/>
  <c r="G86" i="13"/>
  <c r="E8" i="13"/>
  <c r="E16" i="13"/>
  <c r="E24" i="13"/>
  <c r="E32" i="13"/>
  <c r="E40" i="13"/>
  <c r="E48" i="13"/>
  <c r="E56" i="13"/>
  <c r="E64" i="13"/>
  <c r="F73" i="13"/>
  <c r="F81" i="13"/>
  <c r="E90" i="13"/>
  <c r="E98" i="13"/>
  <c r="F4" i="13"/>
  <c r="F12" i="13"/>
  <c r="F20" i="13"/>
  <c r="F28" i="13"/>
  <c r="F36" i="13"/>
  <c r="F44" i="13"/>
  <c r="F52" i="13"/>
  <c r="F60" i="13"/>
  <c r="F68" i="13"/>
  <c r="F76" i="13"/>
  <c r="F84" i="13"/>
  <c r="F90" i="13"/>
  <c r="F94" i="13"/>
  <c r="F98" i="13"/>
  <c r="E10" i="13"/>
  <c r="E18" i="13"/>
  <c r="E26" i="13"/>
  <c r="E34" i="13"/>
  <c r="E42" i="13"/>
  <c r="E50" i="13"/>
  <c r="E58" i="13"/>
  <c r="E66" i="13"/>
  <c r="E74" i="13"/>
  <c r="E82" i="13"/>
  <c r="G88" i="13"/>
  <c r="G92" i="13"/>
  <c r="G96" i="13"/>
  <c r="G100" i="13"/>
  <c r="F6" i="13"/>
  <c r="F14" i="13"/>
  <c r="F22" i="13"/>
  <c r="F30" i="13"/>
  <c r="F38" i="13"/>
  <c r="F46" i="13"/>
  <c r="F54" i="13"/>
  <c r="F62" i="13"/>
  <c r="F70" i="13"/>
  <c r="F78" i="13"/>
  <c r="F86" i="13"/>
  <c r="E93" i="13"/>
  <c r="E101" i="13"/>
  <c r="F9" i="13"/>
  <c r="F57" i="13"/>
  <c r="E76" i="13"/>
  <c r="E92" i="13"/>
  <c r="E7" i="13"/>
  <c r="E23" i="13"/>
  <c r="E39" i="13"/>
  <c r="E55" i="13"/>
  <c r="E71" i="13"/>
  <c r="E87" i="13"/>
  <c r="F95" i="13"/>
  <c r="F3" i="13"/>
  <c r="F19" i="13"/>
  <c r="F35" i="13"/>
  <c r="F51" i="13"/>
  <c r="F67" i="13"/>
  <c r="F83" i="13"/>
  <c r="G93" i="13"/>
  <c r="G101" i="13"/>
  <c r="E17" i="13"/>
  <c r="E41" i="13"/>
  <c r="E57" i="13"/>
  <c r="E73" i="13"/>
  <c r="E72" i="13"/>
  <c r="E22" i="13"/>
  <c r="E62" i="13"/>
  <c r="E86" i="13"/>
  <c r="F26" i="13"/>
  <c r="F50" i="13"/>
  <c r="F74" i="13"/>
  <c r="E88" i="13"/>
  <c r="G95" i="13"/>
  <c r="E21" i="13"/>
  <c r="E53" i="13"/>
  <c r="E85" i="13"/>
  <c r="G32" i="3"/>
  <c r="G6" i="3"/>
  <c r="F17" i="3"/>
  <c r="G26" i="3"/>
  <c r="E65" i="3"/>
  <c r="G72" i="3"/>
  <c r="E28" i="3"/>
  <c r="F11" i="3"/>
  <c r="G10" i="3"/>
  <c r="F15" i="3"/>
  <c r="F63" i="3"/>
  <c r="G74" i="3"/>
  <c r="F12" i="3"/>
  <c r="E68" i="3"/>
  <c r="G71" i="3"/>
  <c r="E25" i="3"/>
  <c r="E12" i="3"/>
  <c r="G15" i="3"/>
  <c r="F70" i="3"/>
  <c r="G59" i="3"/>
  <c r="F58" i="3"/>
  <c r="F36" i="3"/>
  <c r="G46" i="3"/>
  <c r="G66" i="3"/>
  <c r="F84" i="3"/>
  <c r="E20" i="3"/>
  <c r="F21" i="3"/>
  <c r="E9" i="3"/>
  <c r="E10" i="3"/>
  <c r="F43" i="3"/>
  <c r="F40" i="3"/>
  <c r="G89" i="3"/>
  <c r="G42" i="3"/>
  <c r="E86" i="3"/>
  <c r="G16" i="3"/>
  <c r="G45" i="3"/>
  <c r="F57" i="3"/>
  <c r="E6" i="3"/>
  <c r="F62" i="3"/>
  <c r="F34" i="3"/>
  <c r="G30" i="3"/>
  <c r="E85" i="3"/>
  <c r="F90" i="3"/>
  <c r="G94" i="3"/>
  <c r="E2" i="3"/>
  <c r="F23" i="3"/>
  <c r="G55" i="3"/>
  <c r="E19" i="3"/>
  <c r="E60" i="3"/>
  <c r="G17" i="3"/>
  <c r="E46" i="3"/>
  <c r="F91" i="3"/>
  <c r="F25" i="3"/>
  <c r="E31" i="3"/>
  <c r="G35" i="3"/>
  <c r="F71" i="3"/>
  <c r="G27" i="3"/>
  <c r="G60" i="3"/>
  <c r="E16" i="3"/>
  <c r="E33" i="3"/>
  <c r="F16" i="3"/>
  <c r="F30" i="3"/>
  <c r="G101" i="3"/>
  <c r="E74" i="3"/>
  <c r="G58" i="3"/>
  <c r="F55" i="3"/>
  <c r="F94" i="3"/>
  <c r="F52" i="3"/>
  <c r="G12" i="3"/>
  <c r="F69" i="3"/>
  <c r="E87" i="3"/>
  <c r="E83" i="3"/>
  <c r="E59" i="3"/>
  <c r="G9" i="3"/>
  <c r="F45" i="3"/>
  <c r="G22" i="3"/>
  <c r="G70" i="3"/>
  <c r="F78" i="3"/>
  <c r="F61" i="3"/>
  <c r="F86" i="3"/>
  <c r="E91" i="3"/>
  <c r="E49" i="3"/>
  <c r="G69" i="3"/>
  <c r="G83" i="3"/>
  <c r="F4" i="3"/>
  <c r="E3" i="3"/>
  <c r="E43" i="3"/>
  <c r="E82" i="3"/>
  <c r="F8" i="3"/>
  <c r="F53" i="3"/>
  <c r="G34" i="3"/>
  <c r="F93" i="3"/>
  <c r="E99" i="3"/>
  <c r="F18" i="3"/>
  <c r="F13" i="3"/>
  <c r="F76" i="3"/>
  <c r="G11" i="3"/>
  <c r="G77" i="3"/>
  <c r="G96" i="3"/>
  <c r="G52" i="3"/>
  <c r="F56" i="3"/>
  <c r="G4" i="3"/>
  <c r="F44" i="3"/>
  <c r="E50" i="3"/>
  <c r="F32" i="3"/>
  <c r="G64" i="3"/>
  <c r="E64" i="3"/>
  <c r="F64" i="3"/>
  <c r="E48" i="3"/>
  <c r="F87" i="3"/>
  <c r="F83" i="3"/>
  <c r="G56" i="3"/>
  <c r="E63" i="3"/>
  <c r="G91" i="3"/>
  <c r="F26" i="3"/>
  <c r="G20" i="3"/>
  <c r="E26" i="3"/>
  <c r="E53" i="3"/>
  <c r="G57" i="3"/>
  <c r="E23" i="3"/>
  <c r="G38" i="3"/>
  <c r="G40" i="3"/>
  <c r="F28" i="3"/>
  <c r="G65" i="3"/>
  <c r="G49" i="3"/>
  <c r="F38" i="3"/>
  <c r="F37" i="3"/>
  <c r="E79" i="3"/>
  <c r="E8" i="3"/>
  <c r="F33" i="3"/>
  <c r="E36" i="3"/>
  <c r="F65" i="3"/>
  <c r="E51" i="3"/>
  <c r="F77" i="3"/>
  <c r="E4" i="3"/>
  <c r="F79" i="3"/>
  <c r="F19" i="3"/>
  <c r="E29" i="3"/>
  <c r="F9" i="3"/>
  <c r="F6" i="3"/>
  <c r="E62" i="3"/>
  <c r="E40" i="3"/>
  <c r="G14" i="3"/>
  <c r="E41" i="3"/>
  <c r="E75" i="3"/>
  <c r="G44" i="3"/>
  <c r="E54" i="3"/>
  <c r="G33" i="3"/>
  <c r="E72" i="3"/>
  <c r="E21" i="3"/>
  <c r="G19" i="3"/>
  <c r="G67" i="3"/>
  <c r="F74" i="3"/>
  <c r="G81" i="3"/>
  <c r="G53" i="3"/>
  <c r="E35" i="3"/>
  <c r="E24" i="3"/>
  <c r="G87" i="3"/>
  <c r="E37" i="3"/>
  <c r="E98" i="3"/>
  <c r="G50" i="3"/>
  <c r="E71" i="3"/>
  <c r="G68" i="3"/>
  <c r="G90" i="3"/>
  <c r="F35" i="3"/>
  <c r="G95" i="3"/>
  <c r="G54" i="3"/>
  <c r="G41" i="3"/>
  <c r="E92" i="3"/>
  <c r="E94" i="3"/>
  <c r="E39" i="3"/>
  <c r="E73" i="3"/>
  <c r="F60" i="3"/>
  <c r="E27" i="3"/>
  <c r="F51" i="3"/>
  <c r="E55" i="3"/>
  <c r="F5" i="3"/>
  <c r="E76" i="3"/>
  <c r="G8" i="3"/>
  <c r="E38" i="3"/>
  <c r="G51" i="3"/>
  <c r="G80" i="3"/>
  <c r="F67" i="3"/>
  <c r="E42" i="3"/>
  <c r="G37" i="3"/>
  <c r="E61" i="3"/>
  <c r="F88" i="3"/>
  <c r="E97" i="3"/>
  <c r="E7" i="3"/>
  <c r="G86" i="3"/>
  <c r="F48" i="3"/>
  <c r="F59" i="3"/>
  <c r="F66" i="3"/>
  <c r="E81" i="3"/>
  <c r="G2" i="3"/>
  <c r="F54" i="3"/>
  <c r="G61" i="3"/>
  <c r="E5" i="3"/>
  <c r="G100" i="3"/>
  <c r="F49" i="3"/>
  <c r="E14" i="3"/>
  <c r="G21" i="3"/>
  <c r="G23" i="3"/>
  <c r="F75" i="3"/>
  <c r="G97" i="3"/>
  <c r="G25" i="3"/>
  <c r="F98" i="3"/>
  <c r="F99" i="3"/>
  <c r="G98" i="3"/>
  <c r="F3" i="3"/>
  <c r="G39" i="3"/>
  <c r="F20" i="3"/>
  <c r="F31" i="3"/>
  <c r="F42" i="3"/>
  <c r="G48" i="3"/>
  <c r="G24" i="3"/>
  <c r="F96" i="3"/>
  <c r="F92" i="3"/>
  <c r="E96" i="3"/>
  <c r="G28" i="3"/>
  <c r="F7" i="3"/>
  <c r="E88" i="3"/>
  <c r="E84" i="3"/>
  <c r="F10" i="3"/>
  <c r="E93" i="3"/>
  <c r="G73" i="3"/>
  <c r="F85" i="3"/>
  <c r="G93" i="3"/>
  <c r="G29" i="3"/>
  <c r="F41" i="3"/>
  <c r="E56" i="3"/>
  <c r="F2" i="3"/>
  <c r="G85" i="3"/>
  <c r="F47" i="3"/>
  <c r="G31" i="3"/>
  <c r="E17" i="3"/>
  <c r="F14" i="3"/>
  <c r="E70" i="3"/>
  <c r="F97" i="3"/>
  <c r="F27" i="3"/>
  <c r="E22" i="3"/>
  <c r="E52" i="3"/>
  <c r="E15" i="3"/>
  <c r="E58" i="3"/>
  <c r="E30" i="3"/>
  <c r="F46" i="3"/>
  <c r="E18" i="3"/>
  <c r="E69" i="3"/>
  <c r="E47" i="3"/>
  <c r="E66" i="3"/>
  <c r="F50" i="3"/>
  <c r="G76" i="3"/>
  <c r="F39" i="3"/>
  <c r="G47" i="3"/>
  <c r="G5" i="3"/>
  <c r="G63" i="3"/>
  <c r="G92" i="3"/>
  <c r="E80" i="3"/>
  <c r="E77" i="3"/>
  <c r="G13" i="3"/>
  <c r="G75" i="3"/>
  <c r="E67" i="3"/>
  <c r="E34" i="3"/>
  <c r="G3" i="3"/>
  <c r="G43" i="3"/>
  <c r="E101" i="3"/>
  <c r="F89" i="3"/>
  <c r="F95" i="3"/>
  <c r="E32" i="3"/>
  <c r="E13" i="3"/>
  <c r="F81" i="3"/>
  <c r="G99" i="3"/>
  <c r="E95" i="3"/>
  <c r="G62" i="3"/>
  <c r="F100" i="3"/>
  <c r="G79" i="3"/>
  <c r="F29" i="3"/>
  <c r="F22" i="3"/>
  <c r="G84" i="3"/>
  <c r="F24" i="3"/>
  <c r="E57" i="3"/>
  <c r="F80" i="3"/>
  <c r="E11" i="3"/>
  <c r="F68" i="3"/>
  <c r="E45" i="3"/>
  <c r="E100" i="3"/>
  <c r="F73" i="3"/>
  <c r="F82" i="3"/>
  <c r="G82" i="3"/>
  <c r="G18" i="3"/>
  <c r="G36" i="3"/>
  <c r="G78" i="3"/>
  <c r="E78" i="3"/>
  <c r="F72" i="3"/>
  <c r="E89" i="3"/>
  <c r="E90" i="3"/>
  <c r="G7" i="3"/>
  <c r="E44" i="3"/>
  <c r="G88" i="3"/>
  <c r="F101" i="3"/>
</calcChain>
</file>

<file path=xl/sharedStrings.xml><?xml version="1.0" encoding="utf-8"?>
<sst xmlns="http://schemas.openxmlformats.org/spreadsheetml/2006/main" count="1649" uniqueCount="153">
  <si>
    <t>SAFIRE II;   Serial number: 511000009;   Firmware: V 1.40 10/2005 Safire2;   XFLUOR4SAFIREII Version: V 4.62n</t>
  </si>
  <si>
    <t>Date:</t>
  </si>
  <si>
    <t>Time:</t>
  </si>
  <si>
    <t>Measurement mode:</t>
  </si>
  <si>
    <t>Fluorescence Bottom</t>
  </si>
  <si>
    <t>Excitation wavelength:</t>
  </si>
  <si>
    <t>nm</t>
  </si>
  <si>
    <t>Emission wavelength:</t>
  </si>
  <si>
    <t>Excitation bandwidth:</t>
  </si>
  <si>
    <t>Emission bandwidth:</t>
  </si>
  <si>
    <t>Gain (Manual):</t>
  </si>
  <si>
    <t>Number of reads:</t>
  </si>
  <si>
    <t>FlashMode:</t>
  </si>
  <si>
    <t>High sensitivity</t>
  </si>
  <si>
    <t>Integration time:</t>
  </si>
  <si>
    <t>µs</t>
  </si>
  <si>
    <t>Lag time:</t>
  </si>
  <si>
    <t>Plate definition file:</t>
  </si>
  <si>
    <t>GRE96fb.pdf</t>
  </si>
  <si>
    <t>Part of the plate:</t>
  </si>
  <si>
    <t>A1 - H12</t>
  </si>
  <si>
    <t>Number of kinetic cycles:</t>
  </si>
  <si>
    <t>Kinetic interval:</t>
  </si>
  <si>
    <t>s</t>
  </si>
  <si>
    <t>Time between move and flash:</t>
  </si>
  <si>
    <t>ms</t>
  </si>
  <si>
    <t>Shake duration between cycles (Orbital High):</t>
  </si>
  <si>
    <t>Target Temperature:</t>
  </si>
  <si>
    <t>Current Temperature:</t>
  </si>
  <si>
    <t>Cycle Number: 1</t>
  </si>
  <si>
    <t>Rawdata (RFU)</t>
  </si>
  <si>
    <t>Temperature:</t>
  </si>
  <si>
    <t>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</si>
  <si>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</si>
  <si>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</si>
  <si>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</si>
  <si>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</si>
  <si>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</si>
  <si>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</si>
  <si>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</si>
  <si>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</si>
  <si>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</si>
  <si>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Cycle Number: 2</t>
  </si>
  <si>
    <t>Elapsed time after first cycle:</t>
  </si>
  <si>
    <t>Cycle Number: 3</t>
  </si>
  <si>
    <t>Cycle Number: 4</t>
  </si>
  <si>
    <t>Cycle Number: 5</t>
  </si>
  <si>
    <t>Cycle Number: 6</t>
  </si>
  <si>
    <t>Cycle Number: 7</t>
  </si>
  <si>
    <t>Cycle Number: 8</t>
  </si>
  <si>
    <t>Cycle Number: 9</t>
  </si>
  <si>
    <t>Cycle Number: 10</t>
  </si>
  <si>
    <t>Cycle Number: 11</t>
  </si>
  <si>
    <t>Cycle Number: 12</t>
  </si>
  <si>
    <t>Cycle Number: 13</t>
  </si>
  <si>
    <t>Cycle Number: 14</t>
  </si>
  <si>
    <t>Cycle Number: 15</t>
  </si>
  <si>
    <t>Cycle Number: 16</t>
  </si>
  <si>
    <t>Cycle Number: 17</t>
  </si>
  <si>
    <t>Cycle Number: 18</t>
  </si>
  <si>
    <t>Cycle Number: 19</t>
  </si>
  <si>
    <t>Cycle Number: 20</t>
  </si>
  <si>
    <t>Cycle Number: 21</t>
  </si>
  <si>
    <t>Cycle Number: 22</t>
  </si>
  <si>
    <t>Cycle Number: 23</t>
  </si>
  <si>
    <t>Cycle Number: 24</t>
  </si>
  <si>
    <t>Cycle Number: 25</t>
  </si>
  <si>
    <t>Cycle Number: 26</t>
  </si>
  <si>
    <t>Cycle Number: 27</t>
  </si>
  <si>
    <t>Cycle Number: 28</t>
  </si>
  <si>
    <t>Cycle Number: 29</t>
  </si>
  <si>
    <t>Cycle Number: 30</t>
  </si>
  <si>
    <t>Cycle Number: 31</t>
  </si>
  <si>
    <t>Cycle Number: 32</t>
  </si>
  <si>
    <t>Cycle Number: 33</t>
  </si>
  <si>
    <t>Cycle Number: 34</t>
  </si>
  <si>
    <t>Cycle Number: 35</t>
  </si>
  <si>
    <t>Cycle Number: 36</t>
  </si>
  <si>
    <t>Cycle Number: 37</t>
  </si>
  <si>
    <t>Cycle Number: 38</t>
  </si>
  <si>
    <t>Cycle Number: 39</t>
  </si>
  <si>
    <t>Cycle Number: 40</t>
  </si>
  <si>
    <t>Cycle Number: 41</t>
  </si>
  <si>
    <t>Cycle Number: 42</t>
  </si>
  <si>
    <t>Cycle Number: 43</t>
  </si>
  <si>
    <t>Cycle Number: 44</t>
  </si>
  <si>
    <t>Cycle Number: 45</t>
  </si>
  <si>
    <t>Cycle Number: 46</t>
  </si>
  <si>
    <t>Cycle Number: 47</t>
  </si>
  <si>
    <t>Cycle Number: 48</t>
  </si>
  <si>
    <t>Cycle Number: 49</t>
  </si>
  <si>
    <t>Cycle Number: 50</t>
  </si>
  <si>
    <t>Cycle Number: 51</t>
  </si>
  <si>
    <t>Cycle Number: 52</t>
  </si>
  <si>
    <t>Cycle Number: 53</t>
  </si>
  <si>
    <t>Cycle Number: 54</t>
  </si>
  <si>
    <t>Cycle Number: 55</t>
  </si>
  <si>
    <t>Cycle Number: 56</t>
  </si>
  <si>
    <t>Cycle Number: 57</t>
  </si>
  <si>
    <t>Cycle Number: 58</t>
  </si>
  <si>
    <t>Cycle Number: 59</t>
  </si>
  <si>
    <t>Cycle Number: 60</t>
  </si>
  <si>
    <t>Cycle Number: 61</t>
  </si>
  <si>
    <t>Cycle Number: 62</t>
  </si>
  <si>
    <t>Cycle Number: 63</t>
  </si>
  <si>
    <t>Cycle Number: 64</t>
  </si>
  <si>
    <t>Cycle Number: 65</t>
  </si>
  <si>
    <t>Cycle Number: 66</t>
  </si>
  <si>
    <t>Cycle Number: 67</t>
  </si>
  <si>
    <t>Cycle Number: 68</t>
  </si>
  <si>
    <t>Cycle Number: 69</t>
  </si>
  <si>
    <t>Cycle Number: 70</t>
  </si>
  <si>
    <t>Cycle Number: 71</t>
  </si>
  <si>
    <t>Cycle Number: 72</t>
  </si>
  <si>
    <t>Cycle Number: 73</t>
  </si>
  <si>
    <t>Cycle Number: 74</t>
  </si>
  <si>
    <t>Cycle Number: 75</t>
  </si>
  <si>
    <t>Cycle Number: 76</t>
  </si>
  <si>
    <t>Cycle Number: 77</t>
  </si>
  <si>
    <t>Cycle Number: 78</t>
  </si>
  <si>
    <t>Cycle Number: 79</t>
  </si>
  <si>
    <t>Cycle Number: 80</t>
  </si>
  <si>
    <t>Cycle Number: 81</t>
  </si>
  <si>
    <t>Cycle Number: 82</t>
  </si>
  <si>
    <t>Cycle Number: 83</t>
  </si>
  <si>
    <t>Cycle Number: 84</t>
  </si>
  <si>
    <t>Cycle Number: 85</t>
  </si>
  <si>
    <t>Cycle Number: 86</t>
  </si>
  <si>
    <t>Cycle Number: 87</t>
  </si>
  <si>
    <t>Cycle Number: 88</t>
  </si>
  <si>
    <t>Cycle Number: 89</t>
  </si>
  <si>
    <t>Cycle Number: 90</t>
  </si>
  <si>
    <t>Cycle Number: 91</t>
  </si>
  <si>
    <t>Cycle Number: 92</t>
  </si>
  <si>
    <t>Cycle Number: 93</t>
  </si>
  <si>
    <t>Cycle Number: 94</t>
  </si>
  <si>
    <t>Cycle Number: 95</t>
  </si>
  <si>
    <t>Cycle Number: 96</t>
  </si>
  <si>
    <t>Cycle Number: 97</t>
  </si>
  <si>
    <t>Cycle Number: 98</t>
  </si>
  <si>
    <t>Cycle Number: 99</t>
  </si>
  <si>
    <t>Cycle Number: 100</t>
  </si>
  <si>
    <t>cell ref</t>
  </si>
  <si>
    <t>cycle number</t>
  </si>
  <si>
    <t>time (hr)</t>
  </si>
  <si>
    <t>Rep 1</t>
  </si>
  <si>
    <t>Rep 2</t>
  </si>
  <si>
    <t>Rep 3</t>
  </si>
  <si>
    <t>Rep 4</t>
  </si>
  <si>
    <t>Rep 5</t>
  </si>
  <si>
    <t>Rep 6</t>
  </si>
  <si>
    <t>BLANK</t>
  </si>
  <si>
    <t>blank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</si>
</sst>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"/>
    <numFmt numFmtId="165" formatCode="hh:mm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GuHCl!$C$2:$C$101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GuHCl!$E$2:$E$101</c:f>
              <c:numCache>
                <c:formatCode>General</c:formatCode>
                <c:ptCount val="100"/>
                <c:pt idx="0">
                  <c:v>0.88254701418673709</c:v>
                </c:pt>
                <c:pt idx="1">
                  <c:v>0.8907951171230617</c:v>
                </c:pt>
                <c:pt idx="2">
                  <c:v>0.80006598482349067</c:v>
                </c:pt>
                <c:pt idx="3">
                  <c:v>0.76707357307819202</c:v>
                </c:pt>
                <c:pt idx="4">
                  <c:v>0.77532167601451674</c:v>
                </c:pt>
                <c:pt idx="5">
                  <c:v>0.94028373474100957</c:v>
                </c:pt>
                <c:pt idx="6">
                  <c:v>0.75882547014186741</c:v>
                </c:pt>
                <c:pt idx="7">
                  <c:v>0.78356977895084134</c:v>
                </c:pt>
                <c:pt idx="8">
                  <c:v>0.82481029363246461</c:v>
                </c:pt>
                <c:pt idx="9">
                  <c:v>0.74232926426921808</c:v>
                </c:pt>
                <c:pt idx="10">
                  <c:v>0.80006598482349067</c:v>
                </c:pt>
                <c:pt idx="11">
                  <c:v>0.84955460244143854</c:v>
                </c:pt>
                <c:pt idx="12">
                  <c:v>0.81656219069613989</c:v>
                </c:pt>
                <c:pt idx="13">
                  <c:v>0.83305839656878922</c:v>
                </c:pt>
                <c:pt idx="14">
                  <c:v>0.75882547014186741</c:v>
                </c:pt>
                <c:pt idx="15">
                  <c:v>0.65160013196964706</c:v>
                </c:pt>
                <c:pt idx="16">
                  <c:v>0.8907951171230617</c:v>
                </c:pt>
                <c:pt idx="17">
                  <c:v>0.69284064665127021</c:v>
                </c:pt>
                <c:pt idx="18">
                  <c:v>0.7505773672055428</c:v>
                </c:pt>
                <c:pt idx="19">
                  <c:v>0.80831408775981528</c:v>
                </c:pt>
                <c:pt idx="20">
                  <c:v>0.79181788188716595</c:v>
                </c:pt>
                <c:pt idx="21">
                  <c:v>0.80831408775981528</c:v>
                </c:pt>
                <c:pt idx="22">
                  <c:v>0.74232926426921808</c:v>
                </c:pt>
                <c:pt idx="23">
                  <c:v>0.71758495546024414</c:v>
                </c:pt>
                <c:pt idx="24">
                  <c:v>0.81656219069613989</c:v>
                </c:pt>
                <c:pt idx="25">
                  <c:v>0.7505773672055428</c:v>
                </c:pt>
                <c:pt idx="26">
                  <c:v>0.7505773672055428</c:v>
                </c:pt>
                <c:pt idx="27">
                  <c:v>0.80006598482349067</c:v>
                </c:pt>
                <c:pt idx="28">
                  <c:v>0.76707357307819202</c:v>
                </c:pt>
                <c:pt idx="29">
                  <c:v>0.80006598482349067</c:v>
                </c:pt>
                <c:pt idx="30">
                  <c:v>0.79181788188716595</c:v>
                </c:pt>
                <c:pt idx="31">
                  <c:v>0.76707357307819202</c:v>
                </c:pt>
                <c:pt idx="32">
                  <c:v>0.81656219069613989</c:v>
                </c:pt>
                <c:pt idx="33">
                  <c:v>0.80831408775981528</c:v>
                </c:pt>
                <c:pt idx="34">
                  <c:v>0.7505773672055428</c:v>
                </c:pt>
                <c:pt idx="35">
                  <c:v>0.76707357307819202</c:v>
                </c:pt>
                <c:pt idx="36">
                  <c:v>0.88254701418673709</c:v>
                </c:pt>
                <c:pt idx="37">
                  <c:v>0.84130649950511383</c:v>
                </c:pt>
                <c:pt idx="38">
                  <c:v>0.78356977895084134</c:v>
                </c:pt>
                <c:pt idx="39">
                  <c:v>0.73408116133289347</c:v>
                </c:pt>
                <c:pt idx="40">
                  <c:v>0.77532167601451674</c:v>
                </c:pt>
                <c:pt idx="41">
                  <c:v>0.72583305839656886</c:v>
                </c:pt>
                <c:pt idx="42">
                  <c:v>0.73408116133289347</c:v>
                </c:pt>
                <c:pt idx="43">
                  <c:v>0.71758495546024414</c:v>
                </c:pt>
                <c:pt idx="44">
                  <c:v>0.73408116133289347</c:v>
                </c:pt>
                <c:pt idx="45">
                  <c:v>0.88254701418673709</c:v>
                </c:pt>
                <c:pt idx="46">
                  <c:v>0.82481029363246461</c:v>
                </c:pt>
                <c:pt idx="47">
                  <c:v>0.76707357307819202</c:v>
                </c:pt>
                <c:pt idx="48">
                  <c:v>0.70933685252391954</c:v>
                </c:pt>
                <c:pt idx="49">
                  <c:v>0.80831408775981528</c:v>
                </c:pt>
                <c:pt idx="50">
                  <c:v>0.70108874958759493</c:v>
                </c:pt>
                <c:pt idx="51">
                  <c:v>0.78356977895084134</c:v>
                </c:pt>
                <c:pt idx="52">
                  <c:v>0.78356977895084134</c:v>
                </c:pt>
                <c:pt idx="53">
                  <c:v>0.84955460244143854</c:v>
                </c:pt>
                <c:pt idx="54">
                  <c:v>0.78356977895084134</c:v>
                </c:pt>
                <c:pt idx="55">
                  <c:v>0.80006598482349067</c:v>
                </c:pt>
                <c:pt idx="56">
                  <c:v>0.7505773672055428</c:v>
                </c:pt>
                <c:pt idx="57">
                  <c:v>0.75882547014186741</c:v>
                </c:pt>
                <c:pt idx="58">
                  <c:v>0.8907951171230617</c:v>
                </c:pt>
                <c:pt idx="59">
                  <c:v>0.80831408775981528</c:v>
                </c:pt>
                <c:pt idx="60">
                  <c:v>0.77532167601451674</c:v>
                </c:pt>
                <c:pt idx="61">
                  <c:v>0.74232926426921808</c:v>
                </c:pt>
                <c:pt idx="62">
                  <c:v>0.76707357307819202</c:v>
                </c:pt>
                <c:pt idx="63">
                  <c:v>0.79181788188716595</c:v>
                </c:pt>
                <c:pt idx="64">
                  <c:v>0.80006598482349067</c:v>
                </c:pt>
                <c:pt idx="65">
                  <c:v>0.88254701418673709</c:v>
                </c:pt>
                <c:pt idx="66">
                  <c:v>0.86605080831408776</c:v>
                </c:pt>
                <c:pt idx="67">
                  <c:v>0.76707357307819202</c:v>
                </c:pt>
                <c:pt idx="68">
                  <c:v>0.78356977895084134</c:v>
                </c:pt>
                <c:pt idx="69">
                  <c:v>0.78356977895084134</c:v>
                </c:pt>
                <c:pt idx="70">
                  <c:v>0.77532167601451674</c:v>
                </c:pt>
                <c:pt idx="71">
                  <c:v>0.83305839656878922</c:v>
                </c:pt>
                <c:pt idx="72">
                  <c:v>0.78356977895084134</c:v>
                </c:pt>
                <c:pt idx="73">
                  <c:v>0.7505773672055428</c:v>
                </c:pt>
                <c:pt idx="74">
                  <c:v>0.88254701418673709</c:v>
                </c:pt>
                <c:pt idx="75">
                  <c:v>0.78356977895084134</c:v>
                </c:pt>
                <c:pt idx="76">
                  <c:v>0.80006598482349067</c:v>
                </c:pt>
                <c:pt idx="77">
                  <c:v>0.82481029363246461</c:v>
                </c:pt>
                <c:pt idx="78">
                  <c:v>0.78356977895084134</c:v>
                </c:pt>
                <c:pt idx="79">
                  <c:v>0.80831408775981528</c:v>
                </c:pt>
                <c:pt idx="80">
                  <c:v>0.77532167601451674</c:v>
                </c:pt>
                <c:pt idx="81">
                  <c:v>0.84130649950511383</c:v>
                </c:pt>
                <c:pt idx="82">
                  <c:v>0.88254701418673709</c:v>
                </c:pt>
                <c:pt idx="83">
                  <c:v>0.80006598482349067</c:v>
                </c:pt>
                <c:pt idx="84">
                  <c:v>0.74232926426921808</c:v>
                </c:pt>
                <c:pt idx="85">
                  <c:v>0.76707357307819202</c:v>
                </c:pt>
                <c:pt idx="86">
                  <c:v>0.84130649950511383</c:v>
                </c:pt>
                <c:pt idx="87">
                  <c:v>0.81656219069613989</c:v>
                </c:pt>
                <c:pt idx="88">
                  <c:v>0.70933685252391954</c:v>
                </c:pt>
                <c:pt idx="89">
                  <c:v>0.78356977895084134</c:v>
                </c:pt>
                <c:pt idx="90">
                  <c:v>0.84955460244143854</c:v>
                </c:pt>
                <c:pt idx="91">
                  <c:v>0.84955460244143854</c:v>
                </c:pt>
                <c:pt idx="92">
                  <c:v>0.78356977895084134</c:v>
                </c:pt>
                <c:pt idx="93">
                  <c:v>0.79181788188716595</c:v>
                </c:pt>
                <c:pt idx="94">
                  <c:v>0.79181788188716595</c:v>
                </c:pt>
                <c:pt idx="95">
                  <c:v>0.86605080831408776</c:v>
                </c:pt>
                <c:pt idx="96">
                  <c:v>0.82481029363246461</c:v>
                </c:pt>
                <c:pt idx="97">
                  <c:v>0.8907951171230617</c:v>
                </c:pt>
                <c:pt idx="98">
                  <c:v>0.78356977895084134</c:v>
                </c:pt>
                <c:pt idx="99">
                  <c:v>0.70108874958759493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0144"/>
        <c:axId val="166084992"/>
      </c:scatterChart>
      <c:valAx>
        <c:axId val="1660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4992"/>
        <c:crosses val="autoZero"/>
        <c:crossBetween val="midCat"/>
      </c:valAx>
      <c:valAx>
        <c:axId val="166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'13% PEG'!$D$1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PEG'!$D$2:$D$101</c:f>
              <c:numCache>
                <c:formatCode>General</c:formatCode>
                <c:ptCount val="100"/>
                <c:pt idx="0">
                  <c:v>553</c:v>
                </c:pt>
                <c:pt idx="1">
                  <c:v>620</c:v>
                </c:pt>
                <c:pt idx="2">
                  <c:v>565</c:v>
                </c:pt>
                <c:pt idx="3">
                  <c:v>565</c:v>
                </c:pt>
                <c:pt idx="4">
                  <c:v>582</c:v>
                </c:pt>
                <c:pt idx="5">
                  <c:v>542</c:v>
                </c:pt>
                <c:pt idx="6">
                  <c:v>562</c:v>
                </c:pt>
                <c:pt idx="7">
                  <c:v>558</c:v>
                </c:pt>
                <c:pt idx="8">
                  <c:v>554</c:v>
                </c:pt>
                <c:pt idx="9">
                  <c:v>540</c:v>
                </c:pt>
                <c:pt idx="10">
                  <c:v>490</c:v>
                </c:pt>
                <c:pt idx="11">
                  <c:v>527</c:v>
                </c:pt>
                <c:pt idx="12">
                  <c:v>529</c:v>
                </c:pt>
                <c:pt idx="13">
                  <c:v>543</c:v>
                </c:pt>
                <c:pt idx="14">
                  <c:v>556</c:v>
                </c:pt>
                <c:pt idx="15">
                  <c:v>535</c:v>
                </c:pt>
                <c:pt idx="16">
                  <c:v>553</c:v>
                </c:pt>
                <c:pt idx="17">
                  <c:v>542</c:v>
                </c:pt>
                <c:pt idx="18">
                  <c:v>529</c:v>
                </c:pt>
                <c:pt idx="19">
                  <c:v>528</c:v>
                </c:pt>
                <c:pt idx="20">
                  <c:v>542</c:v>
                </c:pt>
                <c:pt idx="21">
                  <c:v>525</c:v>
                </c:pt>
                <c:pt idx="22">
                  <c:v>522</c:v>
                </c:pt>
                <c:pt idx="23">
                  <c:v>533</c:v>
                </c:pt>
                <c:pt idx="24">
                  <c:v>537</c:v>
                </c:pt>
                <c:pt idx="25">
                  <c:v>542</c:v>
                </c:pt>
                <c:pt idx="26">
                  <c:v>531</c:v>
                </c:pt>
                <c:pt idx="27">
                  <c:v>535</c:v>
                </c:pt>
                <c:pt idx="28">
                  <c:v>534</c:v>
                </c:pt>
                <c:pt idx="29">
                  <c:v>556</c:v>
                </c:pt>
                <c:pt idx="30">
                  <c:v>514</c:v>
                </c:pt>
                <c:pt idx="31">
                  <c:v>543</c:v>
                </c:pt>
                <c:pt idx="32">
                  <c:v>544</c:v>
                </c:pt>
                <c:pt idx="33">
                  <c:v>522</c:v>
                </c:pt>
                <c:pt idx="34">
                  <c:v>528</c:v>
                </c:pt>
                <c:pt idx="35">
                  <c:v>530</c:v>
                </c:pt>
                <c:pt idx="36">
                  <c:v>514</c:v>
                </c:pt>
                <c:pt idx="37">
                  <c:v>526</c:v>
                </c:pt>
                <c:pt idx="38">
                  <c:v>551</c:v>
                </c:pt>
                <c:pt idx="39">
                  <c:v>553</c:v>
                </c:pt>
                <c:pt idx="40">
                  <c:v>560</c:v>
                </c:pt>
                <c:pt idx="41">
                  <c:v>523</c:v>
                </c:pt>
                <c:pt idx="42">
                  <c:v>523</c:v>
                </c:pt>
                <c:pt idx="43">
                  <c:v>544</c:v>
                </c:pt>
                <c:pt idx="44">
                  <c:v>559</c:v>
                </c:pt>
                <c:pt idx="45">
                  <c:v>557</c:v>
                </c:pt>
                <c:pt idx="46">
                  <c:v>533</c:v>
                </c:pt>
                <c:pt idx="47">
                  <c:v>556</c:v>
                </c:pt>
                <c:pt idx="48">
                  <c:v>553</c:v>
                </c:pt>
                <c:pt idx="49">
                  <c:v>532</c:v>
                </c:pt>
                <c:pt idx="50">
                  <c:v>526</c:v>
                </c:pt>
                <c:pt idx="51">
                  <c:v>548</c:v>
                </c:pt>
                <c:pt idx="52">
                  <c:v>548</c:v>
                </c:pt>
                <c:pt idx="53">
                  <c:v>550</c:v>
                </c:pt>
                <c:pt idx="54">
                  <c:v>524</c:v>
                </c:pt>
                <c:pt idx="55">
                  <c:v>568</c:v>
                </c:pt>
                <c:pt idx="56">
                  <c:v>553</c:v>
                </c:pt>
                <c:pt idx="57">
                  <c:v>528</c:v>
                </c:pt>
                <c:pt idx="58">
                  <c:v>537</c:v>
                </c:pt>
                <c:pt idx="59">
                  <c:v>549</c:v>
                </c:pt>
                <c:pt idx="60">
                  <c:v>544</c:v>
                </c:pt>
                <c:pt idx="61">
                  <c:v>515</c:v>
                </c:pt>
                <c:pt idx="62">
                  <c:v>562</c:v>
                </c:pt>
                <c:pt idx="63">
                  <c:v>555</c:v>
                </c:pt>
                <c:pt idx="64">
                  <c:v>545</c:v>
                </c:pt>
                <c:pt idx="65">
                  <c:v>542</c:v>
                </c:pt>
                <c:pt idx="66">
                  <c:v>550</c:v>
                </c:pt>
                <c:pt idx="67">
                  <c:v>547</c:v>
                </c:pt>
                <c:pt idx="68">
                  <c:v>558</c:v>
                </c:pt>
                <c:pt idx="69">
                  <c:v>545</c:v>
                </c:pt>
                <c:pt idx="70">
                  <c:v>564</c:v>
                </c:pt>
                <c:pt idx="71">
                  <c:v>561</c:v>
                </c:pt>
                <c:pt idx="72">
                  <c:v>548</c:v>
                </c:pt>
                <c:pt idx="73">
                  <c:v>559</c:v>
                </c:pt>
                <c:pt idx="74">
                  <c:v>535</c:v>
                </c:pt>
                <c:pt idx="75">
                  <c:v>545</c:v>
                </c:pt>
                <c:pt idx="76">
                  <c:v>549</c:v>
                </c:pt>
                <c:pt idx="77">
                  <c:v>550</c:v>
                </c:pt>
                <c:pt idx="78">
                  <c:v>546</c:v>
                </c:pt>
                <c:pt idx="79">
                  <c:v>542</c:v>
                </c:pt>
                <c:pt idx="80">
                  <c:v>537</c:v>
                </c:pt>
                <c:pt idx="81">
                  <c:v>536</c:v>
                </c:pt>
                <c:pt idx="82">
                  <c:v>561</c:v>
                </c:pt>
                <c:pt idx="83">
                  <c:v>552</c:v>
                </c:pt>
                <c:pt idx="84">
                  <c:v>558</c:v>
                </c:pt>
                <c:pt idx="85">
                  <c:v>564</c:v>
                </c:pt>
                <c:pt idx="86">
                  <c:v>537</c:v>
                </c:pt>
                <c:pt idx="87">
                  <c:v>557</c:v>
                </c:pt>
                <c:pt idx="88">
                  <c:v>538</c:v>
                </c:pt>
                <c:pt idx="89">
                  <c:v>544</c:v>
                </c:pt>
                <c:pt idx="90">
                  <c:v>527</c:v>
                </c:pt>
                <c:pt idx="91">
                  <c:v>562</c:v>
                </c:pt>
                <c:pt idx="92">
                  <c:v>547</c:v>
                </c:pt>
                <c:pt idx="93">
                  <c:v>550</c:v>
                </c:pt>
                <c:pt idx="94">
                  <c:v>528</c:v>
                </c:pt>
                <c:pt idx="95">
                  <c:v>574</c:v>
                </c:pt>
                <c:pt idx="96">
                  <c:v>532</c:v>
                </c:pt>
                <c:pt idx="97">
                  <c:v>544</c:v>
                </c:pt>
                <c:pt idx="98">
                  <c:v>514</c:v>
                </c:pt>
                <c:pt idx="99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008"/>
        <c:axId val="158988928"/>
      </c:scatterChart>
      <c:valAx>
        <c:axId val="1589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8928"/>
        <c:crosses val="autoZero"/>
        <c:crossBetween val="midCat"/>
      </c:valAx>
      <c:valAx>
        <c:axId val="158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PEG'!$E$2:$E$101</c:f>
              <c:numCache>
                <c:formatCode>General</c:formatCode>
                <c:ptCount val="100"/>
                <c:pt idx="0">
                  <c:v>2.3680669756316339</c:v>
                </c:pt>
                <c:pt idx="1">
                  <c:v>1.9135894752578861</c:v>
                </c:pt>
                <c:pt idx="2">
                  <c:v>1.898639557482434</c:v>
                </c:pt>
                <c:pt idx="3">
                  <c:v>1.8627597548213486</c:v>
                </c:pt>
                <c:pt idx="4">
                  <c:v>2.2514576169831066</c:v>
                </c:pt>
                <c:pt idx="5">
                  <c:v>2.4428165645088953</c:v>
                </c:pt>
                <c:pt idx="6">
                  <c:v>2.9361638510988191</c:v>
                </c:pt>
                <c:pt idx="7">
                  <c:v>4.7750037374794436</c:v>
                </c:pt>
                <c:pt idx="8">
                  <c:v>5.9829570937359851</c:v>
                </c:pt>
                <c:pt idx="9">
                  <c:v>7.8546867992226046</c:v>
                </c:pt>
                <c:pt idx="10">
                  <c:v>9.7054866198235921</c:v>
                </c:pt>
                <c:pt idx="11">
                  <c:v>11.586186275975482</c:v>
                </c:pt>
                <c:pt idx="12">
                  <c:v>9.5978472118403353</c:v>
                </c:pt>
                <c:pt idx="13">
                  <c:v>13.425026162356108</c:v>
                </c:pt>
                <c:pt idx="14">
                  <c:v>10.536702048138736</c:v>
                </c:pt>
                <c:pt idx="15">
                  <c:v>19.52160263118553</c:v>
                </c:pt>
                <c:pt idx="16">
                  <c:v>18.570787860666766</c:v>
                </c:pt>
                <c:pt idx="17">
                  <c:v>22.966063686649726</c:v>
                </c:pt>
                <c:pt idx="18">
                  <c:v>17.954851248318136</c:v>
                </c:pt>
                <c:pt idx="19">
                  <c:v>25.884287636418001</c:v>
                </c:pt>
                <c:pt idx="20">
                  <c:v>28.063985648078937</c:v>
                </c:pt>
                <c:pt idx="21">
                  <c:v>22.921213933323369</c:v>
                </c:pt>
                <c:pt idx="22">
                  <c:v>23.734489460307969</c:v>
                </c:pt>
                <c:pt idx="23">
                  <c:v>21.707280609956644</c:v>
                </c:pt>
                <c:pt idx="24">
                  <c:v>24.912542981013605</c:v>
                </c:pt>
                <c:pt idx="25">
                  <c:v>21.181043504260728</c:v>
                </c:pt>
                <c:pt idx="26">
                  <c:v>20.278068470623413</c:v>
                </c:pt>
                <c:pt idx="27">
                  <c:v>24.655404395275827</c:v>
                </c:pt>
                <c:pt idx="28">
                  <c:v>26.359695021677382</c:v>
                </c:pt>
                <c:pt idx="29">
                  <c:v>23.100612946628793</c:v>
                </c:pt>
                <c:pt idx="30">
                  <c:v>23.46838092390492</c:v>
                </c:pt>
                <c:pt idx="31">
                  <c:v>21.414262221557781</c:v>
                </c:pt>
                <c:pt idx="32">
                  <c:v>22.690985199581402</c:v>
                </c:pt>
                <c:pt idx="33">
                  <c:v>21.530871580206309</c:v>
                </c:pt>
                <c:pt idx="34">
                  <c:v>20.391687845716849</c:v>
                </c:pt>
                <c:pt idx="35">
                  <c:v>22.568395873822695</c:v>
                </c:pt>
                <c:pt idx="36">
                  <c:v>24.643444461055466</c:v>
                </c:pt>
                <c:pt idx="37">
                  <c:v>16.199730901480041</c:v>
                </c:pt>
                <c:pt idx="38">
                  <c:v>21.022574375840932</c:v>
                </c:pt>
                <c:pt idx="39">
                  <c:v>17.685752728359994</c:v>
                </c:pt>
                <c:pt idx="40">
                  <c:v>17.075796083121542</c:v>
                </c:pt>
                <c:pt idx="41">
                  <c:v>17.231275227986245</c:v>
                </c:pt>
                <c:pt idx="42">
                  <c:v>15.879802661085364</c:v>
                </c:pt>
                <c:pt idx="43">
                  <c:v>17.19539542532516</c:v>
                </c:pt>
                <c:pt idx="44">
                  <c:v>16.151891164598595</c:v>
                </c:pt>
                <c:pt idx="45">
                  <c:v>17.165495589774256</c:v>
                </c:pt>
                <c:pt idx="46">
                  <c:v>17.65585289280909</c:v>
                </c:pt>
                <c:pt idx="47">
                  <c:v>16.199730901480041</c:v>
                </c:pt>
                <c:pt idx="48">
                  <c:v>16.388099865450741</c:v>
                </c:pt>
                <c:pt idx="49">
                  <c:v>17.634923007923458</c:v>
                </c:pt>
                <c:pt idx="50">
                  <c:v>18.023620870085214</c:v>
                </c:pt>
                <c:pt idx="51">
                  <c:v>16.696068171625058</c:v>
                </c:pt>
                <c:pt idx="52">
                  <c:v>14.719689041710271</c:v>
                </c:pt>
                <c:pt idx="53">
                  <c:v>14.872178203019883</c:v>
                </c:pt>
                <c:pt idx="54">
                  <c:v>16.39108984900583</c:v>
                </c:pt>
                <c:pt idx="55">
                  <c:v>14.952907759007326</c:v>
                </c:pt>
                <c:pt idx="56">
                  <c:v>14.782478696367171</c:v>
                </c:pt>
                <c:pt idx="57">
                  <c:v>14.163552100463448</c:v>
                </c:pt>
                <c:pt idx="58">
                  <c:v>18.73523695619674</c:v>
                </c:pt>
                <c:pt idx="59">
                  <c:v>15.742263417551204</c:v>
                </c:pt>
                <c:pt idx="60">
                  <c:v>15.060547166990583</c:v>
                </c:pt>
                <c:pt idx="61">
                  <c:v>18.786066676633279</c:v>
                </c:pt>
                <c:pt idx="62">
                  <c:v>16.412019733891466</c:v>
                </c:pt>
                <c:pt idx="63">
                  <c:v>15.724323516220661</c:v>
                </c:pt>
                <c:pt idx="64">
                  <c:v>15.278815966512184</c:v>
                </c:pt>
                <c:pt idx="65">
                  <c:v>14.662879354163552</c:v>
                </c:pt>
                <c:pt idx="66">
                  <c:v>13.921363432501122</c:v>
                </c:pt>
                <c:pt idx="67">
                  <c:v>15.362535506054718</c:v>
                </c:pt>
                <c:pt idx="68">
                  <c:v>15.51203468380924</c:v>
                </c:pt>
                <c:pt idx="69">
                  <c:v>15.195096426969652</c:v>
                </c:pt>
                <c:pt idx="70">
                  <c:v>13.544625504559725</c:v>
                </c:pt>
                <c:pt idx="71">
                  <c:v>13.807744057407685</c:v>
                </c:pt>
                <c:pt idx="72">
                  <c:v>14.854238301689341</c:v>
                </c:pt>
                <c:pt idx="73">
                  <c:v>17.503363731499476</c:v>
                </c:pt>
                <c:pt idx="74">
                  <c:v>15.6495739273434</c:v>
                </c:pt>
                <c:pt idx="75">
                  <c:v>14.797428614142623</c:v>
                </c:pt>
                <c:pt idx="76">
                  <c:v>14.100762445806549</c:v>
                </c:pt>
                <c:pt idx="77">
                  <c:v>17.207355359545524</c:v>
                </c:pt>
                <c:pt idx="78">
                  <c:v>14.845268351024069</c:v>
                </c:pt>
                <c:pt idx="79">
                  <c:v>16.121991329047692</c:v>
                </c:pt>
                <c:pt idx="80">
                  <c:v>15.571834354911049</c:v>
                </c:pt>
                <c:pt idx="81">
                  <c:v>16.51666915831963</c:v>
                </c:pt>
                <c:pt idx="82">
                  <c:v>15.945582299297355</c:v>
                </c:pt>
                <c:pt idx="83">
                  <c:v>15.646583943788309</c:v>
                </c:pt>
                <c:pt idx="84">
                  <c:v>16.827627448049036</c:v>
                </c:pt>
                <c:pt idx="85">
                  <c:v>19.318283749439377</c:v>
                </c:pt>
                <c:pt idx="86">
                  <c:v>18.451188518463148</c:v>
                </c:pt>
                <c:pt idx="87">
                  <c:v>15.589774256241592</c:v>
                </c:pt>
                <c:pt idx="88">
                  <c:v>14.734638959485723</c:v>
                </c:pt>
                <c:pt idx="89">
                  <c:v>14.336971146658694</c:v>
                </c:pt>
                <c:pt idx="90">
                  <c:v>15.350575571834355</c:v>
                </c:pt>
                <c:pt idx="91">
                  <c:v>13.885483629840037</c:v>
                </c:pt>
                <c:pt idx="92">
                  <c:v>15.108386903872029</c:v>
                </c:pt>
                <c:pt idx="93">
                  <c:v>16.050231723725521</c:v>
                </c:pt>
                <c:pt idx="94">
                  <c:v>16.678128270294515</c:v>
                </c:pt>
                <c:pt idx="95">
                  <c:v>14.480490357303035</c:v>
                </c:pt>
                <c:pt idx="96">
                  <c:v>14.121692330692182</c:v>
                </c:pt>
                <c:pt idx="97">
                  <c:v>14.97981761100314</c:v>
                </c:pt>
                <c:pt idx="98">
                  <c:v>16.098071460606967</c:v>
                </c:pt>
                <c:pt idx="99">
                  <c:v>15.419345193601435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PEG'!$F$2:$F$101</c:f>
              <c:numCache>
                <c:formatCode>General</c:formatCode>
                <c:ptCount val="100"/>
                <c:pt idx="0">
                  <c:v>2.2424876663178352</c:v>
                </c:pt>
                <c:pt idx="1">
                  <c:v>1.9434893108087907</c:v>
                </c:pt>
                <c:pt idx="2">
                  <c:v>1.7132605770668261</c:v>
                </c:pt>
                <c:pt idx="3">
                  <c:v>1.6474809388548364</c:v>
                </c:pt>
                <c:pt idx="4">
                  <c:v>1.8179100014949918</c:v>
                </c:pt>
                <c:pt idx="5">
                  <c:v>2.248467633428016</c:v>
                </c:pt>
                <c:pt idx="6">
                  <c:v>2.4099267454029003</c:v>
                </c:pt>
                <c:pt idx="7">
                  <c:v>2.8823441471071911</c:v>
                </c:pt>
                <c:pt idx="8">
                  <c:v>3.2172223052773212</c:v>
                </c:pt>
                <c:pt idx="9">
                  <c:v>5.5733293466885936</c:v>
                </c:pt>
                <c:pt idx="10">
                  <c:v>5.6480789355658549</c:v>
                </c:pt>
                <c:pt idx="11">
                  <c:v>6.6168336074151597</c:v>
                </c:pt>
                <c:pt idx="12">
                  <c:v>8.6859022275377491</c:v>
                </c:pt>
                <c:pt idx="13">
                  <c:v>13.601435192106443</c:v>
                </c:pt>
                <c:pt idx="14">
                  <c:v>16.752877859171775</c:v>
                </c:pt>
                <c:pt idx="15">
                  <c:v>16.432949618777098</c:v>
                </c:pt>
                <c:pt idx="16">
                  <c:v>14.57915981462102</c:v>
                </c:pt>
                <c:pt idx="17">
                  <c:v>16.352220062789655</c:v>
                </c:pt>
                <c:pt idx="18">
                  <c:v>19.482732844969352</c:v>
                </c:pt>
                <c:pt idx="19">
                  <c:v>18.140230228733742</c:v>
                </c:pt>
                <c:pt idx="20">
                  <c:v>19.141874719689042</c:v>
                </c:pt>
                <c:pt idx="21">
                  <c:v>20.666766332785169</c:v>
                </c:pt>
                <c:pt idx="22">
                  <c:v>21.333532665570338</c:v>
                </c:pt>
                <c:pt idx="23">
                  <c:v>19.979070115114368</c:v>
                </c:pt>
                <c:pt idx="24">
                  <c:v>25.053072208102858</c:v>
                </c:pt>
                <c:pt idx="25">
                  <c:v>25.441770070264614</c:v>
                </c:pt>
                <c:pt idx="26">
                  <c:v>21.793990133054269</c:v>
                </c:pt>
                <c:pt idx="27">
                  <c:v>20.633876513679176</c:v>
                </c:pt>
                <c:pt idx="28">
                  <c:v>25.573329346688595</c:v>
                </c:pt>
                <c:pt idx="29">
                  <c:v>23.277021976379132</c:v>
                </c:pt>
                <c:pt idx="30">
                  <c:v>22.52952608760652</c:v>
                </c:pt>
                <c:pt idx="31">
                  <c:v>22.260427567648378</c:v>
                </c:pt>
                <c:pt idx="32">
                  <c:v>23.058753176857529</c:v>
                </c:pt>
                <c:pt idx="33">
                  <c:v>20.290028404843774</c:v>
                </c:pt>
                <c:pt idx="34">
                  <c:v>18.143220212288831</c:v>
                </c:pt>
                <c:pt idx="35">
                  <c:v>20.490357303034834</c:v>
                </c:pt>
                <c:pt idx="36">
                  <c:v>21.333532665570338</c:v>
                </c:pt>
                <c:pt idx="37">
                  <c:v>23.740469427418152</c:v>
                </c:pt>
                <c:pt idx="38">
                  <c:v>21.294662879354163</c:v>
                </c:pt>
                <c:pt idx="39">
                  <c:v>23.097622963073704</c:v>
                </c:pt>
                <c:pt idx="40">
                  <c:v>20.944834803408583</c:v>
                </c:pt>
                <c:pt idx="41">
                  <c:v>18.651517416654208</c:v>
                </c:pt>
                <c:pt idx="42">
                  <c:v>22.613245627149052</c:v>
                </c:pt>
                <c:pt idx="43">
                  <c:v>20.080729555987443</c:v>
                </c:pt>
                <c:pt idx="44">
                  <c:v>19.695021677380776</c:v>
                </c:pt>
                <c:pt idx="45">
                  <c:v>23.348781581701303</c:v>
                </c:pt>
                <c:pt idx="46">
                  <c:v>21.60562116908357</c:v>
                </c:pt>
                <c:pt idx="47">
                  <c:v>21.459111974884138</c:v>
                </c:pt>
                <c:pt idx="48">
                  <c:v>17.590073254597101</c:v>
                </c:pt>
                <c:pt idx="49">
                  <c:v>18.026610853640307</c:v>
                </c:pt>
                <c:pt idx="50">
                  <c:v>18.669457317984751</c:v>
                </c:pt>
                <c:pt idx="51">
                  <c:v>17.71864254746599</c:v>
                </c:pt>
                <c:pt idx="52">
                  <c:v>21.587681267753027</c:v>
                </c:pt>
                <c:pt idx="53">
                  <c:v>21.856779787711169</c:v>
                </c:pt>
                <c:pt idx="54">
                  <c:v>19.132904769023771</c:v>
                </c:pt>
                <c:pt idx="55">
                  <c:v>19.692031693825683</c:v>
                </c:pt>
                <c:pt idx="56">
                  <c:v>20.041859769771268</c:v>
                </c:pt>
                <c:pt idx="57">
                  <c:v>18.561817910001494</c:v>
                </c:pt>
                <c:pt idx="58">
                  <c:v>20.188368963970699</c:v>
                </c:pt>
                <c:pt idx="59">
                  <c:v>18.965465689938707</c:v>
                </c:pt>
                <c:pt idx="60">
                  <c:v>18.543878008670951</c:v>
                </c:pt>
                <c:pt idx="61">
                  <c:v>19.485722828524445</c:v>
                </c:pt>
                <c:pt idx="62">
                  <c:v>16.989086560023921</c:v>
                </c:pt>
                <c:pt idx="63">
                  <c:v>19.13589475257886</c:v>
                </c:pt>
                <c:pt idx="64">
                  <c:v>19.452833009418448</c:v>
                </c:pt>
                <c:pt idx="65">
                  <c:v>18.083420541187024</c:v>
                </c:pt>
                <c:pt idx="66">
                  <c:v>16.086111526386606</c:v>
                </c:pt>
                <c:pt idx="67">
                  <c:v>16.687098220959786</c:v>
                </c:pt>
                <c:pt idx="68">
                  <c:v>16.074151592166242</c:v>
                </c:pt>
                <c:pt idx="69">
                  <c:v>16.489759306323815</c:v>
                </c:pt>
                <c:pt idx="70">
                  <c:v>15.775153236657198</c:v>
                </c:pt>
                <c:pt idx="71">
                  <c:v>15.404395275825983</c:v>
                </c:pt>
                <c:pt idx="72">
                  <c:v>18.555837942891316</c:v>
                </c:pt>
                <c:pt idx="73">
                  <c:v>16.582448796531619</c:v>
                </c:pt>
                <c:pt idx="74">
                  <c:v>16.426969651666916</c:v>
                </c:pt>
                <c:pt idx="75">
                  <c:v>15.553894453580506</c:v>
                </c:pt>
                <c:pt idx="76">
                  <c:v>16.423979668111826</c:v>
                </c:pt>
                <c:pt idx="77">
                  <c:v>15.574824338466138</c:v>
                </c:pt>
                <c:pt idx="78">
                  <c:v>16.447899536552548</c:v>
                </c:pt>
                <c:pt idx="79">
                  <c:v>14.698759156824638</c:v>
                </c:pt>
                <c:pt idx="80">
                  <c:v>17.102705935117356</c:v>
                </c:pt>
                <c:pt idx="81">
                  <c:v>15.837942891314098</c:v>
                </c:pt>
                <c:pt idx="82">
                  <c:v>14.884138137240246</c:v>
                </c:pt>
                <c:pt idx="83">
                  <c:v>16.920316938256839</c:v>
                </c:pt>
                <c:pt idx="84">
                  <c:v>17.344894603079684</c:v>
                </c:pt>
                <c:pt idx="85">
                  <c:v>17.748542383016893</c:v>
                </c:pt>
                <c:pt idx="86">
                  <c:v>15.673493795784124</c:v>
                </c:pt>
                <c:pt idx="87">
                  <c:v>15.796083121542832</c:v>
                </c:pt>
                <c:pt idx="88">
                  <c:v>14.444610554641949</c:v>
                </c:pt>
                <c:pt idx="89">
                  <c:v>16.51367917476454</c:v>
                </c:pt>
                <c:pt idx="90">
                  <c:v>14.662879354163552</c:v>
                </c:pt>
                <c:pt idx="91">
                  <c:v>16.136941246823142</c:v>
                </c:pt>
                <c:pt idx="92">
                  <c:v>13.786814172522051</c:v>
                </c:pt>
                <c:pt idx="93">
                  <c:v>15.084467035431306</c:v>
                </c:pt>
                <c:pt idx="94">
                  <c:v>16.256540589026759</c:v>
                </c:pt>
                <c:pt idx="95">
                  <c:v>15.207056361190014</c:v>
                </c:pt>
                <c:pt idx="96">
                  <c:v>15.521004634474512</c:v>
                </c:pt>
                <c:pt idx="97">
                  <c:v>14.719689041710271</c:v>
                </c:pt>
                <c:pt idx="98">
                  <c:v>14.498430258633578</c:v>
                </c:pt>
                <c:pt idx="99">
                  <c:v>15.198086410524743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PEG'!$G$2:$G$101</c:f>
              <c:numCache>
                <c:formatCode>General</c:formatCode>
                <c:ptCount val="100"/>
                <c:pt idx="0">
                  <c:v>2.1767080281058453</c:v>
                </c:pt>
                <c:pt idx="1">
                  <c:v>1.9614292121393333</c:v>
                </c:pt>
                <c:pt idx="2">
                  <c:v>1.7072806099566453</c:v>
                </c:pt>
                <c:pt idx="3">
                  <c:v>1.7282104948422785</c:v>
                </c:pt>
                <c:pt idx="4">
                  <c:v>1.8029600837195396</c:v>
                </c:pt>
                <c:pt idx="5">
                  <c:v>2.1228883241142174</c:v>
                </c:pt>
                <c:pt idx="6">
                  <c:v>2.6072656600388697</c:v>
                </c:pt>
                <c:pt idx="7">
                  <c:v>4.4012557930931377</c:v>
                </c:pt>
                <c:pt idx="8">
                  <c:v>5.4328001195993423</c:v>
                </c:pt>
                <c:pt idx="9">
                  <c:v>5.2833009418448205</c:v>
                </c:pt>
                <c:pt idx="10">
                  <c:v>8.862311257288086</c:v>
                </c:pt>
                <c:pt idx="11">
                  <c:v>9.125429810136044</c:v>
                </c:pt>
                <c:pt idx="12">
                  <c:v>11.723725519509642</c:v>
                </c:pt>
                <c:pt idx="13">
                  <c:v>10.539692031693827</c:v>
                </c:pt>
                <c:pt idx="14">
                  <c:v>10.731050979219615</c:v>
                </c:pt>
                <c:pt idx="15">
                  <c:v>13.158917625953057</c:v>
                </c:pt>
                <c:pt idx="16">
                  <c:v>10.650321423232173</c:v>
                </c:pt>
                <c:pt idx="17">
                  <c:v>12.886829122439828</c:v>
                </c:pt>
                <c:pt idx="18">
                  <c:v>16.444909552997458</c:v>
                </c:pt>
                <c:pt idx="19">
                  <c:v>14.023022873374197</c:v>
                </c:pt>
                <c:pt idx="20">
                  <c:v>17.386754372850948</c:v>
                </c:pt>
                <c:pt idx="21">
                  <c:v>16.534609059650172</c:v>
                </c:pt>
                <c:pt idx="22">
                  <c:v>13.607415159216625</c:v>
                </c:pt>
                <c:pt idx="23">
                  <c:v>15.900732545970998</c:v>
                </c:pt>
                <c:pt idx="24">
                  <c:v>15.284795933622366</c:v>
                </c:pt>
                <c:pt idx="25">
                  <c:v>23.48333084168037</c:v>
                </c:pt>
                <c:pt idx="26">
                  <c:v>13.499775751233368</c:v>
                </c:pt>
                <c:pt idx="27">
                  <c:v>15.778143220212289</c:v>
                </c:pt>
                <c:pt idx="28">
                  <c:v>17.11765585289281</c:v>
                </c:pt>
                <c:pt idx="29">
                  <c:v>20.379727911496488</c:v>
                </c:pt>
                <c:pt idx="30">
                  <c:v>15.287785917177455</c:v>
                </c:pt>
                <c:pt idx="31">
                  <c:v>22.394976827627449</c:v>
                </c:pt>
                <c:pt idx="32">
                  <c:v>15.921662430856632</c:v>
                </c:pt>
                <c:pt idx="33">
                  <c:v>16.579458812976529</c:v>
                </c:pt>
                <c:pt idx="34">
                  <c:v>15.165196591418749</c:v>
                </c:pt>
                <c:pt idx="35">
                  <c:v>16.352220062789655</c:v>
                </c:pt>
                <c:pt idx="36">
                  <c:v>16.905367020481389</c:v>
                </c:pt>
                <c:pt idx="37">
                  <c:v>15.799073105097923</c:v>
                </c:pt>
                <c:pt idx="38">
                  <c:v>15.168186574973838</c:v>
                </c:pt>
                <c:pt idx="39">
                  <c:v>18.05651068919121</c:v>
                </c:pt>
                <c:pt idx="40">
                  <c:v>18.211989834055913</c:v>
                </c:pt>
                <c:pt idx="41">
                  <c:v>19.12094483480341</c:v>
                </c:pt>
                <c:pt idx="42">
                  <c:v>16.582448796531619</c:v>
                </c:pt>
                <c:pt idx="43">
                  <c:v>16.462849454328001</c:v>
                </c:pt>
                <c:pt idx="44">
                  <c:v>15.936612348632083</c:v>
                </c:pt>
                <c:pt idx="45">
                  <c:v>19.32127373299447</c:v>
                </c:pt>
                <c:pt idx="46">
                  <c:v>16.770817760502318</c:v>
                </c:pt>
                <c:pt idx="47">
                  <c:v>16.941246823142475</c:v>
                </c:pt>
                <c:pt idx="48">
                  <c:v>20.774405740768426</c:v>
                </c:pt>
                <c:pt idx="49">
                  <c:v>17.123635820002992</c:v>
                </c:pt>
                <c:pt idx="50">
                  <c:v>16.157871131708777</c:v>
                </c:pt>
                <c:pt idx="51">
                  <c:v>16.645238451188519</c:v>
                </c:pt>
                <c:pt idx="52">
                  <c:v>17.300044849753327</c:v>
                </c:pt>
                <c:pt idx="53">
                  <c:v>15.676483779339215</c:v>
                </c:pt>
                <c:pt idx="54">
                  <c:v>17.066826132456271</c:v>
                </c:pt>
                <c:pt idx="55">
                  <c:v>16.31634026012857</c:v>
                </c:pt>
                <c:pt idx="56">
                  <c:v>14.806398564807894</c:v>
                </c:pt>
                <c:pt idx="57">
                  <c:v>15.586784272686501</c:v>
                </c:pt>
                <c:pt idx="58">
                  <c:v>15.120346838092392</c:v>
                </c:pt>
                <c:pt idx="59">
                  <c:v>15.006727462998954</c:v>
                </c:pt>
                <c:pt idx="60">
                  <c:v>13.433996113021379</c:v>
                </c:pt>
                <c:pt idx="61">
                  <c:v>17.090746000896996</c:v>
                </c:pt>
                <c:pt idx="62">
                  <c:v>18.328599192704441</c:v>
                </c:pt>
                <c:pt idx="63">
                  <c:v>16.319330243683659</c:v>
                </c:pt>
                <c:pt idx="64">
                  <c:v>14.328001195993423</c:v>
                </c:pt>
                <c:pt idx="65">
                  <c:v>14.076842577365825</c:v>
                </c:pt>
                <c:pt idx="66">
                  <c:v>14.869188219464794</c:v>
                </c:pt>
                <c:pt idx="67">
                  <c:v>13.033338316639259</c:v>
                </c:pt>
                <c:pt idx="68">
                  <c:v>13.574525340110631</c:v>
                </c:pt>
                <c:pt idx="69">
                  <c:v>14.070862610255643</c:v>
                </c:pt>
                <c:pt idx="70">
                  <c:v>14.399760801315594</c:v>
                </c:pt>
                <c:pt idx="71">
                  <c:v>13.17087756017342</c:v>
                </c:pt>
                <c:pt idx="72">
                  <c:v>13.517715652563911</c:v>
                </c:pt>
                <c:pt idx="73">
                  <c:v>13.864553744954403</c:v>
                </c:pt>
                <c:pt idx="74">
                  <c:v>15.201076394079832</c:v>
                </c:pt>
                <c:pt idx="75">
                  <c:v>13.003438481088354</c:v>
                </c:pt>
                <c:pt idx="76">
                  <c:v>17.102705935117356</c:v>
                </c:pt>
                <c:pt idx="77">
                  <c:v>13.960233218717297</c:v>
                </c:pt>
                <c:pt idx="78">
                  <c:v>13.248617132605771</c:v>
                </c:pt>
                <c:pt idx="79">
                  <c:v>12.818059500672748</c:v>
                </c:pt>
                <c:pt idx="80">
                  <c:v>13.30841680370758</c:v>
                </c:pt>
                <c:pt idx="81">
                  <c:v>17.353864553744955</c:v>
                </c:pt>
                <c:pt idx="82">
                  <c:v>11.974884138137242</c:v>
                </c:pt>
                <c:pt idx="83">
                  <c:v>14.770518762146809</c:v>
                </c:pt>
                <c:pt idx="84">
                  <c:v>13.744954402750786</c:v>
                </c:pt>
                <c:pt idx="85">
                  <c:v>16.409029750336373</c:v>
                </c:pt>
                <c:pt idx="86">
                  <c:v>14.824338466138437</c:v>
                </c:pt>
                <c:pt idx="87">
                  <c:v>12.453281506951711</c:v>
                </c:pt>
                <c:pt idx="88">
                  <c:v>12.16624308566303</c:v>
                </c:pt>
                <c:pt idx="89">
                  <c:v>15.272835999402004</c:v>
                </c:pt>
                <c:pt idx="90">
                  <c:v>11.846314845268351</c:v>
                </c:pt>
                <c:pt idx="91">
                  <c:v>15.879802661085364</c:v>
                </c:pt>
                <c:pt idx="92">
                  <c:v>12.982508596202722</c:v>
                </c:pt>
                <c:pt idx="93">
                  <c:v>14.232321722230528</c:v>
                </c:pt>
                <c:pt idx="94">
                  <c:v>12.387501868739722</c:v>
                </c:pt>
                <c:pt idx="95">
                  <c:v>12.127373299446853</c:v>
                </c:pt>
                <c:pt idx="96">
                  <c:v>11.448647032441322</c:v>
                </c:pt>
                <c:pt idx="97">
                  <c:v>11.777545223501271</c:v>
                </c:pt>
                <c:pt idx="98">
                  <c:v>11.930034384810885</c:v>
                </c:pt>
                <c:pt idx="99">
                  <c:v>12.456271490506802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9840"/>
        <c:axId val="162902400"/>
      </c:scatterChart>
      <c:valAx>
        <c:axId val="162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400"/>
        <c:crosses val="autoZero"/>
        <c:crossBetween val="midCat"/>
      </c:valAx>
      <c:valAx>
        <c:axId val="162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'5% PEG'!$D$1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PEG'!$D$2:$D$101</c:f>
              <c:numCache>
                <c:formatCode>General</c:formatCode>
                <c:ptCount val="100"/>
                <c:pt idx="0">
                  <c:v>415</c:v>
                </c:pt>
                <c:pt idx="1">
                  <c:v>412</c:v>
                </c:pt>
                <c:pt idx="2">
                  <c:v>361</c:v>
                </c:pt>
                <c:pt idx="3">
                  <c:v>354</c:v>
                </c:pt>
                <c:pt idx="4">
                  <c:v>335</c:v>
                </c:pt>
                <c:pt idx="5">
                  <c:v>356</c:v>
                </c:pt>
                <c:pt idx="6">
                  <c:v>333</c:v>
                </c:pt>
                <c:pt idx="7">
                  <c:v>325</c:v>
                </c:pt>
                <c:pt idx="8">
                  <c:v>327</c:v>
                </c:pt>
                <c:pt idx="9">
                  <c:v>321</c:v>
                </c:pt>
                <c:pt idx="10">
                  <c:v>321</c:v>
                </c:pt>
                <c:pt idx="11">
                  <c:v>322</c:v>
                </c:pt>
                <c:pt idx="12">
                  <c:v>326</c:v>
                </c:pt>
                <c:pt idx="13">
                  <c:v>348</c:v>
                </c:pt>
                <c:pt idx="14">
                  <c:v>334</c:v>
                </c:pt>
                <c:pt idx="15">
                  <c:v>339</c:v>
                </c:pt>
                <c:pt idx="16">
                  <c:v>342</c:v>
                </c:pt>
                <c:pt idx="17">
                  <c:v>317</c:v>
                </c:pt>
                <c:pt idx="18">
                  <c:v>344</c:v>
                </c:pt>
                <c:pt idx="19">
                  <c:v>319</c:v>
                </c:pt>
                <c:pt idx="20">
                  <c:v>355</c:v>
                </c:pt>
                <c:pt idx="21">
                  <c:v>313</c:v>
                </c:pt>
                <c:pt idx="22">
                  <c:v>348</c:v>
                </c:pt>
                <c:pt idx="23">
                  <c:v>331</c:v>
                </c:pt>
                <c:pt idx="24">
                  <c:v>327</c:v>
                </c:pt>
                <c:pt idx="25">
                  <c:v>296</c:v>
                </c:pt>
                <c:pt idx="26">
                  <c:v>348</c:v>
                </c:pt>
                <c:pt idx="27">
                  <c:v>332</c:v>
                </c:pt>
                <c:pt idx="28">
                  <c:v>325</c:v>
                </c:pt>
                <c:pt idx="29">
                  <c:v>312</c:v>
                </c:pt>
                <c:pt idx="30">
                  <c:v>318</c:v>
                </c:pt>
                <c:pt idx="31">
                  <c:v>340</c:v>
                </c:pt>
                <c:pt idx="32">
                  <c:v>328</c:v>
                </c:pt>
                <c:pt idx="33">
                  <c:v>331</c:v>
                </c:pt>
                <c:pt idx="34">
                  <c:v>347</c:v>
                </c:pt>
                <c:pt idx="35">
                  <c:v>328</c:v>
                </c:pt>
                <c:pt idx="36">
                  <c:v>321</c:v>
                </c:pt>
                <c:pt idx="37">
                  <c:v>309</c:v>
                </c:pt>
                <c:pt idx="38">
                  <c:v>326</c:v>
                </c:pt>
                <c:pt idx="39">
                  <c:v>334</c:v>
                </c:pt>
                <c:pt idx="40">
                  <c:v>340</c:v>
                </c:pt>
                <c:pt idx="41">
                  <c:v>339</c:v>
                </c:pt>
                <c:pt idx="42">
                  <c:v>338</c:v>
                </c:pt>
                <c:pt idx="43">
                  <c:v>326</c:v>
                </c:pt>
                <c:pt idx="44">
                  <c:v>321</c:v>
                </c:pt>
                <c:pt idx="45">
                  <c:v>349</c:v>
                </c:pt>
                <c:pt idx="46">
                  <c:v>330</c:v>
                </c:pt>
                <c:pt idx="47">
                  <c:v>333</c:v>
                </c:pt>
                <c:pt idx="48">
                  <c:v>324</c:v>
                </c:pt>
                <c:pt idx="49">
                  <c:v>336</c:v>
                </c:pt>
                <c:pt idx="50">
                  <c:v>321</c:v>
                </c:pt>
                <c:pt idx="51">
                  <c:v>341</c:v>
                </c:pt>
                <c:pt idx="52">
                  <c:v>349</c:v>
                </c:pt>
                <c:pt idx="53">
                  <c:v>339</c:v>
                </c:pt>
                <c:pt idx="54">
                  <c:v>341</c:v>
                </c:pt>
                <c:pt idx="55">
                  <c:v>336</c:v>
                </c:pt>
                <c:pt idx="56">
                  <c:v>341</c:v>
                </c:pt>
                <c:pt idx="57">
                  <c:v>328</c:v>
                </c:pt>
                <c:pt idx="58">
                  <c:v>303</c:v>
                </c:pt>
                <c:pt idx="59">
                  <c:v>319</c:v>
                </c:pt>
                <c:pt idx="60">
                  <c:v>340</c:v>
                </c:pt>
                <c:pt idx="61">
                  <c:v>337</c:v>
                </c:pt>
                <c:pt idx="62">
                  <c:v>306</c:v>
                </c:pt>
                <c:pt idx="63">
                  <c:v>324</c:v>
                </c:pt>
                <c:pt idx="64">
                  <c:v>320</c:v>
                </c:pt>
                <c:pt idx="65">
                  <c:v>347</c:v>
                </c:pt>
                <c:pt idx="66">
                  <c:v>327</c:v>
                </c:pt>
                <c:pt idx="67">
                  <c:v>355</c:v>
                </c:pt>
                <c:pt idx="68">
                  <c:v>341</c:v>
                </c:pt>
                <c:pt idx="69">
                  <c:v>325</c:v>
                </c:pt>
                <c:pt idx="70">
                  <c:v>354</c:v>
                </c:pt>
                <c:pt idx="71">
                  <c:v>330</c:v>
                </c:pt>
                <c:pt idx="72">
                  <c:v>334</c:v>
                </c:pt>
                <c:pt idx="73">
                  <c:v>319</c:v>
                </c:pt>
                <c:pt idx="74">
                  <c:v>314</c:v>
                </c:pt>
                <c:pt idx="75">
                  <c:v>347</c:v>
                </c:pt>
                <c:pt idx="76">
                  <c:v>337</c:v>
                </c:pt>
                <c:pt idx="77">
                  <c:v>321</c:v>
                </c:pt>
                <c:pt idx="78">
                  <c:v>326</c:v>
                </c:pt>
                <c:pt idx="79">
                  <c:v>348</c:v>
                </c:pt>
                <c:pt idx="80">
                  <c:v>350</c:v>
                </c:pt>
                <c:pt idx="81">
                  <c:v>319</c:v>
                </c:pt>
                <c:pt idx="82">
                  <c:v>359</c:v>
                </c:pt>
                <c:pt idx="83">
                  <c:v>343</c:v>
                </c:pt>
                <c:pt idx="84">
                  <c:v>304</c:v>
                </c:pt>
                <c:pt idx="85">
                  <c:v>358</c:v>
                </c:pt>
                <c:pt idx="86">
                  <c:v>337</c:v>
                </c:pt>
                <c:pt idx="87">
                  <c:v>329</c:v>
                </c:pt>
                <c:pt idx="88">
                  <c:v>337</c:v>
                </c:pt>
                <c:pt idx="89">
                  <c:v>345</c:v>
                </c:pt>
                <c:pt idx="90">
                  <c:v>331</c:v>
                </c:pt>
                <c:pt idx="91">
                  <c:v>360</c:v>
                </c:pt>
                <c:pt idx="92">
                  <c:v>350</c:v>
                </c:pt>
                <c:pt idx="93">
                  <c:v>352</c:v>
                </c:pt>
                <c:pt idx="94">
                  <c:v>321</c:v>
                </c:pt>
                <c:pt idx="95">
                  <c:v>314</c:v>
                </c:pt>
                <c:pt idx="96">
                  <c:v>321</c:v>
                </c:pt>
                <c:pt idx="97">
                  <c:v>331</c:v>
                </c:pt>
                <c:pt idx="98">
                  <c:v>337</c:v>
                </c:pt>
                <c:pt idx="99">
                  <c:v>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1712"/>
        <c:axId val="162774016"/>
      </c:scatterChart>
      <c:valAx>
        <c:axId val="16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4016"/>
        <c:crosses val="autoZero"/>
        <c:crossBetween val="midCat"/>
      </c:valAx>
      <c:valAx>
        <c:axId val="1627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PVP'!$E$2:$E$101</c:f>
              <c:numCache>
                <c:formatCode>General</c:formatCode>
                <c:ptCount val="100"/>
                <c:pt idx="0">
                  <c:v>1.4044051463969927</c:v>
                </c:pt>
                <c:pt idx="1">
                  <c:v>1.299835865939535</c:v>
                </c:pt>
                <c:pt idx="2">
                  <c:v>1.3342510721660401</c:v>
                </c:pt>
                <c:pt idx="3">
                  <c:v>1.2601260126012601</c:v>
                </c:pt>
                <c:pt idx="4">
                  <c:v>1.1965902472600201</c:v>
                </c:pt>
                <c:pt idx="5">
                  <c:v>1.2468893948218351</c:v>
                </c:pt>
                <c:pt idx="6">
                  <c:v>1.2164451739291575</c:v>
                </c:pt>
                <c:pt idx="7">
                  <c:v>1.2058558797056176</c:v>
                </c:pt>
                <c:pt idx="8">
                  <c:v>1.18070630592471</c:v>
                </c:pt>
                <c:pt idx="9">
                  <c:v>1.1595277174776302</c:v>
                </c:pt>
                <c:pt idx="10">
                  <c:v>1.1264361730290675</c:v>
                </c:pt>
                <c:pt idx="11">
                  <c:v>1.1515857468099751</c:v>
                </c:pt>
                <c:pt idx="12">
                  <c:v>1.1555567321438025</c:v>
                </c:pt>
                <c:pt idx="13">
                  <c:v>1.1409964525864351</c:v>
                </c:pt>
                <c:pt idx="14">
                  <c:v>1.2111505268173877</c:v>
                </c:pt>
                <c:pt idx="15">
                  <c:v>1.2190924974850426</c:v>
                </c:pt>
                <c:pt idx="16">
                  <c:v>1.2164451739291575</c:v>
                </c:pt>
                <c:pt idx="17">
                  <c:v>1.252184041933605</c:v>
                </c:pt>
                <c:pt idx="18">
                  <c:v>1.2217398210409276</c:v>
                </c:pt>
                <c:pt idx="19">
                  <c:v>1.1979139090379627</c:v>
                </c:pt>
                <c:pt idx="20">
                  <c:v>1.37131360194843</c:v>
                </c:pt>
                <c:pt idx="21">
                  <c:v>1.2813046010483402</c:v>
                </c:pt>
                <c:pt idx="22">
                  <c:v>1.4308783819558426</c:v>
                </c:pt>
                <c:pt idx="23">
                  <c:v>1.4705882352941175</c:v>
                </c:pt>
                <c:pt idx="24">
                  <c:v>1.5195637210779902</c:v>
                </c:pt>
                <c:pt idx="25">
                  <c:v>1.6135437073119077</c:v>
                </c:pt>
                <c:pt idx="26">
                  <c:v>1.7379679144385027</c:v>
                </c:pt>
                <c:pt idx="27">
                  <c:v>1.6333986339810451</c:v>
                </c:pt>
                <c:pt idx="28">
                  <c:v>1.6320749722031027</c:v>
                </c:pt>
                <c:pt idx="29">
                  <c:v>1.5036797797426802</c:v>
                </c:pt>
                <c:pt idx="30">
                  <c:v>1.5791285010854026</c:v>
                </c:pt>
                <c:pt idx="31">
                  <c:v>1.6082490602001376</c:v>
                </c:pt>
                <c:pt idx="32">
                  <c:v>1.6492825753163551</c:v>
                </c:pt>
                <c:pt idx="33">
                  <c:v>1.7326732673267327</c:v>
                </c:pt>
                <c:pt idx="34">
                  <c:v>2.0755016678138403</c:v>
                </c:pt>
                <c:pt idx="35">
                  <c:v>1.9947582993593476</c:v>
                </c:pt>
                <c:pt idx="36">
                  <c:v>2.0675596971461854</c:v>
                </c:pt>
                <c:pt idx="37">
                  <c:v>2.6287922909938053</c:v>
                </c:pt>
                <c:pt idx="38">
                  <c:v>2.5718748345422777</c:v>
                </c:pt>
                <c:pt idx="39">
                  <c:v>3.0100068830412452</c:v>
                </c:pt>
                <c:pt idx="40">
                  <c:v>2.5731984963202201</c:v>
                </c:pt>
                <c:pt idx="41">
                  <c:v>3.0536877217133478</c:v>
                </c:pt>
                <c:pt idx="42">
                  <c:v>6.3959337110181602</c:v>
                </c:pt>
                <c:pt idx="43">
                  <c:v>1.5394186477471277</c:v>
                </c:pt>
                <c:pt idx="44">
                  <c:v>1.5394186477471277</c:v>
                </c:pt>
                <c:pt idx="45">
                  <c:v>1.7128183406575952</c:v>
                </c:pt>
                <c:pt idx="46">
                  <c:v>2.3918568327420977</c:v>
                </c:pt>
                <c:pt idx="47">
                  <c:v>2.3044951553978925</c:v>
                </c:pt>
                <c:pt idx="48">
                  <c:v>2.3984751416318102</c:v>
                </c:pt>
                <c:pt idx="49">
                  <c:v>2.0079949171387725</c:v>
                </c:pt>
                <c:pt idx="50">
                  <c:v>2.0755016678138403</c:v>
                </c:pt>
                <c:pt idx="51">
                  <c:v>2.08609096203738</c:v>
                </c:pt>
                <c:pt idx="52">
                  <c:v>2.2369884047228252</c:v>
                </c:pt>
                <c:pt idx="53">
                  <c:v>2.1774236247154128</c:v>
                </c:pt>
                <c:pt idx="54">
                  <c:v>2.0529994175888175</c:v>
                </c:pt>
                <c:pt idx="55">
                  <c:v>2.0702070207020702</c:v>
                </c:pt>
                <c:pt idx="56">
                  <c:v>2.9597077354794301</c:v>
                </c:pt>
                <c:pt idx="57">
                  <c:v>2.5109863927569225</c:v>
                </c:pt>
                <c:pt idx="58">
                  <c:v>2.9755916768147403</c:v>
                </c:pt>
                <c:pt idx="59">
                  <c:v>2.9027902790279025</c:v>
                </c:pt>
                <c:pt idx="60">
                  <c:v>2.23963572827871</c:v>
                </c:pt>
                <c:pt idx="61">
                  <c:v>2.8723460581352254</c:v>
                </c:pt>
                <c:pt idx="62">
                  <c:v>2.5281939958701751</c:v>
                </c:pt>
                <c:pt idx="63">
                  <c:v>2.9769153385926828</c:v>
                </c:pt>
                <c:pt idx="64">
                  <c:v>3.2204691057341028</c:v>
                </c:pt>
                <c:pt idx="65">
                  <c:v>3.7909673320273205</c:v>
                </c:pt>
                <c:pt idx="66">
                  <c:v>3.3329803568592151</c:v>
                </c:pt>
                <c:pt idx="67">
                  <c:v>4.5586911632339699</c:v>
                </c:pt>
                <c:pt idx="68">
                  <c:v>5.8082278816116908</c:v>
                </c:pt>
                <c:pt idx="69">
                  <c:v>4.184094880076243</c:v>
                </c:pt>
                <c:pt idx="70">
                  <c:v>3.8452374649229628</c:v>
                </c:pt>
                <c:pt idx="71">
                  <c:v>4.0133425107216603</c:v>
                </c:pt>
                <c:pt idx="72">
                  <c:v>5.0021178588447075</c:v>
                </c:pt>
                <c:pt idx="73">
                  <c:v>3.7380208609096202</c:v>
                </c:pt>
                <c:pt idx="74">
                  <c:v>4.3230793667602052</c:v>
                </c:pt>
                <c:pt idx="75">
                  <c:v>4.7559167681474026</c:v>
                </c:pt>
                <c:pt idx="76">
                  <c:v>4.9743209615079156</c:v>
                </c:pt>
                <c:pt idx="77">
                  <c:v>5.5805580558055805</c:v>
                </c:pt>
                <c:pt idx="78">
                  <c:v>5.1477206544183831</c:v>
                </c:pt>
                <c:pt idx="79">
                  <c:v>5.0709482712977181</c:v>
                </c:pt>
                <c:pt idx="80">
                  <c:v>5.4177476571186531</c:v>
                </c:pt>
                <c:pt idx="81">
                  <c:v>6.1073754434266956</c:v>
                </c:pt>
                <c:pt idx="82">
                  <c:v>6.3800497696828504</c:v>
                </c:pt>
                <c:pt idx="83">
                  <c:v>6.1656165616561651</c:v>
                </c:pt>
                <c:pt idx="84">
                  <c:v>7.2774924551278657</c:v>
                </c:pt>
                <c:pt idx="85">
                  <c:v>6.9081908190819084</c:v>
                </c:pt>
                <c:pt idx="86">
                  <c:v>6.6209562132683857</c:v>
                </c:pt>
                <c:pt idx="87">
                  <c:v>6.4065230052417004</c:v>
                </c:pt>
                <c:pt idx="88">
                  <c:v>7.4641287658177582</c:v>
                </c:pt>
                <c:pt idx="89">
                  <c:v>7.0259967173187903</c:v>
                </c:pt>
                <c:pt idx="90">
                  <c:v>6.9929051728702278</c:v>
                </c:pt>
                <c:pt idx="91">
                  <c:v>6.8684809657436334</c:v>
                </c:pt>
                <c:pt idx="92">
                  <c:v>6.5905119923757081</c:v>
                </c:pt>
                <c:pt idx="93">
                  <c:v>7.0921798062159151</c:v>
                </c:pt>
                <c:pt idx="94">
                  <c:v>7.3780907502514959</c:v>
                </c:pt>
                <c:pt idx="95">
                  <c:v>7.1385079684439035</c:v>
                </c:pt>
                <c:pt idx="96">
                  <c:v>7.6640016942870757</c:v>
                </c:pt>
                <c:pt idx="97">
                  <c:v>7.0061417906496528</c:v>
                </c:pt>
                <c:pt idx="98">
                  <c:v>7.4654524275957002</c:v>
                </c:pt>
                <c:pt idx="99">
                  <c:v>7.8837295494255306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PVP'!$F$2:$F$101</c:f>
              <c:numCache>
                <c:formatCode>General</c:formatCode>
                <c:ptCount val="100"/>
                <c:pt idx="0">
                  <c:v>0.9980409805686451</c:v>
                </c:pt>
                <c:pt idx="1">
                  <c:v>1.4348493672896701</c:v>
                </c:pt>
                <c:pt idx="2">
                  <c:v>1.3210144543866151</c:v>
                </c:pt>
                <c:pt idx="3">
                  <c:v>1.252184041933605</c:v>
                </c:pt>
                <c:pt idx="4">
                  <c:v>1.252184041933605</c:v>
                </c:pt>
                <c:pt idx="5">
                  <c:v>1.2415947477100651</c:v>
                </c:pt>
                <c:pt idx="6">
                  <c:v>1.1793826441467676</c:v>
                </c:pt>
                <c:pt idx="7">
                  <c:v>1.2058558797056176</c:v>
                </c:pt>
                <c:pt idx="8">
                  <c:v>1.1304071583628952</c:v>
                </c:pt>
                <c:pt idx="9">
                  <c:v>1.1926192619261926</c:v>
                </c:pt>
                <c:pt idx="10">
                  <c:v>1.1634987028114576</c:v>
                </c:pt>
                <c:pt idx="11">
                  <c:v>1.2032085561497325</c:v>
                </c:pt>
                <c:pt idx="12">
                  <c:v>1.1965902472600201</c:v>
                </c:pt>
                <c:pt idx="13">
                  <c:v>1.2733626303806851</c:v>
                </c:pt>
                <c:pt idx="14">
                  <c:v>1.2495367183777202</c:v>
                </c:pt>
                <c:pt idx="15">
                  <c:v>1.3143961454969026</c:v>
                </c:pt>
                <c:pt idx="16">
                  <c:v>1.4083761317308201</c:v>
                </c:pt>
                <c:pt idx="17">
                  <c:v>1.5208873828559326</c:v>
                </c:pt>
                <c:pt idx="18">
                  <c:v>1.5129454121882777</c:v>
                </c:pt>
                <c:pt idx="19">
                  <c:v>1.6135437073119077</c:v>
                </c:pt>
                <c:pt idx="20">
                  <c:v>1.8160639593371102</c:v>
                </c:pt>
                <c:pt idx="21">
                  <c:v>1.8915126806798326</c:v>
                </c:pt>
                <c:pt idx="22">
                  <c:v>1.8160639593371102</c:v>
                </c:pt>
                <c:pt idx="23">
                  <c:v>1.7379679144385027</c:v>
                </c:pt>
                <c:pt idx="24">
                  <c:v>1.9524011224651876</c:v>
                </c:pt>
                <c:pt idx="25">
                  <c:v>1.9762270344681527</c:v>
                </c:pt>
                <c:pt idx="26">
                  <c:v>1.9590194313549001</c:v>
                </c:pt>
                <c:pt idx="27">
                  <c:v>1.8756287393445226</c:v>
                </c:pt>
                <c:pt idx="28">
                  <c:v>2.3508233176258804</c:v>
                </c:pt>
                <c:pt idx="29">
                  <c:v>2.6857097474453329</c:v>
                </c:pt>
                <c:pt idx="30">
                  <c:v>2.4792185100863029</c:v>
                </c:pt>
                <c:pt idx="31">
                  <c:v>4.2185100863027483</c:v>
                </c:pt>
                <c:pt idx="32">
                  <c:v>4.5944300312384181</c:v>
                </c:pt>
                <c:pt idx="33">
                  <c:v>4.8088632392651025</c:v>
                </c:pt>
                <c:pt idx="34">
                  <c:v>2.1416847567109651</c:v>
                </c:pt>
                <c:pt idx="35">
                  <c:v>1.9471064753534177</c:v>
                </c:pt>
                <c:pt idx="36">
                  <c:v>2.0040239318049453</c:v>
                </c:pt>
                <c:pt idx="37">
                  <c:v>1.8901890189018902</c:v>
                </c:pt>
                <c:pt idx="38">
                  <c:v>2.014613226028485</c:v>
                </c:pt>
                <c:pt idx="39">
                  <c:v>1.8173876211150526</c:v>
                </c:pt>
                <c:pt idx="40">
                  <c:v>2.1205061682638853</c:v>
                </c:pt>
                <c:pt idx="41">
                  <c:v>2.1456557420447928</c:v>
                </c:pt>
                <c:pt idx="42">
                  <c:v>2.2740509345052153</c:v>
                </c:pt>
                <c:pt idx="43">
                  <c:v>2.2449303753904801</c:v>
                </c:pt>
                <c:pt idx="44">
                  <c:v>2.1535977127124477</c:v>
                </c:pt>
                <c:pt idx="45">
                  <c:v>3.842590141367078</c:v>
                </c:pt>
                <c:pt idx="46">
                  <c:v>5.4164239953407103</c:v>
                </c:pt>
                <c:pt idx="47">
                  <c:v>5.2509662730978981</c:v>
                </c:pt>
                <c:pt idx="48">
                  <c:v>4.0530523640599352</c:v>
                </c:pt>
                <c:pt idx="49">
                  <c:v>3.9789273044951554</c:v>
                </c:pt>
                <c:pt idx="50">
                  <c:v>3.662572139566898</c:v>
                </c:pt>
                <c:pt idx="51">
                  <c:v>4.4435325885529728</c:v>
                </c:pt>
                <c:pt idx="52">
                  <c:v>4.8896066077195952</c:v>
                </c:pt>
                <c:pt idx="53">
                  <c:v>6.6447821252713508</c:v>
                </c:pt>
                <c:pt idx="54">
                  <c:v>4.7479747974797482</c:v>
                </c:pt>
                <c:pt idx="55">
                  <c:v>8.0862498014507338</c:v>
                </c:pt>
                <c:pt idx="56">
                  <c:v>6.1444379732090857</c:v>
                </c:pt>
                <c:pt idx="57">
                  <c:v>6.6831683168316829</c:v>
                </c:pt>
                <c:pt idx="58">
                  <c:v>7.3807380738073807</c:v>
                </c:pt>
                <c:pt idx="59">
                  <c:v>7.7195954889606604</c:v>
                </c:pt>
                <c:pt idx="60">
                  <c:v>7.6414994440620534</c:v>
                </c:pt>
                <c:pt idx="61">
                  <c:v>8.2503838619156031</c:v>
                </c:pt>
                <c:pt idx="62">
                  <c:v>10.029385291470323</c:v>
                </c:pt>
                <c:pt idx="63">
                  <c:v>10.180282734155769</c:v>
                </c:pt>
                <c:pt idx="64">
                  <c:v>10.159104145708689</c:v>
                </c:pt>
                <c:pt idx="65">
                  <c:v>9.7765658918833065</c:v>
                </c:pt>
                <c:pt idx="66">
                  <c:v>10.315296235505903</c:v>
                </c:pt>
                <c:pt idx="67">
                  <c:v>11.710435749457298</c:v>
                </c:pt>
                <c:pt idx="68">
                  <c:v>11.496002541430613</c:v>
                </c:pt>
                <c:pt idx="69">
                  <c:v>12.421242124212421</c:v>
                </c:pt>
                <c:pt idx="70">
                  <c:v>12.343146079313813</c:v>
                </c:pt>
                <c:pt idx="71">
                  <c:v>12.516545772224282</c:v>
                </c:pt>
                <c:pt idx="72">
                  <c:v>12.912320643829089</c:v>
                </c:pt>
                <c:pt idx="73">
                  <c:v>12.836871922486367</c:v>
                </c:pt>
                <c:pt idx="74">
                  <c:v>13.554296606131201</c:v>
                </c:pt>
                <c:pt idx="75">
                  <c:v>14.425266056017366</c:v>
                </c:pt>
                <c:pt idx="76">
                  <c:v>15.138719754328374</c:v>
                </c:pt>
                <c:pt idx="77">
                  <c:v>15.130777783660719</c:v>
                </c:pt>
                <c:pt idx="78">
                  <c:v>14.795891353841267</c:v>
                </c:pt>
                <c:pt idx="79">
                  <c:v>14.633080955154339</c:v>
                </c:pt>
                <c:pt idx="80">
                  <c:v>15.999099909990999</c:v>
                </c:pt>
                <c:pt idx="81">
                  <c:v>15.236670725896118</c:v>
                </c:pt>
                <c:pt idx="82">
                  <c:v>15.089744268544502</c:v>
                </c:pt>
                <c:pt idx="83">
                  <c:v>12.568168581564038</c:v>
                </c:pt>
                <c:pt idx="84">
                  <c:v>15.08444962143273</c:v>
                </c:pt>
                <c:pt idx="85">
                  <c:v>8.0584529041139401</c:v>
                </c:pt>
                <c:pt idx="86">
                  <c:v>8.3589241277068886</c:v>
                </c:pt>
                <c:pt idx="87">
                  <c:v>7.6309101498385132</c:v>
                </c:pt>
                <c:pt idx="88">
                  <c:v>9.8123047598877537</c:v>
                </c:pt>
                <c:pt idx="89">
                  <c:v>8.3073013183671307</c:v>
                </c:pt>
                <c:pt idx="90">
                  <c:v>5.8850002647323558</c:v>
                </c:pt>
                <c:pt idx="91">
                  <c:v>7.9591782707682528</c:v>
                </c:pt>
                <c:pt idx="92">
                  <c:v>6.3165140043416104</c:v>
                </c:pt>
                <c:pt idx="93">
                  <c:v>6.8949542013024834</c:v>
                </c:pt>
                <c:pt idx="94">
                  <c:v>8.5918886006247686</c:v>
                </c:pt>
                <c:pt idx="95">
                  <c:v>3.8253825382538253</c:v>
                </c:pt>
                <c:pt idx="96">
                  <c:v>3.932599142267168</c:v>
                </c:pt>
                <c:pt idx="97">
                  <c:v>3.1106051781648754</c:v>
                </c:pt>
                <c:pt idx="98">
                  <c:v>3.2350293852914702</c:v>
                </c:pt>
                <c:pt idx="99">
                  <c:v>3.5580028591094401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PVP'!$G$2:$G$101</c:f>
              <c:numCache>
                <c:formatCode>General</c:formatCode>
                <c:ptCount val="100"/>
                <c:pt idx="0">
                  <c:v>0.71213003653306506</c:v>
                </c:pt>
                <c:pt idx="1">
                  <c:v>1.3766082490602001</c:v>
                </c:pt>
                <c:pt idx="2">
                  <c:v>1.2601260126012601</c:v>
                </c:pt>
                <c:pt idx="3">
                  <c:v>1.3302800868322127</c:v>
                </c:pt>
                <c:pt idx="4">
                  <c:v>1.3091014983851326</c:v>
                </c:pt>
                <c:pt idx="5">
                  <c:v>1.3302800868322127</c:v>
                </c:pt>
                <c:pt idx="6">
                  <c:v>1.252184041933605</c:v>
                </c:pt>
                <c:pt idx="7">
                  <c:v>1.25483136548949</c:v>
                </c:pt>
                <c:pt idx="8">
                  <c:v>1.3157198072748451</c:v>
                </c:pt>
                <c:pt idx="9">
                  <c:v>1.2799809392703976</c:v>
                </c:pt>
                <c:pt idx="10">
                  <c:v>1.342193042833695</c:v>
                </c:pt>
                <c:pt idx="11">
                  <c:v>1.3819028961719702</c:v>
                </c:pt>
                <c:pt idx="12">
                  <c:v>1.5883941335310001</c:v>
                </c:pt>
                <c:pt idx="13">
                  <c:v>1.6797267962090325</c:v>
                </c:pt>
                <c:pt idx="14">
                  <c:v>1.7207603113252501</c:v>
                </c:pt>
                <c:pt idx="15">
                  <c:v>1.7419388997723302</c:v>
                </c:pt>
                <c:pt idx="16">
                  <c:v>1.7856197384444326</c:v>
                </c:pt>
                <c:pt idx="17">
                  <c:v>1.9881399904696351</c:v>
                </c:pt>
                <c:pt idx="18">
                  <c:v>1.8703340922327527</c:v>
                </c:pt>
                <c:pt idx="19">
                  <c:v>2.0238788584740828</c:v>
                </c:pt>
                <c:pt idx="20">
                  <c:v>2.2859638905066975</c:v>
                </c:pt>
                <c:pt idx="21">
                  <c:v>2.3667072589611902</c:v>
                </c:pt>
                <c:pt idx="22">
                  <c:v>2.0609413882564724</c:v>
                </c:pt>
                <c:pt idx="23">
                  <c:v>2.1297718007094826</c:v>
                </c:pt>
                <c:pt idx="24">
                  <c:v>3.1066341928310477</c:v>
                </c:pt>
                <c:pt idx="25">
                  <c:v>3.0722189866045428</c:v>
                </c:pt>
                <c:pt idx="26">
                  <c:v>3.7764070524699527</c:v>
                </c:pt>
                <c:pt idx="27">
                  <c:v>2.3627362736273625</c:v>
                </c:pt>
                <c:pt idx="28">
                  <c:v>2.2171334780536878</c:v>
                </c:pt>
                <c:pt idx="29">
                  <c:v>2.3945041562979825</c:v>
                </c:pt>
                <c:pt idx="30">
                  <c:v>3.2998888124106527</c:v>
                </c:pt>
                <c:pt idx="31">
                  <c:v>2.17609996293747</c:v>
                </c:pt>
                <c:pt idx="32">
                  <c:v>2.5202520252025202</c:v>
                </c:pt>
                <c:pt idx="33">
                  <c:v>2.4236247154127177</c:v>
                </c:pt>
                <c:pt idx="34">
                  <c:v>2.1986022131624927</c:v>
                </c:pt>
                <c:pt idx="35">
                  <c:v>2.3097898025096626</c:v>
                </c:pt>
                <c:pt idx="36">
                  <c:v>2.1999258749404351</c:v>
                </c:pt>
                <c:pt idx="37">
                  <c:v>2.14433208026685</c:v>
                </c:pt>
                <c:pt idx="38">
                  <c:v>2.7717477630115952</c:v>
                </c:pt>
                <c:pt idx="39">
                  <c:v>2.4434796420818552</c:v>
                </c:pt>
                <c:pt idx="40">
                  <c:v>3.2959178270768255</c:v>
                </c:pt>
                <c:pt idx="41">
                  <c:v>3.1834065759517127</c:v>
                </c:pt>
                <c:pt idx="42">
                  <c:v>3.4746121670990626</c:v>
                </c:pt>
                <c:pt idx="43">
                  <c:v>3.6387462275639328</c:v>
                </c:pt>
                <c:pt idx="44">
                  <c:v>4.8975485783872506</c:v>
                </c:pt>
                <c:pt idx="45">
                  <c:v>3.6824270662360354</c:v>
                </c:pt>
                <c:pt idx="46">
                  <c:v>4.2052734685233224</c:v>
                </c:pt>
                <c:pt idx="47">
                  <c:v>3.7764070524699527</c:v>
                </c:pt>
                <c:pt idx="48">
                  <c:v>4.26219092497485</c:v>
                </c:pt>
                <c:pt idx="49">
                  <c:v>4.9809392703976281</c:v>
                </c:pt>
                <c:pt idx="50">
                  <c:v>5.6043839678085456</c:v>
                </c:pt>
                <c:pt idx="51">
                  <c:v>5.4389262455657326</c:v>
                </c:pt>
                <c:pt idx="52">
                  <c:v>6.6077195954889607</c:v>
                </c:pt>
                <c:pt idx="53">
                  <c:v>6.5746280510403983</c:v>
                </c:pt>
                <c:pt idx="54">
                  <c:v>5.5845290411394082</c:v>
                </c:pt>
                <c:pt idx="55">
                  <c:v>5.0921268597447975</c:v>
                </c:pt>
                <c:pt idx="56">
                  <c:v>5.09874516863451</c:v>
                </c:pt>
                <c:pt idx="57">
                  <c:v>5.1781648753110607</c:v>
                </c:pt>
                <c:pt idx="58">
                  <c:v>5.1225710806374751</c:v>
                </c:pt>
                <c:pt idx="59">
                  <c:v>5.857203367395563</c:v>
                </c:pt>
                <c:pt idx="60">
                  <c:v>5.7618997193837034</c:v>
                </c:pt>
                <c:pt idx="61">
                  <c:v>6.8565680097421504</c:v>
                </c:pt>
                <c:pt idx="62">
                  <c:v>6.4475565203579182</c:v>
                </c:pt>
                <c:pt idx="63">
                  <c:v>6.913485466193678</c:v>
                </c:pt>
                <c:pt idx="64">
                  <c:v>7.5964949436120079</c:v>
                </c:pt>
                <c:pt idx="65">
                  <c:v>7.6282628262826284</c:v>
                </c:pt>
                <c:pt idx="66">
                  <c:v>7.4866310160427805</c:v>
                </c:pt>
                <c:pt idx="67">
                  <c:v>8.0478636098904008</c:v>
                </c:pt>
                <c:pt idx="68">
                  <c:v>8.6501297188542381</c:v>
                </c:pt>
                <c:pt idx="69">
                  <c:v>9.1769471064753532</c:v>
                </c:pt>
                <c:pt idx="70">
                  <c:v>9.4019696087255777</c:v>
                </c:pt>
                <c:pt idx="71">
                  <c:v>8.5892412770688829</c:v>
                </c:pt>
                <c:pt idx="72">
                  <c:v>9.1372372531370782</c:v>
                </c:pt>
                <c:pt idx="73">
                  <c:v>8.88441785355006</c:v>
                </c:pt>
                <c:pt idx="74">
                  <c:v>9.7659765976597654</c:v>
                </c:pt>
                <c:pt idx="75">
                  <c:v>10.508550855085508</c:v>
                </c:pt>
                <c:pt idx="76">
                  <c:v>8.5270291735055856</c:v>
                </c:pt>
                <c:pt idx="77">
                  <c:v>8.1921427436861336</c:v>
                </c:pt>
                <c:pt idx="78">
                  <c:v>8.0531582570021705</c:v>
                </c:pt>
                <c:pt idx="79">
                  <c:v>8.7745539259808325</c:v>
                </c:pt>
                <c:pt idx="80">
                  <c:v>8.9598665748927839</c:v>
                </c:pt>
                <c:pt idx="81">
                  <c:v>9.2404828718165923</c:v>
                </c:pt>
                <c:pt idx="82">
                  <c:v>7.3397045586911629</c:v>
                </c:pt>
                <c:pt idx="83">
                  <c:v>7.6745909885106158</c:v>
                </c:pt>
                <c:pt idx="84">
                  <c:v>6.4157886376872977</c:v>
                </c:pt>
                <c:pt idx="85">
                  <c:v>6.6063959337110179</c:v>
                </c:pt>
                <c:pt idx="86">
                  <c:v>6.4118176523534709</c:v>
                </c:pt>
                <c:pt idx="87">
                  <c:v>6.0967861492031554</c:v>
                </c:pt>
                <c:pt idx="88">
                  <c:v>6.0517816487531109</c:v>
                </c:pt>
                <c:pt idx="89">
                  <c:v>6.1444379732090857</c:v>
                </c:pt>
                <c:pt idx="90">
                  <c:v>5.63879917403505</c:v>
                </c:pt>
                <c:pt idx="91">
                  <c:v>6.9598136284216654</c:v>
                </c:pt>
                <c:pt idx="92">
                  <c:v>6.7572933763964631</c:v>
                </c:pt>
                <c:pt idx="93">
                  <c:v>6.9756975697569752</c:v>
                </c:pt>
                <c:pt idx="94">
                  <c:v>6.6487531106051776</c:v>
                </c:pt>
                <c:pt idx="95">
                  <c:v>6.3257796367872077</c:v>
                </c:pt>
                <c:pt idx="96">
                  <c:v>3.2138507968443903</c:v>
                </c:pt>
                <c:pt idx="97">
                  <c:v>3.5368242706623603</c:v>
                </c:pt>
                <c:pt idx="98">
                  <c:v>3.3422459893048129</c:v>
                </c:pt>
                <c:pt idx="99">
                  <c:v>3.6559538306771855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7696"/>
        <c:axId val="91920256"/>
      </c:scatterChart>
      <c:valAx>
        <c:axId val="919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0256"/>
        <c:crosses val="autoZero"/>
        <c:crossBetween val="midCat"/>
      </c:valAx>
      <c:valAx>
        <c:axId val="919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'25% PVP'!$D$1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PVP'!$D$2:$D$101</c:f>
              <c:numCache>
                <c:formatCode>General</c:formatCode>
                <c:ptCount val="100"/>
                <c:pt idx="0">
                  <c:v>473</c:v>
                </c:pt>
                <c:pt idx="1">
                  <c:v>809</c:v>
                </c:pt>
                <c:pt idx="2">
                  <c:v>803</c:v>
                </c:pt>
                <c:pt idx="3">
                  <c:v>790</c:v>
                </c:pt>
                <c:pt idx="4">
                  <c:v>791</c:v>
                </c:pt>
                <c:pt idx="5">
                  <c:v>762</c:v>
                </c:pt>
                <c:pt idx="6">
                  <c:v>738</c:v>
                </c:pt>
                <c:pt idx="7">
                  <c:v>758</c:v>
                </c:pt>
                <c:pt idx="8">
                  <c:v>740</c:v>
                </c:pt>
                <c:pt idx="9">
                  <c:v>721</c:v>
                </c:pt>
                <c:pt idx="10">
                  <c:v>776</c:v>
                </c:pt>
                <c:pt idx="11">
                  <c:v>735</c:v>
                </c:pt>
                <c:pt idx="12">
                  <c:v>771</c:v>
                </c:pt>
                <c:pt idx="13">
                  <c:v>755</c:v>
                </c:pt>
                <c:pt idx="14">
                  <c:v>749</c:v>
                </c:pt>
                <c:pt idx="15">
                  <c:v>762</c:v>
                </c:pt>
                <c:pt idx="16">
                  <c:v>785</c:v>
                </c:pt>
                <c:pt idx="17">
                  <c:v>753</c:v>
                </c:pt>
                <c:pt idx="18">
                  <c:v>762</c:v>
                </c:pt>
                <c:pt idx="19">
                  <c:v>727</c:v>
                </c:pt>
                <c:pt idx="20">
                  <c:v>709</c:v>
                </c:pt>
                <c:pt idx="21">
                  <c:v>757</c:v>
                </c:pt>
                <c:pt idx="22">
                  <c:v>754</c:v>
                </c:pt>
                <c:pt idx="23">
                  <c:v>782</c:v>
                </c:pt>
                <c:pt idx="24">
                  <c:v>744</c:v>
                </c:pt>
                <c:pt idx="25">
                  <c:v>775</c:v>
                </c:pt>
                <c:pt idx="26">
                  <c:v>729</c:v>
                </c:pt>
                <c:pt idx="27">
                  <c:v>765</c:v>
                </c:pt>
                <c:pt idx="28">
                  <c:v>757</c:v>
                </c:pt>
                <c:pt idx="29">
                  <c:v>733</c:v>
                </c:pt>
                <c:pt idx="30">
                  <c:v>742</c:v>
                </c:pt>
                <c:pt idx="31">
                  <c:v>747</c:v>
                </c:pt>
                <c:pt idx="32">
                  <c:v>761</c:v>
                </c:pt>
                <c:pt idx="33">
                  <c:v>766</c:v>
                </c:pt>
                <c:pt idx="34">
                  <c:v>778</c:v>
                </c:pt>
                <c:pt idx="35">
                  <c:v>766</c:v>
                </c:pt>
                <c:pt idx="36">
                  <c:v>709</c:v>
                </c:pt>
                <c:pt idx="37">
                  <c:v>764</c:v>
                </c:pt>
                <c:pt idx="38">
                  <c:v>751</c:v>
                </c:pt>
                <c:pt idx="39">
                  <c:v>761</c:v>
                </c:pt>
                <c:pt idx="40">
                  <c:v>742</c:v>
                </c:pt>
                <c:pt idx="41">
                  <c:v>758</c:v>
                </c:pt>
                <c:pt idx="42">
                  <c:v>714</c:v>
                </c:pt>
                <c:pt idx="43">
                  <c:v>740</c:v>
                </c:pt>
                <c:pt idx="44">
                  <c:v>737</c:v>
                </c:pt>
                <c:pt idx="45">
                  <c:v>716</c:v>
                </c:pt>
                <c:pt idx="46">
                  <c:v>756</c:v>
                </c:pt>
                <c:pt idx="47">
                  <c:v>752</c:v>
                </c:pt>
                <c:pt idx="48">
                  <c:v>738</c:v>
                </c:pt>
                <c:pt idx="49">
                  <c:v>773</c:v>
                </c:pt>
                <c:pt idx="50">
                  <c:v>773</c:v>
                </c:pt>
                <c:pt idx="51">
                  <c:v>745</c:v>
                </c:pt>
                <c:pt idx="52">
                  <c:v>768</c:v>
                </c:pt>
                <c:pt idx="53">
                  <c:v>784</c:v>
                </c:pt>
                <c:pt idx="54">
                  <c:v>758</c:v>
                </c:pt>
                <c:pt idx="55">
                  <c:v>758</c:v>
                </c:pt>
                <c:pt idx="56">
                  <c:v>746</c:v>
                </c:pt>
                <c:pt idx="57">
                  <c:v>786</c:v>
                </c:pt>
                <c:pt idx="58">
                  <c:v>777</c:v>
                </c:pt>
                <c:pt idx="59">
                  <c:v>781</c:v>
                </c:pt>
                <c:pt idx="60">
                  <c:v>787</c:v>
                </c:pt>
                <c:pt idx="61">
                  <c:v>759</c:v>
                </c:pt>
                <c:pt idx="62">
                  <c:v>718</c:v>
                </c:pt>
                <c:pt idx="63">
                  <c:v>769</c:v>
                </c:pt>
                <c:pt idx="64">
                  <c:v>803</c:v>
                </c:pt>
                <c:pt idx="65">
                  <c:v>782</c:v>
                </c:pt>
                <c:pt idx="66">
                  <c:v>804</c:v>
                </c:pt>
                <c:pt idx="67">
                  <c:v>720</c:v>
                </c:pt>
                <c:pt idx="68">
                  <c:v>761</c:v>
                </c:pt>
                <c:pt idx="69">
                  <c:v>790</c:v>
                </c:pt>
                <c:pt idx="70">
                  <c:v>751</c:v>
                </c:pt>
                <c:pt idx="71">
                  <c:v>768</c:v>
                </c:pt>
                <c:pt idx="72">
                  <c:v>775</c:v>
                </c:pt>
                <c:pt idx="73">
                  <c:v>804</c:v>
                </c:pt>
                <c:pt idx="74">
                  <c:v>751</c:v>
                </c:pt>
                <c:pt idx="75">
                  <c:v>746</c:v>
                </c:pt>
                <c:pt idx="76">
                  <c:v>748</c:v>
                </c:pt>
                <c:pt idx="77">
                  <c:v>753</c:v>
                </c:pt>
                <c:pt idx="78">
                  <c:v>753</c:v>
                </c:pt>
                <c:pt idx="79">
                  <c:v>778</c:v>
                </c:pt>
                <c:pt idx="80">
                  <c:v>751</c:v>
                </c:pt>
                <c:pt idx="81">
                  <c:v>779</c:v>
                </c:pt>
                <c:pt idx="82">
                  <c:v>798</c:v>
                </c:pt>
                <c:pt idx="83">
                  <c:v>768</c:v>
                </c:pt>
                <c:pt idx="84">
                  <c:v>763</c:v>
                </c:pt>
                <c:pt idx="85">
                  <c:v>797</c:v>
                </c:pt>
                <c:pt idx="86">
                  <c:v>728</c:v>
                </c:pt>
                <c:pt idx="87">
                  <c:v>769</c:v>
                </c:pt>
                <c:pt idx="88">
                  <c:v>735</c:v>
                </c:pt>
                <c:pt idx="89">
                  <c:v>711</c:v>
                </c:pt>
                <c:pt idx="90">
                  <c:v>798</c:v>
                </c:pt>
                <c:pt idx="91">
                  <c:v>745</c:v>
                </c:pt>
                <c:pt idx="92">
                  <c:v>748</c:v>
                </c:pt>
                <c:pt idx="93">
                  <c:v>773</c:v>
                </c:pt>
                <c:pt idx="94">
                  <c:v>760</c:v>
                </c:pt>
                <c:pt idx="95">
                  <c:v>721</c:v>
                </c:pt>
                <c:pt idx="96">
                  <c:v>709</c:v>
                </c:pt>
                <c:pt idx="97">
                  <c:v>743</c:v>
                </c:pt>
                <c:pt idx="98">
                  <c:v>789</c:v>
                </c:pt>
                <c:pt idx="99">
                  <c:v>731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2928"/>
        <c:axId val="91939584"/>
      </c:scatterChart>
      <c:valAx>
        <c:axId val="919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9584"/>
        <c:crosses val="autoZero"/>
        <c:crossBetween val="midCat"/>
      </c:valAx>
      <c:valAx>
        <c:axId val="919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PVP'!$E$2:$E$101</c:f>
              <c:numCache>
                <c:formatCode>General</c:formatCode>
                <c:ptCount val="100"/>
                <c:pt idx="0">
                  <c:v>1.5536557098946873</c:v>
                </c:pt>
                <c:pt idx="1">
                  <c:v>1.6057241715235904</c:v>
                </c:pt>
                <c:pt idx="2">
                  <c:v>1.5116650150326687</c:v>
                </c:pt>
                <c:pt idx="3">
                  <c:v>1.3201874464618641</c:v>
                </c:pt>
                <c:pt idx="4">
                  <c:v>1.4092077195693433</c:v>
                </c:pt>
                <c:pt idx="5">
                  <c:v>1.2630801014495188</c:v>
                </c:pt>
                <c:pt idx="6">
                  <c:v>1.3000319129280951</c:v>
                </c:pt>
                <c:pt idx="7">
                  <c:v>1.2798763793943262</c:v>
                </c:pt>
                <c:pt idx="8">
                  <c:v>1.3252263298453062</c:v>
                </c:pt>
                <c:pt idx="9">
                  <c:v>1.3806540470631707</c:v>
                </c:pt>
                <c:pt idx="10">
                  <c:v>1.3873725582410938</c:v>
                </c:pt>
                <c:pt idx="11">
                  <c:v>1.4478391588424004</c:v>
                </c:pt>
                <c:pt idx="12">
                  <c:v>1.3907318138300553</c:v>
                </c:pt>
                <c:pt idx="13">
                  <c:v>1.457916925609285</c:v>
                </c:pt>
                <c:pt idx="14">
                  <c:v>1.444479903253439</c:v>
                </c:pt>
                <c:pt idx="15">
                  <c:v>1.8341535515729714</c:v>
                </c:pt>
                <c:pt idx="16">
                  <c:v>1.5385390597443607</c:v>
                </c:pt>
                <c:pt idx="17">
                  <c:v>2.1381661823739857</c:v>
                </c:pt>
                <c:pt idx="18">
                  <c:v>2.007155214404488</c:v>
                </c:pt>
                <c:pt idx="19">
                  <c:v>2.1952735273863313</c:v>
                </c:pt>
                <c:pt idx="20">
                  <c:v>2.7327544216201689</c:v>
                </c:pt>
                <c:pt idx="21">
                  <c:v>2.5983841980617095</c:v>
                </c:pt>
                <c:pt idx="22">
                  <c:v>2.2473419890152342</c:v>
                </c:pt>
                <c:pt idx="23">
                  <c:v>2.7428321883870534</c:v>
                </c:pt>
                <c:pt idx="24">
                  <c:v>3.2416816433478339</c:v>
                </c:pt>
                <c:pt idx="25">
                  <c:v>3.5305776239985218</c:v>
                </c:pt>
                <c:pt idx="26">
                  <c:v>4.0680585182323599</c:v>
                </c:pt>
                <c:pt idx="27">
                  <c:v>3.7674051430203068</c:v>
                </c:pt>
                <c:pt idx="28">
                  <c:v>4.1184473520667817</c:v>
                </c:pt>
                <c:pt idx="29">
                  <c:v>5.0926314728656132</c:v>
                </c:pt>
                <c:pt idx="30">
                  <c:v>5.9156490921611766</c:v>
                </c:pt>
                <c:pt idx="31">
                  <c:v>5.5074995381023566</c:v>
                </c:pt>
                <c:pt idx="32">
                  <c:v>7.059475620202563</c:v>
                </c:pt>
                <c:pt idx="33">
                  <c:v>7.3886826679207891</c:v>
                </c:pt>
                <c:pt idx="34">
                  <c:v>7.2123217495003109</c:v>
                </c:pt>
                <c:pt idx="35">
                  <c:v>7.0897089205032167</c:v>
                </c:pt>
                <c:pt idx="36">
                  <c:v>7.6003157700253627</c:v>
                </c:pt>
                <c:pt idx="37">
                  <c:v>10.396896047835799</c:v>
                </c:pt>
                <c:pt idx="38">
                  <c:v>9.3488083040798156</c:v>
                </c:pt>
                <c:pt idx="39">
                  <c:v>9.5234895947058131</c:v>
                </c:pt>
                <c:pt idx="40">
                  <c:v>8.5896165409745198</c:v>
                </c:pt>
                <c:pt idx="41">
                  <c:v>13.20019483682416</c:v>
                </c:pt>
                <c:pt idx="42">
                  <c:v>16.673665115810337</c:v>
                </c:pt>
                <c:pt idx="43">
                  <c:v>12.783647143792935</c:v>
                </c:pt>
                <c:pt idx="44">
                  <c:v>10.835278902195274</c:v>
                </c:pt>
                <c:pt idx="45">
                  <c:v>10.665636494952718</c:v>
                </c:pt>
                <c:pt idx="46">
                  <c:v>13.646975830156038</c:v>
                </c:pt>
                <c:pt idx="47">
                  <c:v>11.881687018156777</c:v>
                </c:pt>
                <c:pt idx="48">
                  <c:v>12.009338730537312</c:v>
                </c:pt>
                <c:pt idx="49">
                  <c:v>15.714597645161833</c:v>
                </c:pt>
                <c:pt idx="50">
                  <c:v>11.789307489460336</c:v>
                </c:pt>
                <c:pt idx="51">
                  <c:v>11.248467339637536</c:v>
                </c:pt>
                <c:pt idx="52">
                  <c:v>15.027629877219209</c:v>
                </c:pt>
                <c:pt idx="53">
                  <c:v>8.9725716781161289</c:v>
                </c:pt>
                <c:pt idx="54">
                  <c:v>9.9803483548045744</c:v>
                </c:pt>
                <c:pt idx="55">
                  <c:v>12.983522851336144</c:v>
                </c:pt>
                <c:pt idx="56">
                  <c:v>13.531081512336867</c:v>
                </c:pt>
                <c:pt idx="57">
                  <c:v>10.191981456909149</c:v>
                </c:pt>
                <c:pt idx="58">
                  <c:v>11.653257638107394</c:v>
                </c:pt>
                <c:pt idx="59">
                  <c:v>9.1069419016745883</c:v>
                </c:pt>
                <c:pt idx="60">
                  <c:v>7.3534104842366927</c:v>
                </c:pt>
                <c:pt idx="61">
                  <c:v>7.5734417253136703</c:v>
                </c:pt>
                <c:pt idx="62">
                  <c:v>8.0470967633572403</c:v>
                </c:pt>
                <c:pt idx="63">
                  <c:v>9.755278230344155</c:v>
                </c:pt>
                <c:pt idx="64">
                  <c:v>8.8482792213245549</c:v>
                </c:pt>
                <c:pt idx="65">
                  <c:v>7.4508288963165761</c:v>
                </c:pt>
                <c:pt idx="66">
                  <c:v>10.010581655105229</c:v>
                </c:pt>
                <c:pt idx="67">
                  <c:v>10.825201135428388</c:v>
                </c:pt>
                <c:pt idx="68">
                  <c:v>7.2375161664175218</c:v>
                </c:pt>
                <c:pt idx="69">
                  <c:v>9.2329139862606446</c:v>
                </c:pt>
                <c:pt idx="70">
                  <c:v>8.0739708080689319</c:v>
                </c:pt>
                <c:pt idx="71">
                  <c:v>8.3376723718024088</c:v>
                </c:pt>
                <c:pt idx="72">
                  <c:v>9.4445470883652174</c:v>
                </c:pt>
                <c:pt idx="73">
                  <c:v>9.2278751028772028</c:v>
                </c:pt>
                <c:pt idx="74">
                  <c:v>7.9345617011270306</c:v>
                </c:pt>
                <c:pt idx="75">
                  <c:v>9.5251692225002937</c:v>
                </c:pt>
                <c:pt idx="76">
                  <c:v>7.3198179283470779</c:v>
                </c:pt>
                <c:pt idx="77">
                  <c:v>12.533382602415305</c:v>
                </c:pt>
                <c:pt idx="78">
                  <c:v>8.5963350521524422</c:v>
                </c:pt>
                <c:pt idx="79">
                  <c:v>8.1831466147101803</c:v>
                </c:pt>
                <c:pt idx="80">
                  <c:v>10.605169894351411</c:v>
                </c:pt>
                <c:pt idx="81">
                  <c:v>6.5723835598031473</c:v>
                </c:pt>
                <c:pt idx="82">
                  <c:v>7.4944992189730755</c:v>
                </c:pt>
                <c:pt idx="83">
                  <c:v>6.8612795404538351</c:v>
                </c:pt>
                <c:pt idx="84">
                  <c:v>9.8728521759578083</c:v>
                </c:pt>
                <c:pt idx="85">
                  <c:v>7.331575322908443</c:v>
                </c:pt>
                <c:pt idx="86">
                  <c:v>7.059475620202563</c:v>
                </c:pt>
                <c:pt idx="87">
                  <c:v>7.5180140080958058</c:v>
                </c:pt>
                <c:pt idx="88">
                  <c:v>6.7823370341132403</c:v>
                </c:pt>
                <c:pt idx="89">
                  <c:v>8.6282479802475773</c:v>
                </c:pt>
                <c:pt idx="90">
                  <c:v>6.2414968842904415</c:v>
                </c:pt>
                <c:pt idx="91">
                  <c:v>5.3395367586542823</c:v>
                </c:pt>
                <c:pt idx="92">
                  <c:v>6.5421502595024945</c:v>
                </c:pt>
                <c:pt idx="93">
                  <c:v>6.1675932613332884</c:v>
                </c:pt>
                <c:pt idx="94">
                  <c:v>5.168214723617246</c:v>
                </c:pt>
                <c:pt idx="95">
                  <c:v>5.6015586945932778</c:v>
                </c:pt>
                <c:pt idx="96">
                  <c:v>6.0936896383761354</c:v>
                </c:pt>
                <c:pt idx="97">
                  <c:v>5.6116364613601624</c:v>
                </c:pt>
                <c:pt idx="98">
                  <c:v>5.0707963115373635</c:v>
                </c:pt>
                <c:pt idx="99">
                  <c:v>6.6042964878982815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PVP'!$F$2:$F$101</c:f>
              <c:numCache>
                <c:formatCode>General</c:formatCode>
                <c:ptCount val="100"/>
                <c:pt idx="0">
                  <c:v>0.52404387187799184</c:v>
                </c:pt>
                <c:pt idx="1">
                  <c:v>1.1942153618758082</c:v>
                </c:pt>
                <c:pt idx="2">
                  <c:v>1.0917580664124831</c:v>
                </c:pt>
                <c:pt idx="3">
                  <c:v>1.08503955523456</c:v>
                </c:pt>
                <c:pt idx="4">
                  <c:v>1.222769034381981</c:v>
                </c:pt>
                <c:pt idx="5">
                  <c:v>1.2261282899709425</c:v>
                </c:pt>
                <c:pt idx="6">
                  <c:v>1.2042931286426928</c:v>
                </c:pt>
                <c:pt idx="7">
                  <c:v>1.3772947914742093</c:v>
                </c:pt>
                <c:pt idx="8">
                  <c:v>1.2429245679157499</c:v>
                </c:pt>
                <c:pt idx="9">
                  <c:v>1.3789744192686901</c:v>
                </c:pt>
                <c:pt idx="10">
                  <c:v>1.3302652132287485</c:v>
                </c:pt>
                <c:pt idx="11">
                  <c:v>1.399129952802459</c:v>
                </c:pt>
                <c:pt idx="12">
                  <c:v>1.5150242706216301</c:v>
                </c:pt>
                <c:pt idx="13">
                  <c:v>1.4831113425264961</c:v>
                </c:pt>
                <c:pt idx="14">
                  <c:v>1.5502964543057258</c:v>
                </c:pt>
                <c:pt idx="15">
                  <c:v>2.1986327829752925</c:v>
                </c:pt>
                <c:pt idx="16">
                  <c:v>1.8543090851067403</c:v>
                </c:pt>
                <c:pt idx="17">
                  <c:v>2.3397215177116752</c:v>
                </c:pt>
                <c:pt idx="18">
                  <c:v>3.9538438282076691</c:v>
                </c:pt>
                <c:pt idx="19">
                  <c:v>3.7002200312410771</c:v>
                </c:pt>
                <c:pt idx="20">
                  <c:v>3.144263231267951</c:v>
                </c:pt>
                <c:pt idx="21">
                  <c:v>3.5003443236978686</c:v>
                </c:pt>
                <c:pt idx="22">
                  <c:v>2.2792549171103684</c:v>
                </c:pt>
                <c:pt idx="23">
                  <c:v>2.9410282681357809</c:v>
                </c:pt>
                <c:pt idx="24">
                  <c:v>2.6252582427734015</c:v>
                </c:pt>
                <c:pt idx="25">
                  <c:v>2.5698305255555369</c:v>
                </c:pt>
                <c:pt idx="26">
                  <c:v>2.1163310210457364</c:v>
                </c:pt>
                <c:pt idx="27">
                  <c:v>2.452256579941885</c:v>
                </c:pt>
                <c:pt idx="28">
                  <c:v>2.5412768530493643</c:v>
                </c:pt>
                <c:pt idx="29">
                  <c:v>2.6638896820464586</c:v>
                </c:pt>
                <c:pt idx="30">
                  <c:v>2.1012143708954096</c:v>
                </c:pt>
                <c:pt idx="31">
                  <c:v>7.6221509313536115</c:v>
                </c:pt>
                <c:pt idx="32">
                  <c:v>4.4493340275794884</c:v>
                </c:pt>
                <c:pt idx="33">
                  <c:v>1.9735626585148731</c:v>
                </c:pt>
                <c:pt idx="34">
                  <c:v>2.8368913448779751</c:v>
                </c:pt>
                <c:pt idx="35">
                  <c:v>2.5580731309941718</c:v>
                </c:pt>
                <c:pt idx="36">
                  <c:v>2.3178863563834256</c:v>
                </c:pt>
                <c:pt idx="37">
                  <c:v>2.1280884156071016</c:v>
                </c:pt>
                <c:pt idx="38">
                  <c:v>2.4824898802425381</c:v>
                </c:pt>
                <c:pt idx="39">
                  <c:v>2.4119455128743472</c:v>
                </c:pt>
                <c:pt idx="40">
                  <c:v>3.4919461847254647</c:v>
                </c:pt>
                <c:pt idx="41">
                  <c:v>2.353158540067521</c:v>
                </c:pt>
                <c:pt idx="42">
                  <c:v>2.489208391420461</c:v>
                </c:pt>
                <c:pt idx="43">
                  <c:v>4.2074676251742611</c:v>
                </c:pt>
                <c:pt idx="44">
                  <c:v>2.4640139745032501</c:v>
                </c:pt>
                <c:pt idx="45">
                  <c:v>3.2702353158540065</c:v>
                </c:pt>
                <c:pt idx="46">
                  <c:v>2.5328787140769604</c:v>
                </c:pt>
                <c:pt idx="47">
                  <c:v>5.2219628130406299</c:v>
                </c:pt>
                <c:pt idx="48">
                  <c:v>3.1560206258293162</c:v>
                </c:pt>
                <c:pt idx="49">
                  <c:v>4.587063506726909</c:v>
                </c:pt>
                <c:pt idx="50">
                  <c:v>8.8633958714748804</c:v>
                </c:pt>
                <c:pt idx="51">
                  <c:v>6.1709525169222497</c:v>
                </c:pt>
                <c:pt idx="52">
                  <c:v>6.1155247997043851</c:v>
                </c:pt>
                <c:pt idx="53">
                  <c:v>9.4025563935032004</c:v>
                </c:pt>
                <c:pt idx="54">
                  <c:v>6.66812234408855</c:v>
                </c:pt>
                <c:pt idx="55">
                  <c:v>9.1069419016745883</c:v>
                </c:pt>
                <c:pt idx="56">
                  <c:v>6.6009372323093203</c:v>
                </c:pt>
                <c:pt idx="57">
                  <c:v>8.3107983270907173</c:v>
                </c:pt>
                <c:pt idx="58">
                  <c:v>5.0523204057980751</c:v>
                </c:pt>
                <c:pt idx="59">
                  <c:v>7.8841728672926079</c:v>
                </c:pt>
                <c:pt idx="60">
                  <c:v>10.501032971093606</c:v>
                </c:pt>
                <c:pt idx="61">
                  <c:v>7.7262878546114182</c:v>
                </c:pt>
                <c:pt idx="62">
                  <c:v>5.2975460637922636</c:v>
                </c:pt>
                <c:pt idx="63">
                  <c:v>9.0733493457849743</c:v>
                </c:pt>
                <c:pt idx="64">
                  <c:v>8.1680299645598531</c:v>
                </c:pt>
                <c:pt idx="65">
                  <c:v>6.6294909048154924</c:v>
                </c:pt>
                <c:pt idx="66">
                  <c:v>7.9362413289215112</c:v>
                </c:pt>
                <c:pt idx="67">
                  <c:v>7.014125669751583</c:v>
                </c:pt>
                <c:pt idx="68">
                  <c:v>6.9805331138619682</c:v>
                </c:pt>
                <c:pt idx="69">
                  <c:v>6.6983556443892036</c:v>
                </c:pt>
                <c:pt idx="70">
                  <c:v>5.0472815224146332</c:v>
                </c:pt>
                <c:pt idx="71">
                  <c:v>5.0640778003594402</c:v>
                </c:pt>
                <c:pt idx="72">
                  <c:v>4.8020558644204447</c:v>
                </c:pt>
                <c:pt idx="73">
                  <c:v>5.452071820884492</c:v>
                </c:pt>
                <c:pt idx="74">
                  <c:v>7.0930681760921779</c:v>
                </c:pt>
                <c:pt idx="75">
                  <c:v>3.8765809496615549</c:v>
                </c:pt>
                <c:pt idx="76">
                  <c:v>4.6038597846717169</c:v>
                </c:pt>
                <c:pt idx="77">
                  <c:v>6.5421502595024945</c:v>
                </c:pt>
                <c:pt idx="78">
                  <c:v>6.7403463392512215</c:v>
                </c:pt>
                <c:pt idx="79">
                  <c:v>6.6194131380486088</c:v>
                </c:pt>
                <c:pt idx="80">
                  <c:v>5.0304852444698254</c:v>
                </c:pt>
                <c:pt idx="81">
                  <c:v>4.7684633085308299</c:v>
                </c:pt>
                <c:pt idx="82">
                  <c:v>5.4671884710348184</c:v>
                </c:pt>
                <c:pt idx="83">
                  <c:v>5.8551824915598703</c:v>
                </c:pt>
                <c:pt idx="84">
                  <c:v>4.941464971362346</c:v>
                </c:pt>
                <c:pt idx="85">
                  <c:v>8.0151838352621052</c:v>
                </c:pt>
                <c:pt idx="86">
                  <c:v>6.4380133362446879</c:v>
                </c:pt>
                <c:pt idx="87">
                  <c:v>7.2711087223071367</c:v>
                </c:pt>
                <c:pt idx="88">
                  <c:v>4.4946839780304684</c:v>
                </c:pt>
                <c:pt idx="89">
                  <c:v>4.0831751683826862</c:v>
                </c:pt>
                <c:pt idx="90">
                  <c:v>3.6918218922686732</c:v>
                </c:pt>
                <c:pt idx="91">
                  <c:v>3.5608109242991755</c:v>
                </c:pt>
                <c:pt idx="92">
                  <c:v>4.669365268656466</c:v>
                </c:pt>
                <c:pt idx="93">
                  <c:v>4.5853838789324284</c:v>
                </c:pt>
                <c:pt idx="94">
                  <c:v>3.9975141508641685</c:v>
                </c:pt>
                <c:pt idx="95">
                  <c:v>5.6603456674001045</c:v>
                </c:pt>
                <c:pt idx="96">
                  <c:v>3.942086433646304</c:v>
                </c:pt>
                <c:pt idx="97">
                  <c:v>5.0808740783042481</c:v>
                </c:pt>
                <c:pt idx="98">
                  <c:v>4.3804692880057781</c:v>
                </c:pt>
                <c:pt idx="99">
                  <c:v>4.4711691889077381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PVP'!$G$2:$G$101</c:f>
              <c:numCache>
                <c:formatCode>General</c:formatCode>
                <c:ptCount val="100"/>
                <c:pt idx="0">
                  <c:v>1.3756151636797285</c:v>
                </c:pt>
                <c:pt idx="1">
                  <c:v>1.4881502259099384</c:v>
                </c:pt>
                <c:pt idx="2">
                  <c:v>1.3890521860355745</c:v>
                </c:pt>
                <c:pt idx="3">
                  <c:v>1.3890521860355745</c:v>
                </c:pt>
                <c:pt idx="4">
                  <c:v>1.4679946923761695</c:v>
                </c:pt>
                <c:pt idx="5">
                  <c:v>1.2933134017501722</c:v>
                </c:pt>
                <c:pt idx="6">
                  <c:v>1.3117893074894604</c:v>
                </c:pt>
                <c:pt idx="7">
                  <c:v>1.3772947914742093</c:v>
                </c:pt>
                <c:pt idx="8">
                  <c:v>1.3739355358852479</c:v>
                </c:pt>
                <c:pt idx="9">
                  <c:v>1.3285855854342679</c:v>
                </c:pt>
                <c:pt idx="10">
                  <c:v>1.417605858541747</c:v>
                </c:pt>
                <c:pt idx="11">
                  <c:v>1.3218670742563448</c:v>
                </c:pt>
                <c:pt idx="12">
                  <c:v>1.4948687370878613</c:v>
                </c:pt>
                <c:pt idx="13">
                  <c:v>1.6309185884408015</c:v>
                </c:pt>
                <c:pt idx="14">
                  <c:v>1.5200631540050724</c:v>
                </c:pt>
                <c:pt idx="15">
                  <c:v>1.6645111443304164</c:v>
                </c:pt>
                <c:pt idx="16">
                  <c:v>2.0424273980885834</c:v>
                </c:pt>
                <c:pt idx="17">
                  <c:v>2.1633605992911971</c:v>
                </c:pt>
                <c:pt idx="18">
                  <c:v>2.0037959588155263</c:v>
                </c:pt>
                <c:pt idx="19">
                  <c:v>2.3027697062330987</c:v>
                </c:pt>
                <c:pt idx="20">
                  <c:v>2.9309505013688968</c:v>
                </c:pt>
                <c:pt idx="21">
                  <c:v>2.8402506004669363</c:v>
                </c:pt>
                <c:pt idx="22">
                  <c:v>3.3827703780842167</c:v>
                </c:pt>
                <c:pt idx="23">
                  <c:v>3.3424593110166785</c:v>
                </c:pt>
                <c:pt idx="24">
                  <c:v>3.3659741001394092</c:v>
                </c:pt>
                <c:pt idx="25">
                  <c:v>3.0770781194887213</c:v>
                </c:pt>
                <c:pt idx="26">
                  <c:v>5.1127870063993814</c:v>
                </c:pt>
                <c:pt idx="27">
                  <c:v>3.6599089641735389</c:v>
                </c:pt>
                <c:pt idx="28">
                  <c:v>5.0892722172766511</c:v>
                </c:pt>
                <c:pt idx="29">
                  <c:v>5.2303609520130339</c:v>
                </c:pt>
                <c:pt idx="30">
                  <c:v>4.7214337302853684</c:v>
                </c:pt>
                <c:pt idx="31">
                  <c:v>5.658666039605623</c:v>
                </c:pt>
                <c:pt idx="32">
                  <c:v>4.5333154173035259</c:v>
                </c:pt>
                <c:pt idx="33">
                  <c:v>6.3674689688764969</c:v>
                </c:pt>
                <c:pt idx="34">
                  <c:v>7.5768009809026315</c:v>
                </c:pt>
                <c:pt idx="35">
                  <c:v>4.8188521423652517</c:v>
                </c:pt>
                <c:pt idx="36">
                  <c:v>6.3473134353427278</c:v>
                </c:pt>
                <c:pt idx="37">
                  <c:v>6.3103616238641518</c:v>
                </c:pt>
                <c:pt idx="38">
                  <c:v>6.6664427162940694</c:v>
                </c:pt>
                <c:pt idx="39">
                  <c:v>6.8663184238372779</c:v>
                </c:pt>
                <c:pt idx="40">
                  <c:v>6.0634563380754827</c:v>
                </c:pt>
                <c:pt idx="41">
                  <c:v>8.4048574835816385</c:v>
                </c:pt>
                <c:pt idx="42">
                  <c:v>8.0168634630565858</c:v>
                </c:pt>
                <c:pt idx="43">
                  <c:v>7.8740951005257234</c:v>
                </c:pt>
                <c:pt idx="44">
                  <c:v>9.1186992962359543</c:v>
                </c:pt>
                <c:pt idx="45">
                  <c:v>6.3523523187261706</c:v>
                </c:pt>
                <c:pt idx="46">
                  <c:v>6.7571426171960294</c:v>
                </c:pt>
                <c:pt idx="47">
                  <c:v>9.3521675596687768</c:v>
                </c:pt>
                <c:pt idx="48">
                  <c:v>6.3993818969716312</c:v>
                </c:pt>
                <c:pt idx="49">
                  <c:v>9.5705191729512737</c:v>
                </c:pt>
                <c:pt idx="50">
                  <c:v>7.3416530896753276</c:v>
                </c:pt>
                <c:pt idx="51">
                  <c:v>6.3792263634378621</c:v>
                </c:pt>
                <c:pt idx="52">
                  <c:v>7.5633639585467858</c:v>
                </c:pt>
                <c:pt idx="53">
                  <c:v>7.6523842316542652</c:v>
                </c:pt>
                <c:pt idx="54">
                  <c:v>8.8902699161865737</c:v>
                </c:pt>
                <c:pt idx="55">
                  <c:v>6.7302685724843379</c:v>
                </c:pt>
                <c:pt idx="56">
                  <c:v>8.423333389320927</c:v>
                </c:pt>
                <c:pt idx="57">
                  <c:v>11.836337067705797</c:v>
                </c:pt>
                <c:pt idx="58">
                  <c:v>7.8908913784705312</c:v>
                </c:pt>
                <c:pt idx="59">
                  <c:v>7.3349345784974052</c:v>
                </c:pt>
                <c:pt idx="60">
                  <c:v>7.0057275307791791</c:v>
                </c:pt>
                <c:pt idx="61">
                  <c:v>6.6412482993768585</c:v>
                </c:pt>
                <c:pt idx="62">
                  <c:v>6.3775467356433815</c:v>
                </c:pt>
                <c:pt idx="63">
                  <c:v>6.6546853217327042</c:v>
                </c:pt>
                <c:pt idx="64">
                  <c:v>6.1726321447167312</c:v>
                </c:pt>
                <c:pt idx="65">
                  <c:v>6.659724205116146</c:v>
                </c:pt>
                <c:pt idx="66">
                  <c:v>6.0281841543913872</c:v>
                </c:pt>
                <c:pt idx="67">
                  <c:v>6.3641097132875357</c:v>
                </c:pt>
                <c:pt idx="68">
                  <c:v>8.2620891210507743</c:v>
                </c:pt>
                <c:pt idx="69">
                  <c:v>7.8740951005257234</c:v>
                </c:pt>
                <c:pt idx="70">
                  <c:v>5.4739069822127417</c:v>
                </c:pt>
                <c:pt idx="71">
                  <c:v>7.2223995162671955</c:v>
                </c:pt>
                <c:pt idx="72">
                  <c:v>6.7806574063187597</c:v>
                </c:pt>
                <c:pt idx="73">
                  <c:v>4.7819003308866757</c:v>
                </c:pt>
                <c:pt idx="74">
                  <c:v>6.5875002099534745</c:v>
                </c:pt>
                <c:pt idx="75">
                  <c:v>5.6485882728387393</c:v>
                </c:pt>
                <c:pt idx="76">
                  <c:v>5.1497388178779584</c:v>
                </c:pt>
                <c:pt idx="77">
                  <c:v>5.0170482221139796</c:v>
                </c:pt>
                <c:pt idx="78">
                  <c:v>5.8837361640660433</c:v>
                </c:pt>
                <c:pt idx="79">
                  <c:v>5.2605942523136875</c:v>
                </c:pt>
                <c:pt idx="80">
                  <c:v>6.7487444782236254</c:v>
                </c:pt>
                <c:pt idx="81">
                  <c:v>5.6788215731393921</c:v>
                </c:pt>
                <c:pt idx="82">
                  <c:v>4.8558039538438278</c:v>
                </c:pt>
                <c:pt idx="83">
                  <c:v>4.9213094378285769</c:v>
                </c:pt>
                <c:pt idx="84">
                  <c:v>5.1144666341938629</c:v>
                </c:pt>
                <c:pt idx="85">
                  <c:v>5.7258511513848527</c:v>
                </c:pt>
                <c:pt idx="86">
                  <c:v>6.1222433108823084</c:v>
                </c:pt>
                <c:pt idx="87">
                  <c:v>6.71347229453953</c:v>
                </c:pt>
                <c:pt idx="88">
                  <c:v>5.1850110015620539</c:v>
                </c:pt>
                <c:pt idx="89">
                  <c:v>4.8759594873775969</c:v>
                </c:pt>
                <c:pt idx="90">
                  <c:v>6.5303928649411294</c:v>
                </c:pt>
                <c:pt idx="91">
                  <c:v>4.6794430354233505</c:v>
                </c:pt>
                <c:pt idx="92">
                  <c:v>5.1648554680282848</c:v>
                </c:pt>
                <c:pt idx="93">
                  <c:v>4.9532223659237111</c:v>
                </c:pt>
                <c:pt idx="94">
                  <c:v>4.8188521423652517</c:v>
                </c:pt>
                <c:pt idx="95">
                  <c:v>4.2192250197356262</c:v>
                </c:pt>
                <c:pt idx="96">
                  <c:v>5.5125384214857984</c:v>
                </c:pt>
                <c:pt idx="97">
                  <c:v>5.341216386448763</c:v>
                </c:pt>
                <c:pt idx="98">
                  <c:v>3.7086181702134806</c:v>
                </c:pt>
                <c:pt idx="99">
                  <c:v>4.6005005290827556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2160"/>
        <c:axId val="95054464"/>
      </c:scatterChart>
      <c:valAx>
        <c:axId val="950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4464"/>
        <c:crosses val="autoZero"/>
        <c:crossBetween val="midCat"/>
      </c:valAx>
      <c:valAx>
        <c:axId val="950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'20% PVP'!$D$1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PVP'!$D$2:$D$101</c:f>
              <c:numCache>
                <c:formatCode>General</c:formatCode>
                <c:ptCount val="100"/>
                <c:pt idx="0">
                  <c:v>541</c:v>
                </c:pt>
                <c:pt idx="1">
                  <c:v>635</c:v>
                </c:pt>
                <c:pt idx="2">
                  <c:v>626</c:v>
                </c:pt>
                <c:pt idx="3">
                  <c:v>635</c:v>
                </c:pt>
                <c:pt idx="4">
                  <c:v>599</c:v>
                </c:pt>
                <c:pt idx="5">
                  <c:v>591</c:v>
                </c:pt>
                <c:pt idx="6">
                  <c:v>576</c:v>
                </c:pt>
                <c:pt idx="7">
                  <c:v>553</c:v>
                </c:pt>
                <c:pt idx="8">
                  <c:v>597</c:v>
                </c:pt>
                <c:pt idx="9">
                  <c:v>618</c:v>
                </c:pt>
                <c:pt idx="10">
                  <c:v>625</c:v>
                </c:pt>
                <c:pt idx="11">
                  <c:v>593</c:v>
                </c:pt>
                <c:pt idx="12">
                  <c:v>565</c:v>
                </c:pt>
                <c:pt idx="13">
                  <c:v>559</c:v>
                </c:pt>
                <c:pt idx="14">
                  <c:v>561</c:v>
                </c:pt>
                <c:pt idx="15">
                  <c:v>583</c:v>
                </c:pt>
                <c:pt idx="16">
                  <c:v>580</c:v>
                </c:pt>
                <c:pt idx="17">
                  <c:v>588</c:v>
                </c:pt>
                <c:pt idx="18">
                  <c:v>585</c:v>
                </c:pt>
                <c:pt idx="19">
                  <c:v>590</c:v>
                </c:pt>
                <c:pt idx="20">
                  <c:v>604</c:v>
                </c:pt>
                <c:pt idx="21">
                  <c:v>582</c:v>
                </c:pt>
                <c:pt idx="22">
                  <c:v>583</c:v>
                </c:pt>
                <c:pt idx="23">
                  <c:v>606</c:v>
                </c:pt>
                <c:pt idx="24">
                  <c:v>578</c:v>
                </c:pt>
                <c:pt idx="25">
                  <c:v>559</c:v>
                </c:pt>
                <c:pt idx="26">
                  <c:v>584</c:v>
                </c:pt>
                <c:pt idx="27">
                  <c:v>614</c:v>
                </c:pt>
                <c:pt idx="28">
                  <c:v>596</c:v>
                </c:pt>
                <c:pt idx="29">
                  <c:v>559</c:v>
                </c:pt>
                <c:pt idx="30">
                  <c:v>542</c:v>
                </c:pt>
                <c:pt idx="31">
                  <c:v>541</c:v>
                </c:pt>
                <c:pt idx="32">
                  <c:v>586</c:v>
                </c:pt>
                <c:pt idx="33">
                  <c:v>529</c:v>
                </c:pt>
                <c:pt idx="34">
                  <c:v>575</c:v>
                </c:pt>
                <c:pt idx="35">
                  <c:v>566</c:v>
                </c:pt>
                <c:pt idx="36">
                  <c:v>590</c:v>
                </c:pt>
                <c:pt idx="37">
                  <c:v>578</c:v>
                </c:pt>
                <c:pt idx="38">
                  <c:v>596</c:v>
                </c:pt>
                <c:pt idx="39">
                  <c:v>614</c:v>
                </c:pt>
                <c:pt idx="40">
                  <c:v>580</c:v>
                </c:pt>
                <c:pt idx="41">
                  <c:v>592</c:v>
                </c:pt>
                <c:pt idx="42">
                  <c:v>599</c:v>
                </c:pt>
                <c:pt idx="43">
                  <c:v>573</c:v>
                </c:pt>
                <c:pt idx="44">
                  <c:v>567</c:v>
                </c:pt>
                <c:pt idx="45">
                  <c:v>569</c:v>
                </c:pt>
                <c:pt idx="46">
                  <c:v>595</c:v>
                </c:pt>
                <c:pt idx="47">
                  <c:v>594</c:v>
                </c:pt>
                <c:pt idx="48">
                  <c:v>604</c:v>
                </c:pt>
                <c:pt idx="49">
                  <c:v>574</c:v>
                </c:pt>
                <c:pt idx="50">
                  <c:v>591</c:v>
                </c:pt>
                <c:pt idx="51">
                  <c:v>612</c:v>
                </c:pt>
                <c:pt idx="52">
                  <c:v>605</c:v>
                </c:pt>
                <c:pt idx="53">
                  <c:v>589</c:v>
                </c:pt>
                <c:pt idx="54">
                  <c:v>588</c:v>
                </c:pt>
                <c:pt idx="55">
                  <c:v>595</c:v>
                </c:pt>
                <c:pt idx="56">
                  <c:v>593</c:v>
                </c:pt>
                <c:pt idx="57">
                  <c:v>579</c:v>
                </c:pt>
                <c:pt idx="58">
                  <c:v>595</c:v>
                </c:pt>
                <c:pt idx="59">
                  <c:v>593</c:v>
                </c:pt>
                <c:pt idx="60">
                  <c:v>591</c:v>
                </c:pt>
                <c:pt idx="61">
                  <c:v>584</c:v>
                </c:pt>
                <c:pt idx="62">
                  <c:v>625</c:v>
                </c:pt>
                <c:pt idx="63">
                  <c:v>609</c:v>
                </c:pt>
                <c:pt idx="64">
                  <c:v>593</c:v>
                </c:pt>
                <c:pt idx="65">
                  <c:v>607</c:v>
                </c:pt>
                <c:pt idx="66">
                  <c:v>646</c:v>
                </c:pt>
                <c:pt idx="67">
                  <c:v>617</c:v>
                </c:pt>
                <c:pt idx="68">
                  <c:v>613</c:v>
                </c:pt>
                <c:pt idx="69">
                  <c:v>642</c:v>
                </c:pt>
                <c:pt idx="70">
                  <c:v>579</c:v>
                </c:pt>
                <c:pt idx="71">
                  <c:v>598</c:v>
                </c:pt>
                <c:pt idx="72">
                  <c:v>635</c:v>
                </c:pt>
                <c:pt idx="73">
                  <c:v>601</c:v>
                </c:pt>
                <c:pt idx="74">
                  <c:v>604</c:v>
                </c:pt>
                <c:pt idx="75">
                  <c:v>623</c:v>
                </c:pt>
                <c:pt idx="76">
                  <c:v>638</c:v>
                </c:pt>
                <c:pt idx="77">
                  <c:v>606</c:v>
                </c:pt>
                <c:pt idx="78">
                  <c:v>608</c:v>
                </c:pt>
                <c:pt idx="79">
                  <c:v>596</c:v>
                </c:pt>
                <c:pt idx="80">
                  <c:v>637</c:v>
                </c:pt>
                <c:pt idx="81">
                  <c:v>607</c:v>
                </c:pt>
                <c:pt idx="82">
                  <c:v>621</c:v>
                </c:pt>
                <c:pt idx="83">
                  <c:v>605</c:v>
                </c:pt>
                <c:pt idx="84">
                  <c:v>598</c:v>
                </c:pt>
                <c:pt idx="85">
                  <c:v>625</c:v>
                </c:pt>
                <c:pt idx="86">
                  <c:v>625</c:v>
                </c:pt>
                <c:pt idx="87">
                  <c:v>636</c:v>
                </c:pt>
                <c:pt idx="88">
                  <c:v>621</c:v>
                </c:pt>
                <c:pt idx="89">
                  <c:v>614</c:v>
                </c:pt>
                <c:pt idx="90">
                  <c:v>604</c:v>
                </c:pt>
                <c:pt idx="91">
                  <c:v>623</c:v>
                </c:pt>
                <c:pt idx="92">
                  <c:v>586</c:v>
                </c:pt>
                <c:pt idx="93">
                  <c:v>597</c:v>
                </c:pt>
                <c:pt idx="94">
                  <c:v>598</c:v>
                </c:pt>
                <c:pt idx="95">
                  <c:v>600</c:v>
                </c:pt>
                <c:pt idx="96">
                  <c:v>609</c:v>
                </c:pt>
                <c:pt idx="97">
                  <c:v>564</c:v>
                </c:pt>
                <c:pt idx="98">
                  <c:v>597</c:v>
                </c:pt>
                <c:pt idx="99">
                  <c:v>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0976"/>
        <c:axId val="95274496"/>
      </c:scatterChart>
      <c:valAx>
        <c:axId val="952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4496"/>
        <c:crosses val="autoZero"/>
        <c:crossBetween val="midCat"/>
      </c:valAx>
      <c:valAx>
        <c:axId val="95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PVP'!$E$2:$E$101</c:f>
              <c:numCache>
                <c:formatCode>General</c:formatCode>
                <c:ptCount val="100"/>
                <c:pt idx="0">
                  <c:v>2.1117255192232336</c:v>
                </c:pt>
                <c:pt idx="1">
                  <c:v>1.9615099925980757</c:v>
                </c:pt>
                <c:pt idx="2">
                  <c:v>1.7285670744981931</c:v>
                </c:pt>
                <c:pt idx="3">
                  <c:v>1.6763181956720512</c:v>
                </c:pt>
                <c:pt idx="4">
                  <c:v>1.6022989506683503</c:v>
                </c:pt>
                <c:pt idx="5">
                  <c:v>1.7155048547916576</c:v>
                </c:pt>
                <c:pt idx="6">
                  <c:v>1.6436626464057127</c:v>
                </c:pt>
                <c:pt idx="7">
                  <c:v>1.6501937562589803</c:v>
                </c:pt>
                <c:pt idx="8">
                  <c:v>1.7459833674402405</c:v>
                </c:pt>
                <c:pt idx="9">
                  <c:v>1.8439500152392565</c:v>
                </c:pt>
                <c:pt idx="10">
                  <c:v>1.8461270518570123</c:v>
                </c:pt>
                <c:pt idx="11">
                  <c:v>1.9615099925980757</c:v>
                </c:pt>
                <c:pt idx="12">
                  <c:v>2.2793573387904384</c:v>
                </c:pt>
                <c:pt idx="13">
                  <c:v>2.4752906343884704</c:v>
                </c:pt>
                <c:pt idx="14">
                  <c:v>2.786606870727566</c:v>
                </c:pt>
                <c:pt idx="15">
                  <c:v>2.7931379805808336</c:v>
                </c:pt>
                <c:pt idx="16">
                  <c:v>3.052205338093787</c:v>
                </c:pt>
                <c:pt idx="17">
                  <c:v>2.9738320198545742</c:v>
                </c:pt>
                <c:pt idx="18">
                  <c:v>3.0979231070666611</c:v>
                </c:pt>
                <c:pt idx="19">
                  <c:v>3.3286889885487874</c:v>
                </c:pt>
                <c:pt idx="20">
                  <c:v>2.8432098227892193</c:v>
                </c:pt>
                <c:pt idx="21">
                  <c:v>3.1262245830974877</c:v>
                </c:pt>
                <c:pt idx="22">
                  <c:v>3.7989288979840641</c:v>
                </c:pt>
                <c:pt idx="23">
                  <c:v>3.8098140810728438</c:v>
                </c:pt>
                <c:pt idx="24">
                  <c:v>4.8068968520050506</c:v>
                </c:pt>
                <c:pt idx="25">
                  <c:v>4.8896242434797754</c:v>
                </c:pt>
                <c:pt idx="26">
                  <c:v>6.4679757913528109</c:v>
                </c:pt>
                <c:pt idx="27">
                  <c:v>7.1189097400618282</c:v>
                </c:pt>
                <c:pt idx="28">
                  <c:v>5.771324073670919</c:v>
                </c:pt>
                <c:pt idx="29">
                  <c:v>7.1820438019767501</c:v>
                </c:pt>
                <c:pt idx="30">
                  <c:v>7.2560630469804508</c:v>
                </c:pt>
                <c:pt idx="31">
                  <c:v>7.2342926808028913</c:v>
                </c:pt>
                <c:pt idx="32">
                  <c:v>8.7734575695563208</c:v>
                </c:pt>
                <c:pt idx="33">
                  <c:v>7.1472112160926553</c:v>
                </c:pt>
                <c:pt idx="34">
                  <c:v>7.4411111594897026</c:v>
                </c:pt>
                <c:pt idx="35">
                  <c:v>7.61309705229242</c:v>
                </c:pt>
                <c:pt idx="36">
                  <c:v>7.656637784647538</c:v>
                </c:pt>
                <c:pt idx="37">
                  <c:v>7.3279052553663959</c:v>
                </c:pt>
                <c:pt idx="38">
                  <c:v>7.3279052553663959</c:v>
                </c:pt>
                <c:pt idx="39">
                  <c:v>8.2531458179126584</c:v>
                </c:pt>
                <c:pt idx="40">
                  <c:v>6.9665171768189147</c:v>
                </c:pt>
                <c:pt idx="41">
                  <c:v>7.8612792267165936</c:v>
                </c:pt>
                <c:pt idx="42">
                  <c:v>8.6188879696956509</c:v>
                </c:pt>
                <c:pt idx="43">
                  <c:v>8.0702747420211605</c:v>
                </c:pt>
                <c:pt idx="44">
                  <c:v>7.7197718465624598</c:v>
                </c:pt>
                <c:pt idx="45">
                  <c:v>8.0593895589323825</c:v>
                </c:pt>
                <c:pt idx="46">
                  <c:v>8.4403709670396658</c:v>
                </c:pt>
                <c:pt idx="47">
                  <c:v>6.7771149910741499</c:v>
                </c:pt>
                <c:pt idx="48">
                  <c:v>7.4955370749336012</c:v>
                </c:pt>
                <c:pt idx="49">
                  <c:v>8.0876910349632087</c:v>
                </c:pt>
                <c:pt idx="50">
                  <c:v>8.9868071580963989</c:v>
                </c:pt>
                <c:pt idx="51">
                  <c:v>7.0884312274132455</c:v>
                </c:pt>
                <c:pt idx="52">
                  <c:v>7.399747463752341</c:v>
                </c:pt>
                <c:pt idx="53">
                  <c:v>8.8061131188226582</c:v>
                </c:pt>
                <c:pt idx="54">
                  <c:v>8.1856576827622245</c:v>
                </c:pt>
                <c:pt idx="55">
                  <c:v>8.115992510994035</c:v>
                </c:pt>
                <c:pt idx="56">
                  <c:v>8.0093177167239951</c:v>
                </c:pt>
                <c:pt idx="57">
                  <c:v>6.999172726085253</c:v>
                </c:pt>
                <c:pt idx="58">
                  <c:v>7.6000348325858846</c:v>
                </c:pt>
                <c:pt idx="59">
                  <c:v>8.3053946967387997</c:v>
                </c:pt>
                <c:pt idx="60">
                  <c:v>8.2226673052640749</c:v>
                </c:pt>
                <c:pt idx="61">
                  <c:v>6.9686942134366703</c:v>
                </c:pt>
                <c:pt idx="62">
                  <c:v>7.4759437453737974</c:v>
                </c:pt>
                <c:pt idx="63">
                  <c:v>7.4476422693429711</c:v>
                </c:pt>
                <c:pt idx="64">
                  <c:v>7.6892933339138771</c:v>
                </c:pt>
                <c:pt idx="65">
                  <c:v>6.5985979884181658</c:v>
                </c:pt>
                <c:pt idx="66">
                  <c:v>6.2959898985500944</c:v>
                </c:pt>
                <c:pt idx="67">
                  <c:v>6.5485261462097792</c:v>
                </c:pt>
                <c:pt idx="68">
                  <c:v>7.1951060216832854</c:v>
                </c:pt>
                <c:pt idx="69">
                  <c:v>6.563765402534071</c:v>
                </c:pt>
                <c:pt idx="70">
                  <c:v>6.5790046588583619</c:v>
                </c:pt>
                <c:pt idx="71">
                  <c:v>6.4026646928201334</c:v>
                </c:pt>
                <c:pt idx="72">
                  <c:v>6.6073061348891891</c:v>
                </c:pt>
                <c:pt idx="73">
                  <c:v>6.036922541037141</c:v>
                </c:pt>
                <c:pt idx="74">
                  <c:v>6.2720424957547793</c:v>
                </c:pt>
                <c:pt idx="75">
                  <c:v>6.0412766142726522</c:v>
                </c:pt>
                <c:pt idx="76">
                  <c:v>6.8881438585797019</c:v>
                </c:pt>
                <c:pt idx="77">
                  <c:v>6.4374972787042282</c:v>
                </c:pt>
                <c:pt idx="78">
                  <c:v>6.7118038925414725</c:v>
                </c:pt>
                <c:pt idx="79">
                  <c:v>5.5231418992467454</c:v>
                </c:pt>
                <c:pt idx="80">
                  <c:v>6.0216832847128492</c:v>
                </c:pt>
                <c:pt idx="81">
                  <c:v>6.2829276788435582</c:v>
                </c:pt>
                <c:pt idx="82">
                  <c:v>6.1305351156006447</c:v>
                </c:pt>
                <c:pt idx="83">
                  <c:v>5.921539600296077</c:v>
                </c:pt>
                <c:pt idx="84">
                  <c:v>5.4273522880654852</c:v>
                </c:pt>
                <c:pt idx="85">
                  <c:v>5.5862759611616672</c:v>
                </c:pt>
                <c:pt idx="86">
                  <c:v>6.4984543040013936</c:v>
                </c:pt>
                <c:pt idx="87">
                  <c:v>5.4534767274785567</c:v>
                </c:pt>
                <c:pt idx="88">
                  <c:v>5.7299603779335575</c:v>
                </c:pt>
                <c:pt idx="89">
                  <c:v>4.9658205251012326</c:v>
                </c:pt>
                <c:pt idx="90">
                  <c:v>6.2633343492837552</c:v>
                </c:pt>
                <c:pt idx="91">
                  <c:v>6.0260373579483613</c:v>
                </c:pt>
                <c:pt idx="92">
                  <c:v>5.4121130317411943</c:v>
                </c:pt>
                <c:pt idx="93">
                  <c:v>7.3235511821308839</c:v>
                </c:pt>
                <c:pt idx="94">
                  <c:v>6.2219706535463928</c:v>
                </c:pt>
                <c:pt idx="95">
                  <c:v>5.2923760177646191</c:v>
                </c:pt>
                <c:pt idx="96">
                  <c:v>5.1922323333478468</c:v>
                </c:pt>
                <c:pt idx="97">
                  <c:v>5.4687159838028476</c:v>
                </c:pt>
                <c:pt idx="98">
                  <c:v>6.4701528279705665</c:v>
                </c:pt>
                <c:pt idx="99">
                  <c:v>6.0478077241259198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PVP'!$F$2:$F$101</c:f>
              <c:numCache>
                <c:formatCode>General</c:formatCode>
                <c:ptCount val="100"/>
                <c:pt idx="0">
                  <c:v>2.15091217834284</c:v>
                </c:pt>
                <c:pt idx="1">
                  <c:v>2.0181129446597295</c:v>
                </c:pt>
                <c:pt idx="2">
                  <c:v>1.85265816171028</c:v>
                </c:pt>
                <c:pt idx="3">
                  <c:v>1.7721078068533114</c:v>
                </c:pt>
                <c:pt idx="4">
                  <c:v>1.7677537336177995</c:v>
                </c:pt>
                <c:pt idx="5">
                  <c:v>1.8178255758261854</c:v>
                </c:pt>
                <c:pt idx="6">
                  <c:v>1.6697870858187835</c:v>
                </c:pt>
                <c:pt idx="7">
                  <c:v>1.7917011364131146</c:v>
                </c:pt>
                <c:pt idx="8">
                  <c:v>1.8853137109766187</c:v>
                </c:pt>
                <c:pt idx="9">
                  <c:v>2.0355292376017764</c:v>
                </c:pt>
                <c:pt idx="10">
                  <c:v>2.2858884486437061</c:v>
                </c:pt>
                <c:pt idx="11">
                  <c:v>2.4578743414464235</c:v>
                </c:pt>
                <c:pt idx="12">
                  <c:v>2.6668698567509908</c:v>
                </c:pt>
                <c:pt idx="13">
                  <c:v>2.7757216876387862</c:v>
                </c:pt>
                <c:pt idx="14">
                  <c:v>3.117516436626464</c:v>
                </c:pt>
                <c:pt idx="15">
                  <c:v>4.1189532807941829</c:v>
                </c:pt>
                <c:pt idx="16">
                  <c:v>3.8468237035746942</c:v>
                </c:pt>
                <c:pt idx="17">
                  <c:v>3.5267993207645754</c:v>
                </c:pt>
                <c:pt idx="18">
                  <c:v>5.5340270823355251</c:v>
                </c:pt>
                <c:pt idx="19">
                  <c:v>5.2749597248225717</c:v>
                </c:pt>
                <c:pt idx="20">
                  <c:v>4.1363695737362303</c:v>
                </c:pt>
                <c:pt idx="21">
                  <c:v>4.9026864631863107</c:v>
                </c:pt>
                <c:pt idx="22">
                  <c:v>5.3511560064440289</c:v>
                </c:pt>
                <c:pt idx="23">
                  <c:v>5.6994818652849748</c:v>
                </c:pt>
                <c:pt idx="24">
                  <c:v>8.4338398571863991</c:v>
                </c:pt>
                <c:pt idx="25">
                  <c:v>7.4041015369878522</c:v>
                </c:pt>
                <c:pt idx="26">
                  <c:v>8.7952279357338803</c:v>
                </c:pt>
                <c:pt idx="27">
                  <c:v>8.9497975355945485</c:v>
                </c:pt>
                <c:pt idx="28">
                  <c:v>10.325684678016286</c:v>
                </c:pt>
                <c:pt idx="29">
                  <c:v>9.6355640701876606</c:v>
                </c:pt>
                <c:pt idx="30">
                  <c:v>10.748029781860932</c:v>
                </c:pt>
                <c:pt idx="31">
                  <c:v>16.081769495362913</c:v>
                </c:pt>
                <c:pt idx="32">
                  <c:v>10.005660295206166</c:v>
                </c:pt>
                <c:pt idx="33">
                  <c:v>9.7640092306352599</c:v>
                </c:pt>
                <c:pt idx="34">
                  <c:v>10.523795010232073</c:v>
                </c:pt>
                <c:pt idx="35">
                  <c:v>10.693603866417034</c:v>
                </c:pt>
                <c:pt idx="36">
                  <c:v>8.3511124657116742</c:v>
                </c:pt>
                <c:pt idx="37">
                  <c:v>11.205207471589672</c:v>
                </c:pt>
                <c:pt idx="38">
                  <c:v>10.708843122741325</c:v>
                </c:pt>
                <c:pt idx="39">
                  <c:v>10.275612835807898</c:v>
                </c:pt>
                <c:pt idx="40">
                  <c:v>10.76980014803849</c:v>
                </c:pt>
                <c:pt idx="41">
                  <c:v>9.914224757260417</c:v>
                </c:pt>
                <c:pt idx="42">
                  <c:v>9.9098706840249058</c:v>
                </c:pt>
                <c:pt idx="43">
                  <c:v>10.297383201985458</c:v>
                </c:pt>
                <c:pt idx="44">
                  <c:v>10.521617973614317</c:v>
                </c:pt>
                <c:pt idx="45">
                  <c:v>9.4330996647363605</c:v>
                </c:pt>
                <c:pt idx="46">
                  <c:v>9.4396307745896291</c:v>
                </c:pt>
                <c:pt idx="47">
                  <c:v>9.3590804197326598</c:v>
                </c:pt>
                <c:pt idx="48">
                  <c:v>10.774154221274003</c:v>
                </c:pt>
                <c:pt idx="49">
                  <c:v>9.7770714503417953</c:v>
                </c:pt>
                <c:pt idx="50">
                  <c:v>10.399703923019986</c:v>
                </c:pt>
                <c:pt idx="51">
                  <c:v>9.3612574563504172</c:v>
                </c:pt>
                <c:pt idx="52">
                  <c:v>11.314059302477469</c:v>
                </c:pt>
                <c:pt idx="53">
                  <c:v>9.5637218618017155</c:v>
                </c:pt>
                <c:pt idx="54">
                  <c:v>8.5840553838115561</c:v>
                </c:pt>
                <c:pt idx="55">
                  <c:v>9.483171506944748</c:v>
                </c:pt>
                <c:pt idx="56">
                  <c:v>8.4164235642443508</c:v>
                </c:pt>
                <c:pt idx="57">
                  <c:v>9.8837462446118352</c:v>
                </c:pt>
                <c:pt idx="58">
                  <c:v>10.029607698001481</c:v>
                </c:pt>
                <c:pt idx="59">
                  <c:v>10.249488396394828</c:v>
                </c:pt>
                <c:pt idx="60">
                  <c:v>8.7408020202899817</c:v>
                </c:pt>
                <c:pt idx="61">
                  <c:v>8.2662080376191938</c:v>
                </c:pt>
                <c:pt idx="62">
                  <c:v>8.3902991248312802</c:v>
                </c:pt>
                <c:pt idx="63">
                  <c:v>10.813340880393609</c:v>
                </c:pt>
                <c:pt idx="64">
                  <c:v>9.6007314843035658</c:v>
                </c:pt>
                <c:pt idx="65">
                  <c:v>9.5288892759176207</c:v>
                </c:pt>
                <c:pt idx="66">
                  <c:v>8.4316628205686417</c:v>
                </c:pt>
                <c:pt idx="67">
                  <c:v>7.8220925675969877</c:v>
                </c:pt>
                <c:pt idx="68">
                  <c:v>8.9802760482431321</c:v>
                </c:pt>
                <c:pt idx="69">
                  <c:v>9.5354203857708892</c:v>
                </c:pt>
                <c:pt idx="70">
                  <c:v>8.8191753385291953</c:v>
                </c:pt>
                <c:pt idx="71">
                  <c:v>10.676187573474987</c:v>
                </c:pt>
                <c:pt idx="72">
                  <c:v>9.6508033265119533</c:v>
                </c:pt>
                <c:pt idx="73">
                  <c:v>9.110898245308487</c:v>
                </c:pt>
                <c:pt idx="74">
                  <c:v>8.3032176601210441</c:v>
                </c:pt>
                <c:pt idx="75">
                  <c:v>11.37719336439239</c:v>
                </c:pt>
                <c:pt idx="76">
                  <c:v>8.203073975704271</c:v>
                </c:pt>
                <c:pt idx="77">
                  <c:v>8.5579309443984855</c:v>
                </c:pt>
                <c:pt idx="78">
                  <c:v>10.060086210650063</c:v>
                </c:pt>
                <c:pt idx="79">
                  <c:v>8.7712805329385652</c:v>
                </c:pt>
                <c:pt idx="80">
                  <c:v>9.0891278791309276</c:v>
                </c:pt>
                <c:pt idx="81">
                  <c:v>8.5644620542517522</c:v>
                </c:pt>
                <c:pt idx="82">
                  <c:v>8.3641746854182095</c:v>
                </c:pt>
                <c:pt idx="83">
                  <c:v>8.536160578220926</c:v>
                </c:pt>
                <c:pt idx="84">
                  <c:v>8.0963991814342329</c:v>
                </c:pt>
                <c:pt idx="85">
                  <c:v>8.9998693778029359</c:v>
                </c:pt>
                <c:pt idx="86">
                  <c:v>8.0920451081987199</c:v>
                </c:pt>
                <c:pt idx="87">
                  <c:v>8.0485043758436028</c:v>
                </c:pt>
                <c:pt idx="88">
                  <c:v>8.0615665955501381</c:v>
                </c:pt>
                <c:pt idx="89">
                  <c:v>8.7625723864675411</c:v>
                </c:pt>
                <c:pt idx="90">
                  <c:v>9.0564723298645884</c:v>
                </c:pt>
                <c:pt idx="91">
                  <c:v>7.9657769843688779</c:v>
                </c:pt>
                <c:pt idx="92">
                  <c:v>9.6007314843035658</c:v>
                </c:pt>
                <c:pt idx="93">
                  <c:v>9.4766403970914794</c:v>
                </c:pt>
                <c:pt idx="94">
                  <c:v>9.3634344929681728</c:v>
                </c:pt>
                <c:pt idx="95">
                  <c:v>8.7233857273479352</c:v>
                </c:pt>
                <c:pt idx="96">
                  <c:v>9.2023337832542342</c:v>
                </c:pt>
                <c:pt idx="97">
                  <c:v>8.5187442852788795</c:v>
                </c:pt>
                <c:pt idx="98">
                  <c:v>8.6210650063134064</c:v>
                </c:pt>
                <c:pt idx="99">
                  <c:v>8.6297731527844306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PVP'!$G$2:$G$101</c:f>
              <c:numCache>
                <c:formatCode>General</c:formatCode>
                <c:ptCount val="100"/>
                <c:pt idx="0">
                  <c:v>2.3076588148212656</c:v>
                </c:pt>
                <c:pt idx="1">
                  <c:v>1.9789262855401228</c:v>
                </c:pt>
                <c:pt idx="2">
                  <c:v>1.7895240997953588</c:v>
                </c:pt>
                <c:pt idx="3">
                  <c:v>1.7372752209692168</c:v>
                </c:pt>
                <c:pt idx="4">
                  <c:v>1.6959115252318544</c:v>
                </c:pt>
                <c:pt idx="5">
                  <c:v>1.6763181956720512</c:v>
                </c:pt>
                <c:pt idx="6">
                  <c:v>1.7089737449383899</c:v>
                </c:pt>
                <c:pt idx="7">
                  <c:v>1.711150781556146</c:v>
                </c:pt>
                <c:pt idx="8">
                  <c:v>1.830887795532721</c:v>
                </c:pt>
                <c:pt idx="9">
                  <c:v>2.0333522009840208</c:v>
                </c:pt>
                <c:pt idx="10">
                  <c:v>2.1465581051073279</c:v>
                </c:pt>
                <c:pt idx="11">
                  <c:v>2.414333609091305</c:v>
                </c:pt>
                <c:pt idx="12">
                  <c:v>2.6995254060173295</c:v>
                </c:pt>
                <c:pt idx="13">
                  <c:v>3.1131623633909524</c:v>
                </c:pt>
                <c:pt idx="14">
                  <c:v>3.8076370444550878</c:v>
                </c:pt>
                <c:pt idx="15">
                  <c:v>4.1886184525623724</c:v>
                </c:pt>
                <c:pt idx="16">
                  <c:v>6.2502721295772199</c:v>
                </c:pt>
                <c:pt idx="17">
                  <c:v>5.6820655723429274</c:v>
                </c:pt>
                <c:pt idx="18">
                  <c:v>7.3649148778682463</c:v>
                </c:pt>
                <c:pt idx="19">
                  <c:v>9.1849174903121877</c:v>
                </c:pt>
                <c:pt idx="20">
                  <c:v>12.909827143292551</c:v>
                </c:pt>
                <c:pt idx="21">
                  <c:v>12.707362737841251</c:v>
                </c:pt>
                <c:pt idx="22">
                  <c:v>10.340923934340577</c:v>
                </c:pt>
                <c:pt idx="23">
                  <c:v>13.676144032742631</c:v>
                </c:pt>
                <c:pt idx="24">
                  <c:v>10.950494187312231</c:v>
                </c:pt>
                <c:pt idx="25">
                  <c:v>11.869203640005226</c:v>
                </c:pt>
                <c:pt idx="26">
                  <c:v>11.982409544128533</c:v>
                </c:pt>
                <c:pt idx="27">
                  <c:v>12.043366569425698</c:v>
                </c:pt>
                <c:pt idx="28">
                  <c:v>11.187791178647625</c:v>
                </c:pt>
                <c:pt idx="29">
                  <c:v>11.013628249227153</c:v>
                </c:pt>
                <c:pt idx="30">
                  <c:v>11.649322941611878</c:v>
                </c:pt>
                <c:pt idx="31">
                  <c:v>11.300997082770932</c:v>
                </c:pt>
                <c:pt idx="32">
                  <c:v>11.629729612052076</c:v>
                </c:pt>
                <c:pt idx="33">
                  <c:v>11.884442896329517</c:v>
                </c:pt>
                <c:pt idx="34">
                  <c:v>11.026690468933689</c:v>
                </c:pt>
                <c:pt idx="35">
                  <c:v>11.442504462925067</c:v>
                </c:pt>
                <c:pt idx="36">
                  <c:v>10.689249793181522</c:v>
                </c:pt>
                <c:pt idx="37">
                  <c:v>12.400400574737668</c:v>
                </c:pt>
                <c:pt idx="38">
                  <c:v>10.715374232594593</c:v>
                </c:pt>
                <c:pt idx="39">
                  <c:v>11.27051857012235</c:v>
                </c:pt>
                <c:pt idx="40">
                  <c:v>11.57965776984369</c:v>
                </c:pt>
                <c:pt idx="41">
                  <c:v>9.9251099403491967</c:v>
                </c:pt>
                <c:pt idx="42">
                  <c:v>11.189968215265381</c:v>
                </c:pt>
                <c:pt idx="43">
                  <c:v>10.451952801846128</c:v>
                </c:pt>
                <c:pt idx="44">
                  <c:v>11.19649932511865</c:v>
                </c:pt>
                <c:pt idx="45">
                  <c:v>9.8968084643183705</c:v>
                </c:pt>
                <c:pt idx="46">
                  <c:v>10.040492881090261</c:v>
                </c:pt>
                <c:pt idx="47">
                  <c:v>10.959202333783255</c:v>
                </c:pt>
                <c:pt idx="48">
                  <c:v>10.092741759916402</c:v>
                </c:pt>
                <c:pt idx="49">
                  <c:v>9.65733443636522</c:v>
                </c:pt>
                <c:pt idx="50">
                  <c:v>9.7901336700483306</c:v>
                </c:pt>
                <c:pt idx="51">
                  <c:v>9.5767840815082508</c:v>
                </c:pt>
                <c:pt idx="52">
                  <c:v>9.9555884529977803</c:v>
                </c:pt>
                <c:pt idx="53">
                  <c:v>9.2284582226673066</c:v>
                </c:pt>
                <c:pt idx="54">
                  <c:v>9.0064004876562027</c:v>
                </c:pt>
                <c:pt idx="55">
                  <c:v>9.2589367353158885</c:v>
                </c:pt>
                <c:pt idx="56">
                  <c:v>9.174032307223408</c:v>
                </c:pt>
                <c:pt idx="57">
                  <c:v>9.4026211520877787</c:v>
                </c:pt>
                <c:pt idx="58">
                  <c:v>10.362694300518136</c:v>
                </c:pt>
                <c:pt idx="59">
                  <c:v>8.7974049723516359</c:v>
                </c:pt>
                <c:pt idx="60">
                  <c:v>9.8140810728436456</c:v>
                </c:pt>
                <c:pt idx="61">
                  <c:v>8.6798449949928163</c:v>
                </c:pt>
                <c:pt idx="62">
                  <c:v>8.5056820655723442</c:v>
                </c:pt>
                <c:pt idx="63">
                  <c:v>8.8213523751469509</c:v>
                </c:pt>
                <c:pt idx="64">
                  <c:v>8.6210650063134064</c:v>
                </c:pt>
                <c:pt idx="65">
                  <c:v>9.0042234510384471</c:v>
                </c:pt>
                <c:pt idx="66">
                  <c:v>8.8561849610310457</c:v>
                </c:pt>
                <c:pt idx="67">
                  <c:v>8.49697391910132</c:v>
                </c:pt>
                <c:pt idx="68">
                  <c:v>9.4722863238559682</c:v>
                </c:pt>
                <c:pt idx="69">
                  <c:v>8.840945704706753</c:v>
                </c:pt>
                <c:pt idx="70">
                  <c:v>8.2814472939434847</c:v>
                </c:pt>
                <c:pt idx="71">
                  <c:v>8.5209213218966351</c:v>
                </c:pt>
                <c:pt idx="72">
                  <c:v>8.3728828318892337</c:v>
                </c:pt>
                <c:pt idx="73">
                  <c:v>8.4991509557190756</c:v>
                </c:pt>
                <c:pt idx="74">
                  <c:v>8.7691034963208079</c:v>
                </c:pt>
                <c:pt idx="75">
                  <c:v>8.357643575564941</c:v>
                </c:pt>
                <c:pt idx="76">
                  <c:v>8.6646057386685253</c:v>
                </c:pt>
                <c:pt idx="77">
                  <c:v>8.0310880829015545</c:v>
                </c:pt>
                <c:pt idx="78">
                  <c:v>8.2161361954108081</c:v>
                </c:pt>
                <c:pt idx="79">
                  <c:v>7.9701310576043891</c:v>
                </c:pt>
                <c:pt idx="80">
                  <c:v>7.9962554970174606</c:v>
                </c:pt>
                <c:pt idx="81">
                  <c:v>8.560107981016241</c:v>
                </c:pt>
                <c:pt idx="82">
                  <c:v>8.9040797666216758</c:v>
                </c:pt>
                <c:pt idx="83">
                  <c:v>8.3881220882135246</c:v>
                </c:pt>
                <c:pt idx="84">
                  <c:v>7.7894370183306485</c:v>
                </c:pt>
                <c:pt idx="85">
                  <c:v>8.1486480602603741</c:v>
                </c:pt>
                <c:pt idx="86">
                  <c:v>8.8257064483824621</c:v>
                </c:pt>
                <c:pt idx="87">
                  <c:v>7.9592458745156094</c:v>
                </c:pt>
                <c:pt idx="88">
                  <c:v>8.5797013105760449</c:v>
                </c:pt>
                <c:pt idx="89">
                  <c:v>8.6058257499891155</c:v>
                </c:pt>
                <c:pt idx="90">
                  <c:v>6.9403927374058432</c:v>
                </c:pt>
                <c:pt idx="91">
                  <c:v>8.0572125223146251</c:v>
                </c:pt>
                <c:pt idx="92">
                  <c:v>7.5826185396438373</c:v>
                </c:pt>
                <c:pt idx="93">
                  <c:v>7.9635999477511215</c:v>
                </c:pt>
                <c:pt idx="94">
                  <c:v>8.3271650629163592</c:v>
                </c:pt>
                <c:pt idx="95">
                  <c:v>8.1660643532024206</c:v>
                </c:pt>
                <c:pt idx="96">
                  <c:v>8.2879784037967514</c:v>
                </c:pt>
                <c:pt idx="97">
                  <c:v>7.573910393172814</c:v>
                </c:pt>
                <c:pt idx="98">
                  <c:v>8.0071406801062395</c:v>
                </c:pt>
                <c:pt idx="99">
                  <c:v>7.6675229677363177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9200"/>
        <c:axId val="155941504"/>
      </c:scatterChart>
      <c:valAx>
        <c:axId val="1559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1504"/>
        <c:crosses val="autoZero"/>
        <c:crossBetween val="midCat"/>
      </c:valAx>
      <c:valAx>
        <c:axId val="1559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'13% PVP'!$D$1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PVP'!$D$2:$D$101</c:f>
              <c:numCache>
                <c:formatCode>General</c:formatCode>
                <c:ptCount val="100"/>
                <c:pt idx="0">
                  <c:v>472</c:v>
                </c:pt>
                <c:pt idx="1">
                  <c:v>509</c:v>
                </c:pt>
                <c:pt idx="2">
                  <c:v>520</c:v>
                </c:pt>
                <c:pt idx="3">
                  <c:v>471</c:v>
                </c:pt>
                <c:pt idx="4">
                  <c:v>450</c:v>
                </c:pt>
                <c:pt idx="5">
                  <c:v>474</c:v>
                </c:pt>
                <c:pt idx="6">
                  <c:v>457</c:v>
                </c:pt>
                <c:pt idx="7">
                  <c:v>455</c:v>
                </c:pt>
                <c:pt idx="8">
                  <c:v>440</c:v>
                </c:pt>
                <c:pt idx="9">
                  <c:v>489</c:v>
                </c:pt>
                <c:pt idx="10">
                  <c:v>442</c:v>
                </c:pt>
                <c:pt idx="11">
                  <c:v>455</c:v>
                </c:pt>
                <c:pt idx="12">
                  <c:v>465</c:v>
                </c:pt>
                <c:pt idx="13">
                  <c:v>429</c:v>
                </c:pt>
                <c:pt idx="14">
                  <c:v>471</c:v>
                </c:pt>
                <c:pt idx="15">
                  <c:v>466</c:v>
                </c:pt>
                <c:pt idx="16">
                  <c:v>463</c:v>
                </c:pt>
                <c:pt idx="17">
                  <c:v>469</c:v>
                </c:pt>
                <c:pt idx="18">
                  <c:v>443</c:v>
                </c:pt>
                <c:pt idx="19">
                  <c:v>444</c:v>
                </c:pt>
                <c:pt idx="20">
                  <c:v>450</c:v>
                </c:pt>
                <c:pt idx="21">
                  <c:v>453</c:v>
                </c:pt>
                <c:pt idx="22">
                  <c:v>449</c:v>
                </c:pt>
                <c:pt idx="23">
                  <c:v>450</c:v>
                </c:pt>
                <c:pt idx="24">
                  <c:v>435</c:v>
                </c:pt>
                <c:pt idx="25">
                  <c:v>437</c:v>
                </c:pt>
                <c:pt idx="26">
                  <c:v>459</c:v>
                </c:pt>
                <c:pt idx="27">
                  <c:v>421</c:v>
                </c:pt>
                <c:pt idx="28">
                  <c:v>437</c:v>
                </c:pt>
                <c:pt idx="29">
                  <c:v>446</c:v>
                </c:pt>
                <c:pt idx="30">
                  <c:v>416</c:v>
                </c:pt>
                <c:pt idx="31">
                  <c:v>442</c:v>
                </c:pt>
                <c:pt idx="32">
                  <c:v>426</c:v>
                </c:pt>
                <c:pt idx="33">
                  <c:v>452</c:v>
                </c:pt>
                <c:pt idx="34">
                  <c:v>419</c:v>
                </c:pt>
                <c:pt idx="35">
                  <c:v>449</c:v>
                </c:pt>
                <c:pt idx="36">
                  <c:v>473</c:v>
                </c:pt>
                <c:pt idx="37">
                  <c:v>426</c:v>
                </c:pt>
                <c:pt idx="38">
                  <c:v>468</c:v>
                </c:pt>
                <c:pt idx="39">
                  <c:v>464</c:v>
                </c:pt>
                <c:pt idx="40">
                  <c:v>428</c:v>
                </c:pt>
                <c:pt idx="41">
                  <c:v>484</c:v>
                </c:pt>
                <c:pt idx="42">
                  <c:v>471</c:v>
                </c:pt>
                <c:pt idx="43">
                  <c:v>441</c:v>
                </c:pt>
                <c:pt idx="44">
                  <c:v>442</c:v>
                </c:pt>
                <c:pt idx="45">
                  <c:v>449</c:v>
                </c:pt>
                <c:pt idx="46">
                  <c:v>468</c:v>
                </c:pt>
                <c:pt idx="47">
                  <c:v>458</c:v>
                </c:pt>
                <c:pt idx="48">
                  <c:v>484</c:v>
                </c:pt>
                <c:pt idx="49">
                  <c:v>451</c:v>
                </c:pt>
                <c:pt idx="50">
                  <c:v>484</c:v>
                </c:pt>
                <c:pt idx="51">
                  <c:v>446</c:v>
                </c:pt>
                <c:pt idx="52">
                  <c:v>455</c:v>
                </c:pt>
                <c:pt idx="53">
                  <c:v>467</c:v>
                </c:pt>
                <c:pt idx="54">
                  <c:v>475</c:v>
                </c:pt>
                <c:pt idx="55">
                  <c:v>478</c:v>
                </c:pt>
                <c:pt idx="56">
                  <c:v>443</c:v>
                </c:pt>
                <c:pt idx="57">
                  <c:v>492</c:v>
                </c:pt>
                <c:pt idx="58">
                  <c:v>446</c:v>
                </c:pt>
                <c:pt idx="59">
                  <c:v>478</c:v>
                </c:pt>
                <c:pt idx="60">
                  <c:v>459</c:v>
                </c:pt>
                <c:pt idx="61">
                  <c:v>452</c:v>
                </c:pt>
                <c:pt idx="62">
                  <c:v>452</c:v>
                </c:pt>
                <c:pt idx="63">
                  <c:v>477</c:v>
                </c:pt>
                <c:pt idx="64">
                  <c:v>470</c:v>
                </c:pt>
                <c:pt idx="65">
                  <c:v>477</c:v>
                </c:pt>
                <c:pt idx="66">
                  <c:v>474</c:v>
                </c:pt>
                <c:pt idx="67">
                  <c:v>489</c:v>
                </c:pt>
                <c:pt idx="68">
                  <c:v>457</c:v>
                </c:pt>
                <c:pt idx="69">
                  <c:v>445</c:v>
                </c:pt>
                <c:pt idx="70">
                  <c:v>449</c:v>
                </c:pt>
                <c:pt idx="71">
                  <c:v>439</c:v>
                </c:pt>
                <c:pt idx="72">
                  <c:v>438</c:v>
                </c:pt>
                <c:pt idx="73">
                  <c:v>470</c:v>
                </c:pt>
                <c:pt idx="74">
                  <c:v>512</c:v>
                </c:pt>
                <c:pt idx="75">
                  <c:v>427</c:v>
                </c:pt>
                <c:pt idx="76">
                  <c:v>456</c:v>
                </c:pt>
                <c:pt idx="77">
                  <c:v>468</c:v>
                </c:pt>
                <c:pt idx="78">
                  <c:v>497</c:v>
                </c:pt>
                <c:pt idx="79">
                  <c:v>437</c:v>
                </c:pt>
                <c:pt idx="80">
                  <c:v>461</c:v>
                </c:pt>
                <c:pt idx="81">
                  <c:v>464</c:v>
                </c:pt>
                <c:pt idx="82">
                  <c:v>443</c:v>
                </c:pt>
                <c:pt idx="83">
                  <c:v>463</c:v>
                </c:pt>
                <c:pt idx="84">
                  <c:v>507</c:v>
                </c:pt>
                <c:pt idx="85">
                  <c:v>450</c:v>
                </c:pt>
                <c:pt idx="86">
                  <c:v>469</c:v>
                </c:pt>
                <c:pt idx="87">
                  <c:v>463</c:v>
                </c:pt>
                <c:pt idx="88">
                  <c:v>509</c:v>
                </c:pt>
                <c:pt idx="89">
                  <c:v>472</c:v>
                </c:pt>
                <c:pt idx="90">
                  <c:v>483</c:v>
                </c:pt>
                <c:pt idx="91">
                  <c:v>455</c:v>
                </c:pt>
                <c:pt idx="92">
                  <c:v>446</c:v>
                </c:pt>
                <c:pt idx="93">
                  <c:v>448</c:v>
                </c:pt>
                <c:pt idx="94">
                  <c:v>448</c:v>
                </c:pt>
                <c:pt idx="95">
                  <c:v>424</c:v>
                </c:pt>
                <c:pt idx="96">
                  <c:v>486</c:v>
                </c:pt>
                <c:pt idx="97">
                  <c:v>476</c:v>
                </c:pt>
                <c:pt idx="98">
                  <c:v>443</c:v>
                </c:pt>
                <c:pt idx="99">
                  <c:v>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8272"/>
        <c:axId val="156042752"/>
      </c:scatterChart>
      <c:valAx>
        <c:axId val="1559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752"/>
        <c:crosses val="autoZero"/>
        <c:crossBetween val="midCat"/>
      </c:valAx>
      <c:valAx>
        <c:axId val="156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PVP'!$E$2:$E$101</c:f>
              <c:numCache>
                <c:formatCode>General</c:formatCode>
                <c:ptCount val="100"/>
                <c:pt idx="0">
                  <c:v>3.1155922970325416</c:v>
                </c:pt>
                <c:pt idx="1">
                  <c:v>2.766760644143929</c:v>
                </c:pt>
                <c:pt idx="2">
                  <c:v>2.3892578964973477</c:v>
                </c:pt>
                <c:pt idx="3">
                  <c:v>2.4561571175992736</c:v>
                </c:pt>
                <c:pt idx="4">
                  <c:v>2.3940364122903426</c:v>
                </c:pt>
                <c:pt idx="5">
                  <c:v>2.5708414966311461</c:v>
                </c:pt>
                <c:pt idx="6">
                  <c:v>3.7750274764658096</c:v>
                </c:pt>
                <c:pt idx="7">
                  <c:v>4.9983275194724515</c:v>
                </c:pt>
                <c:pt idx="8">
                  <c:v>5.2707029196731492</c:v>
                </c:pt>
                <c:pt idx="9">
                  <c:v>8.424523343049648</c:v>
                </c:pt>
                <c:pt idx="10">
                  <c:v>9.0648444593109367</c:v>
                </c:pt>
                <c:pt idx="11">
                  <c:v>18.210923687102785</c:v>
                </c:pt>
                <c:pt idx="12">
                  <c:v>18.51197018206145</c:v>
                </c:pt>
                <c:pt idx="13">
                  <c:v>18.707889329574233</c:v>
                </c:pt>
                <c:pt idx="14">
                  <c:v>18.058011181726954</c:v>
                </c:pt>
                <c:pt idx="15">
                  <c:v>18.005447508004014</c:v>
                </c:pt>
                <c:pt idx="16">
                  <c:v>22.148420700530416</c:v>
                </c:pt>
                <c:pt idx="17">
                  <c:v>25.746643092655422</c:v>
                </c:pt>
                <c:pt idx="18">
                  <c:v>26.735795861805322</c:v>
                </c:pt>
                <c:pt idx="19">
                  <c:v>20.877335499593826</c:v>
                </c:pt>
                <c:pt idx="20">
                  <c:v>29.168060400439622</c:v>
                </c:pt>
                <c:pt idx="21">
                  <c:v>20.318249151813447</c:v>
                </c:pt>
                <c:pt idx="22">
                  <c:v>22.1627562479094</c:v>
                </c:pt>
                <c:pt idx="23">
                  <c:v>40.579156114110958</c:v>
                </c:pt>
                <c:pt idx="24">
                  <c:v>30.224112390691449</c:v>
                </c:pt>
                <c:pt idx="25">
                  <c:v>27.18019783055383</c:v>
                </c:pt>
                <c:pt idx="26">
                  <c:v>43.723419505901468</c:v>
                </c:pt>
                <c:pt idx="27">
                  <c:v>28.718879915898121</c:v>
                </c:pt>
                <c:pt idx="28">
                  <c:v>28.303149041907581</c:v>
                </c:pt>
                <c:pt idx="29">
                  <c:v>37.936636880584885</c:v>
                </c:pt>
                <c:pt idx="30">
                  <c:v>36.985712237778941</c:v>
                </c:pt>
                <c:pt idx="31">
                  <c:v>29.708032685048021</c:v>
                </c:pt>
                <c:pt idx="32">
                  <c:v>23.309600038228126</c:v>
                </c:pt>
                <c:pt idx="33">
                  <c:v>40.741625651072773</c:v>
                </c:pt>
                <c:pt idx="34">
                  <c:v>32.288431213265156</c:v>
                </c:pt>
                <c:pt idx="35">
                  <c:v>44.105700769341041</c:v>
                </c:pt>
                <c:pt idx="36">
                  <c:v>33.841448845988431</c:v>
                </c:pt>
                <c:pt idx="37">
                  <c:v>38.639078702155111</c:v>
                </c:pt>
                <c:pt idx="38">
                  <c:v>35.676398910498399</c:v>
                </c:pt>
                <c:pt idx="39">
                  <c:v>35.059970373202084</c:v>
                </c:pt>
                <c:pt idx="40">
                  <c:v>30.224112390691449</c:v>
                </c:pt>
                <c:pt idx="41">
                  <c:v>42.213408515315145</c:v>
                </c:pt>
                <c:pt idx="42">
                  <c:v>32.871410140010511</c:v>
                </c:pt>
                <c:pt idx="43">
                  <c:v>42.504897978687815</c:v>
                </c:pt>
                <c:pt idx="44">
                  <c:v>28.307927557700577</c:v>
                </c:pt>
                <c:pt idx="45">
                  <c:v>31.179815549290389</c:v>
                </c:pt>
                <c:pt idx="46">
                  <c:v>34.806709036173366</c:v>
                </c:pt>
                <c:pt idx="47">
                  <c:v>33.72676446695656</c:v>
                </c:pt>
                <c:pt idx="48">
                  <c:v>26.601997419601471</c:v>
                </c:pt>
                <c:pt idx="49">
                  <c:v>31.003010464949586</c:v>
                </c:pt>
                <c:pt idx="50">
                  <c:v>41.510966693744919</c:v>
                </c:pt>
                <c:pt idx="51">
                  <c:v>24.900845797295357</c:v>
                </c:pt>
                <c:pt idx="52">
                  <c:v>30.009079180006687</c:v>
                </c:pt>
                <c:pt idx="53">
                  <c:v>38.964017776078748</c:v>
                </c:pt>
                <c:pt idx="54">
                  <c:v>27.409566588617572</c:v>
                </c:pt>
                <c:pt idx="55">
                  <c:v>32.211974960577244</c:v>
                </c:pt>
                <c:pt idx="56">
                  <c:v>26.386964208916709</c:v>
                </c:pt>
                <c:pt idx="57">
                  <c:v>35.203325846991923</c:v>
                </c:pt>
                <c:pt idx="58">
                  <c:v>33.511731256271801</c:v>
                </c:pt>
                <c:pt idx="59">
                  <c:v>30.071199885315618</c:v>
                </c:pt>
                <c:pt idx="60">
                  <c:v>32.823624982080567</c:v>
                </c:pt>
                <c:pt idx="61">
                  <c:v>25.579395039900607</c:v>
                </c:pt>
                <c:pt idx="62">
                  <c:v>34.271515267357955</c:v>
                </c:pt>
                <c:pt idx="63">
                  <c:v>24.351316481100969</c:v>
                </c:pt>
                <c:pt idx="64">
                  <c:v>24.031155922970324</c:v>
                </c:pt>
                <c:pt idx="65">
                  <c:v>26.888708367181152</c:v>
                </c:pt>
                <c:pt idx="66">
                  <c:v>37.497013427629376</c:v>
                </c:pt>
                <c:pt idx="67">
                  <c:v>24.370430544272949</c:v>
                </c:pt>
                <c:pt idx="68">
                  <c:v>34.806709036173366</c:v>
                </c:pt>
                <c:pt idx="69">
                  <c:v>25.780092703206382</c:v>
                </c:pt>
                <c:pt idx="70">
                  <c:v>30.453481148755195</c:v>
                </c:pt>
                <c:pt idx="71">
                  <c:v>38.247240407129546</c:v>
                </c:pt>
                <c:pt idx="72">
                  <c:v>32.704162087255696</c:v>
                </c:pt>
                <c:pt idx="73">
                  <c:v>26.109810292923015</c:v>
                </c:pt>
                <c:pt idx="74">
                  <c:v>25.703636450518466</c:v>
                </c:pt>
                <c:pt idx="75">
                  <c:v>32.52735700291489</c:v>
                </c:pt>
                <c:pt idx="76">
                  <c:v>30.501266306685142</c:v>
                </c:pt>
                <c:pt idx="77">
                  <c:v>28.41305490514646</c:v>
                </c:pt>
                <c:pt idx="78">
                  <c:v>28.465618578869403</c:v>
                </c:pt>
                <c:pt idx="79">
                  <c:v>32.919195297940455</c:v>
                </c:pt>
                <c:pt idx="80">
                  <c:v>29.665026042911069</c:v>
                </c:pt>
                <c:pt idx="81">
                  <c:v>34.706360204520472</c:v>
                </c:pt>
                <c:pt idx="82">
                  <c:v>37.58302671190328</c:v>
                </c:pt>
                <c:pt idx="83">
                  <c:v>30.224112390691449</c:v>
                </c:pt>
                <c:pt idx="84">
                  <c:v>26.659339609117406</c:v>
                </c:pt>
                <c:pt idx="85">
                  <c:v>33.358818750895971</c:v>
                </c:pt>
                <c:pt idx="86">
                  <c:v>38.342810722989441</c:v>
                </c:pt>
                <c:pt idx="87">
                  <c:v>23.978592249247381</c:v>
                </c:pt>
                <c:pt idx="88">
                  <c:v>26.731017346012326</c:v>
                </c:pt>
                <c:pt idx="89">
                  <c:v>23.868686386008505</c:v>
                </c:pt>
                <c:pt idx="90">
                  <c:v>25.904334113824245</c:v>
                </c:pt>
                <c:pt idx="91">
                  <c:v>36.331055574138674</c:v>
                </c:pt>
                <c:pt idx="92">
                  <c:v>21.488985521097145</c:v>
                </c:pt>
                <c:pt idx="93">
                  <c:v>30.955225307019639</c:v>
                </c:pt>
                <c:pt idx="94">
                  <c:v>44.965833612080083</c:v>
                </c:pt>
                <c:pt idx="95">
                  <c:v>15.286472021790031</c:v>
                </c:pt>
                <c:pt idx="96">
                  <c:v>23.978592249247381</c:v>
                </c:pt>
                <c:pt idx="97">
                  <c:v>13.351173125627179</c:v>
                </c:pt>
                <c:pt idx="98">
                  <c:v>35.609499689396472</c:v>
                </c:pt>
                <c:pt idx="99">
                  <c:v>25.455153629282744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PVP'!$F$2:$F$101</c:f>
              <c:numCache>
                <c:formatCode>General</c:formatCode>
                <c:ptCount val="100"/>
                <c:pt idx="0">
                  <c:v>3.2398337076504036</c:v>
                </c:pt>
                <c:pt idx="1">
                  <c:v>2.6616332966980454</c:v>
                </c:pt>
                <c:pt idx="2">
                  <c:v>2.2984660964304484</c:v>
                </c:pt>
                <c:pt idx="3">
                  <c:v>2.2411239069145124</c:v>
                </c:pt>
                <c:pt idx="4">
                  <c:v>2.1837817173985759</c:v>
                </c:pt>
                <c:pt idx="5">
                  <c:v>2.3940364122903426</c:v>
                </c:pt>
                <c:pt idx="6">
                  <c:v>3.2254981602714197</c:v>
                </c:pt>
                <c:pt idx="7">
                  <c:v>4.5730396138959239</c:v>
                </c:pt>
                <c:pt idx="8">
                  <c:v>10.52229177617432</c:v>
                </c:pt>
                <c:pt idx="9">
                  <c:v>6.971854541979261</c:v>
                </c:pt>
                <c:pt idx="10">
                  <c:v>6.4366607731638554</c:v>
                </c:pt>
                <c:pt idx="11">
                  <c:v>7.2490084579729537</c:v>
                </c:pt>
                <c:pt idx="12">
                  <c:v>11.105270702919672</c:v>
                </c:pt>
                <c:pt idx="13">
                  <c:v>14.435896210636976</c:v>
                </c:pt>
                <c:pt idx="14">
                  <c:v>9.4184546279925456</c:v>
                </c:pt>
                <c:pt idx="15">
                  <c:v>12.137430114206527</c:v>
                </c:pt>
                <c:pt idx="16">
                  <c:v>18.760453003297176</c:v>
                </c:pt>
                <c:pt idx="17">
                  <c:v>18.072346729105938</c:v>
                </c:pt>
                <c:pt idx="18">
                  <c:v>16.184832990873034</c:v>
                </c:pt>
                <c:pt idx="19">
                  <c:v>27.084627514693935</c:v>
                </c:pt>
                <c:pt idx="20">
                  <c:v>27.557700578200411</c:v>
                </c:pt>
                <c:pt idx="21">
                  <c:v>22.607158216657904</c:v>
                </c:pt>
                <c:pt idx="22">
                  <c:v>30.506044822478138</c:v>
                </c:pt>
                <c:pt idx="23">
                  <c:v>27.452573230754528</c:v>
                </c:pt>
                <c:pt idx="24">
                  <c:v>29.76537487456396</c:v>
                </c:pt>
                <c:pt idx="25">
                  <c:v>20.213121804367564</c:v>
                </c:pt>
                <c:pt idx="26">
                  <c:v>30.415253022411239</c:v>
                </c:pt>
                <c:pt idx="27">
                  <c:v>36.675108711234287</c:v>
                </c:pt>
                <c:pt idx="28">
                  <c:v>35.642949299947432</c:v>
                </c:pt>
                <c:pt idx="29">
                  <c:v>44.010130453481146</c:v>
                </c:pt>
                <c:pt idx="30">
                  <c:v>33.315812108759019</c:v>
                </c:pt>
                <c:pt idx="31">
                  <c:v>33.387489845653938</c:v>
                </c:pt>
                <c:pt idx="32">
                  <c:v>40.617384240454911</c:v>
                </c:pt>
                <c:pt idx="33">
                  <c:v>46.251254360395656</c:v>
                </c:pt>
                <c:pt idx="34">
                  <c:v>31.595546423280929</c:v>
                </c:pt>
                <c:pt idx="35">
                  <c:v>40.388015482391168</c:v>
                </c:pt>
                <c:pt idx="36">
                  <c:v>41.496631146365935</c:v>
                </c:pt>
                <c:pt idx="37">
                  <c:v>42.777273378888516</c:v>
                </c:pt>
                <c:pt idx="38">
                  <c:v>39.656902566062982</c:v>
                </c:pt>
                <c:pt idx="39">
                  <c:v>38.81588378649591</c:v>
                </c:pt>
                <c:pt idx="40">
                  <c:v>42.954078463229315</c:v>
                </c:pt>
                <c:pt idx="41">
                  <c:v>35.231996941749891</c:v>
                </c:pt>
                <c:pt idx="42">
                  <c:v>34.921393415205237</c:v>
                </c:pt>
                <c:pt idx="43">
                  <c:v>37.248530606393651</c:v>
                </c:pt>
                <c:pt idx="44">
                  <c:v>32.513021455535906</c:v>
                </c:pt>
                <c:pt idx="45">
                  <c:v>40.72729010369379</c:v>
                </c:pt>
                <c:pt idx="46">
                  <c:v>29.311415874229464</c:v>
                </c:pt>
                <c:pt idx="47">
                  <c:v>20.901228078558798</c:v>
                </c:pt>
                <c:pt idx="48">
                  <c:v>36.077794237109948</c:v>
                </c:pt>
                <c:pt idx="49">
                  <c:v>40.311559229703249</c:v>
                </c:pt>
                <c:pt idx="50">
                  <c:v>31.461747981077075</c:v>
                </c:pt>
                <c:pt idx="51">
                  <c:v>40.196874850671378</c:v>
                </c:pt>
                <c:pt idx="52">
                  <c:v>24.843503607779422</c:v>
                </c:pt>
                <c:pt idx="53">
                  <c:v>31.160701486118409</c:v>
                </c:pt>
                <c:pt idx="54">
                  <c:v>37.697711090935151</c:v>
                </c:pt>
                <c:pt idx="55">
                  <c:v>29.860945190423852</c:v>
                </c:pt>
                <c:pt idx="56">
                  <c:v>35.982223921250061</c:v>
                </c:pt>
                <c:pt idx="57">
                  <c:v>40.760739714244757</c:v>
                </c:pt>
                <c:pt idx="58">
                  <c:v>21.732689826539875</c:v>
                </c:pt>
                <c:pt idx="59">
                  <c:v>29.473885411191283</c:v>
                </c:pt>
                <c:pt idx="60">
                  <c:v>27.882639652124048</c:v>
                </c:pt>
                <c:pt idx="61">
                  <c:v>27.342667367515649</c:v>
                </c:pt>
                <c:pt idx="62">
                  <c:v>32.871410140010511</c:v>
                </c:pt>
                <c:pt idx="63">
                  <c:v>34.840158646724326</c:v>
                </c:pt>
                <c:pt idx="64">
                  <c:v>41.587422946432838</c:v>
                </c:pt>
                <c:pt idx="65">
                  <c:v>27.576814641372387</c:v>
                </c:pt>
                <c:pt idx="66">
                  <c:v>26.965164619869068</c:v>
                </c:pt>
                <c:pt idx="67">
                  <c:v>37.439671238113441</c:v>
                </c:pt>
                <c:pt idx="68">
                  <c:v>20.910785110144786</c:v>
                </c:pt>
                <c:pt idx="69">
                  <c:v>22.052850384670521</c:v>
                </c:pt>
                <c:pt idx="70">
                  <c:v>26.869594304009173</c:v>
                </c:pt>
                <c:pt idx="71">
                  <c:v>14.077507526162373</c:v>
                </c:pt>
                <c:pt idx="72">
                  <c:v>17.895541644765135</c:v>
                </c:pt>
                <c:pt idx="73">
                  <c:v>22.310890237492234</c:v>
                </c:pt>
                <c:pt idx="74">
                  <c:v>15.592297032541692</c:v>
                </c:pt>
                <c:pt idx="75">
                  <c:v>23.505519185740908</c:v>
                </c:pt>
                <c:pt idx="76">
                  <c:v>22.745735174654751</c:v>
                </c:pt>
                <c:pt idx="77">
                  <c:v>18.26826587661872</c:v>
                </c:pt>
                <c:pt idx="78">
                  <c:v>15.888565011707364</c:v>
                </c:pt>
                <c:pt idx="79">
                  <c:v>25.555502460935632</c:v>
                </c:pt>
                <c:pt idx="80">
                  <c:v>18.569312371577386</c:v>
                </c:pt>
                <c:pt idx="81">
                  <c:v>28.651980694796194</c:v>
                </c:pt>
                <c:pt idx="82">
                  <c:v>21.761360921297843</c:v>
                </c:pt>
                <c:pt idx="83">
                  <c:v>24.967745018397284</c:v>
                </c:pt>
                <c:pt idx="84">
                  <c:v>19.008935824532898</c:v>
                </c:pt>
                <c:pt idx="85">
                  <c:v>21.18793902613848</c:v>
                </c:pt>
                <c:pt idx="86">
                  <c:v>19.773498351412051</c:v>
                </c:pt>
                <c:pt idx="87">
                  <c:v>24.274860228413054</c:v>
                </c:pt>
                <c:pt idx="88">
                  <c:v>24.853060639365413</c:v>
                </c:pt>
                <c:pt idx="89">
                  <c:v>23.553304343670856</c:v>
                </c:pt>
                <c:pt idx="90">
                  <c:v>25.421704018731781</c:v>
                </c:pt>
                <c:pt idx="91">
                  <c:v>13.580541883690925</c:v>
                </c:pt>
                <c:pt idx="92">
                  <c:v>11.119606250298657</c:v>
                </c:pt>
                <c:pt idx="93">
                  <c:v>22.807855879963682</c:v>
                </c:pt>
                <c:pt idx="94">
                  <c:v>16.404644717350791</c:v>
                </c:pt>
                <c:pt idx="95">
                  <c:v>32.780618339943615</c:v>
                </c:pt>
                <c:pt idx="96">
                  <c:v>19.864290151478951</c:v>
                </c:pt>
                <c:pt idx="97">
                  <c:v>15.138338032207196</c:v>
                </c:pt>
                <c:pt idx="98">
                  <c:v>23.940364122903425</c:v>
                </c:pt>
                <c:pt idx="99">
                  <c:v>33.17245663496918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PVP'!$G$2:$G$101</c:f>
              <c:numCache>
                <c:formatCode>General</c:formatCode>
                <c:ptCount val="100"/>
                <c:pt idx="0">
                  <c:v>3.0773641706885839</c:v>
                </c:pt>
                <c:pt idx="1">
                  <c:v>2.6472977493190615</c:v>
                </c:pt>
                <c:pt idx="2">
                  <c:v>2.3892578964973477</c:v>
                </c:pt>
                <c:pt idx="3">
                  <c:v>2.2506809385005018</c:v>
                </c:pt>
                <c:pt idx="4">
                  <c:v>2.4131504754623214</c:v>
                </c:pt>
                <c:pt idx="5">
                  <c:v>3.1155922970325416</c:v>
                </c:pt>
                <c:pt idx="6">
                  <c:v>4.692502508720791</c:v>
                </c:pt>
                <c:pt idx="7">
                  <c:v>4.2003153820423371</c:v>
                </c:pt>
                <c:pt idx="8">
                  <c:v>8.2190471639508758</c:v>
                </c:pt>
                <c:pt idx="9">
                  <c:v>12.08008792469059</c:v>
                </c:pt>
                <c:pt idx="10">
                  <c:v>11.262961724088498</c:v>
                </c:pt>
                <c:pt idx="11">
                  <c:v>10.823338271132986</c:v>
                </c:pt>
                <c:pt idx="12">
                  <c:v>17.537152960290534</c:v>
                </c:pt>
                <c:pt idx="13">
                  <c:v>17.976776413246046</c:v>
                </c:pt>
                <c:pt idx="14">
                  <c:v>15.482391169302813</c:v>
                </c:pt>
                <c:pt idx="15">
                  <c:v>15.539733358818751</c:v>
                </c:pt>
                <c:pt idx="16">
                  <c:v>17.928991255316099</c:v>
                </c:pt>
                <c:pt idx="17">
                  <c:v>17.317341233812776</c:v>
                </c:pt>
                <c:pt idx="18">
                  <c:v>19.658813972380177</c:v>
                </c:pt>
                <c:pt idx="19">
                  <c:v>19.357767477421511</c:v>
                </c:pt>
                <c:pt idx="20">
                  <c:v>26.912600946146124</c:v>
                </c:pt>
                <c:pt idx="21">
                  <c:v>29.932622927318775</c:v>
                </c:pt>
                <c:pt idx="22">
                  <c:v>30.821426864815788</c:v>
                </c:pt>
                <c:pt idx="23">
                  <c:v>24.021598891384336</c:v>
                </c:pt>
                <c:pt idx="24">
                  <c:v>27.051177904142971</c:v>
                </c:pt>
                <c:pt idx="25">
                  <c:v>31.284942896736272</c:v>
                </c:pt>
                <c:pt idx="26">
                  <c:v>32.125961676303341</c:v>
                </c:pt>
                <c:pt idx="27">
                  <c:v>31.700673770726812</c:v>
                </c:pt>
                <c:pt idx="28">
                  <c:v>27.433459167582548</c:v>
                </c:pt>
                <c:pt idx="29">
                  <c:v>39.709466239785918</c:v>
                </c:pt>
                <c:pt idx="30">
                  <c:v>37.70248960672815</c:v>
                </c:pt>
                <c:pt idx="31">
                  <c:v>46.475844602666406</c:v>
                </c:pt>
                <c:pt idx="32">
                  <c:v>34.993071152100157</c:v>
                </c:pt>
                <c:pt idx="33">
                  <c:v>39.365413102690304</c:v>
                </c:pt>
                <c:pt idx="34">
                  <c:v>35.289339131265827</c:v>
                </c:pt>
                <c:pt idx="35">
                  <c:v>39.891049839919717</c:v>
                </c:pt>
                <c:pt idx="36">
                  <c:v>39.480097481722176</c:v>
                </c:pt>
                <c:pt idx="37">
                  <c:v>37.301094280116594</c:v>
                </c:pt>
                <c:pt idx="38">
                  <c:v>37.755053280451087</c:v>
                </c:pt>
                <c:pt idx="39">
                  <c:v>40.540927987766999</c:v>
                </c:pt>
                <c:pt idx="40">
                  <c:v>30.802312801643808</c:v>
                </c:pt>
                <c:pt idx="41">
                  <c:v>34.338414488459883</c:v>
                </c:pt>
                <c:pt idx="42">
                  <c:v>25.436039566110765</c:v>
                </c:pt>
                <c:pt idx="43">
                  <c:v>34.610789888660584</c:v>
                </c:pt>
                <c:pt idx="44">
                  <c:v>29.464328379605295</c:v>
                </c:pt>
                <c:pt idx="45">
                  <c:v>32.551249581879866</c:v>
                </c:pt>
                <c:pt idx="46">
                  <c:v>32.962201940077414</c:v>
                </c:pt>
                <c:pt idx="47">
                  <c:v>31.46652649687007</c:v>
                </c:pt>
                <c:pt idx="48">
                  <c:v>35.767190710565295</c:v>
                </c:pt>
                <c:pt idx="49">
                  <c:v>32.025612844650453</c:v>
                </c:pt>
                <c:pt idx="50">
                  <c:v>33.659865245854633</c:v>
                </c:pt>
                <c:pt idx="51">
                  <c:v>16.79170449658336</c:v>
                </c:pt>
                <c:pt idx="52">
                  <c:v>27.055956419935967</c:v>
                </c:pt>
                <c:pt idx="53">
                  <c:v>30.539494433029098</c:v>
                </c:pt>
                <c:pt idx="54">
                  <c:v>26.812252114493237</c:v>
                </c:pt>
                <c:pt idx="55">
                  <c:v>29.774931906149948</c:v>
                </c:pt>
                <c:pt idx="56">
                  <c:v>17.508481865532566</c:v>
                </c:pt>
                <c:pt idx="57">
                  <c:v>24.762268839298514</c:v>
                </c:pt>
                <c:pt idx="58">
                  <c:v>24.222296554690111</c:v>
                </c:pt>
                <c:pt idx="59">
                  <c:v>23.242700817126199</c:v>
                </c:pt>
                <c:pt idx="60">
                  <c:v>21.833038658192763</c:v>
                </c:pt>
                <c:pt idx="61">
                  <c:v>19.233526066803648</c:v>
                </c:pt>
                <c:pt idx="62">
                  <c:v>15.683088832608592</c:v>
                </c:pt>
                <c:pt idx="63">
                  <c:v>25.26879151335595</c:v>
                </c:pt>
                <c:pt idx="64">
                  <c:v>18.06278969751995</c:v>
                </c:pt>
                <c:pt idx="65">
                  <c:v>22.941654322167533</c:v>
                </c:pt>
                <c:pt idx="66">
                  <c:v>32.751947245185647</c:v>
                </c:pt>
                <c:pt idx="67">
                  <c:v>34.386199646389827</c:v>
                </c:pt>
                <c:pt idx="68">
                  <c:v>18.101017823863906</c:v>
                </c:pt>
                <c:pt idx="69">
                  <c:v>20.036316720026758</c:v>
                </c:pt>
                <c:pt idx="70">
                  <c:v>15.773880632675491</c:v>
                </c:pt>
                <c:pt idx="71">
                  <c:v>16.796483012376356</c:v>
                </c:pt>
                <c:pt idx="72">
                  <c:v>12.31423519854733</c:v>
                </c:pt>
                <c:pt idx="73">
                  <c:v>16.208725569838009</c:v>
                </c:pt>
                <c:pt idx="74">
                  <c:v>15.840779853777416</c:v>
                </c:pt>
                <c:pt idx="75">
                  <c:v>16.442872843694747</c:v>
                </c:pt>
                <c:pt idx="76">
                  <c:v>16.56711425431261</c:v>
                </c:pt>
                <c:pt idx="77">
                  <c:v>19.309982319491564</c:v>
                </c:pt>
                <c:pt idx="78">
                  <c:v>21.082811678692597</c:v>
                </c:pt>
                <c:pt idx="79">
                  <c:v>13.924595020786542</c:v>
                </c:pt>
                <c:pt idx="80">
                  <c:v>21.1688249629665</c:v>
                </c:pt>
                <c:pt idx="81">
                  <c:v>15.15267357958618</c:v>
                </c:pt>
                <c:pt idx="82">
                  <c:v>17.666172886701389</c:v>
                </c:pt>
                <c:pt idx="83">
                  <c:v>15.625746643092654</c:v>
                </c:pt>
                <c:pt idx="84">
                  <c:v>15.740431022124527</c:v>
                </c:pt>
                <c:pt idx="85">
                  <c:v>14.588808716012805</c:v>
                </c:pt>
                <c:pt idx="86">
                  <c:v>14.971089979452382</c:v>
                </c:pt>
                <c:pt idx="87">
                  <c:v>16.380752138385816</c:v>
                </c:pt>
                <c:pt idx="88">
                  <c:v>14.287762221054139</c:v>
                </c:pt>
                <c:pt idx="89">
                  <c:v>12.992784441152578</c:v>
                </c:pt>
                <c:pt idx="90">
                  <c:v>11.645242987528073</c:v>
                </c:pt>
                <c:pt idx="91">
                  <c:v>18.406842834615567</c:v>
                </c:pt>
                <c:pt idx="92">
                  <c:v>14.813398958283557</c:v>
                </c:pt>
                <c:pt idx="93">
                  <c:v>13.895923926028575</c:v>
                </c:pt>
                <c:pt idx="94">
                  <c:v>11.444545324222297</c:v>
                </c:pt>
                <c:pt idx="95">
                  <c:v>11.841162135040856</c:v>
                </c:pt>
                <c:pt idx="96">
                  <c:v>13.064462178047497</c:v>
                </c:pt>
                <c:pt idx="97">
                  <c:v>12.438476609165193</c:v>
                </c:pt>
                <c:pt idx="98">
                  <c:v>13.074019209633487</c:v>
                </c:pt>
                <c:pt idx="99">
                  <c:v>11.277297271467482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8336"/>
        <c:axId val="161882496"/>
      </c:scatterChart>
      <c:valAx>
        <c:axId val="1583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2496"/>
        <c:crosses val="autoZero"/>
        <c:crossBetween val="midCat"/>
      </c:valAx>
      <c:valAx>
        <c:axId val="1618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GuHCl!$D$1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GuHCl!$C$2:$C$101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GuHCl!$D$2:$D$101</c:f>
              <c:numCache>
                <c:formatCode>General</c:formatCode>
                <c:ptCount val="100"/>
                <c:pt idx="0">
                  <c:v>159</c:v>
                </c:pt>
                <c:pt idx="1">
                  <c:v>135</c:v>
                </c:pt>
                <c:pt idx="2">
                  <c:v>144</c:v>
                </c:pt>
                <c:pt idx="3">
                  <c:v>113</c:v>
                </c:pt>
                <c:pt idx="4">
                  <c:v>135</c:v>
                </c:pt>
                <c:pt idx="5">
                  <c:v>130</c:v>
                </c:pt>
                <c:pt idx="6">
                  <c:v>120</c:v>
                </c:pt>
                <c:pt idx="7">
                  <c:v>124</c:v>
                </c:pt>
                <c:pt idx="8">
                  <c:v>132</c:v>
                </c:pt>
                <c:pt idx="9">
                  <c:v>116</c:v>
                </c:pt>
                <c:pt idx="10">
                  <c:v>108</c:v>
                </c:pt>
                <c:pt idx="11">
                  <c:v>125</c:v>
                </c:pt>
                <c:pt idx="12">
                  <c:v>105</c:v>
                </c:pt>
                <c:pt idx="13">
                  <c:v>129</c:v>
                </c:pt>
                <c:pt idx="14">
                  <c:v>120</c:v>
                </c:pt>
                <c:pt idx="15">
                  <c:v>127</c:v>
                </c:pt>
                <c:pt idx="16">
                  <c:v>115</c:v>
                </c:pt>
                <c:pt idx="17">
                  <c:v>115</c:v>
                </c:pt>
                <c:pt idx="18">
                  <c:v>124</c:v>
                </c:pt>
                <c:pt idx="19">
                  <c:v>108</c:v>
                </c:pt>
                <c:pt idx="20">
                  <c:v>108</c:v>
                </c:pt>
                <c:pt idx="21">
                  <c:v>114</c:v>
                </c:pt>
                <c:pt idx="22">
                  <c:v>124</c:v>
                </c:pt>
                <c:pt idx="23">
                  <c:v>111</c:v>
                </c:pt>
                <c:pt idx="24">
                  <c:v>114</c:v>
                </c:pt>
                <c:pt idx="25">
                  <c:v>116</c:v>
                </c:pt>
                <c:pt idx="26">
                  <c:v>118</c:v>
                </c:pt>
                <c:pt idx="27">
                  <c:v>116</c:v>
                </c:pt>
                <c:pt idx="28">
                  <c:v>125</c:v>
                </c:pt>
                <c:pt idx="29">
                  <c:v>122</c:v>
                </c:pt>
                <c:pt idx="30">
                  <c:v>130</c:v>
                </c:pt>
                <c:pt idx="31">
                  <c:v>131</c:v>
                </c:pt>
                <c:pt idx="32">
                  <c:v>122</c:v>
                </c:pt>
                <c:pt idx="33">
                  <c:v>125</c:v>
                </c:pt>
                <c:pt idx="34">
                  <c:v>119</c:v>
                </c:pt>
                <c:pt idx="35">
                  <c:v>132</c:v>
                </c:pt>
                <c:pt idx="36">
                  <c:v>114</c:v>
                </c:pt>
                <c:pt idx="37">
                  <c:v>111</c:v>
                </c:pt>
                <c:pt idx="38">
                  <c:v>117</c:v>
                </c:pt>
                <c:pt idx="39">
                  <c:v>119</c:v>
                </c:pt>
                <c:pt idx="40">
                  <c:v>118</c:v>
                </c:pt>
                <c:pt idx="41">
                  <c:v>106</c:v>
                </c:pt>
                <c:pt idx="42">
                  <c:v>114</c:v>
                </c:pt>
                <c:pt idx="43">
                  <c:v>126</c:v>
                </c:pt>
                <c:pt idx="44">
                  <c:v>116</c:v>
                </c:pt>
                <c:pt idx="45">
                  <c:v>113</c:v>
                </c:pt>
                <c:pt idx="46">
                  <c:v>106</c:v>
                </c:pt>
                <c:pt idx="47">
                  <c:v>121</c:v>
                </c:pt>
                <c:pt idx="48">
                  <c:v>102</c:v>
                </c:pt>
                <c:pt idx="49">
                  <c:v>120</c:v>
                </c:pt>
                <c:pt idx="50">
                  <c:v>110</c:v>
                </c:pt>
                <c:pt idx="51">
                  <c:v>120</c:v>
                </c:pt>
                <c:pt idx="52">
                  <c:v>112</c:v>
                </c:pt>
                <c:pt idx="53">
                  <c:v>123</c:v>
                </c:pt>
                <c:pt idx="54">
                  <c:v>122</c:v>
                </c:pt>
                <c:pt idx="55">
                  <c:v>127</c:v>
                </c:pt>
                <c:pt idx="56">
                  <c:v>121</c:v>
                </c:pt>
                <c:pt idx="57">
                  <c:v>130</c:v>
                </c:pt>
                <c:pt idx="58">
                  <c:v>120</c:v>
                </c:pt>
                <c:pt idx="59">
                  <c:v>112</c:v>
                </c:pt>
                <c:pt idx="60">
                  <c:v>121</c:v>
                </c:pt>
                <c:pt idx="61">
                  <c:v>119</c:v>
                </c:pt>
                <c:pt idx="62">
                  <c:v>116</c:v>
                </c:pt>
                <c:pt idx="63">
                  <c:v>123</c:v>
                </c:pt>
                <c:pt idx="64">
                  <c:v>122</c:v>
                </c:pt>
                <c:pt idx="65">
                  <c:v>124</c:v>
                </c:pt>
                <c:pt idx="66">
                  <c:v>126</c:v>
                </c:pt>
                <c:pt idx="67">
                  <c:v>129</c:v>
                </c:pt>
                <c:pt idx="68">
                  <c:v>128</c:v>
                </c:pt>
                <c:pt idx="69">
                  <c:v>112</c:v>
                </c:pt>
                <c:pt idx="70">
                  <c:v>122</c:v>
                </c:pt>
                <c:pt idx="71">
                  <c:v>117</c:v>
                </c:pt>
                <c:pt idx="72">
                  <c:v>119</c:v>
                </c:pt>
                <c:pt idx="73">
                  <c:v>122</c:v>
                </c:pt>
                <c:pt idx="74">
                  <c:v>133</c:v>
                </c:pt>
                <c:pt idx="75">
                  <c:v>124</c:v>
                </c:pt>
                <c:pt idx="76">
                  <c:v>134</c:v>
                </c:pt>
                <c:pt idx="77">
                  <c:v>114</c:v>
                </c:pt>
                <c:pt idx="78">
                  <c:v>124</c:v>
                </c:pt>
                <c:pt idx="79">
                  <c:v>118</c:v>
                </c:pt>
                <c:pt idx="80">
                  <c:v>122</c:v>
                </c:pt>
                <c:pt idx="81">
                  <c:v>127</c:v>
                </c:pt>
                <c:pt idx="82">
                  <c:v>118</c:v>
                </c:pt>
                <c:pt idx="83">
                  <c:v>142</c:v>
                </c:pt>
                <c:pt idx="84">
                  <c:v>126</c:v>
                </c:pt>
                <c:pt idx="85">
                  <c:v>123</c:v>
                </c:pt>
                <c:pt idx="86">
                  <c:v>122</c:v>
                </c:pt>
                <c:pt idx="87">
                  <c:v>120</c:v>
                </c:pt>
                <c:pt idx="88">
                  <c:v>111</c:v>
                </c:pt>
                <c:pt idx="89">
                  <c:v>119</c:v>
                </c:pt>
                <c:pt idx="90">
                  <c:v>131</c:v>
                </c:pt>
                <c:pt idx="91">
                  <c:v>128</c:v>
                </c:pt>
                <c:pt idx="92">
                  <c:v>132</c:v>
                </c:pt>
                <c:pt idx="93">
                  <c:v>124</c:v>
                </c:pt>
                <c:pt idx="94">
                  <c:v>118</c:v>
                </c:pt>
                <c:pt idx="95">
                  <c:v>129</c:v>
                </c:pt>
                <c:pt idx="96">
                  <c:v>122</c:v>
                </c:pt>
                <c:pt idx="97">
                  <c:v>120</c:v>
                </c:pt>
                <c:pt idx="98">
                  <c:v>119</c:v>
                </c:pt>
                <c:pt idx="99">
                  <c:v>113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2336"/>
        <c:axId val="166144640"/>
      </c:scatterChart>
      <c:valAx>
        <c:axId val="1661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640"/>
        <c:crosses val="autoZero"/>
        <c:crossBetween val="midCat"/>
      </c:valAx>
      <c:valAx>
        <c:axId val="166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'5% PVP'!$D$1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PVP'!$C$2:$C$101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'5% PVP'!$D$2:$D$101</c:f>
              <c:numCache>
                <c:formatCode>General</c:formatCode>
                <c:ptCount val="100"/>
                <c:pt idx="0">
                  <c:v>213</c:v>
                </c:pt>
                <c:pt idx="1">
                  <c:v>216</c:v>
                </c:pt>
                <c:pt idx="2">
                  <c:v>234</c:v>
                </c:pt>
                <c:pt idx="3">
                  <c:v>210</c:v>
                </c:pt>
                <c:pt idx="4">
                  <c:v>220</c:v>
                </c:pt>
                <c:pt idx="5">
                  <c:v>224</c:v>
                </c:pt>
                <c:pt idx="6">
                  <c:v>208</c:v>
                </c:pt>
                <c:pt idx="7">
                  <c:v>207</c:v>
                </c:pt>
                <c:pt idx="8">
                  <c:v>211</c:v>
                </c:pt>
                <c:pt idx="9">
                  <c:v>204</c:v>
                </c:pt>
                <c:pt idx="10">
                  <c:v>203</c:v>
                </c:pt>
                <c:pt idx="11">
                  <c:v>191</c:v>
                </c:pt>
                <c:pt idx="12">
                  <c:v>188</c:v>
                </c:pt>
                <c:pt idx="13">
                  <c:v>191</c:v>
                </c:pt>
                <c:pt idx="14">
                  <c:v>211</c:v>
                </c:pt>
                <c:pt idx="15">
                  <c:v>209</c:v>
                </c:pt>
                <c:pt idx="16">
                  <c:v>212</c:v>
                </c:pt>
                <c:pt idx="17">
                  <c:v>213</c:v>
                </c:pt>
                <c:pt idx="18">
                  <c:v>193</c:v>
                </c:pt>
                <c:pt idx="19">
                  <c:v>219</c:v>
                </c:pt>
                <c:pt idx="20">
                  <c:v>198</c:v>
                </c:pt>
                <c:pt idx="21">
                  <c:v>209</c:v>
                </c:pt>
                <c:pt idx="22">
                  <c:v>211</c:v>
                </c:pt>
                <c:pt idx="23">
                  <c:v>198</c:v>
                </c:pt>
                <c:pt idx="24">
                  <c:v>215</c:v>
                </c:pt>
                <c:pt idx="25">
                  <c:v>217</c:v>
                </c:pt>
                <c:pt idx="26">
                  <c:v>191</c:v>
                </c:pt>
                <c:pt idx="27">
                  <c:v>201</c:v>
                </c:pt>
                <c:pt idx="28">
                  <c:v>195</c:v>
                </c:pt>
                <c:pt idx="29">
                  <c:v>214</c:v>
                </c:pt>
                <c:pt idx="30">
                  <c:v>217</c:v>
                </c:pt>
                <c:pt idx="31">
                  <c:v>190</c:v>
                </c:pt>
                <c:pt idx="32">
                  <c:v>208</c:v>
                </c:pt>
                <c:pt idx="33">
                  <c:v>199</c:v>
                </c:pt>
                <c:pt idx="34">
                  <c:v>186</c:v>
                </c:pt>
                <c:pt idx="35">
                  <c:v>198</c:v>
                </c:pt>
                <c:pt idx="36">
                  <c:v>217</c:v>
                </c:pt>
                <c:pt idx="37">
                  <c:v>215</c:v>
                </c:pt>
                <c:pt idx="38">
                  <c:v>193</c:v>
                </c:pt>
                <c:pt idx="39">
                  <c:v>201</c:v>
                </c:pt>
                <c:pt idx="40">
                  <c:v>212</c:v>
                </c:pt>
                <c:pt idx="41">
                  <c:v>199</c:v>
                </c:pt>
                <c:pt idx="42">
                  <c:v>200</c:v>
                </c:pt>
                <c:pt idx="43">
                  <c:v>197</c:v>
                </c:pt>
                <c:pt idx="44">
                  <c:v>220</c:v>
                </c:pt>
                <c:pt idx="45">
                  <c:v>222</c:v>
                </c:pt>
                <c:pt idx="46">
                  <c:v>212</c:v>
                </c:pt>
                <c:pt idx="47">
                  <c:v>217</c:v>
                </c:pt>
                <c:pt idx="48">
                  <c:v>218</c:v>
                </c:pt>
                <c:pt idx="49">
                  <c:v>200</c:v>
                </c:pt>
                <c:pt idx="50">
                  <c:v>224</c:v>
                </c:pt>
                <c:pt idx="51">
                  <c:v>218</c:v>
                </c:pt>
                <c:pt idx="52">
                  <c:v>221</c:v>
                </c:pt>
                <c:pt idx="53">
                  <c:v>209</c:v>
                </c:pt>
                <c:pt idx="54">
                  <c:v>197</c:v>
                </c:pt>
                <c:pt idx="55">
                  <c:v>215</c:v>
                </c:pt>
                <c:pt idx="56">
                  <c:v>210</c:v>
                </c:pt>
                <c:pt idx="57">
                  <c:v>210</c:v>
                </c:pt>
                <c:pt idx="58">
                  <c:v>200</c:v>
                </c:pt>
                <c:pt idx="59">
                  <c:v>209</c:v>
                </c:pt>
                <c:pt idx="60">
                  <c:v>210</c:v>
                </c:pt>
                <c:pt idx="61">
                  <c:v>214</c:v>
                </c:pt>
                <c:pt idx="62">
                  <c:v>211</c:v>
                </c:pt>
                <c:pt idx="63">
                  <c:v>199</c:v>
                </c:pt>
                <c:pt idx="64">
                  <c:v>210</c:v>
                </c:pt>
                <c:pt idx="65">
                  <c:v>223</c:v>
                </c:pt>
                <c:pt idx="66">
                  <c:v>206</c:v>
                </c:pt>
                <c:pt idx="67">
                  <c:v>209</c:v>
                </c:pt>
                <c:pt idx="68">
                  <c:v>213</c:v>
                </c:pt>
                <c:pt idx="69">
                  <c:v>206</c:v>
                </c:pt>
                <c:pt idx="70">
                  <c:v>202</c:v>
                </c:pt>
                <c:pt idx="71">
                  <c:v>206</c:v>
                </c:pt>
                <c:pt idx="72">
                  <c:v>224</c:v>
                </c:pt>
                <c:pt idx="73">
                  <c:v>214</c:v>
                </c:pt>
                <c:pt idx="74">
                  <c:v>194</c:v>
                </c:pt>
                <c:pt idx="75">
                  <c:v>216</c:v>
                </c:pt>
                <c:pt idx="76">
                  <c:v>233</c:v>
                </c:pt>
                <c:pt idx="77">
                  <c:v>212</c:v>
                </c:pt>
                <c:pt idx="78">
                  <c:v>198</c:v>
                </c:pt>
                <c:pt idx="79">
                  <c:v>233</c:v>
                </c:pt>
                <c:pt idx="80">
                  <c:v>242</c:v>
                </c:pt>
                <c:pt idx="81">
                  <c:v>203</c:v>
                </c:pt>
                <c:pt idx="82">
                  <c:v>212</c:v>
                </c:pt>
                <c:pt idx="83">
                  <c:v>206</c:v>
                </c:pt>
                <c:pt idx="84">
                  <c:v>211</c:v>
                </c:pt>
                <c:pt idx="85">
                  <c:v>214</c:v>
                </c:pt>
                <c:pt idx="86">
                  <c:v>212</c:v>
                </c:pt>
                <c:pt idx="87">
                  <c:v>200</c:v>
                </c:pt>
                <c:pt idx="88">
                  <c:v>212</c:v>
                </c:pt>
                <c:pt idx="89">
                  <c:v>198</c:v>
                </c:pt>
                <c:pt idx="90">
                  <c:v>218</c:v>
                </c:pt>
                <c:pt idx="91">
                  <c:v>225</c:v>
                </c:pt>
                <c:pt idx="92">
                  <c:v>216</c:v>
                </c:pt>
                <c:pt idx="93">
                  <c:v>213</c:v>
                </c:pt>
                <c:pt idx="94">
                  <c:v>214</c:v>
                </c:pt>
                <c:pt idx="95">
                  <c:v>198</c:v>
                </c:pt>
                <c:pt idx="96">
                  <c:v>207</c:v>
                </c:pt>
                <c:pt idx="97">
                  <c:v>207</c:v>
                </c:pt>
                <c:pt idx="98">
                  <c:v>212</c:v>
                </c:pt>
                <c:pt idx="99">
                  <c:v>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1552"/>
        <c:axId val="161913856"/>
      </c:scatterChart>
      <c:valAx>
        <c:axId val="1619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3856"/>
        <c:crosses val="autoZero"/>
        <c:crossBetween val="midCat"/>
      </c:valAx>
      <c:valAx>
        <c:axId val="1619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buffer!$C$2:$C$101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buffer!$E$2:$E$101</c:f>
              <c:numCache>
                <c:formatCode>General</c:formatCode>
                <c:ptCount val="100"/>
                <c:pt idx="0">
                  <c:v>11.634537062177573</c:v>
                </c:pt>
                <c:pt idx="1">
                  <c:v>9.1094216671191965</c:v>
                </c:pt>
                <c:pt idx="2">
                  <c:v>8.186261200108607</c:v>
                </c:pt>
                <c:pt idx="3">
                  <c:v>7.6839532989410806</c:v>
                </c:pt>
                <c:pt idx="4">
                  <c:v>7.2495248438772739</c:v>
                </c:pt>
                <c:pt idx="5">
                  <c:v>7.032310616345371</c:v>
                </c:pt>
                <c:pt idx="6">
                  <c:v>7.3581319576432263</c:v>
                </c:pt>
                <c:pt idx="7">
                  <c:v>8.6071137659516701</c:v>
                </c:pt>
                <c:pt idx="8">
                  <c:v>7.6296497420581053</c:v>
                </c:pt>
                <c:pt idx="9">
                  <c:v>17.024165082812925</c:v>
                </c:pt>
                <c:pt idx="10">
                  <c:v>23.241922345913657</c:v>
                </c:pt>
                <c:pt idx="11">
                  <c:v>19.698615259299483</c:v>
                </c:pt>
                <c:pt idx="12">
                  <c:v>17.349986424110782</c:v>
                </c:pt>
                <c:pt idx="13">
                  <c:v>29.337496606027695</c:v>
                </c:pt>
                <c:pt idx="14">
                  <c:v>31.048058647841437</c:v>
                </c:pt>
                <c:pt idx="15">
                  <c:v>42.343198479500408</c:v>
                </c:pt>
                <c:pt idx="16">
                  <c:v>52.253597610643503</c:v>
                </c:pt>
                <c:pt idx="17">
                  <c:v>69.942981265272877</c:v>
                </c:pt>
                <c:pt idx="18">
                  <c:v>94.854737985338048</c:v>
                </c:pt>
                <c:pt idx="19">
                  <c:v>63.372250882432802</c:v>
                </c:pt>
                <c:pt idx="20">
                  <c:v>71.409177301113232</c:v>
                </c:pt>
                <c:pt idx="21">
                  <c:v>90.82269888677709</c:v>
                </c:pt>
                <c:pt idx="22">
                  <c:v>87.116481129513986</c:v>
                </c:pt>
                <c:pt idx="23">
                  <c:v>113.45370621775727</c:v>
                </c:pt>
                <c:pt idx="24">
                  <c:v>111.74314417594353</c:v>
                </c:pt>
                <c:pt idx="25">
                  <c:v>131.99837089329353</c:v>
                </c:pt>
                <c:pt idx="26">
                  <c:v>128.27857724680968</c:v>
                </c:pt>
                <c:pt idx="27">
                  <c:v>222.6310073309802</c:v>
                </c:pt>
                <c:pt idx="28">
                  <c:v>157.37170784686398</c:v>
                </c:pt>
                <c:pt idx="29">
                  <c:v>188.3247352701602</c:v>
                </c:pt>
                <c:pt idx="30">
                  <c:v>176.20146619603585</c:v>
                </c:pt>
                <c:pt idx="31">
                  <c:v>152.68802606570731</c:v>
                </c:pt>
                <c:pt idx="32">
                  <c:v>192.35677436872115</c:v>
                </c:pt>
                <c:pt idx="33">
                  <c:v>184.79500407276677</c:v>
                </c:pt>
                <c:pt idx="34">
                  <c:v>185.03937007874018</c:v>
                </c:pt>
                <c:pt idx="35">
                  <c:v>224.23296225902797</c:v>
                </c:pt>
                <c:pt idx="36">
                  <c:v>213.49443388541951</c:v>
                </c:pt>
                <c:pt idx="37">
                  <c:v>219.25061091501493</c:v>
                </c:pt>
                <c:pt idx="38">
                  <c:v>211.63453706217757</c:v>
                </c:pt>
                <c:pt idx="39">
                  <c:v>217.64865598696716</c:v>
                </c:pt>
                <c:pt idx="40">
                  <c:v>212.32690741243553</c:v>
                </c:pt>
                <c:pt idx="41">
                  <c:v>245.08552810209071</c:v>
                </c:pt>
                <c:pt idx="42">
                  <c:v>221.83002986695629</c:v>
                </c:pt>
                <c:pt idx="43">
                  <c:v>210.72495248438773</c:v>
                </c:pt>
                <c:pt idx="44">
                  <c:v>259.54385012218302</c:v>
                </c:pt>
                <c:pt idx="45">
                  <c:v>244.13521585663861</c:v>
                </c:pt>
                <c:pt idx="46">
                  <c:v>235.55525386912845</c:v>
                </c:pt>
                <c:pt idx="47">
                  <c:v>184.68639695900083</c:v>
                </c:pt>
                <c:pt idx="48">
                  <c:v>193.86369807222374</c:v>
                </c:pt>
                <c:pt idx="49">
                  <c:v>202.19929405376053</c:v>
                </c:pt>
                <c:pt idx="50">
                  <c:v>224.36872115123541</c:v>
                </c:pt>
                <c:pt idx="51">
                  <c:v>156.33994026608744</c:v>
                </c:pt>
                <c:pt idx="52">
                  <c:v>264.71626391528645</c:v>
                </c:pt>
                <c:pt idx="53">
                  <c:v>171.59923975020365</c:v>
                </c:pt>
                <c:pt idx="54">
                  <c:v>116.82052674450178</c:v>
                </c:pt>
                <c:pt idx="55">
                  <c:v>125.63127884876459</c:v>
                </c:pt>
                <c:pt idx="56">
                  <c:v>104.19494976920988</c:v>
                </c:pt>
                <c:pt idx="57">
                  <c:v>143.40211783871845</c:v>
                </c:pt>
                <c:pt idx="58">
                  <c:v>138.77273961444476</c:v>
                </c:pt>
                <c:pt idx="59">
                  <c:v>158.51208254140647</c:v>
                </c:pt>
                <c:pt idx="60">
                  <c:v>144.61037197936466</c:v>
                </c:pt>
                <c:pt idx="61">
                  <c:v>116.11458050502308</c:v>
                </c:pt>
                <c:pt idx="62">
                  <c:v>129.93483573174043</c:v>
                </c:pt>
                <c:pt idx="63">
                  <c:v>143.00841705131685</c:v>
                </c:pt>
                <c:pt idx="64">
                  <c:v>142.81835460222646</c:v>
                </c:pt>
                <c:pt idx="65">
                  <c:v>115.8430627206082</c:v>
                </c:pt>
                <c:pt idx="66">
                  <c:v>200.62449090415424</c:v>
                </c:pt>
                <c:pt idx="67">
                  <c:v>253.86912842791205</c:v>
                </c:pt>
                <c:pt idx="68">
                  <c:v>94.949769209883257</c:v>
                </c:pt>
                <c:pt idx="69">
                  <c:v>150.50230790116754</c:v>
                </c:pt>
                <c:pt idx="70">
                  <c:v>131.04805864784143</c:v>
                </c:pt>
                <c:pt idx="71">
                  <c:v>253.46185175128971</c:v>
                </c:pt>
                <c:pt idx="72">
                  <c:v>127.62693456421397</c:v>
                </c:pt>
                <c:pt idx="73">
                  <c:v>120.14661960358404</c:v>
                </c:pt>
                <c:pt idx="74">
                  <c:v>93.483573174042903</c:v>
                </c:pt>
                <c:pt idx="75">
                  <c:v>146.68748303013848</c:v>
                </c:pt>
                <c:pt idx="76">
                  <c:v>135.41949497692099</c:v>
                </c:pt>
                <c:pt idx="77">
                  <c:v>183.32880803692643</c:v>
                </c:pt>
                <c:pt idx="78">
                  <c:v>86.111865327178933</c:v>
                </c:pt>
                <c:pt idx="79">
                  <c:v>108.37632364919902</c:v>
                </c:pt>
                <c:pt idx="80">
                  <c:v>177.61335867499321</c:v>
                </c:pt>
                <c:pt idx="81">
                  <c:v>72.006516426825954</c:v>
                </c:pt>
                <c:pt idx="82">
                  <c:v>138.93565028509369</c:v>
                </c:pt>
                <c:pt idx="83">
                  <c:v>178.46863969590009</c:v>
                </c:pt>
                <c:pt idx="84">
                  <c:v>185.74531631821884</c:v>
                </c:pt>
                <c:pt idx="85">
                  <c:v>72.84822155851208</c:v>
                </c:pt>
                <c:pt idx="86">
                  <c:v>160.73852837360849</c:v>
                </c:pt>
                <c:pt idx="87">
                  <c:v>118.61254412163997</c:v>
                </c:pt>
                <c:pt idx="88">
                  <c:v>168.70757534618519</c:v>
                </c:pt>
                <c:pt idx="89">
                  <c:v>124.15150692370351</c:v>
                </c:pt>
                <c:pt idx="90">
                  <c:v>102.43008417051317</c:v>
                </c:pt>
                <c:pt idx="91">
                  <c:v>153.88270431713278</c:v>
                </c:pt>
                <c:pt idx="92">
                  <c:v>143.19847950040727</c:v>
                </c:pt>
                <c:pt idx="93">
                  <c:v>143.0762964974206</c:v>
                </c:pt>
                <c:pt idx="94">
                  <c:v>165.12354059190878</c:v>
                </c:pt>
                <c:pt idx="95">
                  <c:v>97.284822155851217</c:v>
                </c:pt>
                <c:pt idx="96">
                  <c:v>96.185175128970954</c:v>
                </c:pt>
                <c:pt idx="97">
                  <c:v>166.73907140917731</c:v>
                </c:pt>
                <c:pt idx="98">
                  <c:v>203.32609285908228</c:v>
                </c:pt>
                <c:pt idx="99">
                  <c:v>116.90198207982624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buffer!$C$2:$C$101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buffer!$F$2:$F$101</c:f>
              <c:numCache>
                <c:formatCode>General</c:formatCode>
                <c:ptCount val="100"/>
                <c:pt idx="0">
                  <c:v>11.091501493347815</c:v>
                </c:pt>
                <c:pt idx="1">
                  <c:v>9.2316046701058916</c:v>
                </c:pt>
                <c:pt idx="2">
                  <c:v>8.6342655443931573</c:v>
                </c:pt>
                <c:pt idx="3">
                  <c:v>8.2812924246538149</c:v>
                </c:pt>
                <c:pt idx="4">
                  <c:v>9.0008145533532442</c:v>
                </c:pt>
                <c:pt idx="5">
                  <c:v>12.707032310616347</c:v>
                </c:pt>
                <c:pt idx="6">
                  <c:v>12.109693184903612</c:v>
                </c:pt>
                <c:pt idx="7">
                  <c:v>15.544393157751834</c:v>
                </c:pt>
                <c:pt idx="8">
                  <c:v>27.721965788759164</c:v>
                </c:pt>
                <c:pt idx="9">
                  <c:v>22.929676893836547</c:v>
                </c:pt>
                <c:pt idx="10">
                  <c:v>28.346456692913389</c:v>
                </c:pt>
                <c:pt idx="11">
                  <c:v>24.653814824871031</c:v>
                </c:pt>
                <c:pt idx="12">
                  <c:v>36.614173228346459</c:v>
                </c:pt>
                <c:pt idx="13">
                  <c:v>41.773011132229165</c:v>
                </c:pt>
                <c:pt idx="14">
                  <c:v>54.127070323106167</c:v>
                </c:pt>
                <c:pt idx="15">
                  <c:v>57.778984523486294</c:v>
                </c:pt>
                <c:pt idx="16">
                  <c:v>70.648927504751569</c:v>
                </c:pt>
                <c:pt idx="17">
                  <c:v>76.56801520499593</c:v>
                </c:pt>
                <c:pt idx="18">
                  <c:v>82.066250339397229</c:v>
                </c:pt>
                <c:pt idx="19">
                  <c:v>109.96470268802607</c:v>
                </c:pt>
                <c:pt idx="20">
                  <c:v>118.58539234319848</c:v>
                </c:pt>
                <c:pt idx="21">
                  <c:v>127.50475156122727</c:v>
                </c:pt>
                <c:pt idx="22">
                  <c:v>147.80070594623947</c:v>
                </c:pt>
                <c:pt idx="23">
                  <c:v>160.14118924789574</c:v>
                </c:pt>
                <c:pt idx="24">
                  <c:v>169.46782514254684</c:v>
                </c:pt>
                <c:pt idx="25">
                  <c:v>190.03529731197395</c:v>
                </c:pt>
                <c:pt idx="26">
                  <c:v>227.36899266901983</c:v>
                </c:pt>
                <c:pt idx="27">
                  <c:v>226.81238121096933</c:v>
                </c:pt>
                <c:pt idx="28">
                  <c:v>219.44067336410535</c:v>
                </c:pt>
                <c:pt idx="29">
                  <c:v>276.67662231876187</c:v>
                </c:pt>
                <c:pt idx="30">
                  <c:v>242.47895737170785</c:v>
                </c:pt>
                <c:pt idx="31">
                  <c:v>269.86152592994841</c:v>
                </c:pt>
                <c:pt idx="32">
                  <c:v>265.96524572359493</c:v>
                </c:pt>
                <c:pt idx="33">
                  <c:v>301.00461580233508</c:v>
                </c:pt>
                <c:pt idx="34">
                  <c:v>299.34835731740429</c:v>
                </c:pt>
                <c:pt idx="35">
                  <c:v>310.75210426282922</c:v>
                </c:pt>
                <c:pt idx="36">
                  <c:v>318.1509638881347</c:v>
                </c:pt>
                <c:pt idx="37">
                  <c:v>250.82812924246539</c:v>
                </c:pt>
                <c:pt idx="38">
                  <c:v>276.405104534347</c:v>
                </c:pt>
                <c:pt idx="39">
                  <c:v>268.8026065707304</c:v>
                </c:pt>
                <c:pt idx="40">
                  <c:v>270.64892750475155</c:v>
                </c:pt>
                <c:pt idx="41">
                  <c:v>266.96986152592996</c:v>
                </c:pt>
                <c:pt idx="42">
                  <c:v>245.7914743415694</c:v>
                </c:pt>
                <c:pt idx="43">
                  <c:v>256.72006516426825</c:v>
                </c:pt>
                <c:pt idx="44">
                  <c:v>272.69888677708389</c:v>
                </c:pt>
                <c:pt idx="45">
                  <c:v>302.25359761064351</c:v>
                </c:pt>
                <c:pt idx="46">
                  <c:v>242.75047515612275</c:v>
                </c:pt>
                <c:pt idx="47">
                  <c:v>296.86396959000814</c:v>
                </c:pt>
                <c:pt idx="48">
                  <c:v>238.74558783600327</c:v>
                </c:pt>
                <c:pt idx="49">
                  <c:v>265.57154493619333</c:v>
                </c:pt>
                <c:pt idx="50">
                  <c:v>290.41542221015476</c:v>
                </c:pt>
                <c:pt idx="51">
                  <c:v>243.21205538962803</c:v>
                </c:pt>
                <c:pt idx="52">
                  <c:v>300.14933478142819</c:v>
                </c:pt>
                <c:pt idx="53">
                  <c:v>222.27803421124085</c:v>
                </c:pt>
                <c:pt idx="54">
                  <c:v>256.01411892478961</c:v>
                </c:pt>
                <c:pt idx="55">
                  <c:v>226.31007330980179</c:v>
                </c:pt>
                <c:pt idx="56">
                  <c:v>180.77654086342656</c:v>
                </c:pt>
                <c:pt idx="57">
                  <c:v>275.10181916915559</c:v>
                </c:pt>
                <c:pt idx="58">
                  <c:v>251.15395058376325</c:v>
                </c:pt>
                <c:pt idx="59">
                  <c:v>264.60765680152053</c:v>
                </c:pt>
                <c:pt idx="60">
                  <c:v>215.63942438229705</c:v>
                </c:pt>
                <c:pt idx="61">
                  <c:v>233.58674993212057</c:v>
                </c:pt>
                <c:pt idx="62">
                  <c:v>231.7132772196579</c:v>
                </c:pt>
                <c:pt idx="63">
                  <c:v>254.7515612272604</c:v>
                </c:pt>
                <c:pt idx="64">
                  <c:v>222.68531088786315</c:v>
                </c:pt>
                <c:pt idx="65">
                  <c:v>257.69752918816181</c:v>
                </c:pt>
                <c:pt idx="66">
                  <c:v>211.41732283464569</c:v>
                </c:pt>
                <c:pt idx="67">
                  <c:v>219.82079826228619</c:v>
                </c:pt>
                <c:pt idx="68">
                  <c:v>234.60494162367635</c:v>
                </c:pt>
                <c:pt idx="69">
                  <c:v>210.86071137659519</c:v>
                </c:pt>
                <c:pt idx="70">
                  <c:v>235.2022807493891</c:v>
                </c:pt>
                <c:pt idx="71">
                  <c:v>234.80857996198753</c:v>
                </c:pt>
                <c:pt idx="72">
                  <c:v>292.73689926690201</c:v>
                </c:pt>
                <c:pt idx="73">
                  <c:v>309.3537876730926</c:v>
                </c:pt>
                <c:pt idx="74">
                  <c:v>293.15775183274508</c:v>
                </c:pt>
                <c:pt idx="75">
                  <c:v>293.13060005430356</c:v>
                </c:pt>
                <c:pt idx="76">
                  <c:v>209.42166711919631</c:v>
                </c:pt>
                <c:pt idx="77">
                  <c:v>237.6730925875645</c:v>
                </c:pt>
                <c:pt idx="78">
                  <c:v>282.94868313874559</c:v>
                </c:pt>
                <c:pt idx="79">
                  <c:v>246.56530002715178</c:v>
                </c:pt>
                <c:pt idx="80">
                  <c:v>260.16834102633726</c:v>
                </c:pt>
                <c:pt idx="81">
                  <c:v>271.34129785500954</c:v>
                </c:pt>
                <c:pt idx="82">
                  <c:v>212.91067064892752</c:v>
                </c:pt>
                <c:pt idx="83">
                  <c:v>321.31414607656802</c:v>
                </c:pt>
                <c:pt idx="84">
                  <c:v>210.19549280477872</c:v>
                </c:pt>
                <c:pt idx="85">
                  <c:v>244.58322020092317</c:v>
                </c:pt>
                <c:pt idx="86">
                  <c:v>243.04914471897911</c:v>
                </c:pt>
                <c:pt idx="87">
                  <c:v>226.01140374694543</c:v>
                </c:pt>
                <c:pt idx="88">
                  <c:v>246.3209340211784</c:v>
                </c:pt>
                <c:pt idx="89">
                  <c:v>242.73689926690199</c:v>
                </c:pt>
                <c:pt idx="90">
                  <c:v>263.33152321477058</c:v>
                </c:pt>
                <c:pt idx="91">
                  <c:v>184.30627206081999</c:v>
                </c:pt>
                <c:pt idx="92">
                  <c:v>304.94162367635079</c:v>
                </c:pt>
                <c:pt idx="93">
                  <c:v>269.54928047787132</c:v>
                </c:pt>
                <c:pt idx="94">
                  <c:v>238.17540048873201</c:v>
                </c:pt>
                <c:pt idx="95">
                  <c:v>277.20608199837091</c:v>
                </c:pt>
                <c:pt idx="96">
                  <c:v>281.34672821069779</c:v>
                </c:pt>
                <c:pt idx="97">
                  <c:v>261.9196307358132</c:v>
                </c:pt>
                <c:pt idx="98">
                  <c:v>244.47461308715722</c:v>
                </c:pt>
                <c:pt idx="99">
                  <c:v>274.34156937279391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buffer!$C$2:$C$101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buffer!$G$2:$G$101</c:f>
              <c:numCache>
                <c:formatCode>General</c:formatCode>
                <c:ptCount val="100"/>
                <c:pt idx="0">
                  <c:v>10.5620418137388</c:v>
                </c:pt>
                <c:pt idx="1">
                  <c:v>9.8696714634808593</c:v>
                </c:pt>
                <c:pt idx="2">
                  <c:v>8.2269888677708387</c:v>
                </c:pt>
                <c:pt idx="3">
                  <c:v>8.9193592180287808</c:v>
                </c:pt>
                <c:pt idx="4">
                  <c:v>9.5166983437415151</c:v>
                </c:pt>
                <c:pt idx="5">
                  <c:v>10.5620418137388</c:v>
                </c:pt>
                <c:pt idx="6">
                  <c:v>14.105348900352974</c:v>
                </c:pt>
                <c:pt idx="7">
                  <c:v>17.811566657616076</c:v>
                </c:pt>
                <c:pt idx="8">
                  <c:v>24.803149606299215</c:v>
                </c:pt>
                <c:pt idx="9">
                  <c:v>54.466467553624767</c:v>
                </c:pt>
                <c:pt idx="10">
                  <c:v>36.17974477328265</c:v>
                </c:pt>
                <c:pt idx="11">
                  <c:v>35.989682324192238</c:v>
                </c:pt>
                <c:pt idx="12">
                  <c:v>43.456421395601417</c:v>
                </c:pt>
                <c:pt idx="13">
                  <c:v>57.045886505566116</c:v>
                </c:pt>
                <c:pt idx="14">
                  <c:v>63.765951669834379</c:v>
                </c:pt>
                <c:pt idx="15">
                  <c:v>72.821069780070601</c:v>
                </c:pt>
                <c:pt idx="16">
                  <c:v>68.245995112679879</c:v>
                </c:pt>
                <c:pt idx="17">
                  <c:v>139.30219929405376</c:v>
                </c:pt>
                <c:pt idx="18">
                  <c:v>110.86071137659518</c:v>
                </c:pt>
                <c:pt idx="19">
                  <c:v>115.77518327450449</c:v>
                </c:pt>
                <c:pt idx="20">
                  <c:v>125.99782785772469</c:v>
                </c:pt>
                <c:pt idx="21">
                  <c:v>98.764594080912303</c:v>
                </c:pt>
                <c:pt idx="22">
                  <c:v>143.21205538962803</c:v>
                </c:pt>
                <c:pt idx="23">
                  <c:v>141.29785500950314</c:v>
                </c:pt>
                <c:pt idx="24">
                  <c:v>172.56312788487648</c:v>
                </c:pt>
                <c:pt idx="25">
                  <c:v>147.90931306000545</c:v>
                </c:pt>
                <c:pt idx="26">
                  <c:v>168.8026065707304</c:v>
                </c:pt>
                <c:pt idx="27">
                  <c:v>213.67092044528917</c:v>
                </c:pt>
                <c:pt idx="28">
                  <c:v>199.19902253597613</c:v>
                </c:pt>
                <c:pt idx="29">
                  <c:v>190.84985066521858</c:v>
                </c:pt>
                <c:pt idx="30">
                  <c:v>234.42845506380669</c:v>
                </c:pt>
                <c:pt idx="31">
                  <c:v>237.22508824327994</c:v>
                </c:pt>
                <c:pt idx="32">
                  <c:v>200.48873201194678</c:v>
                </c:pt>
                <c:pt idx="33">
                  <c:v>251.38474070051589</c:v>
                </c:pt>
                <c:pt idx="34">
                  <c:v>267.83871843605755</c:v>
                </c:pt>
                <c:pt idx="35">
                  <c:v>284.30627206081999</c:v>
                </c:pt>
                <c:pt idx="36">
                  <c:v>241.13494433885421</c:v>
                </c:pt>
                <c:pt idx="37">
                  <c:v>321.24626663046433</c:v>
                </c:pt>
                <c:pt idx="38">
                  <c:v>286.62774911756719</c:v>
                </c:pt>
                <c:pt idx="39">
                  <c:v>345.05837632364921</c:v>
                </c:pt>
                <c:pt idx="40">
                  <c:v>252.49796361661689</c:v>
                </c:pt>
                <c:pt idx="41">
                  <c:v>264.52620146619603</c:v>
                </c:pt>
                <c:pt idx="42">
                  <c:v>227.58620689655174</c:v>
                </c:pt>
                <c:pt idx="43">
                  <c:v>258.45777898452349</c:v>
                </c:pt>
                <c:pt idx="44">
                  <c:v>304.01846320934021</c:v>
                </c:pt>
                <c:pt idx="45">
                  <c:v>283.62747759978282</c:v>
                </c:pt>
                <c:pt idx="46">
                  <c:v>231.6861254412164</c:v>
                </c:pt>
                <c:pt idx="47">
                  <c:v>371.2734184089058</c:v>
                </c:pt>
                <c:pt idx="48">
                  <c:v>306.13630192777629</c:v>
                </c:pt>
                <c:pt idx="49">
                  <c:v>329.29676893836546</c:v>
                </c:pt>
                <c:pt idx="50">
                  <c:v>262.59842519685043</c:v>
                </c:pt>
                <c:pt idx="51">
                  <c:v>215.97882161281564</c:v>
                </c:pt>
                <c:pt idx="52">
                  <c:v>221.73499864241109</c:v>
                </c:pt>
                <c:pt idx="53">
                  <c:v>326.74450176486562</c:v>
                </c:pt>
                <c:pt idx="54">
                  <c:v>292.37035025794194</c:v>
                </c:pt>
                <c:pt idx="55">
                  <c:v>254.15422210154767</c:v>
                </c:pt>
                <c:pt idx="56">
                  <c:v>259.43524300841705</c:v>
                </c:pt>
                <c:pt idx="57">
                  <c:v>256.91012761335867</c:v>
                </c:pt>
                <c:pt idx="58">
                  <c:v>246.94542492533262</c:v>
                </c:pt>
                <c:pt idx="59">
                  <c:v>261.85175128970951</c:v>
                </c:pt>
                <c:pt idx="60">
                  <c:v>245.34346999728484</c:v>
                </c:pt>
                <c:pt idx="61">
                  <c:v>217.02416508281294</c:v>
                </c:pt>
                <c:pt idx="62">
                  <c:v>225.18327450448007</c:v>
                </c:pt>
                <c:pt idx="63">
                  <c:v>313.15503665490093</c:v>
                </c:pt>
                <c:pt idx="64">
                  <c:v>204.48004344284553</c:v>
                </c:pt>
                <c:pt idx="65">
                  <c:v>258.89220743958731</c:v>
                </c:pt>
                <c:pt idx="66">
                  <c:v>191.12136844963345</c:v>
                </c:pt>
                <c:pt idx="67">
                  <c:v>209.99185446646757</c:v>
                </c:pt>
                <c:pt idx="68">
                  <c:v>187.49660602769481</c:v>
                </c:pt>
                <c:pt idx="69">
                  <c:v>195.45207711105078</c:v>
                </c:pt>
                <c:pt idx="70">
                  <c:v>297.33912571273419</c:v>
                </c:pt>
                <c:pt idx="71">
                  <c:v>223.9885962530546</c:v>
                </c:pt>
                <c:pt idx="72">
                  <c:v>250.42085256584306</c:v>
                </c:pt>
                <c:pt idx="73">
                  <c:v>201.90062449090416</c:v>
                </c:pt>
                <c:pt idx="74">
                  <c:v>176.6766223187619</c:v>
                </c:pt>
                <c:pt idx="75">
                  <c:v>252.38935650285094</c:v>
                </c:pt>
                <c:pt idx="76">
                  <c:v>222.69888677708391</c:v>
                </c:pt>
                <c:pt idx="77">
                  <c:v>262.84279120282378</c:v>
                </c:pt>
                <c:pt idx="78">
                  <c:v>231.31957643225633</c:v>
                </c:pt>
                <c:pt idx="79">
                  <c:v>212.06896551724139</c:v>
                </c:pt>
                <c:pt idx="80">
                  <c:v>255.60684224816725</c:v>
                </c:pt>
                <c:pt idx="81">
                  <c:v>221.21911485202281</c:v>
                </c:pt>
                <c:pt idx="82">
                  <c:v>226.45940809122999</c:v>
                </c:pt>
                <c:pt idx="83">
                  <c:v>213.33152321477058</c:v>
                </c:pt>
                <c:pt idx="84">
                  <c:v>275.88922074395873</c:v>
                </c:pt>
                <c:pt idx="85">
                  <c:v>202.3079011675265</c:v>
                </c:pt>
                <c:pt idx="86">
                  <c:v>193.34781428183547</c:v>
                </c:pt>
                <c:pt idx="87">
                  <c:v>219.45424925332611</c:v>
                </c:pt>
                <c:pt idx="88">
                  <c:v>236.03040999185447</c:v>
                </c:pt>
                <c:pt idx="89">
                  <c:v>178.65870214499051</c:v>
                </c:pt>
                <c:pt idx="90">
                  <c:v>233.51887048601685</c:v>
                </c:pt>
                <c:pt idx="91">
                  <c:v>227.36899266901983</c:v>
                </c:pt>
                <c:pt idx="92">
                  <c:v>200.52945967960903</c:v>
                </c:pt>
                <c:pt idx="93">
                  <c:v>267.2006516426826</c:v>
                </c:pt>
                <c:pt idx="94">
                  <c:v>192.89980993755091</c:v>
                </c:pt>
                <c:pt idx="95">
                  <c:v>234.03475427640512</c:v>
                </c:pt>
                <c:pt idx="96">
                  <c:v>217.36356231333153</c:v>
                </c:pt>
                <c:pt idx="97">
                  <c:v>199.30762964974207</c:v>
                </c:pt>
                <c:pt idx="98">
                  <c:v>194.08091229975565</c:v>
                </c:pt>
                <c:pt idx="99">
                  <c:v>210.30409991854467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7808"/>
        <c:axId val="145370112"/>
      </c:scatterChart>
      <c:valAx>
        <c:axId val="1453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0112"/>
        <c:crosses val="autoZero"/>
        <c:crossBetween val="midCat"/>
      </c:valAx>
      <c:valAx>
        <c:axId val="145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buffer!$C$2:$C$101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buffer!$D$2:$D$101</c:f>
              <c:numCache>
                <c:formatCode>General</c:formatCode>
                <c:ptCount val="100"/>
                <c:pt idx="0">
                  <c:v>74</c:v>
                </c:pt>
                <c:pt idx="1">
                  <c:v>84</c:v>
                </c:pt>
                <c:pt idx="2">
                  <c:v>83</c:v>
                </c:pt>
                <c:pt idx="3">
                  <c:v>94</c:v>
                </c:pt>
                <c:pt idx="4">
                  <c:v>73</c:v>
                </c:pt>
                <c:pt idx="5">
                  <c:v>70</c:v>
                </c:pt>
                <c:pt idx="6">
                  <c:v>68</c:v>
                </c:pt>
                <c:pt idx="7">
                  <c:v>65</c:v>
                </c:pt>
                <c:pt idx="8">
                  <c:v>74</c:v>
                </c:pt>
                <c:pt idx="9">
                  <c:v>73</c:v>
                </c:pt>
                <c:pt idx="10">
                  <c:v>72</c:v>
                </c:pt>
                <c:pt idx="11">
                  <c:v>78</c:v>
                </c:pt>
                <c:pt idx="12">
                  <c:v>72</c:v>
                </c:pt>
                <c:pt idx="13">
                  <c:v>66</c:v>
                </c:pt>
                <c:pt idx="14">
                  <c:v>59</c:v>
                </c:pt>
                <c:pt idx="15">
                  <c:v>73</c:v>
                </c:pt>
                <c:pt idx="16">
                  <c:v>64</c:v>
                </c:pt>
                <c:pt idx="17">
                  <c:v>76</c:v>
                </c:pt>
                <c:pt idx="18">
                  <c:v>78</c:v>
                </c:pt>
                <c:pt idx="19">
                  <c:v>75</c:v>
                </c:pt>
                <c:pt idx="20">
                  <c:v>82</c:v>
                </c:pt>
                <c:pt idx="21">
                  <c:v>61</c:v>
                </c:pt>
                <c:pt idx="22">
                  <c:v>64</c:v>
                </c:pt>
                <c:pt idx="23">
                  <c:v>67</c:v>
                </c:pt>
                <c:pt idx="24">
                  <c:v>71</c:v>
                </c:pt>
                <c:pt idx="25">
                  <c:v>65</c:v>
                </c:pt>
                <c:pt idx="26">
                  <c:v>75</c:v>
                </c:pt>
                <c:pt idx="27">
                  <c:v>74</c:v>
                </c:pt>
                <c:pt idx="28">
                  <c:v>48</c:v>
                </c:pt>
                <c:pt idx="29">
                  <c:v>72</c:v>
                </c:pt>
                <c:pt idx="30">
                  <c:v>70</c:v>
                </c:pt>
                <c:pt idx="31">
                  <c:v>59</c:v>
                </c:pt>
                <c:pt idx="32">
                  <c:v>67</c:v>
                </c:pt>
                <c:pt idx="33">
                  <c:v>69</c:v>
                </c:pt>
                <c:pt idx="34">
                  <c:v>81</c:v>
                </c:pt>
                <c:pt idx="35">
                  <c:v>56</c:v>
                </c:pt>
                <c:pt idx="36">
                  <c:v>62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61</c:v>
                </c:pt>
                <c:pt idx="42">
                  <c:v>67</c:v>
                </c:pt>
                <c:pt idx="43">
                  <c:v>80</c:v>
                </c:pt>
                <c:pt idx="44">
                  <c:v>79</c:v>
                </c:pt>
                <c:pt idx="45">
                  <c:v>76</c:v>
                </c:pt>
                <c:pt idx="46">
                  <c:v>81</c:v>
                </c:pt>
                <c:pt idx="47">
                  <c:v>61</c:v>
                </c:pt>
                <c:pt idx="48">
                  <c:v>62</c:v>
                </c:pt>
                <c:pt idx="49">
                  <c:v>66</c:v>
                </c:pt>
                <c:pt idx="50">
                  <c:v>79</c:v>
                </c:pt>
                <c:pt idx="51">
                  <c:v>69</c:v>
                </c:pt>
                <c:pt idx="52">
                  <c:v>80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67</c:v>
                </c:pt>
                <c:pt idx="57">
                  <c:v>78</c:v>
                </c:pt>
                <c:pt idx="58">
                  <c:v>65</c:v>
                </c:pt>
                <c:pt idx="59">
                  <c:v>63</c:v>
                </c:pt>
                <c:pt idx="60">
                  <c:v>68</c:v>
                </c:pt>
                <c:pt idx="61">
                  <c:v>88</c:v>
                </c:pt>
                <c:pt idx="62">
                  <c:v>85</c:v>
                </c:pt>
                <c:pt idx="63">
                  <c:v>73</c:v>
                </c:pt>
                <c:pt idx="64">
                  <c:v>86</c:v>
                </c:pt>
                <c:pt idx="65">
                  <c:v>75</c:v>
                </c:pt>
                <c:pt idx="66">
                  <c:v>76</c:v>
                </c:pt>
                <c:pt idx="67">
                  <c:v>84</c:v>
                </c:pt>
                <c:pt idx="68">
                  <c:v>75</c:v>
                </c:pt>
                <c:pt idx="69">
                  <c:v>76</c:v>
                </c:pt>
                <c:pt idx="70">
                  <c:v>70</c:v>
                </c:pt>
                <c:pt idx="71">
                  <c:v>76</c:v>
                </c:pt>
                <c:pt idx="72">
                  <c:v>82</c:v>
                </c:pt>
                <c:pt idx="73">
                  <c:v>80</c:v>
                </c:pt>
                <c:pt idx="74">
                  <c:v>63</c:v>
                </c:pt>
                <c:pt idx="75">
                  <c:v>70</c:v>
                </c:pt>
                <c:pt idx="76">
                  <c:v>74</c:v>
                </c:pt>
                <c:pt idx="77">
                  <c:v>67</c:v>
                </c:pt>
                <c:pt idx="78">
                  <c:v>73</c:v>
                </c:pt>
                <c:pt idx="79">
                  <c:v>67</c:v>
                </c:pt>
                <c:pt idx="80">
                  <c:v>76</c:v>
                </c:pt>
                <c:pt idx="81">
                  <c:v>80</c:v>
                </c:pt>
                <c:pt idx="82">
                  <c:v>79</c:v>
                </c:pt>
                <c:pt idx="83">
                  <c:v>71</c:v>
                </c:pt>
                <c:pt idx="84">
                  <c:v>86</c:v>
                </c:pt>
                <c:pt idx="85">
                  <c:v>91</c:v>
                </c:pt>
                <c:pt idx="86">
                  <c:v>74</c:v>
                </c:pt>
                <c:pt idx="87">
                  <c:v>81</c:v>
                </c:pt>
                <c:pt idx="88">
                  <c:v>88</c:v>
                </c:pt>
                <c:pt idx="89">
                  <c:v>80</c:v>
                </c:pt>
                <c:pt idx="90">
                  <c:v>79</c:v>
                </c:pt>
                <c:pt idx="91">
                  <c:v>86</c:v>
                </c:pt>
                <c:pt idx="92">
                  <c:v>81</c:v>
                </c:pt>
                <c:pt idx="93">
                  <c:v>66</c:v>
                </c:pt>
                <c:pt idx="94">
                  <c:v>83</c:v>
                </c:pt>
                <c:pt idx="95">
                  <c:v>93</c:v>
                </c:pt>
                <c:pt idx="96">
                  <c:v>77</c:v>
                </c:pt>
                <c:pt idx="97">
                  <c:v>85</c:v>
                </c:pt>
                <c:pt idx="98">
                  <c:v>85</c:v>
                </c:pt>
                <c:pt idx="99">
                  <c:v>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19648"/>
        <c:axId val="146167680"/>
      </c:scatterChart>
      <c:valAx>
        <c:axId val="1454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7680"/>
        <c:crosses val="autoZero"/>
        <c:crossBetween val="midCat"/>
      </c:valAx>
      <c:valAx>
        <c:axId val="146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PEG'!$E$2:$E$101</c:f>
              <c:numCache>
                <c:formatCode>General</c:formatCode>
                <c:ptCount val="100"/>
                <c:pt idx="0">
                  <c:v>0.59514320633402407</c:v>
                </c:pt>
                <c:pt idx="1">
                  <c:v>0.7173601147776183</c:v>
                </c:pt>
                <c:pt idx="2">
                  <c:v>0.74924278654551246</c:v>
                </c:pt>
                <c:pt idx="3">
                  <c:v>0.70496129797899276</c:v>
                </c:pt>
                <c:pt idx="4">
                  <c:v>0.64473847352852609</c:v>
                </c:pt>
                <c:pt idx="5">
                  <c:v>0.67662114529642026</c:v>
                </c:pt>
                <c:pt idx="6">
                  <c:v>0.7386152292895477</c:v>
                </c:pt>
                <c:pt idx="7">
                  <c:v>0.72444515294826139</c:v>
                </c:pt>
                <c:pt idx="8">
                  <c:v>0.82894946596524777</c:v>
                </c:pt>
                <c:pt idx="9">
                  <c:v>0.95470889349416366</c:v>
                </c:pt>
                <c:pt idx="10">
                  <c:v>0.81832190870928312</c:v>
                </c:pt>
                <c:pt idx="11">
                  <c:v>0.8997998476716792</c:v>
                </c:pt>
                <c:pt idx="12">
                  <c:v>0.80769435145331836</c:v>
                </c:pt>
                <c:pt idx="13">
                  <c:v>0.65713729032715162</c:v>
                </c:pt>
                <c:pt idx="14">
                  <c:v>1.192057672210709</c:v>
                </c:pt>
                <c:pt idx="15">
                  <c:v>1.3798111837327522</c:v>
                </c:pt>
                <c:pt idx="16">
                  <c:v>1.092867137821705</c:v>
                </c:pt>
                <c:pt idx="17">
                  <c:v>1.0981809164496872</c:v>
                </c:pt>
                <c:pt idx="18">
                  <c:v>1.1513187027295109</c:v>
                </c:pt>
                <c:pt idx="19">
                  <c:v>1.0255592752005951</c:v>
                </c:pt>
                <c:pt idx="20">
                  <c:v>0.95470889349416366</c:v>
                </c:pt>
                <c:pt idx="21">
                  <c:v>0.885629771330393</c:v>
                </c:pt>
                <c:pt idx="22">
                  <c:v>1.7234355350089448</c:v>
                </c:pt>
                <c:pt idx="23">
                  <c:v>1.4790017181217563</c:v>
                </c:pt>
                <c:pt idx="24">
                  <c:v>1.6100749242786545</c:v>
                </c:pt>
                <c:pt idx="25">
                  <c:v>1.0149317179446304</c:v>
                </c:pt>
                <c:pt idx="26">
                  <c:v>1.0468143897125244</c:v>
                </c:pt>
                <c:pt idx="27">
                  <c:v>1.406380076872664</c:v>
                </c:pt>
                <c:pt idx="28">
                  <c:v>0.86791717590378514</c:v>
                </c:pt>
                <c:pt idx="29">
                  <c:v>0.91928370264094794</c:v>
                </c:pt>
                <c:pt idx="30">
                  <c:v>1.0822395805657401</c:v>
                </c:pt>
                <c:pt idx="31">
                  <c:v>1.0521281683405068</c:v>
                </c:pt>
                <c:pt idx="32">
                  <c:v>1.1212072905042776</c:v>
                </c:pt>
                <c:pt idx="33">
                  <c:v>1.4116938555006464</c:v>
                </c:pt>
                <c:pt idx="34">
                  <c:v>1.3125033211116424</c:v>
                </c:pt>
                <c:pt idx="35">
                  <c:v>1.3709548860194483</c:v>
                </c:pt>
                <c:pt idx="36">
                  <c:v>1.4648316417804699</c:v>
                </c:pt>
                <c:pt idx="37">
                  <c:v>1.4648316417804699</c:v>
                </c:pt>
                <c:pt idx="38">
                  <c:v>1.4984855730910249</c:v>
                </c:pt>
                <c:pt idx="39">
                  <c:v>1.588819809766725</c:v>
                </c:pt>
                <c:pt idx="40">
                  <c:v>1.4914005349203818</c:v>
                </c:pt>
                <c:pt idx="41">
                  <c:v>1.597676107480029</c:v>
                </c:pt>
                <c:pt idx="42">
                  <c:v>1.6578989319304955</c:v>
                </c:pt>
                <c:pt idx="43">
                  <c:v>1.7305205731795879</c:v>
                </c:pt>
                <c:pt idx="44">
                  <c:v>1.6472713746745309</c:v>
                </c:pt>
                <c:pt idx="45">
                  <c:v>1.7234355350089448</c:v>
                </c:pt>
                <c:pt idx="46">
                  <c:v>2.1573941229608371</c:v>
                </c:pt>
                <c:pt idx="47">
                  <c:v>2.3540039321961843</c:v>
                </c:pt>
                <c:pt idx="48">
                  <c:v>2.1839630161007491</c:v>
                </c:pt>
                <c:pt idx="49">
                  <c:v>1.9413004587562215</c:v>
                </c:pt>
                <c:pt idx="50">
                  <c:v>1.9997520236640274</c:v>
                </c:pt>
                <c:pt idx="51">
                  <c:v>2.0121508404626529</c:v>
                </c:pt>
                <c:pt idx="52">
                  <c:v>2.0086083213773311</c:v>
                </c:pt>
                <c:pt idx="53">
                  <c:v>2.1255114511929429</c:v>
                </c:pt>
                <c:pt idx="54">
                  <c:v>2.3362913367695768</c:v>
                </c:pt>
                <c:pt idx="55">
                  <c:v>2.4301680925305984</c:v>
                </c:pt>
                <c:pt idx="56">
                  <c:v>2.4620507642984926</c:v>
                </c:pt>
                <c:pt idx="57">
                  <c:v>2.5948952299980514</c:v>
                </c:pt>
                <c:pt idx="58">
                  <c:v>2.6657456117044829</c:v>
                </c:pt>
                <c:pt idx="59">
                  <c:v>2.7206546575269672</c:v>
                </c:pt>
                <c:pt idx="60">
                  <c:v>2.8304727491719359</c:v>
                </c:pt>
                <c:pt idx="61">
                  <c:v>2.8995518713357065</c:v>
                </c:pt>
                <c:pt idx="62">
                  <c:v>2.9013231308783674</c:v>
                </c:pt>
                <c:pt idx="63">
                  <c:v>2.9757160316701206</c:v>
                </c:pt>
                <c:pt idx="64">
                  <c:v>3.0695927874311422</c:v>
                </c:pt>
                <c:pt idx="65">
                  <c:v>3.1014754591990363</c:v>
                </c:pt>
                <c:pt idx="66">
                  <c:v>3.0819916042297675</c:v>
                </c:pt>
                <c:pt idx="67">
                  <c:v>3.2980852684343835</c:v>
                </c:pt>
                <c:pt idx="68">
                  <c:v>3.4167596577926562</c:v>
                </c:pt>
                <c:pt idx="69">
                  <c:v>3.5070938944683561</c:v>
                </c:pt>
                <c:pt idx="70">
                  <c:v>3.5655454593761622</c:v>
                </c:pt>
                <c:pt idx="71">
                  <c:v>3.6877623678197562</c:v>
                </c:pt>
                <c:pt idx="72">
                  <c:v>3.6842198487344349</c:v>
                </c:pt>
                <c:pt idx="73">
                  <c:v>3.8772871388844603</c:v>
                </c:pt>
                <c:pt idx="74">
                  <c:v>4.0331579786386094</c:v>
                </c:pt>
                <c:pt idx="75">
                  <c:v>4.2085126733620273</c:v>
                </c:pt>
                <c:pt idx="76">
                  <c:v>4.0561843526932</c:v>
                </c:pt>
                <c:pt idx="77">
                  <c:v>4.196113856563402</c:v>
                </c:pt>
                <c:pt idx="78">
                  <c:v>4.2634217191845121</c:v>
                </c:pt>
                <c:pt idx="79">
                  <c:v>4.2864480932391018</c:v>
                </c:pt>
                <c:pt idx="80">
                  <c:v>4.3466709176895684</c:v>
                </c:pt>
                <c:pt idx="81">
                  <c:v>4.4954567192730748</c:v>
                </c:pt>
                <c:pt idx="82">
                  <c:v>4.6548700781125456</c:v>
                </c:pt>
                <c:pt idx="83">
                  <c:v>4.683210230795118</c:v>
                </c:pt>
                <c:pt idx="84">
                  <c:v>4.6690401544538318</c:v>
                </c:pt>
                <c:pt idx="85">
                  <c:v>4.8390810705492671</c:v>
                </c:pt>
                <c:pt idx="86">
                  <c:v>4.9542129408222184</c:v>
                </c:pt>
                <c:pt idx="87">
                  <c:v>5.0020369484740597</c:v>
                </c:pt>
                <c:pt idx="88">
                  <c:v>5.2128168340506926</c:v>
                </c:pt>
                <c:pt idx="89">
                  <c:v>5.2181306126786753</c:v>
                </c:pt>
                <c:pt idx="90">
                  <c:v>5.2553270630745521</c:v>
                </c:pt>
                <c:pt idx="91">
                  <c:v>5.3244061852383222</c:v>
                </c:pt>
                <c:pt idx="92">
                  <c:v>5.3527463379208955</c:v>
                </c:pt>
                <c:pt idx="93">
                  <c:v>5.310236108897036</c:v>
                </c:pt>
                <c:pt idx="94">
                  <c:v>5.3846290096887897</c:v>
                </c:pt>
                <c:pt idx="95">
                  <c:v>5.6024939334360662</c:v>
                </c:pt>
                <c:pt idx="96">
                  <c:v>5.467878208193846</c:v>
                </c:pt>
                <c:pt idx="97">
                  <c:v>5.6520892006305683</c:v>
                </c:pt>
                <c:pt idx="98">
                  <c:v>5.7778486281594841</c:v>
                </c:pt>
                <c:pt idx="99">
                  <c:v>5.7069982464530522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PEG'!$F$2:$F$101</c:f>
              <c:numCache>
                <c:formatCode>General</c:formatCode>
                <c:ptCount val="100"/>
                <c:pt idx="0">
                  <c:v>0.65182351169916919</c:v>
                </c:pt>
                <c:pt idx="1">
                  <c:v>0.72621641249092228</c:v>
                </c:pt>
                <c:pt idx="2">
                  <c:v>0.66422232849779472</c:v>
                </c:pt>
                <c:pt idx="3">
                  <c:v>0.67662114529642026</c:v>
                </c:pt>
                <c:pt idx="4">
                  <c:v>0.63942469490054377</c:v>
                </c:pt>
                <c:pt idx="5">
                  <c:v>0.69787625980834966</c:v>
                </c:pt>
                <c:pt idx="6">
                  <c:v>0.66067980941247317</c:v>
                </c:pt>
                <c:pt idx="7">
                  <c:v>0.72975893157624383</c:v>
                </c:pt>
                <c:pt idx="8">
                  <c:v>0.73330145066156538</c:v>
                </c:pt>
                <c:pt idx="9">
                  <c:v>0.73507271020422615</c:v>
                </c:pt>
                <c:pt idx="10">
                  <c:v>0.63588217581522211</c:v>
                </c:pt>
                <c:pt idx="11">
                  <c:v>0.76872664151478109</c:v>
                </c:pt>
                <c:pt idx="12">
                  <c:v>0.84489080184919485</c:v>
                </c:pt>
                <c:pt idx="13">
                  <c:v>0.90511362629966163</c:v>
                </c:pt>
                <c:pt idx="14">
                  <c:v>0.65182351169916919</c:v>
                </c:pt>
                <c:pt idx="15">
                  <c:v>0.70673255752165354</c:v>
                </c:pt>
                <c:pt idx="16">
                  <c:v>0.83603450413589098</c:v>
                </c:pt>
                <c:pt idx="17">
                  <c:v>0.86791717590378514</c:v>
                </c:pt>
                <c:pt idx="18">
                  <c:v>0.89625732858635765</c:v>
                </c:pt>
                <c:pt idx="19">
                  <c:v>0.78466797739872818</c:v>
                </c:pt>
                <c:pt idx="20">
                  <c:v>0.81300813008130079</c:v>
                </c:pt>
                <c:pt idx="21">
                  <c:v>0.82894946596524777</c:v>
                </c:pt>
                <c:pt idx="22">
                  <c:v>0.93345377898223414</c:v>
                </c:pt>
                <c:pt idx="23">
                  <c:v>0.72090263386293985</c:v>
                </c:pt>
                <c:pt idx="24">
                  <c:v>0.94762385532352045</c:v>
                </c:pt>
                <c:pt idx="25">
                  <c:v>1.0485856492551853</c:v>
                </c:pt>
                <c:pt idx="26">
                  <c:v>1.0733832828524363</c:v>
                </c:pt>
                <c:pt idx="27">
                  <c:v>1.0220167561152735</c:v>
                </c:pt>
                <c:pt idx="28">
                  <c:v>1.1477761836441893</c:v>
                </c:pt>
                <c:pt idx="29">
                  <c:v>1.3089608020263208</c:v>
                </c:pt>
                <c:pt idx="30">
                  <c:v>1.663212710558478</c:v>
                </c:pt>
                <c:pt idx="31">
                  <c:v>0.91219866447030473</c:v>
                </c:pt>
                <c:pt idx="32">
                  <c:v>0.96179393166480676</c:v>
                </c:pt>
                <c:pt idx="33">
                  <c:v>0.98659156526205771</c:v>
                </c:pt>
                <c:pt idx="34">
                  <c:v>1.0538994278831677</c:v>
                </c:pt>
                <c:pt idx="35">
                  <c:v>1.1637175195281364</c:v>
                </c:pt>
                <c:pt idx="36">
                  <c:v>1.496714313548364</c:v>
                </c:pt>
                <c:pt idx="37">
                  <c:v>1.7092654586676583</c:v>
                </c:pt>
                <c:pt idx="38">
                  <c:v>1.4028375577873424</c:v>
                </c:pt>
                <c:pt idx="39">
                  <c:v>1.6384150769612269</c:v>
                </c:pt>
                <c:pt idx="40">
                  <c:v>1.7606319854048211</c:v>
                </c:pt>
                <c:pt idx="41">
                  <c:v>1.9838106877800803</c:v>
                </c:pt>
                <c:pt idx="42">
                  <c:v>1.836796145739235</c:v>
                </c:pt>
                <c:pt idx="43">
                  <c:v>2.2477283596365374</c:v>
                </c:pt>
                <c:pt idx="44">
                  <c:v>2.350461413110863</c:v>
                </c:pt>
                <c:pt idx="45">
                  <c:v>2.3185787413429688</c:v>
                </c:pt>
                <c:pt idx="46">
                  <c:v>2.0334059549745822</c:v>
                </c:pt>
                <c:pt idx="47">
                  <c:v>1.9784969091520979</c:v>
                </c:pt>
                <c:pt idx="48">
                  <c:v>2.1272827107356038</c:v>
                </c:pt>
                <c:pt idx="49">
                  <c:v>2.1892767947287313</c:v>
                </c:pt>
                <c:pt idx="50">
                  <c:v>2.3168074818003079</c:v>
                </c:pt>
                <c:pt idx="51">
                  <c:v>2.3788015657934354</c:v>
                </c:pt>
                <c:pt idx="52">
                  <c:v>2.4018279398480256</c:v>
                </c:pt>
                <c:pt idx="53">
                  <c:v>2.5913527109127297</c:v>
                </c:pt>
                <c:pt idx="54">
                  <c:v>2.3965141612200433</c:v>
                </c:pt>
                <c:pt idx="55">
                  <c:v>3.2130648103866655</c:v>
                </c:pt>
                <c:pt idx="56">
                  <c:v>3.1121030164550008</c:v>
                </c:pt>
                <c:pt idx="57">
                  <c:v>2.4354818711585806</c:v>
                </c:pt>
                <c:pt idx="58">
                  <c:v>3.7656977876968307</c:v>
                </c:pt>
                <c:pt idx="59">
                  <c:v>3.1563845050215207</c:v>
                </c:pt>
                <c:pt idx="60">
                  <c:v>2.4850771383530827</c:v>
                </c:pt>
                <c:pt idx="61">
                  <c:v>2.8357865277999181</c:v>
                </c:pt>
                <c:pt idx="62">
                  <c:v>2.9580034362435126</c:v>
                </c:pt>
                <c:pt idx="63">
                  <c:v>2.5470712223462102</c:v>
                </c:pt>
                <c:pt idx="64">
                  <c:v>2.655118054448518</c:v>
                </c:pt>
                <c:pt idx="65">
                  <c:v>3.4698974440724797</c:v>
                </c:pt>
                <c:pt idx="66">
                  <c:v>4.1695449634234905</c:v>
                </c:pt>
                <c:pt idx="67">
                  <c:v>4.1730874825088113</c:v>
                </c:pt>
                <c:pt idx="68">
                  <c:v>4.4015799635120532</c:v>
                </c:pt>
                <c:pt idx="69">
                  <c:v>4.2226827497033135</c:v>
                </c:pt>
                <c:pt idx="70">
                  <c:v>4.3023894291230489</c:v>
                </c:pt>
                <c:pt idx="71">
                  <c:v>4.7700019483854961</c:v>
                </c:pt>
                <c:pt idx="72">
                  <c:v>4.5450519864675769</c:v>
                </c:pt>
                <c:pt idx="73">
                  <c:v>4.9117027117983598</c:v>
                </c:pt>
                <c:pt idx="74">
                  <c:v>4.8443948491772497</c:v>
                </c:pt>
                <c:pt idx="75">
                  <c:v>5.0162070248153459</c:v>
                </c:pt>
                <c:pt idx="76">
                  <c:v>4.9914093912180943</c:v>
                </c:pt>
                <c:pt idx="77">
                  <c:v>5.1490514905149043</c:v>
                </c:pt>
                <c:pt idx="78">
                  <c:v>5.3137786279823578</c:v>
                </c:pt>
                <c:pt idx="79">
                  <c:v>5.3403475211222693</c:v>
                </c:pt>
                <c:pt idx="80">
                  <c:v>5.4997608799617401</c:v>
                </c:pt>
                <c:pt idx="81">
                  <c:v>5.483819544077793</c:v>
                </c:pt>
                <c:pt idx="82">
                  <c:v>5.4572506509378815</c:v>
                </c:pt>
                <c:pt idx="83">
                  <c:v>5.6007226738934053</c:v>
                </c:pt>
                <c:pt idx="84">
                  <c:v>5.6945994296544269</c:v>
                </c:pt>
                <c:pt idx="85">
                  <c:v>5.6857431319411225</c:v>
                </c:pt>
                <c:pt idx="86">
                  <c:v>5.7282533609649819</c:v>
                </c:pt>
                <c:pt idx="87">
                  <c:v>5.6945994296544269</c:v>
                </c:pt>
                <c:pt idx="88">
                  <c:v>5.9709159183095091</c:v>
                </c:pt>
                <c:pt idx="89">
                  <c:v>5.9514320633402411</c:v>
                </c:pt>
                <c:pt idx="90">
                  <c:v>5.8858954602617919</c:v>
                </c:pt>
                <c:pt idx="91">
                  <c:v>6.0081123687053859</c:v>
                </c:pt>
                <c:pt idx="92">
                  <c:v>5.8699541243778448</c:v>
                </c:pt>
                <c:pt idx="93">
                  <c:v>5.8788104220911483</c:v>
                </c:pt>
                <c:pt idx="94">
                  <c:v>6.1250154985209981</c:v>
                </c:pt>
                <c:pt idx="95">
                  <c:v>6.0842765290397995</c:v>
                </c:pt>
                <c:pt idx="96">
                  <c:v>6.1126166817223719</c:v>
                </c:pt>
                <c:pt idx="97">
                  <c:v>6.0913615672104431</c:v>
                </c:pt>
                <c:pt idx="98">
                  <c:v>6.3056839718723978</c:v>
                </c:pt>
                <c:pt idx="99">
                  <c:v>6.3552792390669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PEG'!$G$2:$G$101</c:f>
              <c:numCache>
                <c:formatCode>General</c:formatCode>
                <c:ptCount val="100"/>
                <c:pt idx="0">
                  <c:v>0.74392900791753014</c:v>
                </c:pt>
                <c:pt idx="1">
                  <c:v>0.86437465681846348</c:v>
                </c:pt>
                <c:pt idx="2">
                  <c:v>0.83780576367855175</c:v>
                </c:pt>
                <c:pt idx="3">
                  <c:v>0.85374709956249883</c:v>
                </c:pt>
                <c:pt idx="4">
                  <c:v>0.8413482827638733</c:v>
                </c:pt>
                <c:pt idx="5">
                  <c:v>0.92814000035425182</c:v>
                </c:pt>
                <c:pt idx="6">
                  <c:v>0.90511362629966163</c:v>
                </c:pt>
                <c:pt idx="7">
                  <c:v>0.84843332093451651</c:v>
                </c:pt>
                <c:pt idx="8">
                  <c:v>0.79883805374001449</c:v>
                </c:pt>
                <c:pt idx="9">
                  <c:v>0.97242148892077152</c:v>
                </c:pt>
                <c:pt idx="10">
                  <c:v>1.0574419469684893</c:v>
                </c:pt>
                <c:pt idx="11">
                  <c:v>1.2062277485519952</c:v>
                </c:pt>
                <c:pt idx="12">
                  <c:v>1.0609844660538108</c:v>
                </c:pt>
                <c:pt idx="13">
                  <c:v>1.018474237029952</c:v>
                </c:pt>
                <c:pt idx="14">
                  <c:v>1.084010840108401</c:v>
                </c:pt>
                <c:pt idx="15">
                  <c:v>1.1725738172414404</c:v>
                </c:pt>
                <c:pt idx="16">
                  <c:v>1.431177710469915</c:v>
                </c:pt>
                <c:pt idx="17">
                  <c:v>1.1318348477602422</c:v>
                </c:pt>
                <c:pt idx="18">
                  <c:v>1.0468143897125244</c:v>
                </c:pt>
                <c:pt idx="19">
                  <c:v>0.97950652709141461</c:v>
                </c:pt>
                <c:pt idx="20">
                  <c:v>1.1513187027295109</c:v>
                </c:pt>
                <c:pt idx="21">
                  <c:v>1.1318348477602422</c:v>
                </c:pt>
                <c:pt idx="22">
                  <c:v>1.2168553058079599</c:v>
                </c:pt>
                <c:pt idx="23">
                  <c:v>1.2292541226065854</c:v>
                </c:pt>
                <c:pt idx="24">
                  <c:v>1.2558230157464971</c:v>
                </c:pt>
                <c:pt idx="25">
                  <c:v>1.7978284358006977</c:v>
                </c:pt>
                <c:pt idx="26">
                  <c:v>1.075154542395097</c:v>
                </c:pt>
                <c:pt idx="27">
                  <c:v>1.1530899622721715</c:v>
                </c:pt>
                <c:pt idx="28">
                  <c:v>1.1796588554120835</c:v>
                </c:pt>
                <c:pt idx="29">
                  <c:v>0.84311954230653408</c:v>
                </c:pt>
                <c:pt idx="30">
                  <c:v>1.092867137821705</c:v>
                </c:pt>
                <c:pt idx="31">
                  <c:v>1.7818870999167506</c:v>
                </c:pt>
                <c:pt idx="32">
                  <c:v>1.5835060311387426</c:v>
                </c:pt>
                <c:pt idx="33">
                  <c:v>1.920045344244292</c:v>
                </c:pt>
                <c:pt idx="34">
                  <c:v>1.183201374497405</c:v>
                </c:pt>
                <c:pt idx="35">
                  <c:v>1.0786970614804186</c:v>
                </c:pt>
                <c:pt idx="36">
                  <c:v>1.2239403439786032</c:v>
                </c:pt>
                <c:pt idx="37">
                  <c:v>1.3868962219033953</c:v>
                </c:pt>
                <c:pt idx="38">
                  <c:v>1.5356820234869013</c:v>
                </c:pt>
                <c:pt idx="39">
                  <c:v>1.5356820234869013</c:v>
                </c:pt>
                <c:pt idx="40">
                  <c:v>1.6897816036983897</c:v>
                </c:pt>
                <c:pt idx="41">
                  <c:v>1.8049134739713408</c:v>
                </c:pt>
                <c:pt idx="42">
                  <c:v>1.8173122907699664</c:v>
                </c:pt>
                <c:pt idx="43">
                  <c:v>2.0422622526878862</c:v>
                </c:pt>
                <c:pt idx="44">
                  <c:v>2.0156933595479742</c:v>
                </c:pt>
                <c:pt idx="45">
                  <c:v>1.9643268328108117</c:v>
                </c:pt>
                <c:pt idx="46">
                  <c:v>1.9253591228722744</c:v>
                </c:pt>
                <c:pt idx="47">
                  <c:v>2.4585082452131708</c:v>
                </c:pt>
                <c:pt idx="48">
                  <c:v>2.1007138175956923</c:v>
                </c:pt>
                <c:pt idx="49">
                  <c:v>2.2760685123191098</c:v>
                </c:pt>
                <c:pt idx="50">
                  <c:v>2.5275873673769413</c:v>
                </c:pt>
                <c:pt idx="51">
                  <c:v>2.3398338558548981</c:v>
                </c:pt>
                <c:pt idx="52">
                  <c:v>2.3947429016773825</c:v>
                </c:pt>
                <c:pt idx="53">
                  <c:v>2.4957046956090472</c:v>
                </c:pt>
                <c:pt idx="54">
                  <c:v>2.5700975964008004</c:v>
                </c:pt>
                <c:pt idx="55">
                  <c:v>2.7011708025576984</c:v>
                </c:pt>
                <c:pt idx="56">
                  <c:v>2.4106842375613295</c:v>
                </c:pt>
                <c:pt idx="57">
                  <c:v>2.7525373292948614</c:v>
                </c:pt>
                <c:pt idx="58">
                  <c:v>2.7578511079228436</c:v>
                </c:pt>
                <c:pt idx="59">
                  <c:v>2.7100271002710024</c:v>
                </c:pt>
                <c:pt idx="60">
                  <c:v>2.8588129018545083</c:v>
                </c:pt>
                <c:pt idx="61">
                  <c:v>3.0731353065164635</c:v>
                </c:pt>
                <c:pt idx="62">
                  <c:v>3.1121030164550008</c:v>
                </c:pt>
                <c:pt idx="63">
                  <c:v>3.168783321820146</c:v>
                </c:pt>
                <c:pt idx="64">
                  <c:v>3.3193403829463128</c:v>
                </c:pt>
                <c:pt idx="65">
                  <c:v>3.3016277875197049</c:v>
                </c:pt>
                <c:pt idx="66">
                  <c:v>3.4574986272738539</c:v>
                </c:pt>
                <c:pt idx="67">
                  <c:v>3.3033990470623658</c:v>
                </c:pt>
                <c:pt idx="68">
                  <c:v>3.4592698868165148</c:v>
                </c:pt>
                <c:pt idx="69">
                  <c:v>3.500008856297713</c:v>
                </c:pt>
                <c:pt idx="70">
                  <c:v>3.8861434365977643</c:v>
                </c:pt>
                <c:pt idx="71">
                  <c:v>3.8755158793417994</c:v>
                </c:pt>
                <c:pt idx="72">
                  <c:v>4.1323485130276136</c:v>
                </c:pt>
                <c:pt idx="73">
                  <c:v>3.7674690472394916</c:v>
                </c:pt>
                <c:pt idx="74">
                  <c:v>3.8949997343110683</c:v>
                </c:pt>
                <c:pt idx="75">
                  <c:v>3.873744619799139</c:v>
                </c:pt>
                <c:pt idx="76">
                  <c:v>3.8631170625431741</c:v>
                </c:pt>
                <c:pt idx="77">
                  <c:v>3.9375099633349273</c:v>
                </c:pt>
                <c:pt idx="78">
                  <c:v>2.4071417184760082</c:v>
                </c:pt>
                <c:pt idx="79">
                  <c:v>2.6444904971925536</c:v>
                </c:pt>
                <c:pt idx="80">
                  <c:v>2.7985900774040418</c:v>
                </c:pt>
                <c:pt idx="81">
                  <c:v>3.1227305737109656</c:v>
                </c:pt>
                <c:pt idx="82">
                  <c:v>2.9225782453902966</c:v>
                </c:pt>
                <c:pt idx="83">
                  <c:v>3.0129124820659969</c:v>
                </c:pt>
                <c:pt idx="84">
                  <c:v>3.011141222523336</c:v>
                </c:pt>
                <c:pt idx="85">
                  <c:v>2.6923145048443948</c:v>
                </c:pt>
                <c:pt idx="86">
                  <c:v>2.1219689321076216</c:v>
                </c:pt>
                <c:pt idx="87">
                  <c:v>2.0883150007970666</c:v>
                </c:pt>
                <c:pt idx="88">
                  <c:v>2.655118054448518</c:v>
                </c:pt>
                <c:pt idx="89">
                  <c:v>2.7224259170696281</c:v>
                </c:pt>
                <c:pt idx="90">
                  <c:v>2.7808774819774338</c:v>
                </c:pt>
                <c:pt idx="91">
                  <c:v>2.7295109552402712</c:v>
                </c:pt>
                <c:pt idx="92">
                  <c:v>2.697628283472377</c:v>
                </c:pt>
                <c:pt idx="93">
                  <c:v>2.8145314132879888</c:v>
                </c:pt>
                <c:pt idx="94">
                  <c:v>2.819845191915971</c:v>
                </c:pt>
                <c:pt idx="95">
                  <c:v>2.9261207644756184</c:v>
                </c:pt>
                <c:pt idx="96">
                  <c:v>3.0855341233150892</c:v>
                </c:pt>
                <c:pt idx="97">
                  <c:v>2.9881148484687459</c:v>
                </c:pt>
                <c:pt idx="98">
                  <c:v>2.9668597339568166</c:v>
                </c:pt>
                <c:pt idx="99">
                  <c:v>2.9810298102981028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5456"/>
        <c:axId val="160282112"/>
      </c:scatterChart>
      <c:valAx>
        <c:axId val="1602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2112"/>
        <c:crosses val="autoZero"/>
        <c:crossBetween val="midCat"/>
      </c:valAx>
      <c:valAx>
        <c:axId val="1602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'25% PEG'!$D$1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'25% PEG'!$D$2:$D$101</c:f>
              <c:numCache>
                <c:formatCode>General</c:formatCode>
                <c:ptCount val="100"/>
                <c:pt idx="0">
                  <c:v>380</c:v>
                </c:pt>
                <c:pt idx="1">
                  <c:v>381</c:v>
                </c:pt>
                <c:pt idx="2">
                  <c:v>468</c:v>
                </c:pt>
                <c:pt idx="3">
                  <c:v>465</c:v>
                </c:pt>
                <c:pt idx="4">
                  <c:v>395</c:v>
                </c:pt>
                <c:pt idx="5">
                  <c:v>517</c:v>
                </c:pt>
                <c:pt idx="6">
                  <c:v>507</c:v>
                </c:pt>
                <c:pt idx="7">
                  <c:v>479</c:v>
                </c:pt>
                <c:pt idx="8">
                  <c:v>530</c:v>
                </c:pt>
                <c:pt idx="9">
                  <c:v>460</c:v>
                </c:pt>
                <c:pt idx="10">
                  <c:v>546</c:v>
                </c:pt>
                <c:pt idx="11">
                  <c:v>558</c:v>
                </c:pt>
                <c:pt idx="12">
                  <c:v>570</c:v>
                </c:pt>
                <c:pt idx="13">
                  <c:v>570</c:v>
                </c:pt>
                <c:pt idx="14">
                  <c:v>546</c:v>
                </c:pt>
                <c:pt idx="15">
                  <c:v>502</c:v>
                </c:pt>
                <c:pt idx="16">
                  <c:v>520</c:v>
                </c:pt>
                <c:pt idx="17">
                  <c:v>589</c:v>
                </c:pt>
                <c:pt idx="18">
                  <c:v>540</c:v>
                </c:pt>
                <c:pt idx="19">
                  <c:v>525</c:v>
                </c:pt>
                <c:pt idx="20">
                  <c:v>554</c:v>
                </c:pt>
                <c:pt idx="21">
                  <c:v>555</c:v>
                </c:pt>
                <c:pt idx="22">
                  <c:v>590</c:v>
                </c:pt>
                <c:pt idx="23">
                  <c:v>559</c:v>
                </c:pt>
                <c:pt idx="24">
                  <c:v>593</c:v>
                </c:pt>
                <c:pt idx="25">
                  <c:v>585</c:v>
                </c:pt>
                <c:pt idx="26">
                  <c:v>610</c:v>
                </c:pt>
                <c:pt idx="27">
                  <c:v>546</c:v>
                </c:pt>
                <c:pt idx="28">
                  <c:v>581</c:v>
                </c:pt>
                <c:pt idx="29">
                  <c:v>461</c:v>
                </c:pt>
                <c:pt idx="30">
                  <c:v>455</c:v>
                </c:pt>
                <c:pt idx="31">
                  <c:v>471</c:v>
                </c:pt>
                <c:pt idx="32">
                  <c:v>487</c:v>
                </c:pt>
                <c:pt idx="33">
                  <c:v>529</c:v>
                </c:pt>
                <c:pt idx="34">
                  <c:v>587</c:v>
                </c:pt>
                <c:pt idx="35">
                  <c:v>584</c:v>
                </c:pt>
                <c:pt idx="36">
                  <c:v>591</c:v>
                </c:pt>
                <c:pt idx="37">
                  <c:v>568</c:v>
                </c:pt>
                <c:pt idx="38">
                  <c:v>585</c:v>
                </c:pt>
                <c:pt idx="39">
                  <c:v>603</c:v>
                </c:pt>
                <c:pt idx="40">
                  <c:v>577</c:v>
                </c:pt>
                <c:pt idx="41">
                  <c:v>591</c:v>
                </c:pt>
                <c:pt idx="42">
                  <c:v>587</c:v>
                </c:pt>
                <c:pt idx="43">
                  <c:v>596</c:v>
                </c:pt>
                <c:pt idx="44">
                  <c:v>521</c:v>
                </c:pt>
                <c:pt idx="45">
                  <c:v>587</c:v>
                </c:pt>
                <c:pt idx="46">
                  <c:v>571</c:v>
                </c:pt>
                <c:pt idx="47">
                  <c:v>581</c:v>
                </c:pt>
                <c:pt idx="48">
                  <c:v>582</c:v>
                </c:pt>
                <c:pt idx="49">
                  <c:v>597</c:v>
                </c:pt>
                <c:pt idx="50">
                  <c:v>567</c:v>
                </c:pt>
                <c:pt idx="51">
                  <c:v>551</c:v>
                </c:pt>
                <c:pt idx="52">
                  <c:v>607</c:v>
                </c:pt>
                <c:pt idx="53">
                  <c:v>599</c:v>
                </c:pt>
                <c:pt idx="54">
                  <c:v>559</c:v>
                </c:pt>
                <c:pt idx="55">
                  <c:v>632</c:v>
                </c:pt>
                <c:pt idx="56">
                  <c:v>568</c:v>
                </c:pt>
                <c:pt idx="57">
                  <c:v>581</c:v>
                </c:pt>
                <c:pt idx="58">
                  <c:v>610</c:v>
                </c:pt>
                <c:pt idx="59">
                  <c:v>615</c:v>
                </c:pt>
                <c:pt idx="60">
                  <c:v>598</c:v>
                </c:pt>
                <c:pt idx="61">
                  <c:v>571</c:v>
                </c:pt>
                <c:pt idx="62">
                  <c:v>589</c:v>
                </c:pt>
                <c:pt idx="63">
                  <c:v>551</c:v>
                </c:pt>
                <c:pt idx="64">
                  <c:v>583</c:v>
                </c:pt>
                <c:pt idx="65">
                  <c:v>613</c:v>
                </c:pt>
                <c:pt idx="66">
                  <c:v>593</c:v>
                </c:pt>
                <c:pt idx="67">
                  <c:v>602</c:v>
                </c:pt>
                <c:pt idx="68">
                  <c:v>583</c:v>
                </c:pt>
                <c:pt idx="69">
                  <c:v>622</c:v>
                </c:pt>
                <c:pt idx="70">
                  <c:v>586</c:v>
                </c:pt>
                <c:pt idx="71">
                  <c:v>596</c:v>
                </c:pt>
                <c:pt idx="72">
                  <c:v>596</c:v>
                </c:pt>
                <c:pt idx="73">
                  <c:v>564</c:v>
                </c:pt>
                <c:pt idx="74">
                  <c:v>627</c:v>
                </c:pt>
                <c:pt idx="75">
                  <c:v>580</c:v>
                </c:pt>
                <c:pt idx="76">
                  <c:v>606</c:v>
                </c:pt>
                <c:pt idx="77">
                  <c:v>624</c:v>
                </c:pt>
                <c:pt idx="78">
                  <c:v>590</c:v>
                </c:pt>
                <c:pt idx="79">
                  <c:v>571</c:v>
                </c:pt>
                <c:pt idx="80">
                  <c:v>601</c:v>
                </c:pt>
                <c:pt idx="81">
                  <c:v>589</c:v>
                </c:pt>
                <c:pt idx="82">
                  <c:v>644</c:v>
                </c:pt>
                <c:pt idx="83">
                  <c:v>607</c:v>
                </c:pt>
                <c:pt idx="84">
                  <c:v>565</c:v>
                </c:pt>
                <c:pt idx="85">
                  <c:v>598</c:v>
                </c:pt>
                <c:pt idx="86">
                  <c:v>605</c:v>
                </c:pt>
                <c:pt idx="87">
                  <c:v>638</c:v>
                </c:pt>
                <c:pt idx="88">
                  <c:v>576</c:v>
                </c:pt>
                <c:pt idx="89">
                  <c:v>579</c:v>
                </c:pt>
                <c:pt idx="90">
                  <c:v>575</c:v>
                </c:pt>
                <c:pt idx="91">
                  <c:v>597</c:v>
                </c:pt>
                <c:pt idx="92">
                  <c:v>572</c:v>
                </c:pt>
                <c:pt idx="93">
                  <c:v>559</c:v>
                </c:pt>
                <c:pt idx="94">
                  <c:v>549</c:v>
                </c:pt>
                <c:pt idx="95">
                  <c:v>558</c:v>
                </c:pt>
                <c:pt idx="96">
                  <c:v>583</c:v>
                </c:pt>
                <c:pt idx="97">
                  <c:v>613</c:v>
                </c:pt>
                <c:pt idx="98">
                  <c:v>607</c:v>
                </c:pt>
                <c:pt idx="99">
                  <c:v>576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208"/>
        <c:axId val="154583424"/>
      </c:scatterChart>
      <c:valAx>
        <c:axId val="1602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3424"/>
        <c:crosses val="autoZero"/>
        <c:crossBetween val="midCat"/>
      </c:valAx>
      <c:valAx>
        <c:axId val="154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PEG'!$E$2:$E$101</c:f>
              <c:numCache>
                <c:formatCode>General</c:formatCode>
                <c:ptCount val="100"/>
                <c:pt idx="0">
                  <c:v>0.39787312064539787</c:v>
                </c:pt>
                <c:pt idx="1">
                  <c:v>0.88192152548588199</c:v>
                </c:pt>
                <c:pt idx="2">
                  <c:v>0.84708470847084716</c:v>
                </c:pt>
                <c:pt idx="3">
                  <c:v>0.89475614228089484</c:v>
                </c:pt>
                <c:pt idx="4">
                  <c:v>0.79024569123579025</c:v>
                </c:pt>
                <c:pt idx="5">
                  <c:v>0.88558855885588561</c:v>
                </c:pt>
                <c:pt idx="6">
                  <c:v>0.7719105243857719</c:v>
                </c:pt>
                <c:pt idx="7">
                  <c:v>0.90942427576090945</c:v>
                </c:pt>
                <c:pt idx="8">
                  <c:v>0.79391272460579398</c:v>
                </c:pt>
                <c:pt idx="9">
                  <c:v>0.94976164283094977</c:v>
                </c:pt>
                <c:pt idx="10">
                  <c:v>0.94609460946094615</c:v>
                </c:pt>
                <c:pt idx="11">
                  <c:v>1.1367803447011369</c:v>
                </c:pt>
                <c:pt idx="12">
                  <c:v>1.0047671433810048</c:v>
                </c:pt>
                <c:pt idx="13">
                  <c:v>1.2174550788412175</c:v>
                </c:pt>
                <c:pt idx="14">
                  <c:v>1.123945727906124</c:v>
                </c:pt>
                <c:pt idx="15">
                  <c:v>1.2174550788412175</c:v>
                </c:pt>
                <c:pt idx="16">
                  <c:v>1.1514484781811516</c:v>
                </c:pt>
                <c:pt idx="17">
                  <c:v>1.1771177117711771</c:v>
                </c:pt>
                <c:pt idx="18">
                  <c:v>1.5969930326365971</c:v>
                </c:pt>
                <c:pt idx="19">
                  <c:v>1.4613127979464613</c:v>
                </c:pt>
                <c:pt idx="20">
                  <c:v>1.0396039603960396</c:v>
                </c:pt>
                <c:pt idx="21">
                  <c:v>1.7290062339567291</c:v>
                </c:pt>
                <c:pt idx="22">
                  <c:v>1.7363403006967364</c:v>
                </c:pt>
                <c:pt idx="23">
                  <c:v>2.1250458379171251</c:v>
                </c:pt>
                <c:pt idx="24">
                  <c:v>1.6886688668866887</c:v>
                </c:pt>
                <c:pt idx="25">
                  <c:v>1.6868353502016868</c:v>
                </c:pt>
                <c:pt idx="26">
                  <c:v>2.0920425375870919</c:v>
                </c:pt>
                <c:pt idx="27">
                  <c:v>2.1562156215621564</c:v>
                </c:pt>
                <c:pt idx="28">
                  <c:v>2.1727172717271728</c:v>
                </c:pt>
                <c:pt idx="29">
                  <c:v>2.1213788045471214</c:v>
                </c:pt>
                <c:pt idx="30">
                  <c:v>2.1708837550421709</c:v>
                </c:pt>
                <c:pt idx="31">
                  <c:v>2.8584525119178585</c:v>
                </c:pt>
                <c:pt idx="32">
                  <c:v>3.1463146314631465</c:v>
                </c:pt>
                <c:pt idx="33">
                  <c:v>3.5515218188485518</c:v>
                </c:pt>
                <c:pt idx="34">
                  <c:v>3.4140080674734143</c:v>
                </c:pt>
                <c:pt idx="35">
                  <c:v>3.3113311331133115</c:v>
                </c:pt>
                <c:pt idx="36">
                  <c:v>3.513017968463513</c:v>
                </c:pt>
                <c:pt idx="37">
                  <c:v>3.7495416208287495</c:v>
                </c:pt>
                <c:pt idx="38">
                  <c:v>3.5313531353135317</c:v>
                </c:pt>
                <c:pt idx="39">
                  <c:v>3.6523652365236523</c:v>
                </c:pt>
                <c:pt idx="40">
                  <c:v>3.7440410707737444</c:v>
                </c:pt>
                <c:pt idx="41">
                  <c:v>4.0044004400440043</c:v>
                </c:pt>
                <c:pt idx="42">
                  <c:v>3.7880454712137883</c:v>
                </c:pt>
                <c:pt idx="43">
                  <c:v>3.9695636230289697</c:v>
                </c:pt>
                <c:pt idx="44">
                  <c:v>3.5881921525485883</c:v>
                </c:pt>
                <c:pt idx="45">
                  <c:v>3.6633663366336635</c:v>
                </c:pt>
                <c:pt idx="46">
                  <c:v>3.5771910524385775</c:v>
                </c:pt>
                <c:pt idx="47">
                  <c:v>3.4635130179684634</c:v>
                </c:pt>
                <c:pt idx="48">
                  <c:v>3.4488448844884489</c:v>
                </c:pt>
                <c:pt idx="49">
                  <c:v>3.4726806013934728</c:v>
                </c:pt>
                <c:pt idx="50">
                  <c:v>3.6762009534286761</c:v>
                </c:pt>
                <c:pt idx="51">
                  <c:v>3.7257059039237257</c:v>
                </c:pt>
                <c:pt idx="52">
                  <c:v>3.6945361202786948</c:v>
                </c:pt>
                <c:pt idx="53">
                  <c:v>3.6101943527686102</c:v>
                </c:pt>
                <c:pt idx="54">
                  <c:v>3.8100476714338103</c:v>
                </c:pt>
                <c:pt idx="55">
                  <c:v>3.8522185551888524</c:v>
                </c:pt>
                <c:pt idx="56">
                  <c:v>3.7385405207187388</c:v>
                </c:pt>
                <c:pt idx="57">
                  <c:v>3.5148514851485149</c:v>
                </c:pt>
                <c:pt idx="58">
                  <c:v>3.5368536853685368</c:v>
                </c:pt>
                <c:pt idx="59">
                  <c:v>3.5460212687935462</c:v>
                </c:pt>
                <c:pt idx="60">
                  <c:v>3.5533553355335536</c:v>
                </c:pt>
                <c:pt idx="61">
                  <c:v>3.5771910524385775</c:v>
                </c:pt>
                <c:pt idx="62">
                  <c:v>3.7092042537587093</c:v>
                </c:pt>
                <c:pt idx="63">
                  <c:v>3.7330399706637332</c:v>
                </c:pt>
                <c:pt idx="64">
                  <c:v>3.8247158049138248</c:v>
                </c:pt>
                <c:pt idx="65">
                  <c:v>3.8540520718738542</c:v>
                </c:pt>
                <c:pt idx="66">
                  <c:v>3.8522185551888524</c:v>
                </c:pt>
                <c:pt idx="67">
                  <c:v>3.7898789878987902</c:v>
                </c:pt>
                <c:pt idx="68">
                  <c:v>3.8760542720938762</c:v>
                </c:pt>
                <c:pt idx="69">
                  <c:v>3.8888888888888888</c:v>
                </c:pt>
                <c:pt idx="70">
                  <c:v>3.9530619728639533</c:v>
                </c:pt>
                <c:pt idx="71">
                  <c:v>3.9548954895489552</c:v>
                </c:pt>
                <c:pt idx="72">
                  <c:v>3.921892189218922</c:v>
                </c:pt>
                <c:pt idx="73">
                  <c:v>3.9695636230289697</c:v>
                </c:pt>
                <c:pt idx="74">
                  <c:v>3.9768976897689772</c:v>
                </c:pt>
                <c:pt idx="75">
                  <c:v>3.9310597726439314</c:v>
                </c:pt>
                <c:pt idx="76">
                  <c:v>4.0319031903190323</c:v>
                </c:pt>
                <c:pt idx="77">
                  <c:v>4.0465713237990464</c:v>
                </c:pt>
                <c:pt idx="78">
                  <c:v>3.9328932893289332</c:v>
                </c:pt>
                <c:pt idx="79">
                  <c:v>3.8980564723138982</c:v>
                </c:pt>
                <c:pt idx="80">
                  <c:v>4.0685735240190688</c:v>
                </c:pt>
                <c:pt idx="81">
                  <c:v>4.022735606894023</c:v>
                </c:pt>
                <c:pt idx="82">
                  <c:v>4.1180784745141183</c:v>
                </c:pt>
                <c:pt idx="83">
                  <c:v>4.0960762742940959</c:v>
                </c:pt>
                <c:pt idx="84">
                  <c:v>4.1199119911991202</c:v>
                </c:pt>
                <c:pt idx="85">
                  <c:v>4.152915291529153</c:v>
                </c:pt>
                <c:pt idx="86">
                  <c:v>3.9860652731939861</c:v>
                </c:pt>
                <c:pt idx="87">
                  <c:v>4.0355702236890361</c:v>
                </c:pt>
                <c:pt idx="88">
                  <c:v>4.2079207920792081</c:v>
                </c:pt>
                <c:pt idx="89">
                  <c:v>3.9823982398239828</c:v>
                </c:pt>
                <c:pt idx="90">
                  <c:v>4.1639163916391642</c:v>
                </c:pt>
                <c:pt idx="91">
                  <c:v>4.0667400073340669</c:v>
                </c:pt>
                <c:pt idx="92">
                  <c:v>4.138247158049138</c:v>
                </c:pt>
                <c:pt idx="93">
                  <c:v>4.0594059405940595</c:v>
                </c:pt>
                <c:pt idx="94">
                  <c:v>4.052071873854052</c:v>
                </c:pt>
                <c:pt idx="95">
                  <c:v>4.0869086908690875</c:v>
                </c:pt>
                <c:pt idx="96">
                  <c:v>4.1107444077741109</c:v>
                </c:pt>
                <c:pt idx="97">
                  <c:v>4.1639163916391642</c:v>
                </c:pt>
                <c:pt idx="98">
                  <c:v>4.152915291529153</c:v>
                </c:pt>
                <c:pt idx="99">
                  <c:v>4.2060872753942062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PEG'!$F$2:$F$101</c:f>
              <c:numCache>
                <c:formatCode>General</c:formatCode>
                <c:ptCount val="100"/>
                <c:pt idx="0">
                  <c:v>0.56655665566556657</c:v>
                </c:pt>
                <c:pt idx="1">
                  <c:v>1.1056105610561056</c:v>
                </c:pt>
                <c:pt idx="2">
                  <c:v>1.0872753942060873</c:v>
                </c:pt>
                <c:pt idx="3">
                  <c:v>0.99376604327099383</c:v>
                </c:pt>
                <c:pt idx="4">
                  <c:v>0.97359735973597361</c:v>
                </c:pt>
                <c:pt idx="5">
                  <c:v>1.0634396773010635</c:v>
                </c:pt>
                <c:pt idx="6">
                  <c:v>1.0267693436010268</c:v>
                </c:pt>
                <c:pt idx="7">
                  <c:v>1.1056105610561056</c:v>
                </c:pt>
                <c:pt idx="8">
                  <c:v>1.0781078107810782</c:v>
                </c:pt>
                <c:pt idx="9">
                  <c:v>1.0707737440410707</c:v>
                </c:pt>
                <c:pt idx="10">
                  <c:v>0.99743307664099745</c:v>
                </c:pt>
                <c:pt idx="11">
                  <c:v>1.0964429776310964</c:v>
                </c:pt>
                <c:pt idx="12">
                  <c:v>1.134946828016135</c:v>
                </c:pt>
                <c:pt idx="13">
                  <c:v>1.0891089108910892</c:v>
                </c:pt>
                <c:pt idx="14">
                  <c:v>1.3549688302163549</c:v>
                </c:pt>
                <c:pt idx="15">
                  <c:v>1.2761276127612762</c:v>
                </c:pt>
                <c:pt idx="16">
                  <c:v>1.1752841950861754</c:v>
                </c:pt>
                <c:pt idx="17">
                  <c:v>1.4558122478914559</c:v>
                </c:pt>
                <c:pt idx="18">
                  <c:v>1.5438210487715438</c:v>
                </c:pt>
                <c:pt idx="19">
                  <c:v>2.5412541254125411</c:v>
                </c:pt>
                <c:pt idx="20">
                  <c:v>2.3799046571323799</c:v>
                </c:pt>
                <c:pt idx="21">
                  <c:v>1.6501650165016502</c:v>
                </c:pt>
                <c:pt idx="22">
                  <c:v>1.7546754675467549</c:v>
                </c:pt>
                <c:pt idx="23">
                  <c:v>1.895856252291896</c:v>
                </c:pt>
                <c:pt idx="24">
                  <c:v>2.0810414374770811</c:v>
                </c:pt>
                <c:pt idx="25">
                  <c:v>2.018701870187019</c:v>
                </c:pt>
                <c:pt idx="26">
                  <c:v>2.3047304730473046</c:v>
                </c:pt>
                <c:pt idx="27">
                  <c:v>2.4587458745874589</c:v>
                </c:pt>
                <c:pt idx="28">
                  <c:v>2.7887788778877889</c:v>
                </c:pt>
                <c:pt idx="29">
                  <c:v>2.830949761642831</c:v>
                </c:pt>
                <c:pt idx="30">
                  <c:v>2.9079574624129081</c:v>
                </c:pt>
                <c:pt idx="31">
                  <c:v>2.8786211954528786</c:v>
                </c:pt>
                <c:pt idx="32">
                  <c:v>2.7264393105977267</c:v>
                </c:pt>
                <c:pt idx="33">
                  <c:v>3.0069673634030072</c:v>
                </c:pt>
                <c:pt idx="34">
                  <c:v>3.513017968463513</c:v>
                </c:pt>
                <c:pt idx="35">
                  <c:v>3.9933993399339935</c:v>
                </c:pt>
                <c:pt idx="36">
                  <c:v>4.0429042904290426</c:v>
                </c:pt>
                <c:pt idx="37">
                  <c:v>4.1639163916391642</c:v>
                </c:pt>
                <c:pt idx="38">
                  <c:v>4.1455812247891455</c:v>
                </c:pt>
                <c:pt idx="39">
                  <c:v>3.7477081041437477</c:v>
                </c:pt>
                <c:pt idx="40">
                  <c:v>3.8797213054638799</c:v>
                </c:pt>
                <c:pt idx="41">
                  <c:v>3.9603960396039604</c:v>
                </c:pt>
                <c:pt idx="42">
                  <c:v>4.0392372570590398</c:v>
                </c:pt>
                <c:pt idx="43">
                  <c:v>4.1419141914191417</c:v>
                </c:pt>
                <c:pt idx="44">
                  <c:v>4.152915291529153</c:v>
                </c:pt>
                <c:pt idx="45">
                  <c:v>3.965896589658966</c:v>
                </c:pt>
                <c:pt idx="46">
                  <c:v>4.1822515584891828</c:v>
                </c:pt>
                <c:pt idx="47">
                  <c:v>4.3252658599193259</c:v>
                </c:pt>
                <c:pt idx="48">
                  <c:v>4.2629262926292633</c:v>
                </c:pt>
                <c:pt idx="49">
                  <c:v>4.8294829482948298</c:v>
                </c:pt>
                <c:pt idx="50">
                  <c:v>5.3025302530253029</c:v>
                </c:pt>
                <c:pt idx="51">
                  <c:v>5.13017968463513</c:v>
                </c:pt>
                <c:pt idx="52">
                  <c:v>5.5042170883755048</c:v>
                </c:pt>
                <c:pt idx="53">
                  <c:v>5.2676934360102683</c:v>
                </c:pt>
                <c:pt idx="54">
                  <c:v>5.6417308397506423</c:v>
                </c:pt>
                <c:pt idx="55">
                  <c:v>5.5078841217455077</c:v>
                </c:pt>
                <c:pt idx="56">
                  <c:v>5.7132379904657133</c:v>
                </c:pt>
                <c:pt idx="57">
                  <c:v>5.7499083241657498</c:v>
                </c:pt>
                <c:pt idx="58">
                  <c:v>5.704070407040704</c:v>
                </c:pt>
                <c:pt idx="59">
                  <c:v>5.8489182251558489</c:v>
                </c:pt>
                <c:pt idx="60">
                  <c:v>5.7719105243857722</c:v>
                </c:pt>
                <c:pt idx="61">
                  <c:v>6.1276127612761275</c:v>
                </c:pt>
                <c:pt idx="62">
                  <c:v>6.4154748808214155</c:v>
                </c:pt>
                <c:pt idx="63">
                  <c:v>6.3586358635863585</c:v>
                </c:pt>
                <c:pt idx="64">
                  <c:v>5.9295929592959302</c:v>
                </c:pt>
                <c:pt idx="65">
                  <c:v>5.8214154748808218</c:v>
                </c:pt>
                <c:pt idx="66">
                  <c:v>5.9295929592959302</c:v>
                </c:pt>
                <c:pt idx="67">
                  <c:v>6.0249358269160256</c:v>
                </c:pt>
                <c:pt idx="68">
                  <c:v>6.1422808947561425</c:v>
                </c:pt>
                <c:pt idx="69">
                  <c:v>5.7150715071507152</c:v>
                </c:pt>
                <c:pt idx="70">
                  <c:v>5.3116978364503122</c:v>
                </c:pt>
                <c:pt idx="71">
                  <c:v>5.6930693069306937</c:v>
                </c:pt>
                <c:pt idx="72">
                  <c:v>5.6802346901356806</c:v>
                </c:pt>
                <c:pt idx="73">
                  <c:v>5.8159149248258162</c:v>
                </c:pt>
                <c:pt idx="74">
                  <c:v>5.0495049504950495</c:v>
                </c:pt>
                <c:pt idx="75">
                  <c:v>4.9853318665199859</c:v>
                </c:pt>
                <c:pt idx="76">
                  <c:v>5.3703703703703702</c:v>
                </c:pt>
                <c:pt idx="77">
                  <c:v>5.4547121378804553</c:v>
                </c:pt>
                <c:pt idx="78">
                  <c:v>5.6343967730106348</c:v>
                </c:pt>
                <c:pt idx="79">
                  <c:v>5.6142280894756142</c:v>
                </c:pt>
                <c:pt idx="80">
                  <c:v>5.7737440410707741</c:v>
                </c:pt>
                <c:pt idx="81">
                  <c:v>5.7260726072607264</c:v>
                </c:pt>
                <c:pt idx="82">
                  <c:v>5.8122478914558124</c:v>
                </c:pt>
                <c:pt idx="83">
                  <c:v>5.9277594426109284</c:v>
                </c:pt>
                <c:pt idx="84">
                  <c:v>5.9735973597359742</c:v>
                </c:pt>
                <c:pt idx="85">
                  <c:v>5.9662632929959667</c:v>
                </c:pt>
                <c:pt idx="86">
                  <c:v>5.9717638430509723</c:v>
                </c:pt>
                <c:pt idx="87">
                  <c:v>5.8672533920058676</c:v>
                </c:pt>
                <c:pt idx="88">
                  <c:v>5.6985698569856984</c:v>
                </c:pt>
                <c:pt idx="89">
                  <c:v>5.7829116244957834</c:v>
                </c:pt>
                <c:pt idx="90">
                  <c:v>6.191785845251192</c:v>
                </c:pt>
                <c:pt idx="91">
                  <c:v>6.2999633296663005</c:v>
                </c:pt>
                <c:pt idx="92">
                  <c:v>5.7810781078107816</c:v>
                </c:pt>
                <c:pt idx="93">
                  <c:v>5.8030803080308031</c:v>
                </c:pt>
                <c:pt idx="94">
                  <c:v>5.7004033736707003</c:v>
                </c:pt>
                <c:pt idx="95">
                  <c:v>5.3978731206453983</c:v>
                </c:pt>
                <c:pt idx="96">
                  <c:v>6.0689402273560695</c:v>
                </c:pt>
                <c:pt idx="97">
                  <c:v>5.4895489548954899</c:v>
                </c:pt>
                <c:pt idx="98">
                  <c:v>5.4528786211954534</c:v>
                </c:pt>
                <c:pt idx="99">
                  <c:v>5.5720572057205722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PEG'!$G$2:$G$101</c:f>
              <c:numCache>
                <c:formatCode>General</c:formatCode>
                <c:ptCount val="100"/>
                <c:pt idx="0">
                  <c:v>0.68756875687568764</c:v>
                </c:pt>
                <c:pt idx="1">
                  <c:v>1.3916391639163916</c:v>
                </c:pt>
                <c:pt idx="2">
                  <c:v>1.2559589292262561</c:v>
                </c:pt>
                <c:pt idx="3">
                  <c:v>1.3494682801613496</c:v>
                </c:pt>
                <c:pt idx="4">
                  <c:v>1.2101210121012103</c:v>
                </c:pt>
                <c:pt idx="5">
                  <c:v>1.1276127612761278</c:v>
                </c:pt>
                <c:pt idx="6">
                  <c:v>1.0689402273560691</c:v>
                </c:pt>
                <c:pt idx="7">
                  <c:v>1.1771177117711771</c:v>
                </c:pt>
                <c:pt idx="8">
                  <c:v>1.1221122112211221</c:v>
                </c:pt>
                <c:pt idx="9">
                  <c:v>1.1257792445911259</c:v>
                </c:pt>
                <c:pt idx="10">
                  <c:v>1.0762742940960763</c:v>
                </c:pt>
                <c:pt idx="11">
                  <c:v>1.1771177117711771</c:v>
                </c:pt>
                <c:pt idx="12">
                  <c:v>1.2082874954162084</c:v>
                </c:pt>
                <c:pt idx="13">
                  <c:v>1.1899523285661899</c:v>
                </c:pt>
                <c:pt idx="14">
                  <c:v>1.2321232123212322</c:v>
                </c:pt>
                <c:pt idx="15">
                  <c:v>1.2504583791712505</c:v>
                </c:pt>
                <c:pt idx="16">
                  <c:v>1.3861386138613863</c:v>
                </c:pt>
                <c:pt idx="17">
                  <c:v>1.3201320132013201</c:v>
                </c:pt>
                <c:pt idx="18">
                  <c:v>1.4136413641364136</c:v>
                </c:pt>
                <c:pt idx="19">
                  <c:v>1.6483314998166485</c:v>
                </c:pt>
                <c:pt idx="20">
                  <c:v>1.6831683168316833</c:v>
                </c:pt>
                <c:pt idx="21">
                  <c:v>1.6446644664466448</c:v>
                </c:pt>
                <c:pt idx="22">
                  <c:v>1.6813348001466815</c:v>
                </c:pt>
                <c:pt idx="23">
                  <c:v>1.662999633296663</c:v>
                </c:pt>
                <c:pt idx="24">
                  <c:v>1.7986798679867988</c:v>
                </c:pt>
                <c:pt idx="25">
                  <c:v>2.1030436376971031</c:v>
                </c:pt>
                <c:pt idx="26">
                  <c:v>1.8316831683168318</c:v>
                </c:pt>
                <c:pt idx="27">
                  <c:v>2.0957095709570956</c:v>
                </c:pt>
                <c:pt idx="28">
                  <c:v>2.0333700036670335</c:v>
                </c:pt>
                <c:pt idx="29">
                  <c:v>2.0132013201320134</c:v>
                </c:pt>
                <c:pt idx="30">
                  <c:v>2.018701870187019</c:v>
                </c:pt>
                <c:pt idx="31">
                  <c:v>2.6127612761276127</c:v>
                </c:pt>
                <c:pt idx="32">
                  <c:v>2.2735606894022737</c:v>
                </c:pt>
                <c:pt idx="33">
                  <c:v>2.3395672900623397</c:v>
                </c:pt>
                <c:pt idx="34">
                  <c:v>2.378071140447378</c:v>
                </c:pt>
                <c:pt idx="35">
                  <c:v>2.2002200220022003</c:v>
                </c:pt>
                <c:pt idx="36">
                  <c:v>2.5925925925925926</c:v>
                </c:pt>
                <c:pt idx="37">
                  <c:v>2.5284195086175285</c:v>
                </c:pt>
                <c:pt idx="38">
                  <c:v>2.6696002933626697</c:v>
                </c:pt>
                <c:pt idx="39">
                  <c:v>2.7099376604327099</c:v>
                </c:pt>
                <c:pt idx="40">
                  <c:v>2.6365969930326365</c:v>
                </c:pt>
                <c:pt idx="41">
                  <c:v>2.8401173450678403</c:v>
                </c:pt>
                <c:pt idx="42">
                  <c:v>3.0729739640630731</c:v>
                </c:pt>
                <c:pt idx="43">
                  <c:v>3.0271360469380273</c:v>
                </c:pt>
                <c:pt idx="44">
                  <c:v>3.3370003667033372</c:v>
                </c:pt>
                <c:pt idx="45">
                  <c:v>3.3058305830583059</c:v>
                </c:pt>
                <c:pt idx="46">
                  <c:v>3.404840484048405</c:v>
                </c:pt>
                <c:pt idx="47">
                  <c:v>3.4635130179684634</c:v>
                </c:pt>
                <c:pt idx="48">
                  <c:v>3.5808580858085812</c:v>
                </c:pt>
                <c:pt idx="49">
                  <c:v>3.6596993032636598</c:v>
                </c:pt>
                <c:pt idx="50">
                  <c:v>3.7752108544187752</c:v>
                </c:pt>
                <c:pt idx="51">
                  <c:v>3.8485515218188486</c:v>
                </c:pt>
                <c:pt idx="52">
                  <c:v>3.9713971397139716</c:v>
                </c:pt>
                <c:pt idx="53">
                  <c:v>4.0117345067840118</c:v>
                </c:pt>
                <c:pt idx="54">
                  <c:v>4.2299229922992305</c:v>
                </c:pt>
                <c:pt idx="55">
                  <c:v>4.2335900256692334</c:v>
                </c:pt>
                <c:pt idx="56">
                  <c:v>4.2427576090942427</c:v>
                </c:pt>
                <c:pt idx="57">
                  <c:v>4.3289328932893287</c:v>
                </c:pt>
                <c:pt idx="58">
                  <c:v>4.4279427942794278</c:v>
                </c:pt>
                <c:pt idx="59">
                  <c:v>4.2812614594792811</c:v>
                </c:pt>
                <c:pt idx="60">
                  <c:v>4.4206087275394204</c:v>
                </c:pt>
                <c:pt idx="61">
                  <c:v>4.482948294829483</c:v>
                </c:pt>
                <c:pt idx="62">
                  <c:v>4.653465346534654</c:v>
                </c:pt>
                <c:pt idx="63">
                  <c:v>4.5471213788045475</c:v>
                </c:pt>
                <c:pt idx="64">
                  <c:v>4.6589658965896588</c:v>
                </c:pt>
                <c:pt idx="65">
                  <c:v>4.6516318298496522</c:v>
                </c:pt>
                <c:pt idx="66">
                  <c:v>4.6626329299596625</c:v>
                </c:pt>
                <c:pt idx="67">
                  <c:v>4.8056472313898055</c:v>
                </c:pt>
                <c:pt idx="68">
                  <c:v>4.8166483314998167</c:v>
                </c:pt>
                <c:pt idx="69">
                  <c:v>4.9156582324899158</c:v>
                </c:pt>
                <c:pt idx="70">
                  <c:v>4.7689768976897691</c:v>
                </c:pt>
                <c:pt idx="71">
                  <c:v>4.7048038137147046</c:v>
                </c:pt>
                <c:pt idx="72">
                  <c:v>4.9083241657499084</c:v>
                </c:pt>
                <c:pt idx="73">
                  <c:v>4.856985698569857</c:v>
                </c:pt>
                <c:pt idx="74">
                  <c:v>4.9724972497249729</c:v>
                </c:pt>
                <c:pt idx="75">
                  <c:v>4.9449944994499448</c:v>
                </c:pt>
                <c:pt idx="76">
                  <c:v>4.9156582324899158</c:v>
                </c:pt>
                <c:pt idx="77">
                  <c:v>5.0146681334800149</c:v>
                </c:pt>
                <c:pt idx="78">
                  <c:v>5.0843417675100842</c:v>
                </c:pt>
                <c:pt idx="79">
                  <c:v>4.9853318665199859</c:v>
                </c:pt>
                <c:pt idx="80">
                  <c:v>4.9559955995599561</c:v>
                </c:pt>
                <c:pt idx="81">
                  <c:v>5.1081774844151084</c:v>
                </c:pt>
                <c:pt idx="82">
                  <c:v>5.0770077007700776</c:v>
                </c:pt>
                <c:pt idx="83">
                  <c:v>5.056839017235057</c:v>
                </c:pt>
                <c:pt idx="84">
                  <c:v>5.056839017235057</c:v>
                </c:pt>
                <c:pt idx="85">
                  <c:v>5.0421708837550421</c:v>
                </c:pt>
                <c:pt idx="86">
                  <c:v>4.9559955995599561</c:v>
                </c:pt>
                <c:pt idx="87">
                  <c:v>5.1100110011001103</c:v>
                </c:pt>
                <c:pt idx="88">
                  <c:v>5.0751741840850757</c:v>
                </c:pt>
                <c:pt idx="89">
                  <c:v>4.9321598826549327</c:v>
                </c:pt>
                <c:pt idx="90">
                  <c:v>4.9724972497249729</c:v>
                </c:pt>
                <c:pt idx="91">
                  <c:v>4.8679867986798682</c:v>
                </c:pt>
                <c:pt idx="92">
                  <c:v>5.0751741840850757</c:v>
                </c:pt>
                <c:pt idx="93">
                  <c:v>5.0788412174550794</c:v>
                </c:pt>
                <c:pt idx="94">
                  <c:v>5.2548588192152552</c:v>
                </c:pt>
                <c:pt idx="95">
                  <c:v>5.1045104510451047</c:v>
                </c:pt>
                <c:pt idx="96">
                  <c:v>5.1723505683901729</c:v>
                </c:pt>
                <c:pt idx="97">
                  <c:v>5.1393472680601393</c:v>
                </c:pt>
                <c:pt idx="98">
                  <c:v>5.0696736340300701</c:v>
                </c:pt>
                <c:pt idx="99">
                  <c:v>4.9853318665199859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9408"/>
        <c:axId val="161576064"/>
      </c:scatterChart>
      <c:valAx>
        <c:axId val="1615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6064"/>
        <c:crosses val="autoZero"/>
        <c:crossBetween val="midCat"/>
      </c:valAx>
      <c:valAx>
        <c:axId val="161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'20% PEG'!$D$1</c:f>
              <c:strCache>
                <c:ptCount val="1"/>
                <c:pt idx="0">
                  <c:v>BLANK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'20% PEG'!$D$2:$D$101</c:f>
              <c:numCache>
                <c:formatCode>General</c:formatCode>
                <c:ptCount val="100"/>
                <c:pt idx="0">
                  <c:v>172</c:v>
                </c:pt>
                <c:pt idx="1">
                  <c:v>591</c:v>
                </c:pt>
                <c:pt idx="2">
                  <c:v>543</c:v>
                </c:pt>
                <c:pt idx="3">
                  <c:v>576</c:v>
                </c:pt>
                <c:pt idx="4">
                  <c:v>505</c:v>
                </c:pt>
                <c:pt idx="5">
                  <c:v>536</c:v>
                </c:pt>
                <c:pt idx="6">
                  <c:v>507</c:v>
                </c:pt>
                <c:pt idx="7">
                  <c:v>522</c:v>
                </c:pt>
                <c:pt idx="8">
                  <c:v>504</c:v>
                </c:pt>
                <c:pt idx="9">
                  <c:v>516</c:v>
                </c:pt>
                <c:pt idx="10">
                  <c:v>524</c:v>
                </c:pt>
                <c:pt idx="11">
                  <c:v>547</c:v>
                </c:pt>
                <c:pt idx="12">
                  <c:v>567</c:v>
                </c:pt>
                <c:pt idx="13">
                  <c:v>532</c:v>
                </c:pt>
                <c:pt idx="14">
                  <c:v>532</c:v>
                </c:pt>
                <c:pt idx="15">
                  <c:v>563</c:v>
                </c:pt>
                <c:pt idx="16">
                  <c:v>537</c:v>
                </c:pt>
                <c:pt idx="17">
                  <c:v>549</c:v>
                </c:pt>
                <c:pt idx="18">
                  <c:v>567</c:v>
                </c:pt>
                <c:pt idx="19">
                  <c:v>560</c:v>
                </c:pt>
                <c:pt idx="20">
                  <c:v>570</c:v>
                </c:pt>
                <c:pt idx="21">
                  <c:v>529</c:v>
                </c:pt>
                <c:pt idx="22">
                  <c:v>540</c:v>
                </c:pt>
                <c:pt idx="23">
                  <c:v>537</c:v>
                </c:pt>
                <c:pt idx="24">
                  <c:v>519</c:v>
                </c:pt>
                <c:pt idx="25">
                  <c:v>563</c:v>
                </c:pt>
                <c:pt idx="26">
                  <c:v>568</c:v>
                </c:pt>
                <c:pt idx="27">
                  <c:v>504</c:v>
                </c:pt>
                <c:pt idx="28">
                  <c:v>506</c:v>
                </c:pt>
                <c:pt idx="29">
                  <c:v>551</c:v>
                </c:pt>
                <c:pt idx="30">
                  <c:v>540</c:v>
                </c:pt>
                <c:pt idx="31">
                  <c:v>531</c:v>
                </c:pt>
                <c:pt idx="32">
                  <c:v>529</c:v>
                </c:pt>
                <c:pt idx="33">
                  <c:v>488</c:v>
                </c:pt>
                <c:pt idx="34">
                  <c:v>527</c:v>
                </c:pt>
                <c:pt idx="35">
                  <c:v>547</c:v>
                </c:pt>
                <c:pt idx="36">
                  <c:v>526</c:v>
                </c:pt>
                <c:pt idx="37">
                  <c:v>539</c:v>
                </c:pt>
                <c:pt idx="38">
                  <c:v>540</c:v>
                </c:pt>
                <c:pt idx="39">
                  <c:v>534</c:v>
                </c:pt>
                <c:pt idx="40">
                  <c:v>547</c:v>
                </c:pt>
                <c:pt idx="41">
                  <c:v>560</c:v>
                </c:pt>
                <c:pt idx="42">
                  <c:v>542</c:v>
                </c:pt>
                <c:pt idx="43">
                  <c:v>555</c:v>
                </c:pt>
                <c:pt idx="44">
                  <c:v>505</c:v>
                </c:pt>
                <c:pt idx="45">
                  <c:v>540</c:v>
                </c:pt>
                <c:pt idx="46">
                  <c:v>562</c:v>
                </c:pt>
                <c:pt idx="47">
                  <c:v>528</c:v>
                </c:pt>
                <c:pt idx="48">
                  <c:v>486</c:v>
                </c:pt>
                <c:pt idx="49">
                  <c:v>555</c:v>
                </c:pt>
                <c:pt idx="50">
                  <c:v>580</c:v>
                </c:pt>
                <c:pt idx="51">
                  <c:v>485</c:v>
                </c:pt>
                <c:pt idx="52">
                  <c:v>522</c:v>
                </c:pt>
                <c:pt idx="53">
                  <c:v>566</c:v>
                </c:pt>
                <c:pt idx="54">
                  <c:v>580</c:v>
                </c:pt>
                <c:pt idx="55">
                  <c:v>543</c:v>
                </c:pt>
                <c:pt idx="56">
                  <c:v>561</c:v>
                </c:pt>
                <c:pt idx="57">
                  <c:v>575</c:v>
                </c:pt>
                <c:pt idx="58">
                  <c:v>530</c:v>
                </c:pt>
                <c:pt idx="59">
                  <c:v>567</c:v>
                </c:pt>
                <c:pt idx="60">
                  <c:v>594</c:v>
                </c:pt>
                <c:pt idx="61">
                  <c:v>543</c:v>
                </c:pt>
                <c:pt idx="62">
                  <c:v>565</c:v>
                </c:pt>
                <c:pt idx="63">
                  <c:v>525</c:v>
                </c:pt>
                <c:pt idx="64">
                  <c:v>508</c:v>
                </c:pt>
                <c:pt idx="65">
                  <c:v>531</c:v>
                </c:pt>
                <c:pt idx="66">
                  <c:v>559</c:v>
                </c:pt>
                <c:pt idx="67">
                  <c:v>561</c:v>
                </c:pt>
                <c:pt idx="68">
                  <c:v>578</c:v>
                </c:pt>
                <c:pt idx="69">
                  <c:v>580</c:v>
                </c:pt>
                <c:pt idx="70">
                  <c:v>592</c:v>
                </c:pt>
                <c:pt idx="71">
                  <c:v>570</c:v>
                </c:pt>
                <c:pt idx="72">
                  <c:v>575</c:v>
                </c:pt>
                <c:pt idx="73">
                  <c:v>532</c:v>
                </c:pt>
                <c:pt idx="74">
                  <c:v>601</c:v>
                </c:pt>
                <c:pt idx="75">
                  <c:v>560</c:v>
                </c:pt>
                <c:pt idx="76">
                  <c:v>574</c:v>
                </c:pt>
                <c:pt idx="77">
                  <c:v>597</c:v>
                </c:pt>
                <c:pt idx="78">
                  <c:v>560</c:v>
                </c:pt>
                <c:pt idx="79">
                  <c:v>558</c:v>
                </c:pt>
                <c:pt idx="80">
                  <c:v>555</c:v>
                </c:pt>
                <c:pt idx="81">
                  <c:v>558</c:v>
                </c:pt>
                <c:pt idx="82">
                  <c:v>573</c:v>
                </c:pt>
                <c:pt idx="83">
                  <c:v>560</c:v>
                </c:pt>
                <c:pt idx="84">
                  <c:v>592</c:v>
                </c:pt>
                <c:pt idx="85">
                  <c:v>554</c:v>
                </c:pt>
                <c:pt idx="86">
                  <c:v>581</c:v>
                </c:pt>
                <c:pt idx="87">
                  <c:v>553</c:v>
                </c:pt>
                <c:pt idx="88">
                  <c:v>562</c:v>
                </c:pt>
                <c:pt idx="89">
                  <c:v>557</c:v>
                </c:pt>
                <c:pt idx="90">
                  <c:v>587</c:v>
                </c:pt>
                <c:pt idx="91">
                  <c:v>616</c:v>
                </c:pt>
                <c:pt idx="92">
                  <c:v>563</c:v>
                </c:pt>
                <c:pt idx="93">
                  <c:v>532</c:v>
                </c:pt>
                <c:pt idx="94">
                  <c:v>579</c:v>
                </c:pt>
                <c:pt idx="95">
                  <c:v>552</c:v>
                </c:pt>
                <c:pt idx="96">
                  <c:v>542</c:v>
                </c:pt>
                <c:pt idx="97">
                  <c:v>547</c:v>
                </c:pt>
                <c:pt idx="98">
                  <c:v>520</c:v>
                </c:pt>
                <c:pt idx="99">
                  <c:v>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A-4D0D-9799-26C16BFE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5744"/>
        <c:axId val="161406976"/>
      </c:scatterChart>
      <c:valAx>
        <c:axId val="1613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6976"/>
        <c:crosses val="autoZero"/>
        <c:crossBetween val="midCat"/>
      </c:valAx>
      <c:valAx>
        <c:axId val="161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Normed intensity </a:t>
            </a:r>
            <a:r>
              <a:rPr lang="en-US" baseline="0"/>
              <a:t>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PEG'!$E$2:$E$101</c:f>
              <c:numCache>
                <c:formatCode>General</c:formatCode>
                <c:ptCount val="100"/>
                <c:pt idx="0">
                  <c:v>1.6493215165667634</c:v>
                </c:pt>
                <c:pt idx="1">
                  <c:v>1.5812893023939985</c:v>
                </c:pt>
                <c:pt idx="2">
                  <c:v>1.4985474202919868</c:v>
                </c:pt>
                <c:pt idx="3">
                  <c:v>1.5408377155885706</c:v>
                </c:pt>
                <c:pt idx="4">
                  <c:v>1.5445151325708821</c:v>
                </c:pt>
                <c:pt idx="5">
                  <c:v>1.5959989703232449</c:v>
                </c:pt>
                <c:pt idx="6">
                  <c:v>1.6474828080756077</c:v>
                </c:pt>
                <c:pt idx="7">
                  <c:v>2.0133857978156144</c:v>
                </c:pt>
                <c:pt idx="8">
                  <c:v>2.5466112602508</c:v>
                </c:pt>
                <c:pt idx="9">
                  <c:v>3.46412679733755</c:v>
                </c:pt>
                <c:pt idx="10">
                  <c:v>4.1959327768175632</c:v>
                </c:pt>
                <c:pt idx="11">
                  <c:v>4.6758356930092306</c:v>
                </c:pt>
                <c:pt idx="12">
                  <c:v>6.3104475416467469</c:v>
                </c:pt>
                <c:pt idx="13">
                  <c:v>6.722318243665649</c:v>
                </c:pt>
                <c:pt idx="14">
                  <c:v>6.466737763394991</c:v>
                </c:pt>
                <c:pt idx="15">
                  <c:v>6.5917699407935864</c:v>
                </c:pt>
                <c:pt idx="16">
                  <c:v>8.8809620122825716</c:v>
                </c:pt>
                <c:pt idx="17">
                  <c:v>7.3180597948001322</c:v>
                </c:pt>
                <c:pt idx="18">
                  <c:v>7.2242856617511855</c:v>
                </c:pt>
                <c:pt idx="19">
                  <c:v>7.9910271025631596</c:v>
                </c:pt>
                <c:pt idx="20">
                  <c:v>7.2426727466627439</c:v>
                </c:pt>
                <c:pt idx="21">
                  <c:v>7.540543522229985</c:v>
                </c:pt>
                <c:pt idx="22">
                  <c:v>7.2150921192954067</c:v>
                </c:pt>
                <c:pt idx="23">
                  <c:v>7.8917368440407456</c:v>
                </c:pt>
                <c:pt idx="24">
                  <c:v>8.4709300187548262</c:v>
                </c:pt>
                <c:pt idx="25">
                  <c:v>7.0312212701798256</c:v>
                </c:pt>
                <c:pt idx="26">
                  <c:v>6.5807376898466519</c:v>
                </c:pt>
                <c:pt idx="27">
                  <c:v>6.452028095465745</c:v>
                </c:pt>
                <c:pt idx="28">
                  <c:v>6.3876732982752911</c:v>
                </c:pt>
                <c:pt idx="29">
                  <c:v>5.8011252895965875</c:v>
                </c:pt>
                <c:pt idx="30">
                  <c:v>6.8914794248519842</c:v>
                </c:pt>
                <c:pt idx="31">
                  <c:v>6.8179310852057515</c:v>
                </c:pt>
                <c:pt idx="32">
                  <c:v>7.227963078733497</c:v>
                </c:pt>
                <c:pt idx="33">
                  <c:v>6.132092818004633</c:v>
                </c:pt>
                <c:pt idx="34">
                  <c:v>7.2573824145919907</c:v>
                </c:pt>
                <c:pt idx="35">
                  <c:v>6.9981245173390212</c:v>
                </c:pt>
                <c:pt idx="36">
                  <c:v>7.1433824881403298</c:v>
                </c:pt>
                <c:pt idx="37">
                  <c:v>6.9558342220424372</c:v>
                </c:pt>
                <c:pt idx="38">
                  <c:v>7.1231566947376157</c:v>
                </c:pt>
                <c:pt idx="39">
                  <c:v>7.4412532637075719</c:v>
                </c:pt>
                <c:pt idx="40">
                  <c:v>8.0866399441032613</c:v>
                </c:pt>
                <c:pt idx="41">
                  <c:v>7.825543338359136</c:v>
                </c:pt>
                <c:pt idx="42">
                  <c:v>8.0057367704924065</c:v>
                </c:pt>
                <c:pt idx="43">
                  <c:v>9.0666715698893103</c:v>
                </c:pt>
                <c:pt idx="44">
                  <c:v>9.7837678814400757</c:v>
                </c:pt>
                <c:pt idx="45">
                  <c:v>9.4197036001912249</c:v>
                </c:pt>
                <c:pt idx="46">
                  <c:v>10.234251461773249</c:v>
                </c:pt>
                <c:pt idx="47">
                  <c:v>9.6311550766741441</c:v>
                </c:pt>
                <c:pt idx="48">
                  <c:v>9.0740264038539333</c:v>
                </c:pt>
                <c:pt idx="49">
                  <c:v>9.6789614974441953</c:v>
                </c:pt>
                <c:pt idx="50">
                  <c:v>9.5502519030632875</c:v>
                </c:pt>
                <c:pt idx="51">
                  <c:v>9.8426065531570615</c:v>
                </c:pt>
                <c:pt idx="52">
                  <c:v>9.8996065163828924</c:v>
                </c:pt>
                <c:pt idx="53">
                  <c:v>10.497186776008531</c:v>
                </c:pt>
                <c:pt idx="54">
                  <c:v>9.653219578568013</c:v>
                </c:pt>
                <c:pt idx="55">
                  <c:v>10.171735373073952</c:v>
                </c:pt>
                <c:pt idx="56">
                  <c:v>9.1990585812525278</c:v>
                </c:pt>
                <c:pt idx="57">
                  <c:v>9.2027359982348393</c:v>
                </c:pt>
                <c:pt idx="58">
                  <c:v>9.1751553708675022</c:v>
                </c:pt>
                <c:pt idx="59">
                  <c:v>9.524509984187107</c:v>
                </c:pt>
                <c:pt idx="60">
                  <c:v>10.526606111867025</c:v>
                </c:pt>
                <c:pt idx="61">
                  <c:v>8.948994226455337</c:v>
                </c:pt>
                <c:pt idx="62">
                  <c:v>9.6899937483911298</c:v>
                </c:pt>
                <c:pt idx="63">
                  <c:v>8.720994373552017</c:v>
                </c:pt>
                <c:pt idx="64">
                  <c:v>9.7929614238958553</c:v>
                </c:pt>
                <c:pt idx="65">
                  <c:v>9.1641231199205677</c:v>
                </c:pt>
                <c:pt idx="66">
                  <c:v>9.3424778435626816</c:v>
                </c:pt>
                <c:pt idx="67">
                  <c:v>8.735704041481263</c:v>
                </c:pt>
                <c:pt idx="68">
                  <c:v>9.1714779538851907</c:v>
                </c:pt>
                <c:pt idx="69">
                  <c:v>8.7393814584635745</c:v>
                </c:pt>
                <c:pt idx="70">
                  <c:v>9.6973485823557528</c:v>
                </c:pt>
                <c:pt idx="71">
                  <c:v>9.2818004633545392</c:v>
                </c:pt>
                <c:pt idx="72">
                  <c:v>9.0777038208362448</c:v>
                </c:pt>
                <c:pt idx="73">
                  <c:v>9.0519619019600626</c:v>
                </c:pt>
                <c:pt idx="74">
                  <c:v>9.2248005001287101</c:v>
                </c:pt>
                <c:pt idx="75">
                  <c:v>9.6679292464972608</c:v>
                </c:pt>
                <c:pt idx="76">
                  <c:v>9.6182841172360529</c:v>
                </c:pt>
                <c:pt idx="77">
                  <c:v>9.7543485455815837</c:v>
                </c:pt>
                <c:pt idx="78">
                  <c:v>9.4877358143639903</c:v>
                </c:pt>
                <c:pt idx="79">
                  <c:v>10.190122457985511</c:v>
                </c:pt>
                <c:pt idx="80">
                  <c:v>9.6329937851652989</c:v>
                </c:pt>
                <c:pt idx="81">
                  <c:v>9.5796712389217813</c:v>
                </c:pt>
                <c:pt idx="82">
                  <c:v>9.8775420144890234</c:v>
                </c:pt>
                <c:pt idx="83">
                  <c:v>14.452248740484682</c:v>
                </c:pt>
                <c:pt idx="84">
                  <c:v>9.83892913617475</c:v>
                </c:pt>
                <c:pt idx="85">
                  <c:v>9.546574486080976</c:v>
                </c:pt>
                <c:pt idx="86">
                  <c:v>9.0280586915750369</c:v>
                </c:pt>
                <c:pt idx="87">
                  <c:v>9.5042841907843929</c:v>
                </c:pt>
                <c:pt idx="88">
                  <c:v>9.318574633177656</c:v>
                </c:pt>
                <c:pt idx="89">
                  <c:v>9.2395101680579561</c:v>
                </c:pt>
                <c:pt idx="90">
                  <c:v>8.9287684330526229</c:v>
                </c:pt>
                <c:pt idx="91">
                  <c:v>9.1108005736770483</c:v>
                </c:pt>
                <c:pt idx="92">
                  <c:v>8.7320266244989515</c:v>
                </c:pt>
                <c:pt idx="93">
                  <c:v>8.8570588018975478</c:v>
                </c:pt>
                <c:pt idx="94">
                  <c:v>8.3348655904092954</c:v>
                </c:pt>
                <c:pt idx="95">
                  <c:v>9.1567682859559447</c:v>
                </c:pt>
                <c:pt idx="96">
                  <c:v>8.6695105357996542</c:v>
                </c:pt>
                <c:pt idx="97">
                  <c:v>8.4323171404405546</c:v>
                </c:pt>
                <c:pt idx="98">
                  <c:v>8.8184459235832744</c:v>
                </c:pt>
                <c:pt idx="99">
                  <c:v>8.2925752951127123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C-453C-A9B3-2D19915099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PEG'!$F$2:$F$101</c:f>
              <c:numCache>
                <c:formatCode>General</c:formatCode>
                <c:ptCount val="100"/>
                <c:pt idx="0">
                  <c:v>1.8552568675762144</c:v>
                </c:pt>
                <c:pt idx="1">
                  <c:v>1.5812893023939985</c:v>
                </c:pt>
                <c:pt idx="2">
                  <c:v>1.5298054646416357</c:v>
                </c:pt>
                <c:pt idx="3">
                  <c:v>1.4158055381899752</c:v>
                </c:pt>
                <c:pt idx="4">
                  <c:v>1.4415474570661566</c:v>
                </c:pt>
                <c:pt idx="5">
                  <c:v>1.4047732872430405</c:v>
                </c:pt>
                <c:pt idx="6">
                  <c:v>1.3643217004376127</c:v>
                </c:pt>
                <c:pt idx="7">
                  <c:v>1.4268377891369102</c:v>
                </c:pt>
                <c:pt idx="8">
                  <c:v>1.4341926231015334</c:v>
                </c:pt>
                <c:pt idx="9">
                  <c:v>1.6070312212701798</c:v>
                </c:pt>
                <c:pt idx="10">
                  <c:v>1.7651601515095796</c:v>
                </c:pt>
                <c:pt idx="11">
                  <c:v>2.0041922553598353</c:v>
                </c:pt>
                <c:pt idx="12">
                  <c:v>2.9033207075350274</c:v>
                </c:pt>
                <c:pt idx="13">
                  <c:v>3.9991909682638913</c:v>
                </c:pt>
                <c:pt idx="14">
                  <c:v>5.3671900856838155</c:v>
                </c:pt>
                <c:pt idx="15">
                  <c:v>5.9666090538006102</c:v>
                </c:pt>
                <c:pt idx="16">
                  <c:v>6.8087375427499719</c:v>
                </c:pt>
                <c:pt idx="17">
                  <c:v>8.1068657375059754</c:v>
                </c:pt>
                <c:pt idx="18">
                  <c:v>11.02489611297025</c:v>
                </c:pt>
                <c:pt idx="19">
                  <c:v>14.61589379619755</c:v>
                </c:pt>
                <c:pt idx="20">
                  <c:v>15.299893354907512</c:v>
                </c:pt>
                <c:pt idx="21">
                  <c:v>17.383150075387046</c:v>
                </c:pt>
                <c:pt idx="22">
                  <c:v>19.666826021402567</c:v>
                </c:pt>
                <c:pt idx="23">
                  <c:v>22.400985547751258</c:v>
                </c:pt>
                <c:pt idx="24">
                  <c:v>18.843084617364763</c:v>
                </c:pt>
                <c:pt idx="25">
                  <c:v>23.206339866877503</c:v>
                </c:pt>
                <c:pt idx="26">
                  <c:v>19.470084212848896</c:v>
                </c:pt>
                <c:pt idx="27">
                  <c:v>13.064023829662045</c:v>
                </c:pt>
                <c:pt idx="28">
                  <c:v>7.7115434119074759</c:v>
                </c:pt>
                <c:pt idx="29">
                  <c:v>7.3713823410436508</c:v>
                </c:pt>
                <c:pt idx="30">
                  <c:v>7.4964145184422462</c:v>
                </c:pt>
                <c:pt idx="31">
                  <c:v>7.7869304600448643</c:v>
                </c:pt>
                <c:pt idx="32">
                  <c:v>9.119994116132828</c:v>
                </c:pt>
                <c:pt idx="33">
                  <c:v>9.4491229360497186</c:v>
                </c:pt>
                <c:pt idx="34">
                  <c:v>8.9968006472253883</c:v>
                </c:pt>
                <c:pt idx="35">
                  <c:v>8.2686720847276867</c:v>
                </c:pt>
                <c:pt idx="36">
                  <c:v>7.8365755893060713</c:v>
                </c:pt>
                <c:pt idx="37">
                  <c:v>8.6878976207112117</c:v>
                </c:pt>
                <c:pt idx="38">
                  <c:v>8.9434781009818707</c:v>
                </c:pt>
                <c:pt idx="39">
                  <c:v>8.6400911999411605</c:v>
                </c:pt>
                <c:pt idx="40">
                  <c:v>9.809509800316258</c:v>
                </c:pt>
                <c:pt idx="41">
                  <c:v>9.816864634280881</c:v>
                </c:pt>
                <c:pt idx="42">
                  <c:v>9.5796712389217813</c:v>
                </c:pt>
                <c:pt idx="43">
                  <c:v>10.462251314676571</c:v>
                </c:pt>
                <c:pt idx="44">
                  <c:v>10.355606222189534</c:v>
                </c:pt>
                <c:pt idx="45">
                  <c:v>9.6146067002537414</c:v>
                </c:pt>
                <c:pt idx="46">
                  <c:v>10.168057956091641</c:v>
                </c:pt>
                <c:pt idx="47">
                  <c:v>10.348251388224911</c:v>
                </c:pt>
                <c:pt idx="48">
                  <c:v>10.195638583458978</c:v>
                </c:pt>
                <c:pt idx="49">
                  <c:v>9.2100908321994623</c:v>
                </c:pt>
                <c:pt idx="50">
                  <c:v>9.1494134519913217</c:v>
                </c:pt>
                <c:pt idx="51">
                  <c:v>9.5851873643952477</c:v>
                </c:pt>
                <c:pt idx="52">
                  <c:v>10.348251388224911</c:v>
                </c:pt>
                <c:pt idx="53">
                  <c:v>9.7322840436877129</c:v>
                </c:pt>
                <c:pt idx="54">
                  <c:v>10.037509653219578</c:v>
                </c:pt>
                <c:pt idx="55">
                  <c:v>9.5594454455190672</c:v>
                </c:pt>
                <c:pt idx="56">
                  <c:v>10.103703158901187</c:v>
                </c:pt>
                <c:pt idx="57">
                  <c:v>10.361122347663001</c:v>
                </c:pt>
                <c:pt idx="58">
                  <c:v>9.439929393593939</c:v>
                </c:pt>
                <c:pt idx="59">
                  <c:v>9.4583164785054983</c:v>
                </c:pt>
                <c:pt idx="60">
                  <c:v>9.6182841172360529</c:v>
                </c:pt>
                <c:pt idx="61">
                  <c:v>9.5704776964660017</c:v>
                </c:pt>
                <c:pt idx="62">
                  <c:v>10.592799617548634</c:v>
                </c:pt>
                <c:pt idx="63">
                  <c:v>9.6256389512006759</c:v>
                </c:pt>
                <c:pt idx="64">
                  <c:v>9.8278968852278155</c:v>
                </c:pt>
                <c:pt idx="65">
                  <c:v>9.4160261832089134</c:v>
                </c:pt>
                <c:pt idx="66">
                  <c:v>9.4013165152796674</c:v>
                </c:pt>
                <c:pt idx="67">
                  <c:v>8.6713492442908091</c:v>
                </c:pt>
                <c:pt idx="68">
                  <c:v>9.2726069208987596</c:v>
                </c:pt>
                <c:pt idx="69">
                  <c:v>9.3296068841245905</c:v>
                </c:pt>
                <c:pt idx="70">
                  <c:v>10.329864303313352</c:v>
                </c:pt>
                <c:pt idx="71">
                  <c:v>10.473283565623506</c:v>
                </c:pt>
                <c:pt idx="72">
                  <c:v>10.807928511013863</c:v>
                </c:pt>
                <c:pt idx="73">
                  <c:v>10.048541904166512</c:v>
                </c:pt>
                <c:pt idx="74">
                  <c:v>10.298606258963703</c:v>
                </c:pt>
                <c:pt idx="75">
                  <c:v>10.526606111867025</c:v>
                </c:pt>
                <c:pt idx="76">
                  <c:v>10.316993343875263</c:v>
                </c:pt>
                <c:pt idx="77">
                  <c:v>10.202993417423601</c:v>
                </c:pt>
                <c:pt idx="78">
                  <c:v>9.7157356672673121</c:v>
                </c:pt>
                <c:pt idx="79">
                  <c:v>10.215864376861692</c:v>
                </c:pt>
                <c:pt idx="80">
                  <c:v>10.315154635384106</c:v>
                </c:pt>
                <c:pt idx="81">
                  <c:v>9.7065421248115324</c:v>
                </c:pt>
                <c:pt idx="82">
                  <c:v>9.2523811274960472</c:v>
                </c:pt>
                <c:pt idx="83">
                  <c:v>9.8076710918251013</c:v>
                </c:pt>
                <c:pt idx="84">
                  <c:v>9.5686389879748468</c:v>
                </c:pt>
                <c:pt idx="85">
                  <c:v>9.1751553708675022</c:v>
                </c:pt>
                <c:pt idx="86">
                  <c:v>9.3571875114919276</c:v>
                </c:pt>
                <c:pt idx="87">
                  <c:v>9.3884455558415763</c:v>
                </c:pt>
                <c:pt idx="88">
                  <c:v>9.3498326775273046</c:v>
                </c:pt>
                <c:pt idx="89">
                  <c:v>9.1678005369028792</c:v>
                </c:pt>
                <c:pt idx="90">
                  <c:v>9.0298974000661936</c:v>
                </c:pt>
                <c:pt idx="91">
                  <c:v>8.9526716434376485</c:v>
                </c:pt>
                <c:pt idx="92">
                  <c:v>8.735704041481263</c:v>
                </c:pt>
                <c:pt idx="93">
                  <c:v>8.8846394292648849</c:v>
                </c:pt>
                <c:pt idx="94">
                  <c:v>8.926929724561468</c:v>
                </c:pt>
                <c:pt idx="95">
                  <c:v>8.6805427867465887</c:v>
                </c:pt>
                <c:pt idx="96">
                  <c:v>8.72834920751664</c:v>
                </c:pt>
                <c:pt idx="97">
                  <c:v>8.5187364395248775</c:v>
                </c:pt>
                <c:pt idx="98">
                  <c:v>8.7779943367778479</c:v>
                </c:pt>
                <c:pt idx="99">
                  <c:v>8.4746074357371377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C-453C-A9B3-2D19915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'13% PEG'!$C$2:$C$101</c:f>
              <c:numCache>
                <c:formatCode>0.0</c:formatCode>
                <c:ptCount val="100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1.6666666666666665</c:v>
                </c:pt>
                <c:pt idx="5">
                  <c:v>1.8333333333333335</c:v>
                </c:pt>
                <c:pt idx="6">
                  <c:v>2</c:v>
                </c:pt>
                <c:pt idx="7">
                  <c:v>2.166666666666667</c:v>
                </c:pt>
                <c:pt idx="8">
                  <c:v>2.333333333333333</c:v>
                </c:pt>
                <c:pt idx="9">
                  <c:v>2.5</c:v>
                </c:pt>
                <c:pt idx="10">
                  <c:v>2.666666666666667</c:v>
                </c:pt>
                <c:pt idx="11">
                  <c:v>2.833333333333333</c:v>
                </c:pt>
                <c:pt idx="12">
                  <c:v>3</c:v>
                </c:pt>
                <c:pt idx="13">
                  <c:v>3.1666666666666665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3.6666666666666665</c:v>
                </c:pt>
                <c:pt idx="17">
                  <c:v>3.8333333333333335</c:v>
                </c:pt>
                <c:pt idx="18">
                  <c:v>4</c:v>
                </c:pt>
                <c:pt idx="19">
                  <c:v>4.1666666666666661</c:v>
                </c:pt>
                <c:pt idx="20">
                  <c:v>4.3333333333333339</c:v>
                </c:pt>
                <c:pt idx="21">
                  <c:v>4.5</c:v>
                </c:pt>
                <c:pt idx="22">
                  <c:v>4.6666666666666661</c:v>
                </c:pt>
                <c:pt idx="23">
                  <c:v>4.8333333333333339</c:v>
                </c:pt>
                <c:pt idx="24">
                  <c:v>5</c:v>
                </c:pt>
                <c:pt idx="25">
                  <c:v>5.166666666666667</c:v>
                </c:pt>
                <c:pt idx="26">
                  <c:v>5.333333333333333</c:v>
                </c:pt>
                <c:pt idx="27">
                  <c:v>5.5</c:v>
                </c:pt>
                <c:pt idx="28">
                  <c:v>5.666666666666667</c:v>
                </c:pt>
                <c:pt idx="29">
                  <c:v>5.833333333333333</c:v>
                </c:pt>
                <c:pt idx="30">
                  <c:v>6</c:v>
                </c:pt>
                <c:pt idx="31">
                  <c:v>6.166666666666667</c:v>
                </c:pt>
                <c:pt idx="32">
                  <c:v>6.333333333333333</c:v>
                </c:pt>
                <c:pt idx="33">
                  <c:v>6.5</c:v>
                </c:pt>
                <c:pt idx="34">
                  <c:v>6.666666666666667</c:v>
                </c:pt>
                <c:pt idx="35">
                  <c:v>6.833333333333333</c:v>
                </c:pt>
                <c:pt idx="36">
                  <c:v>7</c:v>
                </c:pt>
                <c:pt idx="37">
                  <c:v>7.166666666666667</c:v>
                </c:pt>
                <c:pt idx="38">
                  <c:v>7.333333333333333</c:v>
                </c:pt>
                <c:pt idx="39">
                  <c:v>7.5</c:v>
                </c:pt>
                <c:pt idx="40">
                  <c:v>7.666666666666667</c:v>
                </c:pt>
                <c:pt idx="41">
                  <c:v>7.833333333333333</c:v>
                </c:pt>
                <c:pt idx="42">
                  <c:v>8</c:v>
                </c:pt>
                <c:pt idx="43">
                  <c:v>8.1666666666666679</c:v>
                </c:pt>
                <c:pt idx="44">
                  <c:v>8.3333333333333321</c:v>
                </c:pt>
                <c:pt idx="45">
                  <c:v>8.5</c:v>
                </c:pt>
                <c:pt idx="46">
                  <c:v>8.6666666666666679</c:v>
                </c:pt>
                <c:pt idx="47">
                  <c:v>8.8333333333333321</c:v>
                </c:pt>
                <c:pt idx="48">
                  <c:v>9</c:v>
                </c:pt>
                <c:pt idx="49">
                  <c:v>9.1666666666666661</c:v>
                </c:pt>
                <c:pt idx="50">
                  <c:v>9.3333333333333339</c:v>
                </c:pt>
                <c:pt idx="51">
                  <c:v>9.5</c:v>
                </c:pt>
                <c:pt idx="52">
                  <c:v>9.6666666666666661</c:v>
                </c:pt>
                <c:pt idx="53">
                  <c:v>9.8333333333333339</c:v>
                </c:pt>
                <c:pt idx="54">
                  <c:v>10</c:v>
                </c:pt>
                <c:pt idx="55">
                  <c:v>10.166666666666666</c:v>
                </c:pt>
                <c:pt idx="56">
                  <c:v>10.333333333333334</c:v>
                </c:pt>
                <c:pt idx="57">
                  <c:v>10.5</c:v>
                </c:pt>
                <c:pt idx="58">
                  <c:v>10.666666666666666</c:v>
                </c:pt>
                <c:pt idx="59">
                  <c:v>10.833333333333334</c:v>
                </c:pt>
                <c:pt idx="60">
                  <c:v>11</c:v>
                </c:pt>
                <c:pt idx="61">
                  <c:v>11.166666666666666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11.666666666666666</c:v>
                </c:pt>
                <c:pt idx="65">
                  <c:v>11.833333333333334</c:v>
                </c:pt>
                <c:pt idx="66">
                  <c:v>12</c:v>
                </c:pt>
                <c:pt idx="67">
                  <c:v>12.166666666666666</c:v>
                </c:pt>
                <c:pt idx="68">
                  <c:v>12.333333333333334</c:v>
                </c:pt>
                <c:pt idx="69">
                  <c:v>12.5</c:v>
                </c:pt>
                <c:pt idx="70">
                  <c:v>12.666666666666666</c:v>
                </c:pt>
                <c:pt idx="71">
                  <c:v>12.833333333333334</c:v>
                </c:pt>
                <c:pt idx="72">
                  <c:v>13</c:v>
                </c:pt>
                <c:pt idx="73">
                  <c:v>13.166666666666666</c:v>
                </c:pt>
                <c:pt idx="74">
                  <c:v>13.333333333333334</c:v>
                </c:pt>
                <c:pt idx="75">
                  <c:v>13.5</c:v>
                </c:pt>
                <c:pt idx="76">
                  <c:v>13.666666666666666</c:v>
                </c:pt>
                <c:pt idx="77">
                  <c:v>13.833333333333334</c:v>
                </c:pt>
                <c:pt idx="78">
                  <c:v>14</c:v>
                </c:pt>
                <c:pt idx="79">
                  <c:v>14.166666666666666</c:v>
                </c:pt>
                <c:pt idx="80">
                  <c:v>14.333333333333334</c:v>
                </c:pt>
                <c:pt idx="81">
                  <c:v>14.5</c:v>
                </c:pt>
                <c:pt idx="82">
                  <c:v>14.666666666666666</c:v>
                </c:pt>
                <c:pt idx="83">
                  <c:v>14.833333333333334</c:v>
                </c:pt>
                <c:pt idx="84">
                  <c:v>15</c:v>
                </c:pt>
                <c:pt idx="85">
                  <c:v>15.166666666666666</c:v>
                </c:pt>
                <c:pt idx="86">
                  <c:v>15.333333333333334</c:v>
                </c:pt>
                <c:pt idx="87">
                  <c:v>15.5</c:v>
                </c:pt>
                <c:pt idx="88">
                  <c:v>15.666666666666666</c:v>
                </c:pt>
                <c:pt idx="89">
                  <c:v>15.833333333333334</c:v>
                </c:pt>
                <c:pt idx="90">
                  <c:v>16</c:v>
                </c:pt>
                <c:pt idx="91">
                  <c:v>16.166666666666664</c:v>
                </c:pt>
                <c:pt idx="92">
                  <c:v>16.333333333333336</c:v>
                </c:pt>
                <c:pt idx="93">
                  <c:v>16.5</c:v>
                </c:pt>
                <c:pt idx="94">
                  <c:v>16.666666666666664</c:v>
                </c:pt>
                <c:pt idx="95">
                  <c:v>16.833333333333336</c:v>
                </c:pt>
                <c:pt idx="96">
                  <c:v>17</c:v>
                </c:pt>
                <c:pt idx="97">
                  <c:v>17.166666666666668</c:v>
                </c:pt>
                <c:pt idx="98">
                  <c:v>17.333333333333332</c:v>
                </c:pt>
                <c:pt idx="99">
                  <c:v>17.5</c:v>
                </c:pt>
              </c:numCache>
            </c:numRef>
          </c:xVal>
          <c:yVal>
            <c:numRef>
              <c:f>'13% PEG'!$G$2:$G$101</c:f>
              <c:numCache>
                <c:formatCode>General</c:formatCode>
                <c:ptCount val="100"/>
                <c:pt idx="0">
                  <c:v>1.5555473835178171</c:v>
                </c:pt>
                <c:pt idx="1">
                  <c:v>1.6290957231640495</c:v>
                </c:pt>
                <c:pt idx="2">
                  <c:v>1.5573860920089728</c:v>
                </c:pt>
                <c:pt idx="3">
                  <c:v>1.5040635457654543</c:v>
                </c:pt>
                <c:pt idx="4">
                  <c:v>1.4047732872430405</c:v>
                </c:pt>
                <c:pt idx="5">
                  <c:v>1.4728055014158055</c:v>
                </c:pt>
                <c:pt idx="6">
                  <c:v>1.6162247637259588</c:v>
                </c:pt>
                <c:pt idx="7">
                  <c:v>1.8442246166292795</c:v>
                </c:pt>
                <c:pt idx="8">
                  <c:v>2.1770308535284815</c:v>
                </c:pt>
                <c:pt idx="9">
                  <c:v>2.6845143970874856</c:v>
                </c:pt>
                <c:pt idx="10">
                  <c:v>3.2931269076600596</c:v>
                </c:pt>
                <c:pt idx="11">
                  <c:v>4.3375133306365612</c:v>
                </c:pt>
                <c:pt idx="12">
                  <c:v>4.7457066156731509</c:v>
                </c:pt>
                <c:pt idx="13">
                  <c:v>8.0737689846651701</c:v>
                </c:pt>
                <c:pt idx="14">
                  <c:v>6.0898025227080499</c:v>
                </c:pt>
                <c:pt idx="15">
                  <c:v>6.9503180965689699</c:v>
                </c:pt>
                <c:pt idx="16">
                  <c:v>6.060383186849557</c:v>
                </c:pt>
                <c:pt idx="17">
                  <c:v>5.9243187585040262</c:v>
                </c:pt>
                <c:pt idx="18">
                  <c:v>6.7443827455595189</c:v>
                </c:pt>
                <c:pt idx="19">
                  <c:v>6.0658993123230243</c:v>
                </c:pt>
                <c:pt idx="20">
                  <c:v>6.2019637406685542</c:v>
                </c:pt>
                <c:pt idx="21">
                  <c:v>6.3987055492222265</c:v>
                </c:pt>
                <c:pt idx="22">
                  <c:v>5.7643511197734707</c:v>
                </c:pt>
                <c:pt idx="23">
                  <c:v>6.3269959180671496</c:v>
                </c:pt>
                <c:pt idx="24">
                  <c:v>5.9371897179421174</c:v>
                </c:pt>
                <c:pt idx="25">
                  <c:v>5.5915125216048249</c:v>
                </c:pt>
                <c:pt idx="26">
                  <c:v>5.6908027801272381</c:v>
                </c:pt>
                <c:pt idx="27">
                  <c:v>5.7220608244768876</c:v>
                </c:pt>
                <c:pt idx="28">
                  <c:v>5.2991578715110501</c:v>
                </c:pt>
                <c:pt idx="29">
                  <c:v>5.1594160261832087</c:v>
                </c:pt>
                <c:pt idx="30">
                  <c:v>4.9203839223329533</c:v>
                </c:pt>
                <c:pt idx="31">
                  <c:v>5.6190931489721621</c:v>
                </c:pt>
                <c:pt idx="32">
                  <c:v>5.534512558378994</c:v>
                </c:pt>
                <c:pt idx="33">
                  <c:v>5.3947707130511526</c:v>
                </c:pt>
                <c:pt idx="34">
                  <c:v>5.2127385724267272</c:v>
                </c:pt>
                <c:pt idx="35">
                  <c:v>5.32122237340492</c:v>
                </c:pt>
                <c:pt idx="36">
                  <c:v>5.7312543669326663</c:v>
                </c:pt>
                <c:pt idx="37">
                  <c:v>5.9427058434155846</c:v>
                </c:pt>
                <c:pt idx="38">
                  <c:v>7.5276725627918948</c:v>
                </c:pt>
                <c:pt idx="39">
                  <c:v>8.1932850365902983</c:v>
                </c:pt>
                <c:pt idx="40">
                  <c:v>8.1712205346964293</c:v>
                </c:pt>
                <c:pt idx="41">
                  <c:v>8.4488655168609572</c:v>
                </c:pt>
                <c:pt idx="42">
                  <c:v>8.4764461442282943</c:v>
                </c:pt>
                <c:pt idx="43">
                  <c:v>7.9303497223550172</c:v>
                </c:pt>
                <c:pt idx="44">
                  <c:v>8.1399624903467807</c:v>
                </c:pt>
                <c:pt idx="45">
                  <c:v>8.706284705622771</c:v>
                </c:pt>
                <c:pt idx="46">
                  <c:v>7.8659949251645642</c:v>
                </c:pt>
                <c:pt idx="47">
                  <c:v>7.4173500533225463</c:v>
                </c:pt>
                <c:pt idx="48">
                  <c:v>7.8310594638326041</c:v>
                </c:pt>
                <c:pt idx="49">
                  <c:v>7.2518662891185226</c:v>
                </c:pt>
                <c:pt idx="50">
                  <c:v>7.3566726731144039</c:v>
                </c:pt>
                <c:pt idx="51">
                  <c:v>7.2316404957158094</c:v>
                </c:pt>
                <c:pt idx="52">
                  <c:v>7.9285110138638615</c:v>
                </c:pt>
                <c:pt idx="53">
                  <c:v>6.9778987239363071</c:v>
                </c:pt>
                <c:pt idx="54">
                  <c:v>7.2500275806273669</c:v>
                </c:pt>
                <c:pt idx="55">
                  <c:v>7.4945758099510904</c:v>
                </c:pt>
                <c:pt idx="56">
                  <c:v>8.6676718273084976</c:v>
                </c:pt>
                <c:pt idx="57">
                  <c:v>8.7724782113043798</c:v>
                </c:pt>
                <c:pt idx="58">
                  <c:v>9.6808002059353502</c:v>
                </c:pt>
                <c:pt idx="59">
                  <c:v>8.8221233405655859</c:v>
                </c:pt>
                <c:pt idx="60">
                  <c:v>8.4893171036663837</c:v>
                </c:pt>
                <c:pt idx="61">
                  <c:v>9.204574706725996</c:v>
                </c:pt>
                <c:pt idx="62">
                  <c:v>8.9600264774022715</c:v>
                </c:pt>
                <c:pt idx="63">
                  <c:v>9.3718971794211736</c:v>
                </c:pt>
                <c:pt idx="64">
                  <c:v>9.233994042584488</c:v>
                </c:pt>
                <c:pt idx="65">
                  <c:v>9.119994116132828</c:v>
                </c:pt>
                <c:pt idx="66">
                  <c:v>9.4987680653109248</c:v>
                </c:pt>
                <c:pt idx="67">
                  <c:v>9.5943809068510273</c:v>
                </c:pt>
                <c:pt idx="68">
                  <c:v>9.425219725664693</c:v>
                </c:pt>
                <c:pt idx="69">
                  <c:v>9.2670907954252932</c:v>
                </c:pt>
                <c:pt idx="70">
                  <c:v>8.7945427131982488</c:v>
                </c:pt>
                <c:pt idx="71">
                  <c:v>9.1512521604824766</c:v>
                </c:pt>
                <c:pt idx="72">
                  <c:v>9.3774133048946418</c:v>
                </c:pt>
                <c:pt idx="73">
                  <c:v>8.8331555915125222</c:v>
                </c:pt>
                <c:pt idx="74">
                  <c:v>8.8680910528444823</c:v>
                </c:pt>
                <c:pt idx="75">
                  <c:v>8.5481557753833712</c:v>
                </c:pt>
                <c:pt idx="76">
                  <c:v>8.5665428602949287</c:v>
                </c:pt>
                <c:pt idx="77">
                  <c:v>8.4801235612106058</c:v>
                </c:pt>
                <c:pt idx="78">
                  <c:v>8.4654138932813598</c:v>
                </c:pt>
                <c:pt idx="79">
                  <c:v>8.5720589857683969</c:v>
                </c:pt>
                <c:pt idx="80">
                  <c:v>8.401059096090906</c:v>
                </c:pt>
                <c:pt idx="81">
                  <c:v>8.3201559224800494</c:v>
                </c:pt>
                <c:pt idx="82">
                  <c:v>8.750413709410509</c:v>
                </c:pt>
                <c:pt idx="83">
                  <c:v>9.0041554811900113</c:v>
                </c:pt>
                <c:pt idx="84">
                  <c:v>8.743058875445886</c:v>
                </c:pt>
                <c:pt idx="85">
                  <c:v>9.340639135071525</c:v>
                </c:pt>
                <c:pt idx="86">
                  <c:v>8.0995109035413524</c:v>
                </c:pt>
                <c:pt idx="87">
                  <c:v>8.8846394292648849</c:v>
                </c:pt>
                <c:pt idx="88">
                  <c:v>8.9434781009818707</c:v>
                </c:pt>
                <c:pt idx="89">
                  <c:v>8.2741882102011548</c:v>
                </c:pt>
                <c:pt idx="90">
                  <c:v>8.401059096090906</c:v>
                </c:pt>
                <c:pt idx="91">
                  <c:v>8.706284705622771</c:v>
                </c:pt>
                <c:pt idx="92">
                  <c:v>8.6787040782554339</c:v>
                </c:pt>
                <c:pt idx="93">
                  <c:v>8.6805427867465887</c:v>
                </c:pt>
                <c:pt idx="94">
                  <c:v>8.3128010885154264</c:v>
                </c:pt>
                <c:pt idx="95">
                  <c:v>7.9505755157577314</c:v>
                </c:pt>
                <c:pt idx="96">
                  <c:v>8.7485750009193541</c:v>
                </c:pt>
                <c:pt idx="97">
                  <c:v>7.9524142242488871</c:v>
                </c:pt>
                <c:pt idx="98">
                  <c:v>8.4801235612106058</c:v>
                </c:pt>
                <c:pt idx="99">
                  <c:v>7.8053175449564227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5C-453C-A9B3-2D19915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9744"/>
        <c:axId val="158321664"/>
      </c:scatterChart>
      <c:valAx>
        <c:axId val="1583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1664"/>
        <c:crosses val="autoZero"/>
        <c:crossBetween val="midCat"/>
      </c:valAx>
      <c:valAx>
        <c:axId val="1583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Normed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61912</xdr:rowOff>
    </xdr:from>
    <xdr:to>
      <xdr:col>15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23</xdr:row>
      <xdr:rowOff>80962</xdr:rowOff>
    </xdr:from>
    <xdr:to>
      <xdr:col>12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61912</xdr:rowOff>
    </xdr:from>
    <xdr:to>
      <xdr:col>17</xdr:col>
      <xdr:colOff>514349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23</xdr:row>
      <xdr:rowOff>80962</xdr:rowOff>
    </xdr:from>
    <xdr:to>
      <xdr:col>14</xdr:col>
      <xdr:colOff>428625</xdr:colOff>
      <xdr:row>37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2"/>
  <sheetViews>
    <sheetView topLeftCell="A19" workbookViewId="0">
      <selection activeCell="A53" sqref="A53:XFD53"/>
    </sheetView>
  </sheetViews>
  <sheetFormatPr defaultColWidth="8.7109375"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F2" s="1">
        <v>42822</v>
      </c>
    </row>
    <row r="3" spans="1:7" x14ac:dyDescent="0.25">
      <c r="A3" t="s">
        <v>2</v>
      </c>
      <c r="F3" s="2">
        <v>0.72099537037037031</v>
      </c>
    </row>
    <row r="5" spans="1:7" x14ac:dyDescent="0.25">
      <c r="A5" t="s">
        <v>3</v>
      </c>
      <c r="F5" s="3" t="s">
        <v>4</v>
      </c>
    </row>
    <row r="6" spans="1:7" x14ac:dyDescent="0.25">
      <c r="A6" t="s">
        <v>5</v>
      </c>
      <c r="F6">
        <v>450</v>
      </c>
      <c r="G6" t="s">
        <v>6</v>
      </c>
    </row>
    <row r="7" spans="1:7" x14ac:dyDescent="0.25">
      <c r="A7" t="s">
        <v>7</v>
      </c>
      <c r="F7">
        <v>482</v>
      </c>
      <c r="G7" t="s">
        <v>6</v>
      </c>
    </row>
    <row r="8" spans="1:7" x14ac:dyDescent="0.25">
      <c r="A8" t="s">
        <v>8</v>
      </c>
      <c r="F8">
        <v>5</v>
      </c>
      <c r="G8" t="s">
        <v>6</v>
      </c>
    </row>
    <row r="9" spans="1:7" x14ac:dyDescent="0.25">
      <c r="A9" t="s">
        <v>9</v>
      </c>
      <c r="F9">
        <v>5</v>
      </c>
      <c r="G9" t="s">
        <v>6</v>
      </c>
    </row>
    <row r="10" spans="1:7" x14ac:dyDescent="0.25">
      <c r="A10" t="s">
        <v>10</v>
      </c>
      <c r="F10">
        <v>85</v>
      </c>
    </row>
    <row r="11" spans="1:7" x14ac:dyDescent="0.25">
      <c r="A11" t="s">
        <v>11</v>
      </c>
      <c r="F11">
        <v>1</v>
      </c>
    </row>
    <row r="12" spans="1:7" x14ac:dyDescent="0.25">
      <c r="A12" t="s">
        <v>12</v>
      </c>
      <c r="F12" s="3" t="s">
        <v>13</v>
      </c>
    </row>
    <row r="13" spans="1:7" x14ac:dyDescent="0.25">
      <c r="A13" t="s">
        <v>14</v>
      </c>
      <c r="F13">
        <v>40</v>
      </c>
      <c r="G13" t="s">
        <v>15</v>
      </c>
    </row>
    <row r="14" spans="1:7" x14ac:dyDescent="0.25">
      <c r="A14" t="s">
        <v>16</v>
      </c>
      <c r="F14">
        <v>0</v>
      </c>
      <c r="G14" t="s">
        <v>15</v>
      </c>
    </row>
    <row r="15" spans="1:7" x14ac:dyDescent="0.25">
      <c r="A15" t="s">
        <v>17</v>
      </c>
      <c r="F15" s="3" t="s">
        <v>18</v>
      </c>
    </row>
    <row r="16" spans="1:7" x14ac:dyDescent="0.25">
      <c r="A16" t="s">
        <v>19</v>
      </c>
      <c r="F16" s="3" t="s">
        <v>20</v>
      </c>
    </row>
    <row r="17" spans="1:13" x14ac:dyDescent="0.25">
      <c r="A17" t="s">
        <v>21</v>
      </c>
      <c r="F17">
        <v>100</v>
      </c>
    </row>
    <row r="18" spans="1:13" x14ac:dyDescent="0.25">
      <c r="A18" t="s">
        <v>22</v>
      </c>
      <c r="F18">
        <v>600</v>
      </c>
      <c r="G18" t="s">
        <v>23</v>
      </c>
    </row>
    <row r="19" spans="1:13" x14ac:dyDescent="0.25">
      <c r="A19" t="s">
        <v>24</v>
      </c>
      <c r="F19">
        <v>2</v>
      </c>
      <c r="G19" t="s">
        <v>25</v>
      </c>
    </row>
    <row r="20" spans="1:13" x14ac:dyDescent="0.25">
      <c r="A20" t="s">
        <v>26</v>
      </c>
      <c r="F20">
        <v>595</v>
      </c>
      <c r="G20" t="s">
        <v>23</v>
      </c>
    </row>
    <row r="21" spans="1:13" x14ac:dyDescent="0.25">
      <c r="A21" t="s">
        <v>27</v>
      </c>
      <c r="F21">
        <v>37</v>
      </c>
      <c r="G21" t="s">
        <v>32</v>
      </c>
    </row>
    <row r="22" spans="1:13" x14ac:dyDescent="0.25">
      <c r="A22" t="s">
        <v>28</v>
      </c>
      <c r="F22">
        <v>29.5</v>
      </c>
      <c r="G22" t="s">
        <v>32</v>
      </c>
    </row>
    <row r="24" spans="1:13" x14ac:dyDescent="0.25">
      <c r="A24" t="s">
        <v>29</v>
      </c>
    </row>
    <row r="25" spans="1:13" x14ac:dyDescent="0.25">
      <c r="A25" t="s">
        <v>30</v>
      </c>
      <c r="F25" t="s">
        <v>31</v>
      </c>
      <c r="I25">
        <v>28.8</v>
      </c>
      <c r="J25" t="s">
        <v>32</v>
      </c>
    </row>
    <row r="26" spans="1:13" x14ac:dyDescent="0.25">
      <c r="A26" s="4" t="s">
        <v>33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34</v>
      </c>
      <c r="B27" s="5">
        <v>857</v>
      </c>
      <c r="C27" s="5">
        <v>817</v>
      </c>
      <c r="D27" s="5">
        <v>778</v>
      </c>
      <c r="E27" s="5">
        <v>74</v>
      </c>
      <c r="F27" s="5">
        <v>107</v>
      </c>
      <c r="G27" s="5">
        <v>159</v>
      </c>
      <c r="H27" s="5">
        <v>8</v>
      </c>
      <c r="I27" s="5">
        <v>12</v>
      </c>
      <c r="J27" s="5">
        <v>12</v>
      </c>
      <c r="K27" s="5">
        <v>7</v>
      </c>
      <c r="L27" s="5">
        <v>9</v>
      </c>
      <c r="M27" s="5">
        <v>7</v>
      </c>
    </row>
    <row r="28" spans="1:13" x14ac:dyDescent="0.25">
      <c r="A28" s="4" t="s">
        <v>35</v>
      </c>
      <c r="B28" s="5">
        <v>336</v>
      </c>
      <c r="C28" s="5">
        <v>368</v>
      </c>
      <c r="D28" s="5">
        <v>420</v>
      </c>
      <c r="E28" s="5">
        <v>380</v>
      </c>
      <c r="F28" s="5">
        <v>1061</v>
      </c>
      <c r="G28" s="5">
        <v>754</v>
      </c>
      <c r="H28" s="5">
        <v>538</v>
      </c>
      <c r="I28" s="5">
        <v>473</v>
      </c>
      <c r="J28" s="5">
        <v>8</v>
      </c>
      <c r="K28" s="5">
        <v>10</v>
      </c>
      <c r="L28" s="5">
        <v>9</v>
      </c>
      <c r="M28" s="5">
        <v>12</v>
      </c>
    </row>
    <row r="29" spans="1:13" x14ac:dyDescent="0.25">
      <c r="A29" s="4" t="s">
        <v>36</v>
      </c>
      <c r="B29" s="5">
        <v>217</v>
      </c>
      <c r="C29" s="5">
        <v>309</v>
      </c>
      <c r="D29" s="5">
        <v>375</v>
      </c>
      <c r="E29" s="5">
        <v>172</v>
      </c>
      <c r="F29" s="5">
        <v>925</v>
      </c>
      <c r="G29" s="5">
        <v>312</v>
      </c>
      <c r="H29" s="5">
        <v>819</v>
      </c>
      <c r="I29" s="5">
        <v>541</v>
      </c>
      <c r="J29" s="5">
        <v>10</v>
      </c>
      <c r="K29" s="5">
        <v>13</v>
      </c>
      <c r="L29" s="5">
        <v>10</v>
      </c>
      <c r="M29" s="5">
        <v>10</v>
      </c>
    </row>
    <row r="30" spans="1:13" x14ac:dyDescent="0.25">
      <c r="A30" s="4" t="s">
        <v>37</v>
      </c>
      <c r="B30" s="5">
        <v>897</v>
      </c>
      <c r="C30" s="5">
        <v>1009</v>
      </c>
      <c r="D30" s="5">
        <v>846</v>
      </c>
      <c r="E30" s="5">
        <v>553</v>
      </c>
      <c r="F30" s="5">
        <v>970</v>
      </c>
      <c r="G30" s="5">
        <v>988</v>
      </c>
      <c r="H30" s="5">
        <v>1060</v>
      </c>
      <c r="I30" s="5">
        <v>472</v>
      </c>
      <c r="J30" s="5">
        <v>8</v>
      </c>
      <c r="K30" s="5">
        <v>7</v>
      </c>
      <c r="L30" s="5">
        <v>8</v>
      </c>
      <c r="M30" s="5">
        <v>8</v>
      </c>
    </row>
    <row r="31" spans="1:13" x14ac:dyDescent="0.25">
      <c r="A31" s="4" t="s">
        <v>38</v>
      </c>
      <c r="B31" s="5">
        <v>792</v>
      </c>
      <c r="C31" s="5">
        <v>750</v>
      </c>
      <c r="D31" s="5">
        <v>728</v>
      </c>
      <c r="E31" s="5">
        <v>415</v>
      </c>
      <c r="F31" s="5">
        <v>652</v>
      </c>
      <c r="G31" s="5">
        <v>678</v>
      </c>
      <c r="H31" s="5">
        <v>644</v>
      </c>
      <c r="I31" s="5">
        <v>213</v>
      </c>
      <c r="J31" s="5">
        <v>5</v>
      </c>
      <c r="K31" s="5">
        <v>6</v>
      </c>
      <c r="L31" s="5">
        <v>8</v>
      </c>
      <c r="M31" s="5">
        <v>9</v>
      </c>
    </row>
    <row r="32" spans="1:13" x14ac:dyDescent="0.25">
      <c r="A32" s="4" t="s">
        <v>39</v>
      </c>
      <c r="B32" s="5">
        <v>10</v>
      </c>
      <c r="C32" s="5">
        <v>8</v>
      </c>
      <c r="D32" s="5">
        <v>9</v>
      </c>
      <c r="E32" s="5">
        <v>7</v>
      </c>
      <c r="F32" s="5">
        <v>8</v>
      </c>
      <c r="G32" s="5">
        <v>8</v>
      </c>
      <c r="H32" s="5">
        <v>8</v>
      </c>
      <c r="I32" s="5">
        <v>9</v>
      </c>
      <c r="J32" s="5">
        <v>4</v>
      </c>
      <c r="K32" s="5">
        <v>6</v>
      </c>
      <c r="L32" s="5">
        <v>10</v>
      </c>
      <c r="M32" s="5">
        <v>10</v>
      </c>
    </row>
    <row r="33" spans="1:13" x14ac:dyDescent="0.25">
      <c r="A33" s="4" t="s">
        <v>40</v>
      </c>
      <c r="B33" s="5">
        <v>9</v>
      </c>
      <c r="C33" s="5">
        <v>13</v>
      </c>
      <c r="D33" s="5">
        <v>13</v>
      </c>
      <c r="E33" s="5">
        <v>7</v>
      </c>
      <c r="F33" s="5">
        <v>8</v>
      </c>
      <c r="G33" s="5">
        <v>13</v>
      </c>
      <c r="H33" s="5">
        <v>13</v>
      </c>
      <c r="I33" s="5">
        <v>8</v>
      </c>
      <c r="J33" s="5">
        <v>12</v>
      </c>
      <c r="K33" s="5">
        <v>12</v>
      </c>
      <c r="L33" s="5">
        <v>10</v>
      </c>
      <c r="M33" s="5">
        <v>12</v>
      </c>
    </row>
    <row r="34" spans="1:13" x14ac:dyDescent="0.25">
      <c r="A34" s="4" t="s">
        <v>41</v>
      </c>
      <c r="B34" s="5">
        <v>14</v>
      </c>
      <c r="C34" s="5">
        <v>17</v>
      </c>
      <c r="D34" s="5">
        <v>8</v>
      </c>
      <c r="E34" s="5">
        <v>7</v>
      </c>
      <c r="F34" s="5">
        <v>10</v>
      </c>
      <c r="G34" s="5">
        <v>14</v>
      </c>
      <c r="H34" s="5">
        <v>7</v>
      </c>
      <c r="I34" s="5">
        <v>13</v>
      </c>
      <c r="J34" s="5">
        <v>10</v>
      </c>
      <c r="K34" s="5">
        <v>8</v>
      </c>
      <c r="L34" s="5">
        <v>10</v>
      </c>
      <c r="M34" s="5">
        <v>10</v>
      </c>
    </row>
    <row r="36" spans="1:13" x14ac:dyDescent="0.25">
      <c r="A36" t="s">
        <v>42</v>
      </c>
      <c r="F36" t="s">
        <v>43</v>
      </c>
      <c r="I36">
        <v>606</v>
      </c>
      <c r="J36" t="s">
        <v>23</v>
      </c>
    </row>
    <row r="37" spans="1:13" x14ac:dyDescent="0.25">
      <c r="A37" t="s">
        <v>30</v>
      </c>
      <c r="F37" t="s">
        <v>31</v>
      </c>
      <c r="I37">
        <v>28.9</v>
      </c>
      <c r="J37" t="s">
        <v>32</v>
      </c>
    </row>
    <row r="38" spans="1:13" x14ac:dyDescent="0.25">
      <c r="A38" s="4" t="s">
        <v>33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</row>
    <row r="39" spans="1:13" x14ac:dyDescent="0.25">
      <c r="A39" s="4" t="s">
        <v>34</v>
      </c>
      <c r="B39" s="5">
        <v>671</v>
      </c>
      <c r="C39" s="5">
        <v>680</v>
      </c>
      <c r="D39" s="5">
        <v>727</v>
      </c>
      <c r="E39" s="5">
        <v>84</v>
      </c>
      <c r="F39" s="5">
        <v>108</v>
      </c>
      <c r="G39" s="5">
        <v>135</v>
      </c>
      <c r="H39" s="5">
        <v>9</v>
      </c>
      <c r="I39" s="5">
        <v>6</v>
      </c>
      <c r="J39" s="5">
        <v>11</v>
      </c>
      <c r="K39" s="5">
        <v>8</v>
      </c>
      <c r="L39" s="5">
        <v>6</v>
      </c>
      <c r="M39" s="5">
        <v>5</v>
      </c>
    </row>
    <row r="40" spans="1:13" x14ac:dyDescent="0.25">
      <c r="A40" s="4" t="s">
        <v>35</v>
      </c>
      <c r="B40" s="5">
        <v>405</v>
      </c>
      <c r="C40" s="5">
        <v>410</v>
      </c>
      <c r="D40" s="5">
        <v>488</v>
      </c>
      <c r="E40" s="5">
        <v>381</v>
      </c>
      <c r="F40" s="5">
        <v>982</v>
      </c>
      <c r="G40" s="5">
        <v>1084</v>
      </c>
      <c r="H40" s="5">
        <v>1040</v>
      </c>
      <c r="I40" s="5">
        <v>809</v>
      </c>
      <c r="J40" s="5">
        <v>7</v>
      </c>
      <c r="K40" s="5">
        <v>7</v>
      </c>
      <c r="L40" s="5">
        <v>7</v>
      </c>
      <c r="M40" s="5">
        <v>7</v>
      </c>
    </row>
    <row r="41" spans="1:13" x14ac:dyDescent="0.25">
      <c r="A41" s="4" t="s">
        <v>36</v>
      </c>
      <c r="B41" s="5">
        <v>481</v>
      </c>
      <c r="C41" s="5">
        <v>603</v>
      </c>
      <c r="D41" s="5">
        <v>759</v>
      </c>
      <c r="E41" s="5">
        <v>591</v>
      </c>
      <c r="F41" s="5">
        <v>956</v>
      </c>
      <c r="G41" s="5">
        <v>711</v>
      </c>
      <c r="H41" s="5">
        <v>886</v>
      </c>
      <c r="I41" s="5">
        <v>635</v>
      </c>
      <c r="J41" s="5">
        <v>6</v>
      </c>
      <c r="K41" s="5">
        <v>11</v>
      </c>
      <c r="L41" s="5">
        <v>11</v>
      </c>
      <c r="M41" s="5">
        <v>4</v>
      </c>
    </row>
    <row r="42" spans="1:13" x14ac:dyDescent="0.25">
      <c r="A42" s="4" t="s">
        <v>37</v>
      </c>
      <c r="B42" s="5">
        <v>860</v>
      </c>
      <c r="C42" s="5">
        <v>860</v>
      </c>
      <c r="D42" s="5">
        <v>886</v>
      </c>
      <c r="E42" s="5">
        <v>620</v>
      </c>
      <c r="F42" s="5">
        <v>901</v>
      </c>
      <c r="G42" s="5">
        <v>927</v>
      </c>
      <c r="H42" s="5">
        <v>909</v>
      </c>
      <c r="I42" s="5">
        <v>509</v>
      </c>
      <c r="J42" s="5">
        <v>4</v>
      </c>
      <c r="K42" s="5">
        <v>10</v>
      </c>
      <c r="L42" s="5">
        <v>6</v>
      </c>
      <c r="M42" s="5">
        <v>16</v>
      </c>
    </row>
    <row r="43" spans="1:13" x14ac:dyDescent="0.25">
      <c r="A43" s="4" t="s">
        <v>38</v>
      </c>
      <c r="B43" s="5">
        <v>640</v>
      </c>
      <c r="C43" s="5">
        <v>650</v>
      </c>
      <c r="D43" s="5">
        <v>656</v>
      </c>
      <c r="E43" s="5">
        <v>412</v>
      </c>
      <c r="F43" s="5">
        <v>579</v>
      </c>
      <c r="G43" s="5">
        <v>557</v>
      </c>
      <c r="H43" s="5">
        <v>554</v>
      </c>
      <c r="I43" s="5">
        <v>216</v>
      </c>
      <c r="J43" s="5">
        <v>9</v>
      </c>
      <c r="K43" s="5">
        <v>7</v>
      </c>
      <c r="L43" s="5">
        <v>9</v>
      </c>
      <c r="M43" s="5">
        <v>9</v>
      </c>
    </row>
    <row r="44" spans="1:13" x14ac:dyDescent="0.25">
      <c r="A44" s="4" t="s">
        <v>39</v>
      </c>
      <c r="B44" s="5">
        <v>10</v>
      </c>
      <c r="C44" s="5">
        <v>10</v>
      </c>
      <c r="D44" s="5">
        <v>4</v>
      </c>
      <c r="E44" s="5">
        <v>8</v>
      </c>
      <c r="F44" s="5">
        <v>10</v>
      </c>
      <c r="G44" s="5">
        <v>10</v>
      </c>
      <c r="H44" s="5">
        <v>11</v>
      </c>
      <c r="I44" s="5">
        <v>8</v>
      </c>
      <c r="J44" s="5">
        <v>5</v>
      </c>
      <c r="K44" s="5">
        <v>13</v>
      </c>
      <c r="L44" s="5">
        <v>10</v>
      </c>
      <c r="M44" s="5">
        <v>8</v>
      </c>
    </row>
    <row r="45" spans="1:13" x14ac:dyDescent="0.25">
      <c r="A45" s="4" t="s">
        <v>40</v>
      </c>
      <c r="B45" s="5">
        <v>11</v>
      </c>
      <c r="C45" s="5">
        <v>11</v>
      </c>
      <c r="D45" s="5">
        <v>8</v>
      </c>
      <c r="E45" s="5">
        <v>12</v>
      </c>
      <c r="F45" s="5">
        <v>8</v>
      </c>
      <c r="G45" s="5">
        <v>20</v>
      </c>
      <c r="H45" s="5">
        <v>14</v>
      </c>
      <c r="I45" s="5">
        <v>12</v>
      </c>
      <c r="J45" s="5">
        <v>9</v>
      </c>
      <c r="K45" s="5">
        <v>7</v>
      </c>
      <c r="L45" s="5">
        <v>8</v>
      </c>
      <c r="M45" s="5">
        <v>7</v>
      </c>
    </row>
    <row r="46" spans="1:13" x14ac:dyDescent="0.25">
      <c r="A46" s="4" t="s">
        <v>41</v>
      </c>
      <c r="B46" s="5">
        <v>7</v>
      </c>
      <c r="C46" s="5">
        <v>14</v>
      </c>
      <c r="D46" s="5">
        <v>11</v>
      </c>
      <c r="E46" s="5">
        <v>9</v>
      </c>
      <c r="F46" s="5">
        <v>8</v>
      </c>
      <c r="G46" s="5">
        <v>9</v>
      </c>
      <c r="H46" s="5">
        <v>9</v>
      </c>
      <c r="I46" s="5">
        <v>12</v>
      </c>
      <c r="J46" s="5">
        <v>11</v>
      </c>
      <c r="K46" s="5">
        <v>13</v>
      </c>
      <c r="L46" s="5">
        <v>11</v>
      </c>
      <c r="M46" s="5">
        <v>12</v>
      </c>
    </row>
    <row r="48" spans="1:13" x14ac:dyDescent="0.25">
      <c r="A48" t="s">
        <v>44</v>
      </c>
      <c r="F48" t="s">
        <v>43</v>
      </c>
      <c r="I48">
        <v>1213</v>
      </c>
      <c r="J48" t="s">
        <v>23</v>
      </c>
    </row>
    <row r="49" spans="1:13" x14ac:dyDescent="0.25">
      <c r="A49" t="s">
        <v>30</v>
      </c>
      <c r="F49" t="s">
        <v>31</v>
      </c>
      <c r="I49">
        <v>28.9</v>
      </c>
      <c r="J49" t="s">
        <v>32</v>
      </c>
    </row>
    <row r="50" spans="1:13" x14ac:dyDescent="0.25">
      <c r="A50" s="4" t="s">
        <v>33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</row>
    <row r="51" spans="1:13" x14ac:dyDescent="0.25">
      <c r="A51" s="4" t="s">
        <v>34</v>
      </c>
      <c r="B51" s="5">
        <v>603</v>
      </c>
      <c r="C51" s="5">
        <v>636</v>
      </c>
      <c r="D51" s="5">
        <v>606</v>
      </c>
      <c r="E51" s="5">
        <v>83</v>
      </c>
      <c r="F51" s="5">
        <v>97</v>
      </c>
      <c r="G51" s="5">
        <v>144</v>
      </c>
      <c r="H51" s="5">
        <v>7</v>
      </c>
      <c r="I51" s="5">
        <v>11</v>
      </c>
      <c r="J51" s="5">
        <v>7</v>
      </c>
      <c r="K51" s="5">
        <v>13</v>
      </c>
      <c r="L51" s="5">
        <v>5</v>
      </c>
      <c r="M51" s="5">
        <v>4</v>
      </c>
    </row>
    <row r="52" spans="1:13" x14ac:dyDescent="0.25">
      <c r="A52" s="4" t="s">
        <v>35</v>
      </c>
      <c r="B52" s="5">
        <v>423</v>
      </c>
      <c r="C52" s="5">
        <v>375</v>
      </c>
      <c r="D52" s="5">
        <v>473</v>
      </c>
      <c r="E52" s="5">
        <v>468</v>
      </c>
      <c r="F52" s="5">
        <v>1008</v>
      </c>
      <c r="G52" s="5">
        <v>998</v>
      </c>
      <c r="H52" s="5">
        <v>952</v>
      </c>
      <c r="I52" s="5">
        <v>803</v>
      </c>
      <c r="J52" s="5">
        <v>5</v>
      </c>
      <c r="K52" s="5">
        <v>8</v>
      </c>
      <c r="L52" s="5">
        <v>5</v>
      </c>
      <c r="M52" s="5">
        <v>7</v>
      </c>
    </row>
    <row r="53" spans="1:13" x14ac:dyDescent="0.25">
      <c r="A53" s="4" t="s">
        <v>36</v>
      </c>
      <c r="B53" s="5">
        <v>462</v>
      </c>
      <c r="C53" s="5">
        <v>593</v>
      </c>
      <c r="D53" s="5">
        <v>685</v>
      </c>
      <c r="E53" s="5">
        <v>543</v>
      </c>
      <c r="F53" s="5">
        <v>900</v>
      </c>
      <c r="G53" s="5">
        <v>650</v>
      </c>
      <c r="H53" s="5">
        <v>827</v>
      </c>
      <c r="I53" s="5">
        <v>626</v>
      </c>
      <c r="J53" s="5">
        <v>9</v>
      </c>
      <c r="K53" s="5">
        <v>7</v>
      </c>
      <c r="L53" s="5">
        <v>4</v>
      </c>
      <c r="M53" s="5">
        <v>9</v>
      </c>
    </row>
    <row r="54" spans="1:13" x14ac:dyDescent="0.25">
      <c r="A54" s="4" t="s">
        <v>37</v>
      </c>
      <c r="B54" s="5">
        <v>815</v>
      </c>
      <c r="C54" s="5">
        <v>832</v>
      </c>
      <c r="D54" s="5">
        <v>847</v>
      </c>
      <c r="E54" s="5">
        <v>565</v>
      </c>
      <c r="F54" s="5">
        <v>794</v>
      </c>
      <c r="G54" s="5">
        <v>851</v>
      </c>
      <c r="H54" s="5">
        <v>822</v>
      </c>
      <c r="I54" s="5">
        <v>520</v>
      </c>
      <c r="J54" s="5">
        <v>4</v>
      </c>
      <c r="K54" s="5">
        <v>7</v>
      </c>
      <c r="L54" s="5">
        <v>9</v>
      </c>
      <c r="M54" s="5">
        <v>8</v>
      </c>
    </row>
    <row r="55" spans="1:13" x14ac:dyDescent="0.25">
      <c r="A55" s="4" t="s">
        <v>38</v>
      </c>
      <c r="B55" s="5">
        <v>635</v>
      </c>
      <c r="C55" s="5">
        <v>573</v>
      </c>
      <c r="D55" s="5">
        <v>571</v>
      </c>
      <c r="E55" s="5">
        <v>361</v>
      </c>
      <c r="F55" s="5">
        <v>500</v>
      </c>
      <c r="G55" s="5">
        <v>481</v>
      </c>
      <c r="H55" s="5">
        <v>500</v>
      </c>
      <c r="I55" s="5">
        <v>234</v>
      </c>
      <c r="J55" s="5">
        <v>7</v>
      </c>
      <c r="K55" s="5">
        <v>8</v>
      </c>
      <c r="L55" s="5">
        <v>6</v>
      </c>
      <c r="M55" s="5">
        <v>6</v>
      </c>
    </row>
    <row r="56" spans="1:13" x14ac:dyDescent="0.25">
      <c r="A56" s="4" t="s">
        <v>39</v>
      </c>
      <c r="B56" s="5">
        <v>9</v>
      </c>
      <c r="C56" s="5">
        <v>6</v>
      </c>
      <c r="D56" s="5">
        <v>12</v>
      </c>
      <c r="E56" s="5">
        <v>13</v>
      </c>
      <c r="F56" s="5">
        <v>11</v>
      </c>
      <c r="G56" s="5">
        <v>5</v>
      </c>
      <c r="H56" s="5">
        <v>9</v>
      </c>
      <c r="I56" s="5">
        <v>9</v>
      </c>
      <c r="J56" s="5">
        <v>11</v>
      </c>
      <c r="K56" s="5">
        <v>11</v>
      </c>
      <c r="L56" s="5">
        <v>4</v>
      </c>
      <c r="M56" s="5">
        <v>8</v>
      </c>
    </row>
    <row r="57" spans="1:13" x14ac:dyDescent="0.25">
      <c r="A57" s="4" t="s">
        <v>40</v>
      </c>
      <c r="B57" s="5">
        <v>11</v>
      </c>
      <c r="C57" s="5">
        <v>8</v>
      </c>
      <c r="D57" s="5">
        <v>13</v>
      </c>
      <c r="E57" s="5">
        <v>11</v>
      </c>
      <c r="F57" s="5">
        <v>9</v>
      </c>
      <c r="G57" s="5">
        <v>10</v>
      </c>
      <c r="H57" s="5">
        <v>8</v>
      </c>
      <c r="I57" s="5">
        <v>5</v>
      </c>
      <c r="J57" s="5">
        <v>4</v>
      </c>
      <c r="K57" s="5">
        <v>5</v>
      </c>
      <c r="L57" s="5">
        <v>6</v>
      </c>
      <c r="M57" s="5">
        <v>5</v>
      </c>
    </row>
    <row r="58" spans="1:13" x14ac:dyDescent="0.25">
      <c r="A58" s="4" t="s">
        <v>41</v>
      </c>
      <c r="B58" s="5">
        <v>9</v>
      </c>
      <c r="C58" s="5">
        <v>12</v>
      </c>
      <c r="D58" s="5">
        <v>11</v>
      </c>
      <c r="E58" s="5">
        <v>10</v>
      </c>
      <c r="F58" s="5">
        <v>8</v>
      </c>
      <c r="G58" s="5">
        <v>8</v>
      </c>
      <c r="H58" s="5">
        <v>7</v>
      </c>
      <c r="I58" s="5">
        <v>8</v>
      </c>
      <c r="J58" s="5">
        <v>11</v>
      </c>
      <c r="K58" s="5">
        <v>11</v>
      </c>
      <c r="L58" s="5">
        <v>9</v>
      </c>
      <c r="M58" s="5">
        <v>8</v>
      </c>
    </row>
    <row r="60" spans="1:13" x14ac:dyDescent="0.25">
      <c r="A60" t="s">
        <v>45</v>
      </c>
      <c r="F60" t="s">
        <v>43</v>
      </c>
      <c r="I60">
        <v>1819</v>
      </c>
      <c r="J60" t="s">
        <v>23</v>
      </c>
    </row>
    <row r="61" spans="1:13" x14ac:dyDescent="0.25">
      <c r="A61" t="s">
        <v>30</v>
      </c>
      <c r="F61" t="s">
        <v>31</v>
      </c>
      <c r="I61">
        <v>29</v>
      </c>
      <c r="J61" t="s">
        <v>32</v>
      </c>
    </row>
    <row r="62" spans="1:13" x14ac:dyDescent="0.25">
      <c r="A62" s="4" t="s">
        <v>33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</row>
    <row r="63" spans="1:13" x14ac:dyDescent="0.25">
      <c r="A63" s="4" t="s">
        <v>34</v>
      </c>
      <c r="B63" s="5">
        <v>566</v>
      </c>
      <c r="C63" s="5">
        <v>610</v>
      </c>
      <c r="D63" s="5">
        <v>657</v>
      </c>
      <c r="E63" s="5">
        <v>94</v>
      </c>
      <c r="F63" s="5">
        <v>93</v>
      </c>
      <c r="G63" s="5">
        <v>113</v>
      </c>
      <c r="H63" s="5">
        <v>8</v>
      </c>
      <c r="I63" s="5">
        <v>11</v>
      </c>
      <c r="J63" s="5">
        <v>11</v>
      </c>
      <c r="K63" s="5">
        <v>9</v>
      </c>
      <c r="L63" s="5">
        <v>9</v>
      </c>
      <c r="M63" s="5">
        <v>14</v>
      </c>
    </row>
    <row r="64" spans="1:13" x14ac:dyDescent="0.25">
      <c r="A64" s="4" t="s">
        <v>35</v>
      </c>
      <c r="B64" s="5">
        <v>398</v>
      </c>
      <c r="C64" s="5">
        <v>382</v>
      </c>
      <c r="D64" s="5">
        <v>482</v>
      </c>
      <c r="E64" s="5">
        <v>465</v>
      </c>
      <c r="F64" s="5">
        <v>952</v>
      </c>
      <c r="G64" s="5">
        <v>946</v>
      </c>
      <c r="H64" s="5">
        <v>1005</v>
      </c>
      <c r="I64" s="5">
        <v>790</v>
      </c>
      <c r="J64" s="5">
        <v>13</v>
      </c>
      <c r="K64" s="5">
        <v>7</v>
      </c>
      <c r="L64" s="5">
        <v>11</v>
      </c>
      <c r="M64" s="5">
        <v>10</v>
      </c>
    </row>
    <row r="65" spans="1:13" x14ac:dyDescent="0.25">
      <c r="A65" s="4" t="s">
        <v>36</v>
      </c>
      <c r="B65" s="5">
        <v>488</v>
      </c>
      <c r="C65" s="5">
        <v>542</v>
      </c>
      <c r="D65" s="5">
        <v>736</v>
      </c>
      <c r="E65" s="5">
        <v>576</v>
      </c>
      <c r="F65" s="5">
        <v>786</v>
      </c>
      <c r="G65" s="5">
        <v>646</v>
      </c>
      <c r="H65" s="5">
        <v>827</v>
      </c>
      <c r="I65" s="5">
        <v>635</v>
      </c>
      <c r="J65" s="5">
        <v>9</v>
      </c>
      <c r="K65" s="5">
        <v>6</v>
      </c>
      <c r="L65" s="5">
        <v>14</v>
      </c>
      <c r="M65" s="5">
        <v>8</v>
      </c>
    </row>
    <row r="66" spans="1:13" x14ac:dyDescent="0.25">
      <c r="A66" s="4" t="s">
        <v>37</v>
      </c>
      <c r="B66" s="5">
        <v>838</v>
      </c>
      <c r="C66" s="5">
        <v>770</v>
      </c>
      <c r="D66" s="5">
        <v>818</v>
      </c>
      <c r="E66" s="5">
        <v>565</v>
      </c>
      <c r="F66" s="5">
        <v>770</v>
      </c>
      <c r="G66" s="5">
        <v>814</v>
      </c>
      <c r="H66" s="5">
        <v>798</v>
      </c>
      <c r="I66" s="5">
        <v>471</v>
      </c>
      <c r="J66" s="5">
        <v>9</v>
      </c>
      <c r="K66" s="5">
        <v>4</v>
      </c>
      <c r="L66" s="5">
        <v>6</v>
      </c>
      <c r="M66" s="5">
        <v>8</v>
      </c>
    </row>
    <row r="67" spans="1:13" x14ac:dyDescent="0.25">
      <c r="A67" s="4" t="s">
        <v>38</v>
      </c>
      <c r="B67" s="5">
        <v>623</v>
      </c>
      <c r="C67" s="5">
        <v>551</v>
      </c>
      <c r="D67" s="5">
        <v>578</v>
      </c>
      <c r="E67" s="5">
        <v>354</v>
      </c>
      <c r="F67" s="5">
        <v>514</v>
      </c>
      <c r="G67" s="5">
        <v>469</v>
      </c>
      <c r="H67" s="5">
        <v>471</v>
      </c>
      <c r="I67" s="5">
        <v>210</v>
      </c>
      <c r="J67" s="5">
        <v>7</v>
      </c>
      <c r="K67" s="5">
        <v>14</v>
      </c>
      <c r="L67" s="5">
        <v>15</v>
      </c>
      <c r="M67" s="5">
        <v>16</v>
      </c>
    </row>
    <row r="68" spans="1:13" x14ac:dyDescent="0.25">
      <c r="A68" s="4" t="s">
        <v>39</v>
      </c>
      <c r="B68" s="5">
        <v>6</v>
      </c>
      <c r="C68" s="5">
        <v>9</v>
      </c>
      <c r="D68" s="5">
        <v>11</v>
      </c>
      <c r="E68" s="5">
        <v>8</v>
      </c>
      <c r="F68" s="5">
        <v>9</v>
      </c>
      <c r="G68" s="5">
        <v>9</v>
      </c>
      <c r="H68" s="5">
        <v>11</v>
      </c>
      <c r="I68" s="5">
        <v>10</v>
      </c>
      <c r="J68" s="5">
        <v>6</v>
      </c>
      <c r="K68" s="5">
        <v>11</v>
      </c>
      <c r="L68" s="5">
        <v>4</v>
      </c>
      <c r="M68" s="5">
        <v>8</v>
      </c>
    </row>
    <row r="69" spans="1:13" x14ac:dyDescent="0.25">
      <c r="A69" s="4" t="s">
        <v>40</v>
      </c>
      <c r="B69" s="5">
        <v>6</v>
      </c>
      <c r="C69" s="5">
        <v>7</v>
      </c>
      <c r="D69" s="5">
        <v>7</v>
      </c>
      <c r="E69" s="5">
        <v>13</v>
      </c>
      <c r="F69" s="5">
        <v>15</v>
      </c>
      <c r="G69" s="5">
        <v>24</v>
      </c>
      <c r="H69" s="5">
        <v>8</v>
      </c>
      <c r="I69" s="5">
        <v>13</v>
      </c>
      <c r="J69" s="5">
        <v>8</v>
      </c>
      <c r="K69" s="5">
        <v>9</v>
      </c>
      <c r="L69" s="5">
        <v>12</v>
      </c>
      <c r="M69" s="5">
        <v>7</v>
      </c>
    </row>
    <row r="70" spans="1:13" x14ac:dyDescent="0.25">
      <c r="A70" s="4" t="s">
        <v>41</v>
      </c>
      <c r="B70" s="5">
        <v>11</v>
      </c>
      <c r="C70" s="5">
        <v>13</v>
      </c>
      <c r="D70" s="5">
        <v>10</v>
      </c>
      <c r="E70" s="5">
        <v>6</v>
      </c>
      <c r="F70" s="5">
        <v>10</v>
      </c>
      <c r="G70" s="5">
        <v>9</v>
      </c>
      <c r="H70" s="5">
        <v>8</v>
      </c>
      <c r="I70" s="5">
        <v>14</v>
      </c>
      <c r="J70" s="5">
        <v>8</v>
      </c>
      <c r="K70" s="5">
        <v>12</v>
      </c>
      <c r="L70" s="5">
        <v>13</v>
      </c>
      <c r="M70" s="5">
        <v>7</v>
      </c>
    </row>
    <row r="72" spans="1:13" x14ac:dyDescent="0.25">
      <c r="A72" t="s">
        <v>46</v>
      </c>
      <c r="F72" t="s">
        <v>43</v>
      </c>
      <c r="I72">
        <v>2425</v>
      </c>
      <c r="J72" t="s">
        <v>23</v>
      </c>
    </row>
    <row r="73" spans="1:13" x14ac:dyDescent="0.25">
      <c r="A73" t="s">
        <v>30</v>
      </c>
      <c r="F73" t="s">
        <v>31</v>
      </c>
      <c r="I73">
        <v>29</v>
      </c>
      <c r="J73" t="s">
        <v>32</v>
      </c>
    </row>
    <row r="74" spans="1:13" x14ac:dyDescent="0.25">
      <c r="A74" s="4" t="s">
        <v>33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</row>
    <row r="75" spans="1:13" x14ac:dyDescent="0.25">
      <c r="A75" s="4" t="s">
        <v>34</v>
      </c>
      <c r="B75" s="5">
        <v>534</v>
      </c>
      <c r="C75" s="5">
        <v>663</v>
      </c>
      <c r="D75" s="5">
        <v>701</v>
      </c>
      <c r="E75" s="5">
        <v>73</v>
      </c>
      <c r="F75" s="5">
        <v>94</v>
      </c>
      <c r="G75" s="5">
        <v>135</v>
      </c>
      <c r="H75" s="5">
        <v>5</v>
      </c>
      <c r="I75" s="5">
        <v>10</v>
      </c>
      <c r="J75" s="5">
        <v>8</v>
      </c>
      <c r="K75" s="5">
        <v>9</v>
      </c>
      <c r="L75" s="5">
        <v>5</v>
      </c>
      <c r="M75" s="5">
        <v>5</v>
      </c>
    </row>
    <row r="76" spans="1:13" x14ac:dyDescent="0.25">
      <c r="A76" s="4" t="s">
        <v>35</v>
      </c>
      <c r="B76" s="5">
        <v>364</v>
      </c>
      <c r="C76" s="5">
        <v>361</v>
      </c>
      <c r="D76" s="5">
        <v>475</v>
      </c>
      <c r="E76" s="5">
        <v>395</v>
      </c>
      <c r="F76" s="5">
        <v>904</v>
      </c>
      <c r="G76" s="5">
        <v>946</v>
      </c>
      <c r="H76" s="5">
        <v>989</v>
      </c>
      <c r="I76" s="5">
        <v>791</v>
      </c>
      <c r="J76" s="5">
        <v>7</v>
      </c>
      <c r="K76" s="5">
        <v>8</v>
      </c>
      <c r="L76" s="5">
        <v>8</v>
      </c>
      <c r="M76" s="5">
        <v>4</v>
      </c>
    </row>
    <row r="77" spans="1:13" x14ac:dyDescent="0.25">
      <c r="A77" s="4" t="s">
        <v>36</v>
      </c>
      <c r="B77" s="5">
        <v>431</v>
      </c>
      <c r="C77" s="5">
        <v>531</v>
      </c>
      <c r="D77" s="5">
        <v>660</v>
      </c>
      <c r="E77" s="5">
        <v>505</v>
      </c>
      <c r="F77" s="5">
        <v>839</v>
      </c>
      <c r="G77" s="5">
        <v>728</v>
      </c>
      <c r="H77" s="5">
        <v>874</v>
      </c>
      <c r="I77" s="5">
        <v>599</v>
      </c>
      <c r="J77" s="5">
        <v>8</v>
      </c>
      <c r="K77" s="5">
        <v>13</v>
      </c>
      <c r="L77" s="5">
        <v>10</v>
      </c>
      <c r="M77" s="5">
        <v>10</v>
      </c>
    </row>
    <row r="78" spans="1:13" x14ac:dyDescent="0.25">
      <c r="A78" s="4" t="s">
        <v>37</v>
      </c>
      <c r="B78" s="5">
        <v>840</v>
      </c>
      <c r="C78" s="5">
        <v>784</v>
      </c>
      <c r="D78" s="5">
        <v>764</v>
      </c>
      <c r="E78" s="5">
        <v>582</v>
      </c>
      <c r="F78" s="5">
        <v>736</v>
      </c>
      <c r="G78" s="5">
        <v>812</v>
      </c>
      <c r="H78" s="5">
        <v>779</v>
      </c>
      <c r="I78" s="5">
        <v>450</v>
      </c>
      <c r="J78" s="5">
        <v>10</v>
      </c>
      <c r="K78" s="5">
        <v>9</v>
      </c>
      <c r="L78" s="5">
        <v>7</v>
      </c>
      <c r="M78" s="5">
        <v>9</v>
      </c>
    </row>
    <row r="79" spans="1:13" x14ac:dyDescent="0.25">
      <c r="A79" s="4" t="s">
        <v>38</v>
      </c>
      <c r="B79" s="5">
        <v>753</v>
      </c>
      <c r="C79" s="5">
        <v>608</v>
      </c>
      <c r="D79" s="5">
        <v>603</v>
      </c>
      <c r="E79" s="5">
        <v>335</v>
      </c>
      <c r="F79" s="5">
        <v>501</v>
      </c>
      <c r="G79" s="5">
        <v>457</v>
      </c>
      <c r="H79" s="5">
        <v>505</v>
      </c>
      <c r="I79" s="5">
        <v>220</v>
      </c>
      <c r="J79" s="5">
        <v>13</v>
      </c>
      <c r="K79" s="5">
        <v>8</v>
      </c>
      <c r="L79" s="5">
        <v>5</v>
      </c>
      <c r="M79" s="5">
        <v>9</v>
      </c>
    </row>
    <row r="80" spans="1:13" x14ac:dyDescent="0.25">
      <c r="A80" s="4" t="s">
        <v>39</v>
      </c>
      <c r="B80" s="5">
        <v>10</v>
      </c>
      <c r="C80" s="5">
        <v>13</v>
      </c>
      <c r="D80" s="5">
        <v>9</v>
      </c>
      <c r="E80" s="5">
        <v>9</v>
      </c>
      <c r="F80" s="5">
        <v>11</v>
      </c>
      <c r="G80" s="5">
        <v>6</v>
      </c>
      <c r="H80" s="5">
        <v>12</v>
      </c>
      <c r="I80" s="5">
        <v>7</v>
      </c>
      <c r="J80" s="5">
        <v>8</v>
      </c>
      <c r="K80" s="5">
        <v>10</v>
      </c>
      <c r="L80" s="5">
        <v>9</v>
      </c>
      <c r="M80" s="5">
        <v>13</v>
      </c>
    </row>
    <row r="81" spans="1:13" x14ac:dyDescent="0.25">
      <c r="A81" s="4" t="s">
        <v>40</v>
      </c>
      <c r="B81" s="5">
        <v>9</v>
      </c>
      <c r="C81" s="5">
        <v>14</v>
      </c>
      <c r="D81" s="5">
        <v>12</v>
      </c>
      <c r="E81" s="5">
        <v>12</v>
      </c>
      <c r="F81" s="5">
        <v>14</v>
      </c>
      <c r="G81" s="5">
        <v>22</v>
      </c>
      <c r="H81" s="5">
        <v>8</v>
      </c>
      <c r="I81" s="5">
        <v>12</v>
      </c>
      <c r="J81" s="5">
        <v>7</v>
      </c>
      <c r="K81" s="5">
        <v>6</v>
      </c>
      <c r="L81" s="5">
        <v>8</v>
      </c>
      <c r="M81" s="5">
        <v>10</v>
      </c>
    </row>
    <row r="82" spans="1:13" x14ac:dyDescent="0.25">
      <c r="A82" s="4" t="s">
        <v>41</v>
      </c>
      <c r="B82" s="5">
        <v>11</v>
      </c>
      <c r="C82" s="5">
        <v>10</v>
      </c>
      <c r="D82" s="5">
        <v>12</v>
      </c>
      <c r="E82" s="5">
        <v>4</v>
      </c>
      <c r="F82" s="5">
        <v>9</v>
      </c>
      <c r="G82" s="5">
        <v>6</v>
      </c>
      <c r="H82" s="5">
        <v>12</v>
      </c>
      <c r="I82" s="5">
        <v>13</v>
      </c>
      <c r="J82" s="5">
        <v>12</v>
      </c>
      <c r="K82" s="5">
        <v>8</v>
      </c>
      <c r="L82" s="5">
        <v>9</v>
      </c>
      <c r="M82" s="5">
        <v>10</v>
      </c>
    </row>
    <row r="84" spans="1:13" x14ac:dyDescent="0.25">
      <c r="A84" t="s">
        <v>47</v>
      </c>
      <c r="F84" t="s">
        <v>43</v>
      </c>
      <c r="I84">
        <v>3032</v>
      </c>
      <c r="J84" t="s">
        <v>23</v>
      </c>
    </row>
    <row r="85" spans="1:13" x14ac:dyDescent="0.25">
      <c r="A85" t="s">
        <v>30</v>
      </c>
      <c r="F85" t="s">
        <v>31</v>
      </c>
      <c r="I85">
        <v>29.3</v>
      </c>
      <c r="J85" t="s">
        <v>32</v>
      </c>
    </row>
    <row r="86" spans="1:13" x14ac:dyDescent="0.25">
      <c r="A86" s="4" t="s">
        <v>33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</row>
    <row r="87" spans="1:13" x14ac:dyDescent="0.25">
      <c r="A87" s="4" t="s">
        <v>34</v>
      </c>
      <c r="B87" s="5">
        <v>518</v>
      </c>
      <c r="C87" s="5">
        <v>936</v>
      </c>
      <c r="D87" s="5">
        <v>778</v>
      </c>
      <c r="E87" s="5">
        <v>70</v>
      </c>
      <c r="F87" s="5">
        <v>114</v>
      </c>
      <c r="G87" s="5">
        <v>130</v>
      </c>
      <c r="H87" s="5">
        <v>7</v>
      </c>
      <c r="I87" s="5">
        <v>9</v>
      </c>
      <c r="J87" s="5">
        <v>13</v>
      </c>
      <c r="K87" s="5">
        <v>9</v>
      </c>
      <c r="L87" s="5">
        <v>12</v>
      </c>
      <c r="M87" s="5">
        <v>6</v>
      </c>
    </row>
    <row r="88" spans="1:13" x14ac:dyDescent="0.25">
      <c r="A88" s="4" t="s">
        <v>35</v>
      </c>
      <c r="B88" s="5">
        <v>382</v>
      </c>
      <c r="C88" s="5">
        <v>394</v>
      </c>
      <c r="D88" s="5">
        <v>524</v>
      </c>
      <c r="E88" s="5">
        <v>517</v>
      </c>
      <c r="F88" s="5">
        <v>942</v>
      </c>
      <c r="G88" s="5">
        <v>938</v>
      </c>
      <c r="H88" s="5">
        <v>1005</v>
      </c>
      <c r="I88" s="5">
        <v>762</v>
      </c>
      <c r="J88" s="5">
        <v>8</v>
      </c>
      <c r="K88" s="5">
        <v>9</v>
      </c>
      <c r="L88" s="5">
        <v>8</v>
      </c>
      <c r="M88" s="5">
        <v>6</v>
      </c>
    </row>
    <row r="89" spans="1:13" x14ac:dyDescent="0.25">
      <c r="A89" s="4" t="s">
        <v>36</v>
      </c>
      <c r="B89" s="5">
        <v>483</v>
      </c>
      <c r="C89" s="5">
        <v>580</v>
      </c>
      <c r="D89" s="5">
        <v>615</v>
      </c>
      <c r="E89" s="5">
        <v>536</v>
      </c>
      <c r="F89" s="5">
        <v>752</v>
      </c>
      <c r="G89" s="5">
        <v>730</v>
      </c>
      <c r="H89" s="5">
        <v>770</v>
      </c>
      <c r="I89" s="5">
        <v>591</v>
      </c>
      <c r="J89" s="5">
        <v>8</v>
      </c>
      <c r="K89" s="5">
        <v>7</v>
      </c>
      <c r="L89" s="5">
        <v>13</v>
      </c>
      <c r="M89" s="5">
        <v>11</v>
      </c>
    </row>
    <row r="90" spans="1:13" x14ac:dyDescent="0.25">
      <c r="A90" s="4" t="s">
        <v>37</v>
      </c>
      <c r="B90" s="5">
        <v>868</v>
      </c>
      <c r="C90" s="5">
        <v>764</v>
      </c>
      <c r="D90" s="5">
        <v>801</v>
      </c>
      <c r="E90" s="5">
        <v>542</v>
      </c>
      <c r="F90" s="5">
        <v>788</v>
      </c>
      <c r="G90" s="5">
        <v>835</v>
      </c>
      <c r="H90" s="5">
        <v>770</v>
      </c>
      <c r="I90" s="5">
        <v>474</v>
      </c>
      <c r="J90" s="5">
        <v>9</v>
      </c>
      <c r="K90" s="5">
        <v>6</v>
      </c>
      <c r="L90" s="5">
        <v>5</v>
      </c>
      <c r="M90" s="5">
        <v>8</v>
      </c>
    </row>
    <row r="91" spans="1:13" x14ac:dyDescent="0.25">
      <c r="A91" s="4" t="s">
        <v>38</v>
      </c>
      <c r="B91" s="5">
        <v>817</v>
      </c>
      <c r="C91" s="5">
        <v>752</v>
      </c>
      <c r="D91" s="5">
        <v>710</v>
      </c>
      <c r="E91" s="5">
        <v>356</v>
      </c>
      <c r="F91" s="5">
        <v>538</v>
      </c>
      <c r="G91" s="5">
        <v>501</v>
      </c>
      <c r="H91" s="5">
        <v>652</v>
      </c>
      <c r="I91" s="5">
        <v>224</v>
      </c>
      <c r="J91" s="5">
        <v>8</v>
      </c>
      <c r="K91" s="5">
        <v>4</v>
      </c>
      <c r="L91" s="5">
        <v>13</v>
      </c>
      <c r="M91" s="5">
        <v>9</v>
      </c>
    </row>
    <row r="92" spans="1:13" x14ac:dyDescent="0.25">
      <c r="A92" s="4" t="s">
        <v>39</v>
      </c>
      <c r="B92" s="5">
        <v>14</v>
      </c>
      <c r="C92" s="5">
        <v>12</v>
      </c>
      <c r="D92" s="5">
        <v>8</v>
      </c>
      <c r="E92" s="5">
        <v>9</v>
      </c>
      <c r="F92" s="5">
        <v>10</v>
      </c>
      <c r="G92" s="5">
        <v>5</v>
      </c>
      <c r="H92" s="5">
        <v>6</v>
      </c>
      <c r="I92" s="5">
        <v>11</v>
      </c>
      <c r="J92" s="5">
        <v>13</v>
      </c>
      <c r="K92" s="5">
        <v>13</v>
      </c>
      <c r="L92" s="5">
        <v>6</v>
      </c>
      <c r="M92" s="5">
        <v>9</v>
      </c>
    </row>
    <row r="93" spans="1:13" x14ac:dyDescent="0.25">
      <c r="A93" s="4" t="s">
        <v>40</v>
      </c>
      <c r="B93" s="5">
        <v>7</v>
      </c>
      <c r="C93" s="5">
        <v>5</v>
      </c>
      <c r="D93" s="5">
        <v>9</v>
      </c>
      <c r="E93" s="5">
        <v>10</v>
      </c>
      <c r="F93" s="5">
        <v>9</v>
      </c>
      <c r="G93" s="5">
        <v>18</v>
      </c>
      <c r="H93" s="5">
        <v>6</v>
      </c>
      <c r="I93" s="5">
        <v>9</v>
      </c>
      <c r="J93" s="5">
        <v>11</v>
      </c>
      <c r="K93" s="5">
        <v>9</v>
      </c>
      <c r="L93" s="5">
        <v>10</v>
      </c>
      <c r="M93" s="5">
        <v>7</v>
      </c>
    </row>
    <row r="94" spans="1:13" x14ac:dyDescent="0.25">
      <c r="A94" s="4" t="s">
        <v>41</v>
      </c>
      <c r="B94" s="5">
        <v>10</v>
      </c>
      <c r="C94" s="5">
        <v>13</v>
      </c>
      <c r="D94" s="5">
        <v>11</v>
      </c>
      <c r="E94" s="5">
        <v>8</v>
      </c>
      <c r="F94" s="5">
        <v>10</v>
      </c>
      <c r="G94" s="5">
        <v>6</v>
      </c>
      <c r="H94" s="5">
        <v>9</v>
      </c>
      <c r="I94" s="5">
        <v>14</v>
      </c>
      <c r="J94" s="5">
        <v>9</v>
      </c>
      <c r="K94" s="5">
        <v>11</v>
      </c>
      <c r="L94" s="5">
        <v>8</v>
      </c>
      <c r="M94" s="5">
        <v>9</v>
      </c>
    </row>
    <row r="96" spans="1:13" x14ac:dyDescent="0.25">
      <c r="A96" t="s">
        <v>48</v>
      </c>
      <c r="F96" t="s">
        <v>43</v>
      </c>
      <c r="I96">
        <v>3638</v>
      </c>
      <c r="J96" t="s">
        <v>23</v>
      </c>
    </row>
    <row r="97" spans="1:13" x14ac:dyDescent="0.25">
      <c r="A97" t="s">
        <v>30</v>
      </c>
      <c r="F97" t="s">
        <v>31</v>
      </c>
      <c r="I97">
        <v>29.4</v>
      </c>
      <c r="J97" t="s">
        <v>32</v>
      </c>
    </row>
    <row r="98" spans="1:13" x14ac:dyDescent="0.25">
      <c r="A98" s="4" t="s">
        <v>33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</row>
    <row r="99" spans="1:13" x14ac:dyDescent="0.25">
      <c r="A99" s="4" t="s">
        <v>34</v>
      </c>
      <c r="B99" s="5">
        <v>542</v>
      </c>
      <c r="C99" s="5">
        <v>892</v>
      </c>
      <c r="D99" s="5">
        <v>1039</v>
      </c>
      <c r="E99" s="5">
        <v>68</v>
      </c>
      <c r="F99" s="5">
        <v>92</v>
      </c>
      <c r="G99" s="5">
        <v>120</v>
      </c>
      <c r="H99" s="5">
        <v>9</v>
      </c>
      <c r="I99" s="5">
        <v>10</v>
      </c>
      <c r="J99" s="5">
        <v>9</v>
      </c>
      <c r="K99" s="5">
        <v>10</v>
      </c>
      <c r="L99" s="5">
        <v>4</v>
      </c>
      <c r="M99" s="5">
        <v>11</v>
      </c>
    </row>
    <row r="100" spans="1:13" x14ac:dyDescent="0.25">
      <c r="A100" s="4" t="s">
        <v>35</v>
      </c>
      <c r="B100" s="5">
        <v>417</v>
      </c>
      <c r="C100" s="5">
        <v>373</v>
      </c>
      <c r="D100" s="5">
        <v>511</v>
      </c>
      <c r="E100" s="5">
        <v>507</v>
      </c>
      <c r="F100" s="5">
        <v>919</v>
      </c>
      <c r="G100" s="5">
        <v>891</v>
      </c>
      <c r="H100" s="5">
        <v>946</v>
      </c>
      <c r="I100" s="5">
        <v>738</v>
      </c>
      <c r="J100" s="5">
        <v>8</v>
      </c>
      <c r="K100" s="5">
        <v>6</v>
      </c>
      <c r="L100" s="5">
        <v>8</v>
      </c>
      <c r="M100" s="5">
        <v>11</v>
      </c>
    </row>
    <row r="101" spans="1:13" x14ac:dyDescent="0.25">
      <c r="A101" s="4" t="s">
        <v>36</v>
      </c>
      <c r="B101" s="5">
        <v>421</v>
      </c>
      <c r="C101" s="5">
        <v>560</v>
      </c>
      <c r="D101" s="5">
        <v>583</v>
      </c>
      <c r="E101" s="5">
        <v>507</v>
      </c>
      <c r="F101" s="5">
        <v>774</v>
      </c>
      <c r="G101" s="5">
        <v>717</v>
      </c>
      <c r="H101" s="5">
        <v>781</v>
      </c>
      <c r="I101" s="5">
        <v>576</v>
      </c>
      <c r="J101" s="5">
        <v>9</v>
      </c>
      <c r="K101" s="5">
        <v>8</v>
      </c>
      <c r="L101" s="5">
        <v>9</v>
      </c>
      <c r="M101" s="5">
        <v>11</v>
      </c>
    </row>
    <row r="102" spans="1:13" x14ac:dyDescent="0.25">
      <c r="A102" s="4" t="s">
        <v>37</v>
      </c>
      <c r="B102" s="5">
        <v>896</v>
      </c>
      <c r="C102" s="5">
        <v>742</v>
      </c>
      <c r="D102" s="5">
        <v>879</v>
      </c>
      <c r="E102" s="5">
        <v>562</v>
      </c>
      <c r="F102" s="5">
        <v>755</v>
      </c>
      <c r="G102" s="5">
        <v>767</v>
      </c>
      <c r="H102" s="5">
        <v>785</v>
      </c>
      <c r="I102" s="5">
        <v>457</v>
      </c>
      <c r="J102" s="5">
        <v>10</v>
      </c>
      <c r="K102" s="5">
        <v>7</v>
      </c>
      <c r="L102" s="5">
        <v>11</v>
      </c>
      <c r="M102" s="5">
        <v>6</v>
      </c>
    </row>
    <row r="103" spans="1:13" x14ac:dyDescent="0.25">
      <c r="A103" s="4" t="s">
        <v>38</v>
      </c>
      <c r="B103" s="5">
        <v>982</v>
      </c>
      <c r="C103" s="5">
        <v>806</v>
      </c>
      <c r="D103" s="5">
        <v>872</v>
      </c>
      <c r="E103" s="5">
        <v>333</v>
      </c>
      <c r="F103" s="5">
        <v>790</v>
      </c>
      <c r="G103" s="5">
        <v>675</v>
      </c>
      <c r="H103" s="5">
        <v>982</v>
      </c>
      <c r="I103" s="5">
        <v>208</v>
      </c>
      <c r="J103" s="5">
        <v>9</v>
      </c>
      <c r="K103" s="5">
        <v>13</v>
      </c>
      <c r="L103" s="5">
        <v>8</v>
      </c>
      <c r="M103" s="5">
        <v>9</v>
      </c>
    </row>
    <row r="104" spans="1:13" x14ac:dyDescent="0.25">
      <c r="A104" s="4" t="s">
        <v>39</v>
      </c>
      <c r="B104" s="5">
        <v>6</v>
      </c>
      <c r="C104" s="5">
        <v>9</v>
      </c>
      <c r="D104" s="5">
        <v>7</v>
      </c>
      <c r="E104" s="5">
        <v>10</v>
      </c>
      <c r="F104" s="5">
        <v>5</v>
      </c>
      <c r="G104" s="5">
        <v>12</v>
      </c>
      <c r="H104" s="5">
        <v>8</v>
      </c>
      <c r="I104" s="5">
        <v>12</v>
      </c>
      <c r="J104" s="5">
        <v>6</v>
      </c>
      <c r="K104" s="5">
        <v>9</v>
      </c>
      <c r="L104" s="5">
        <v>9</v>
      </c>
      <c r="M104" s="5">
        <v>8</v>
      </c>
    </row>
    <row r="105" spans="1:13" x14ac:dyDescent="0.25">
      <c r="A105" s="4" t="s">
        <v>40</v>
      </c>
      <c r="B105" s="5">
        <v>11</v>
      </c>
      <c r="C105" s="5">
        <v>12</v>
      </c>
      <c r="D105" s="5">
        <v>8</v>
      </c>
      <c r="E105" s="5">
        <v>9</v>
      </c>
      <c r="F105" s="5">
        <v>8</v>
      </c>
      <c r="G105" s="5">
        <v>20</v>
      </c>
      <c r="H105" s="5">
        <v>12</v>
      </c>
      <c r="I105" s="5">
        <v>7</v>
      </c>
      <c r="J105" s="5">
        <v>14</v>
      </c>
      <c r="K105" s="5">
        <v>11</v>
      </c>
      <c r="L105" s="5">
        <v>7</v>
      </c>
      <c r="M105" s="5">
        <v>11</v>
      </c>
    </row>
    <row r="106" spans="1:13" x14ac:dyDescent="0.25">
      <c r="A106" s="4" t="s">
        <v>41</v>
      </c>
      <c r="B106" s="5">
        <v>12</v>
      </c>
      <c r="C106" s="5">
        <v>11</v>
      </c>
      <c r="D106" s="5">
        <v>7</v>
      </c>
      <c r="E106" s="5">
        <v>12</v>
      </c>
      <c r="F106" s="5">
        <v>5</v>
      </c>
      <c r="G106" s="5">
        <v>10</v>
      </c>
      <c r="H106" s="5">
        <v>8</v>
      </c>
      <c r="I106" s="5">
        <v>9</v>
      </c>
      <c r="J106" s="5">
        <v>9</v>
      </c>
      <c r="K106" s="5">
        <v>10</v>
      </c>
      <c r="L106" s="5">
        <v>8</v>
      </c>
      <c r="M106" s="5">
        <v>7</v>
      </c>
    </row>
    <row r="108" spans="1:13" x14ac:dyDescent="0.25">
      <c r="A108" t="s">
        <v>49</v>
      </c>
      <c r="F108" t="s">
        <v>43</v>
      </c>
      <c r="I108">
        <v>4244</v>
      </c>
      <c r="J108" t="s">
        <v>23</v>
      </c>
    </row>
    <row r="109" spans="1:13" x14ac:dyDescent="0.25">
      <c r="A109" t="s">
        <v>30</v>
      </c>
      <c r="F109" t="s">
        <v>31</v>
      </c>
      <c r="I109">
        <v>29.5</v>
      </c>
      <c r="J109" t="s">
        <v>32</v>
      </c>
    </row>
    <row r="110" spans="1:13" x14ac:dyDescent="0.25">
      <c r="A110" s="4" t="s">
        <v>33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</row>
    <row r="111" spans="1:13" x14ac:dyDescent="0.25">
      <c r="A111" s="4" t="s">
        <v>34</v>
      </c>
      <c r="B111" s="5">
        <v>634</v>
      </c>
      <c r="C111" s="5">
        <v>1145</v>
      </c>
      <c r="D111" s="5">
        <v>1312</v>
      </c>
      <c r="E111" s="5">
        <v>65</v>
      </c>
      <c r="F111" s="5">
        <v>95</v>
      </c>
      <c r="G111" s="5">
        <v>124</v>
      </c>
      <c r="H111" s="5">
        <v>7</v>
      </c>
      <c r="I111" s="5">
        <v>5</v>
      </c>
      <c r="J111" s="5">
        <v>4</v>
      </c>
      <c r="K111" s="5">
        <v>7</v>
      </c>
      <c r="L111" s="5">
        <v>9</v>
      </c>
      <c r="M111" s="5">
        <v>4</v>
      </c>
    </row>
    <row r="112" spans="1:13" x14ac:dyDescent="0.25">
      <c r="A112" s="4" t="s">
        <v>35</v>
      </c>
      <c r="B112" s="5">
        <v>409</v>
      </c>
      <c r="C112" s="5">
        <v>412</v>
      </c>
      <c r="D112" s="5">
        <v>479</v>
      </c>
      <c r="E112" s="5">
        <v>479</v>
      </c>
      <c r="F112" s="5">
        <v>911</v>
      </c>
      <c r="G112" s="5">
        <v>911</v>
      </c>
      <c r="H112" s="5">
        <v>948</v>
      </c>
      <c r="I112" s="5">
        <v>758</v>
      </c>
      <c r="J112" s="5">
        <v>6</v>
      </c>
      <c r="K112" s="5">
        <v>8</v>
      </c>
      <c r="L112" s="5">
        <v>8</v>
      </c>
      <c r="M112" s="5">
        <v>10</v>
      </c>
    </row>
    <row r="113" spans="1:13" x14ac:dyDescent="0.25">
      <c r="A113" s="4" t="s">
        <v>36</v>
      </c>
      <c r="B113" s="5">
        <v>496</v>
      </c>
      <c r="C113" s="5">
        <v>603</v>
      </c>
      <c r="D113" s="5">
        <v>642</v>
      </c>
      <c r="E113" s="5">
        <v>522</v>
      </c>
      <c r="F113" s="5">
        <v>762</v>
      </c>
      <c r="G113" s="5">
        <v>820</v>
      </c>
      <c r="H113" s="5">
        <v>820</v>
      </c>
      <c r="I113" s="5">
        <v>553</v>
      </c>
      <c r="J113" s="5">
        <v>7</v>
      </c>
      <c r="K113" s="5">
        <v>4</v>
      </c>
      <c r="L113" s="5">
        <v>10</v>
      </c>
      <c r="M113" s="5">
        <v>12</v>
      </c>
    </row>
    <row r="114" spans="1:13" x14ac:dyDescent="0.25">
      <c r="A114" s="4" t="s">
        <v>37</v>
      </c>
      <c r="B114" s="5">
        <v>1095</v>
      </c>
      <c r="C114" s="5">
        <v>776</v>
      </c>
      <c r="D114" s="5">
        <v>1003</v>
      </c>
      <c r="E114" s="5">
        <v>558</v>
      </c>
      <c r="F114" s="5">
        <v>758</v>
      </c>
      <c r="G114" s="5">
        <v>823</v>
      </c>
      <c r="H114" s="5">
        <v>786</v>
      </c>
      <c r="I114" s="5">
        <v>455</v>
      </c>
      <c r="J114" s="5">
        <v>9</v>
      </c>
      <c r="K114" s="5">
        <v>8</v>
      </c>
      <c r="L114" s="5">
        <v>9</v>
      </c>
      <c r="M114" s="5">
        <v>9</v>
      </c>
    </row>
    <row r="115" spans="1:13" x14ac:dyDescent="0.25">
      <c r="A115" s="4" t="s">
        <v>38</v>
      </c>
      <c r="B115" s="5">
        <v>1597</v>
      </c>
      <c r="C115" s="5">
        <v>964</v>
      </c>
      <c r="D115" s="5">
        <v>1472</v>
      </c>
      <c r="E115" s="5">
        <v>325</v>
      </c>
      <c r="F115" s="5">
        <v>1046</v>
      </c>
      <c r="G115" s="5">
        <v>957</v>
      </c>
      <c r="H115" s="5">
        <v>879</v>
      </c>
      <c r="I115" s="5">
        <v>207</v>
      </c>
      <c r="J115" s="5">
        <v>8</v>
      </c>
      <c r="K115" s="5">
        <v>11</v>
      </c>
      <c r="L115" s="5">
        <v>11</v>
      </c>
      <c r="M115" s="5">
        <v>6</v>
      </c>
    </row>
    <row r="116" spans="1:13" x14ac:dyDescent="0.25">
      <c r="A116" s="4" t="s">
        <v>39</v>
      </c>
      <c r="B116" s="5">
        <v>5</v>
      </c>
      <c r="C116" s="5">
        <v>10</v>
      </c>
      <c r="D116" s="5">
        <v>12</v>
      </c>
      <c r="E116" s="5">
        <v>9</v>
      </c>
      <c r="F116" s="5">
        <v>8</v>
      </c>
      <c r="G116" s="5">
        <v>7</v>
      </c>
      <c r="H116" s="5">
        <v>13</v>
      </c>
      <c r="I116" s="5">
        <v>10</v>
      </c>
      <c r="J116" s="5">
        <v>12</v>
      </c>
      <c r="K116" s="5">
        <v>8</v>
      </c>
      <c r="L116" s="5">
        <v>11</v>
      </c>
      <c r="M116" s="5">
        <v>9</v>
      </c>
    </row>
    <row r="117" spans="1:13" x14ac:dyDescent="0.25">
      <c r="A117" s="4" t="s">
        <v>40</v>
      </c>
      <c r="B117" s="5">
        <v>8</v>
      </c>
      <c r="C117" s="5">
        <v>11</v>
      </c>
      <c r="D117" s="5">
        <v>10</v>
      </c>
      <c r="E117" s="5">
        <v>12</v>
      </c>
      <c r="F117" s="5">
        <v>8</v>
      </c>
      <c r="G117" s="5">
        <v>16</v>
      </c>
      <c r="H117" s="5">
        <v>8</v>
      </c>
      <c r="I117" s="5">
        <v>8</v>
      </c>
      <c r="J117" s="5">
        <v>8</v>
      </c>
      <c r="K117" s="5">
        <v>8</v>
      </c>
      <c r="L117" s="5">
        <v>7</v>
      </c>
      <c r="M117" s="5">
        <v>8</v>
      </c>
    </row>
    <row r="118" spans="1:13" x14ac:dyDescent="0.25">
      <c r="A118" s="4" t="s">
        <v>41</v>
      </c>
      <c r="B118" s="5">
        <v>9</v>
      </c>
      <c r="C118" s="5">
        <v>7</v>
      </c>
      <c r="D118" s="5">
        <v>8</v>
      </c>
      <c r="E118" s="5">
        <v>5</v>
      </c>
      <c r="F118" s="5">
        <v>14</v>
      </c>
      <c r="G118" s="5">
        <v>7</v>
      </c>
      <c r="H118" s="5">
        <v>7</v>
      </c>
      <c r="I118" s="5">
        <v>11</v>
      </c>
      <c r="J118" s="5">
        <v>13</v>
      </c>
      <c r="K118" s="5">
        <v>10</v>
      </c>
      <c r="L118" s="5">
        <v>11</v>
      </c>
      <c r="M118" s="5">
        <v>8</v>
      </c>
    </row>
    <row r="120" spans="1:13" x14ac:dyDescent="0.25">
      <c r="A120" t="s">
        <v>50</v>
      </c>
      <c r="F120" t="s">
        <v>43</v>
      </c>
      <c r="I120">
        <v>4850</v>
      </c>
      <c r="J120" t="s">
        <v>23</v>
      </c>
    </row>
    <row r="121" spans="1:13" x14ac:dyDescent="0.25">
      <c r="A121" t="s">
        <v>30</v>
      </c>
      <c r="F121" t="s">
        <v>31</v>
      </c>
      <c r="I121">
        <v>29.4</v>
      </c>
      <c r="J121" t="s">
        <v>32</v>
      </c>
    </row>
    <row r="122" spans="1:13" x14ac:dyDescent="0.25">
      <c r="A122" s="4" t="s">
        <v>33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</row>
    <row r="123" spans="1:13" x14ac:dyDescent="0.25">
      <c r="A123" s="4" t="s">
        <v>34</v>
      </c>
      <c r="B123" s="5">
        <v>562</v>
      </c>
      <c r="C123" s="5">
        <v>2042</v>
      </c>
      <c r="D123" s="5">
        <v>1827</v>
      </c>
      <c r="E123" s="5">
        <v>74</v>
      </c>
      <c r="F123" s="5">
        <v>100</v>
      </c>
      <c r="G123" s="5">
        <v>132</v>
      </c>
      <c r="H123" s="5">
        <v>10</v>
      </c>
      <c r="I123" s="5">
        <v>9</v>
      </c>
      <c r="J123" s="5">
        <v>7</v>
      </c>
      <c r="K123" s="5">
        <v>11</v>
      </c>
      <c r="L123" s="5">
        <v>12</v>
      </c>
      <c r="M123" s="5">
        <v>6</v>
      </c>
    </row>
    <row r="124" spans="1:13" x14ac:dyDescent="0.25">
      <c r="A124" s="4" t="s">
        <v>35</v>
      </c>
      <c r="B124" s="5">
        <v>468</v>
      </c>
      <c r="C124" s="5">
        <v>414</v>
      </c>
      <c r="D124" s="5">
        <v>451</v>
      </c>
      <c r="E124" s="5">
        <v>530</v>
      </c>
      <c r="F124" s="5">
        <v>892</v>
      </c>
      <c r="G124" s="5">
        <v>854</v>
      </c>
      <c r="H124" s="5">
        <v>994</v>
      </c>
      <c r="I124" s="5">
        <v>740</v>
      </c>
      <c r="J124" s="5">
        <v>13</v>
      </c>
      <c r="K124" s="5">
        <v>5</v>
      </c>
      <c r="L124" s="5">
        <v>6</v>
      </c>
      <c r="M124" s="5">
        <v>8</v>
      </c>
    </row>
    <row r="125" spans="1:13" x14ac:dyDescent="0.25">
      <c r="A125" s="4" t="s">
        <v>36</v>
      </c>
      <c r="B125" s="5">
        <v>433</v>
      </c>
      <c r="C125" s="5">
        <v>588</v>
      </c>
      <c r="D125" s="5">
        <v>612</v>
      </c>
      <c r="E125" s="5">
        <v>504</v>
      </c>
      <c r="F125" s="5">
        <v>789</v>
      </c>
      <c r="G125" s="5">
        <v>740</v>
      </c>
      <c r="H125" s="5">
        <v>818</v>
      </c>
      <c r="I125" s="5">
        <v>597</v>
      </c>
      <c r="J125" s="5">
        <v>10</v>
      </c>
      <c r="K125" s="5">
        <v>10</v>
      </c>
      <c r="L125" s="5">
        <v>9</v>
      </c>
      <c r="M125" s="5">
        <v>9</v>
      </c>
    </row>
    <row r="126" spans="1:13" x14ac:dyDescent="0.25">
      <c r="A126" s="4" t="s">
        <v>37</v>
      </c>
      <c r="B126" s="5">
        <v>1385</v>
      </c>
      <c r="C126" s="5">
        <v>780</v>
      </c>
      <c r="D126" s="5">
        <v>1184</v>
      </c>
      <c r="E126" s="5">
        <v>554</v>
      </c>
      <c r="F126" s="5">
        <v>802</v>
      </c>
      <c r="G126" s="5">
        <v>866</v>
      </c>
      <c r="H126" s="5">
        <v>841</v>
      </c>
      <c r="I126" s="5">
        <v>440</v>
      </c>
      <c r="J126" s="5">
        <v>10</v>
      </c>
      <c r="K126" s="5">
        <v>10</v>
      </c>
      <c r="L126" s="5">
        <v>13</v>
      </c>
      <c r="M126" s="5">
        <v>8</v>
      </c>
    </row>
    <row r="127" spans="1:13" x14ac:dyDescent="0.25">
      <c r="A127" s="4" t="s">
        <v>38</v>
      </c>
      <c r="B127" s="5">
        <v>2001</v>
      </c>
      <c r="C127" s="5">
        <v>1076</v>
      </c>
      <c r="D127" s="5">
        <v>1817</v>
      </c>
      <c r="E127" s="5">
        <v>327</v>
      </c>
      <c r="F127" s="5">
        <v>1103</v>
      </c>
      <c r="G127" s="5">
        <v>2202</v>
      </c>
      <c r="H127" s="5">
        <v>1720</v>
      </c>
      <c r="I127" s="5">
        <v>211</v>
      </c>
      <c r="J127" s="5">
        <v>9</v>
      </c>
      <c r="K127" s="5">
        <v>10</v>
      </c>
      <c r="L127" s="5">
        <v>8</v>
      </c>
      <c r="M127" s="5">
        <v>8</v>
      </c>
    </row>
    <row r="128" spans="1:13" x14ac:dyDescent="0.25">
      <c r="A128" s="4" t="s">
        <v>39</v>
      </c>
      <c r="B128" s="5">
        <v>12</v>
      </c>
      <c r="C128" s="5">
        <v>10</v>
      </c>
      <c r="D128" s="5">
        <v>11</v>
      </c>
      <c r="E128" s="5">
        <v>9</v>
      </c>
      <c r="F128" s="5">
        <v>9</v>
      </c>
      <c r="G128" s="5">
        <v>10</v>
      </c>
      <c r="H128" s="5">
        <v>8</v>
      </c>
      <c r="I128" s="5">
        <v>8</v>
      </c>
      <c r="J128" s="5">
        <v>10</v>
      </c>
      <c r="K128" s="5">
        <v>11</v>
      </c>
      <c r="L128" s="5">
        <v>10</v>
      </c>
      <c r="M128" s="5">
        <v>10</v>
      </c>
    </row>
    <row r="129" spans="1:13" x14ac:dyDescent="0.25">
      <c r="A129" s="4" t="s">
        <v>40</v>
      </c>
      <c r="B129" s="5">
        <v>11</v>
      </c>
      <c r="C129" s="5">
        <v>8</v>
      </c>
      <c r="D129" s="5">
        <v>8</v>
      </c>
      <c r="E129" s="5">
        <v>9</v>
      </c>
      <c r="F129" s="5">
        <v>9</v>
      </c>
      <c r="G129" s="5">
        <v>16</v>
      </c>
      <c r="H129" s="5">
        <v>9</v>
      </c>
      <c r="I129" s="5">
        <v>11</v>
      </c>
      <c r="J129" s="5">
        <v>8</v>
      </c>
      <c r="K129" s="5">
        <v>5</v>
      </c>
      <c r="L129" s="5">
        <v>12</v>
      </c>
      <c r="M129" s="5">
        <v>5</v>
      </c>
    </row>
    <row r="130" spans="1:13" x14ac:dyDescent="0.25">
      <c r="A130" s="4" t="s">
        <v>41</v>
      </c>
      <c r="B130" s="5">
        <v>8</v>
      </c>
      <c r="C130" s="5">
        <v>10</v>
      </c>
      <c r="D130" s="5">
        <v>6</v>
      </c>
      <c r="E130" s="5">
        <v>14</v>
      </c>
      <c r="F130" s="5">
        <v>11</v>
      </c>
      <c r="G130" s="5">
        <v>8</v>
      </c>
      <c r="H130" s="5">
        <v>10</v>
      </c>
      <c r="I130" s="5">
        <v>14</v>
      </c>
      <c r="J130" s="5">
        <v>15</v>
      </c>
      <c r="K130" s="5">
        <v>10</v>
      </c>
      <c r="L130" s="5">
        <v>8</v>
      </c>
      <c r="M130" s="5">
        <v>8</v>
      </c>
    </row>
    <row r="132" spans="1:13" x14ac:dyDescent="0.25">
      <c r="A132" t="s">
        <v>51</v>
      </c>
      <c r="F132" t="s">
        <v>43</v>
      </c>
      <c r="I132">
        <v>5457</v>
      </c>
      <c r="J132" t="s">
        <v>23</v>
      </c>
    </row>
    <row r="133" spans="1:13" x14ac:dyDescent="0.25">
      <c r="A133" t="s">
        <v>30</v>
      </c>
      <c r="F133" t="s">
        <v>31</v>
      </c>
      <c r="I133">
        <v>29.5</v>
      </c>
      <c r="J133" t="s">
        <v>32</v>
      </c>
    </row>
    <row r="134" spans="1:13" x14ac:dyDescent="0.25">
      <c r="A134" s="4" t="s">
        <v>33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</row>
    <row r="135" spans="1:13" x14ac:dyDescent="0.25">
      <c r="A135" s="4" t="s">
        <v>34</v>
      </c>
      <c r="B135" s="5">
        <v>1254</v>
      </c>
      <c r="C135" s="5">
        <v>1689</v>
      </c>
      <c r="D135" s="5">
        <v>4012</v>
      </c>
      <c r="E135" s="5">
        <v>73</v>
      </c>
      <c r="F135" s="5">
        <v>90</v>
      </c>
      <c r="G135" s="5">
        <v>116</v>
      </c>
      <c r="H135" s="5">
        <v>8</v>
      </c>
      <c r="I135" s="5">
        <v>10</v>
      </c>
      <c r="J135" s="5">
        <v>10</v>
      </c>
      <c r="K135" s="5">
        <v>5</v>
      </c>
      <c r="L135" s="5">
        <v>10</v>
      </c>
      <c r="M135" s="5">
        <v>15</v>
      </c>
    </row>
    <row r="136" spans="1:13" x14ac:dyDescent="0.25">
      <c r="A136" s="4" t="s">
        <v>35</v>
      </c>
      <c r="B136" s="5">
        <v>539</v>
      </c>
      <c r="C136" s="5">
        <v>415</v>
      </c>
      <c r="D136" s="5">
        <v>549</v>
      </c>
      <c r="E136" s="5">
        <v>460</v>
      </c>
      <c r="F136" s="5">
        <v>876</v>
      </c>
      <c r="G136" s="5">
        <v>901</v>
      </c>
      <c r="H136" s="5">
        <v>967</v>
      </c>
      <c r="I136" s="5">
        <v>721</v>
      </c>
      <c r="J136" s="5">
        <v>10</v>
      </c>
      <c r="K136" s="5">
        <v>13</v>
      </c>
      <c r="L136" s="5">
        <v>9</v>
      </c>
      <c r="M136" s="5">
        <v>9</v>
      </c>
    </row>
    <row r="137" spans="1:13" x14ac:dyDescent="0.25">
      <c r="A137" s="4" t="s">
        <v>36</v>
      </c>
      <c r="B137" s="5">
        <v>518</v>
      </c>
      <c r="C137" s="5">
        <v>584</v>
      </c>
      <c r="D137" s="5">
        <v>614</v>
      </c>
      <c r="E137" s="5">
        <v>516</v>
      </c>
      <c r="F137" s="5">
        <v>822</v>
      </c>
      <c r="G137" s="5">
        <v>821</v>
      </c>
      <c r="H137" s="5">
        <v>791</v>
      </c>
      <c r="I137" s="5">
        <v>618</v>
      </c>
      <c r="J137" s="5">
        <v>12</v>
      </c>
      <c r="K137" s="5">
        <v>8</v>
      </c>
      <c r="L137" s="5">
        <v>8</v>
      </c>
      <c r="M137" s="5">
        <v>7</v>
      </c>
    </row>
    <row r="138" spans="1:13" x14ac:dyDescent="0.25">
      <c r="A138" s="4" t="s">
        <v>37</v>
      </c>
      <c r="B138" s="5">
        <v>1884</v>
      </c>
      <c r="C138" s="5">
        <v>874</v>
      </c>
      <c r="D138" s="5">
        <v>1460</v>
      </c>
      <c r="E138" s="5">
        <v>540</v>
      </c>
      <c r="F138" s="5">
        <v>847</v>
      </c>
      <c r="G138" s="5">
        <v>935</v>
      </c>
      <c r="H138" s="5">
        <v>934</v>
      </c>
      <c r="I138" s="5">
        <v>489</v>
      </c>
      <c r="J138" s="5">
        <v>9</v>
      </c>
      <c r="K138" s="5">
        <v>8</v>
      </c>
      <c r="L138" s="5">
        <v>9</v>
      </c>
      <c r="M138" s="5">
        <v>9</v>
      </c>
    </row>
    <row r="139" spans="1:13" x14ac:dyDescent="0.25">
      <c r="A139" s="4" t="s">
        <v>38</v>
      </c>
      <c r="B139" s="5">
        <v>2627</v>
      </c>
      <c r="C139" s="5">
        <v>1864</v>
      </c>
      <c r="D139" s="5">
        <v>1767</v>
      </c>
      <c r="E139" s="5">
        <v>321</v>
      </c>
      <c r="F139" s="5">
        <v>1763</v>
      </c>
      <c r="G139" s="5">
        <v>1459</v>
      </c>
      <c r="H139" s="5">
        <v>2528</v>
      </c>
      <c r="I139" s="5">
        <v>204</v>
      </c>
      <c r="J139" s="5">
        <v>8</v>
      </c>
      <c r="K139" s="5">
        <v>11</v>
      </c>
      <c r="L139" s="5">
        <v>5</v>
      </c>
      <c r="M139" s="5">
        <v>9</v>
      </c>
    </row>
    <row r="140" spans="1:13" x14ac:dyDescent="0.25">
      <c r="A140" s="4" t="s">
        <v>39</v>
      </c>
      <c r="B140" s="5">
        <v>14</v>
      </c>
      <c r="C140" s="5">
        <v>10</v>
      </c>
      <c r="D140" s="5">
        <v>12</v>
      </c>
      <c r="E140" s="5">
        <v>8</v>
      </c>
      <c r="F140" s="5">
        <v>10</v>
      </c>
      <c r="G140" s="5">
        <v>11</v>
      </c>
      <c r="H140" s="5">
        <v>9</v>
      </c>
      <c r="I140" s="5">
        <v>12</v>
      </c>
      <c r="J140" s="5">
        <v>10</v>
      </c>
      <c r="K140" s="5">
        <v>11</v>
      </c>
      <c r="L140" s="5">
        <v>10</v>
      </c>
      <c r="M140" s="5">
        <v>12</v>
      </c>
    </row>
    <row r="141" spans="1:13" x14ac:dyDescent="0.25">
      <c r="A141" s="4" t="s">
        <v>40</v>
      </c>
      <c r="B141" s="5">
        <v>9</v>
      </c>
      <c r="C141" s="5">
        <v>9</v>
      </c>
      <c r="D141" s="5">
        <v>10</v>
      </c>
      <c r="E141" s="5">
        <v>8</v>
      </c>
      <c r="F141" s="5">
        <v>12</v>
      </c>
      <c r="G141" s="5">
        <v>18</v>
      </c>
      <c r="H141" s="5">
        <v>12</v>
      </c>
      <c r="I141" s="5">
        <v>9</v>
      </c>
      <c r="J141" s="5">
        <v>10</v>
      </c>
      <c r="K141" s="5">
        <v>6</v>
      </c>
      <c r="L141" s="5">
        <v>13</v>
      </c>
      <c r="M141" s="5">
        <v>8</v>
      </c>
    </row>
    <row r="142" spans="1:13" x14ac:dyDescent="0.25">
      <c r="A142" s="4" t="s">
        <v>41</v>
      </c>
      <c r="B142" s="5">
        <v>12</v>
      </c>
      <c r="C142" s="5">
        <v>12</v>
      </c>
      <c r="D142" s="5">
        <v>8</v>
      </c>
      <c r="E142" s="5">
        <v>11</v>
      </c>
      <c r="F142" s="5">
        <v>10</v>
      </c>
      <c r="G142" s="5">
        <v>10</v>
      </c>
      <c r="H142" s="5">
        <v>15</v>
      </c>
      <c r="I142" s="5">
        <v>11</v>
      </c>
      <c r="J142" s="5">
        <v>9</v>
      </c>
      <c r="K142" s="5">
        <v>7</v>
      </c>
      <c r="L142" s="5">
        <v>8</v>
      </c>
      <c r="M142" s="5">
        <v>9</v>
      </c>
    </row>
    <row r="144" spans="1:13" x14ac:dyDescent="0.25">
      <c r="A144" t="s">
        <v>52</v>
      </c>
      <c r="F144" t="s">
        <v>43</v>
      </c>
      <c r="I144">
        <v>6063</v>
      </c>
      <c r="J144" t="s">
        <v>23</v>
      </c>
    </row>
    <row r="145" spans="1:13" x14ac:dyDescent="0.25">
      <c r="A145" t="s">
        <v>30</v>
      </c>
      <c r="F145" t="s">
        <v>31</v>
      </c>
      <c r="I145">
        <v>29.5</v>
      </c>
      <c r="J145" t="s">
        <v>32</v>
      </c>
    </row>
    <row r="146" spans="1:13" x14ac:dyDescent="0.25">
      <c r="A146" s="4" t="s">
        <v>33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</row>
    <row r="147" spans="1:13" x14ac:dyDescent="0.25">
      <c r="A147" s="4" t="s">
        <v>34</v>
      </c>
      <c r="B147" s="5">
        <v>1712</v>
      </c>
      <c r="C147" s="5">
        <v>2088</v>
      </c>
      <c r="D147" s="5">
        <v>2665</v>
      </c>
      <c r="E147" s="5">
        <v>72</v>
      </c>
      <c r="F147" s="5">
        <v>97</v>
      </c>
      <c r="G147" s="5">
        <v>108</v>
      </c>
      <c r="H147" s="5">
        <v>11</v>
      </c>
      <c r="I147" s="5">
        <v>10</v>
      </c>
      <c r="J147" s="5">
        <v>3</v>
      </c>
      <c r="K147" s="5">
        <v>7</v>
      </c>
      <c r="L147" s="5">
        <v>11</v>
      </c>
      <c r="M147" s="5">
        <v>9</v>
      </c>
    </row>
    <row r="148" spans="1:13" x14ac:dyDescent="0.25">
      <c r="A148" s="4" t="s">
        <v>35</v>
      </c>
      <c r="B148" s="5">
        <v>462</v>
      </c>
      <c r="C148" s="5">
        <v>359</v>
      </c>
      <c r="D148" s="5">
        <v>597</v>
      </c>
      <c r="E148" s="5">
        <v>546</v>
      </c>
      <c r="F148" s="5">
        <v>851</v>
      </c>
      <c r="G148" s="5">
        <v>879</v>
      </c>
      <c r="H148" s="5">
        <v>1014</v>
      </c>
      <c r="I148" s="5">
        <v>776</v>
      </c>
      <c r="J148" s="5">
        <v>10</v>
      </c>
      <c r="K148" s="5">
        <v>8</v>
      </c>
      <c r="L148" s="5">
        <v>5</v>
      </c>
      <c r="M148" s="5">
        <v>9</v>
      </c>
    </row>
    <row r="149" spans="1:13" x14ac:dyDescent="0.25">
      <c r="A149" s="4" t="s">
        <v>36</v>
      </c>
      <c r="B149" s="5">
        <v>516</v>
      </c>
      <c r="C149" s="5">
        <v>544</v>
      </c>
      <c r="D149" s="5">
        <v>587</v>
      </c>
      <c r="E149" s="5">
        <v>524</v>
      </c>
      <c r="F149" s="5">
        <v>826</v>
      </c>
      <c r="G149" s="5">
        <v>792</v>
      </c>
      <c r="H149" s="5">
        <v>844</v>
      </c>
      <c r="I149" s="5">
        <v>625</v>
      </c>
      <c r="J149" s="5">
        <v>12</v>
      </c>
      <c r="K149" s="5">
        <v>7</v>
      </c>
      <c r="L149" s="5">
        <v>7</v>
      </c>
      <c r="M149" s="5">
        <v>11</v>
      </c>
    </row>
    <row r="150" spans="1:13" x14ac:dyDescent="0.25">
      <c r="A150" s="4" t="s">
        <v>37</v>
      </c>
      <c r="B150" s="5">
        <v>2282</v>
      </c>
      <c r="C150" s="5">
        <v>960</v>
      </c>
      <c r="D150" s="5">
        <v>1791</v>
      </c>
      <c r="E150" s="5">
        <v>490</v>
      </c>
      <c r="F150" s="5">
        <v>848</v>
      </c>
      <c r="G150" s="5">
        <v>1050</v>
      </c>
      <c r="H150" s="5">
        <v>986</v>
      </c>
      <c r="I150" s="5">
        <v>442</v>
      </c>
      <c r="J150" s="5">
        <v>6</v>
      </c>
      <c r="K150" s="5">
        <v>6</v>
      </c>
      <c r="L150" s="5">
        <v>10</v>
      </c>
      <c r="M150" s="5">
        <v>7</v>
      </c>
    </row>
    <row r="151" spans="1:13" x14ac:dyDescent="0.25">
      <c r="A151" s="4" t="s">
        <v>38</v>
      </c>
      <c r="B151" s="5">
        <v>3246</v>
      </c>
      <c r="C151" s="5">
        <v>1889</v>
      </c>
      <c r="D151" s="5">
        <v>2964</v>
      </c>
      <c r="E151" s="5">
        <v>321</v>
      </c>
      <c r="F151" s="5">
        <v>1897</v>
      </c>
      <c r="G151" s="5">
        <v>1347</v>
      </c>
      <c r="H151" s="5">
        <v>2357</v>
      </c>
      <c r="I151" s="5">
        <v>203</v>
      </c>
      <c r="J151" s="5">
        <v>11</v>
      </c>
      <c r="K151" s="5">
        <v>12</v>
      </c>
      <c r="L151" s="5">
        <v>6</v>
      </c>
      <c r="M151" s="5">
        <v>10</v>
      </c>
    </row>
    <row r="152" spans="1:13" x14ac:dyDescent="0.25">
      <c r="A152" s="4" t="s">
        <v>39</v>
      </c>
      <c r="B152" s="5">
        <v>9</v>
      </c>
      <c r="C152" s="5">
        <v>12</v>
      </c>
      <c r="D152" s="5">
        <v>6</v>
      </c>
      <c r="E152" s="5">
        <v>10</v>
      </c>
      <c r="F152" s="5">
        <v>13</v>
      </c>
      <c r="G152" s="5">
        <v>9</v>
      </c>
      <c r="H152" s="5">
        <v>10</v>
      </c>
      <c r="I152" s="5">
        <v>9</v>
      </c>
      <c r="J152" s="5">
        <v>11</v>
      </c>
      <c r="K152" s="5">
        <v>9</v>
      </c>
      <c r="L152" s="5">
        <v>11</v>
      </c>
      <c r="M152" s="5">
        <v>10</v>
      </c>
    </row>
    <row r="153" spans="1:13" x14ac:dyDescent="0.25">
      <c r="A153" s="4" t="s">
        <v>40</v>
      </c>
      <c r="B153" s="5">
        <v>10</v>
      </c>
      <c r="C153" s="5">
        <v>14</v>
      </c>
      <c r="D153" s="5">
        <v>8</v>
      </c>
      <c r="E153" s="5">
        <v>14</v>
      </c>
      <c r="F153" s="5">
        <v>9</v>
      </c>
      <c r="G153" s="5">
        <v>15</v>
      </c>
      <c r="H153" s="5">
        <v>8</v>
      </c>
      <c r="I153" s="5">
        <v>13</v>
      </c>
      <c r="J153" s="5">
        <v>9</v>
      </c>
      <c r="K153" s="5">
        <v>8</v>
      </c>
      <c r="L153" s="5">
        <v>13</v>
      </c>
      <c r="M153" s="5">
        <v>9</v>
      </c>
    </row>
    <row r="154" spans="1:13" x14ac:dyDescent="0.25">
      <c r="A154" s="4" t="s">
        <v>41</v>
      </c>
      <c r="B154" s="5">
        <v>8</v>
      </c>
      <c r="C154" s="5">
        <v>9</v>
      </c>
      <c r="D154" s="5">
        <v>11</v>
      </c>
      <c r="E154" s="5">
        <v>10</v>
      </c>
      <c r="F154" s="5">
        <v>13</v>
      </c>
      <c r="G154" s="5">
        <v>8</v>
      </c>
      <c r="H154" s="5">
        <v>9</v>
      </c>
      <c r="I154" s="5">
        <v>12</v>
      </c>
      <c r="J154" s="5">
        <v>12</v>
      </c>
      <c r="K154" s="5">
        <v>9</v>
      </c>
      <c r="L154" s="5">
        <v>9</v>
      </c>
      <c r="M154" s="5">
        <v>8</v>
      </c>
    </row>
    <row r="156" spans="1:13" x14ac:dyDescent="0.25">
      <c r="A156" t="s">
        <v>53</v>
      </c>
      <c r="F156" t="s">
        <v>43</v>
      </c>
      <c r="I156">
        <v>6669</v>
      </c>
      <c r="J156" t="s">
        <v>23</v>
      </c>
    </row>
    <row r="157" spans="1:13" x14ac:dyDescent="0.25">
      <c r="A157" t="s">
        <v>30</v>
      </c>
      <c r="F157" t="s">
        <v>31</v>
      </c>
      <c r="I157">
        <v>29.5</v>
      </c>
      <c r="J157" t="s">
        <v>32</v>
      </c>
    </row>
    <row r="158" spans="1:13" x14ac:dyDescent="0.25">
      <c r="A158" s="4" t="s">
        <v>33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</row>
    <row r="159" spans="1:13" x14ac:dyDescent="0.25">
      <c r="A159" s="4" t="s">
        <v>34</v>
      </c>
      <c r="B159" s="5">
        <v>1451</v>
      </c>
      <c r="C159" s="5">
        <v>1816</v>
      </c>
      <c r="D159" s="5">
        <v>2651</v>
      </c>
      <c r="E159" s="5">
        <v>78</v>
      </c>
      <c r="F159" s="5">
        <v>103</v>
      </c>
      <c r="G159" s="5">
        <v>125</v>
      </c>
      <c r="H159" s="5">
        <v>9</v>
      </c>
      <c r="I159" s="5">
        <v>15</v>
      </c>
      <c r="J159" s="5">
        <v>7</v>
      </c>
      <c r="K159" s="5">
        <v>9</v>
      </c>
      <c r="L159" s="5">
        <v>6</v>
      </c>
      <c r="M159" s="5">
        <v>11</v>
      </c>
    </row>
    <row r="160" spans="1:13" x14ac:dyDescent="0.25">
      <c r="A160" s="4" t="s">
        <v>35</v>
      </c>
      <c r="B160" s="5">
        <v>508</v>
      </c>
      <c r="C160" s="5">
        <v>434</v>
      </c>
      <c r="D160" s="5">
        <v>681</v>
      </c>
      <c r="E160" s="5">
        <v>558</v>
      </c>
      <c r="F160" s="5">
        <v>870</v>
      </c>
      <c r="G160" s="5">
        <v>909</v>
      </c>
      <c r="H160" s="5">
        <v>1044</v>
      </c>
      <c r="I160" s="5">
        <v>735</v>
      </c>
      <c r="J160" s="5">
        <v>14</v>
      </c>
      <c r="K160" s="5">
        <v>9</v>
      </c>
      <c r="L160" s="5">
        <v>10</v>
      </c>
      <c r="M160" s="5">
        <v>4</v>
      </c>
    </row>
    <row r="161" spans="1:13" x14ac:dyDescent="0.25">
      <c r="A161" s="4" t="s">
        <v>36</v>
      </c>
      <c r="B161" s="5">
        <v>620</v>
      </c>
      <c r="C161" s="5">
        <v>598</v>
      </c>
      <c r="D161" s="5">
        <v>642</v>
      </c>
      <c r="E161" s="5">
        <v>547</v>
      </c>
      <c r="F161" s="5">
        <v>862</v>
      </c>
      <c r="G161" s="5">
        <v>833</v>
      </c>
      <c r="H161" s="5">
        <v>787</v>
      </c>
      <c r="I161" s="5">
        <v>593</v>
      </c>
      <c r="J161" s="5">
        <v>12</v>
      </c>
      <c r="K161" s="5">
        <v>13</v>
      </c>
      <c r="L161" s="5">
        <v>13</v>
      </c>
      <c r="M161" s="5">
        <v>13</v>
      </c>
    </row>
    <row r="162" spans="1:13" x14ac:dyDescent="0.25">
      <c r="A162" s="4" t="s">
        <v>37</v>
      </c>
      <c r="B162" s="5">
        <v>2543</v>
      </c>
      <c r="C162" s="5">
        <v>1090</v>
      </c>
      <c r="D162" s="5">
        <v>2359</v>
      </c>
      <c r="E162" s="5">
        <v>527</v>
      </c>
      <c r="F162" s="5">
        <v>901</v>
      </c>
      <c r="G162" s="5">
        <v>1129</v>
      </c>
      <c r="H162" s="5">
        <v>1109</v>
      </c>
      <c r="I162" s="5">
        <v>455</v>
      </c>
      <c r="J162" s="5">
        <v>9</v>
      </c>
      <c r="K162" s="5">
        <v>10</v>
      </c>
      <c r="L162" s="5">
        <v>9</v>
      </c>
      <c r="M162" s="5">
        <v>13</v>
      </c>
    </row>
    <row r="163" spans="1:13" x14ac:dyDescent="0.25">
      <c r="A163" s="4" t="s">
        <v>38</v>
      </c>
      <c r="B163" s="5">
        <v>3875</v>
      </c>
      <c r="C163" s="5">
        <v>2213</v>
      </c>
      <c r="D163" s="5">
        <v>3052</v>
      </c>
      <c r="E163" s="5">
        <v>322</v>
      </c>
      <c r="F163" s="5">
        <v>3811</v>
      </c>
      <c r="G163" s="5">
        <v>1517</v>
      </c>
      <c r="H163" s="5">
        <v>2265</v>
      </c>
      <c r="I163" s="5">
        <v>191</v>
      </c>
      <c r="J163" s="5">
        <v>7</v>
      </c>
      <c r="K163" s="5">
        <v>7</v>
      </c>
      <c r="L163" s="5">
        <v>9</v>
      </c>
      <c r="M163" s="5">
        <v>10</v>
      </c>
    </row>
    <row r="164" spans="1:13" x14ac:dyDescent="0.25">
      <c r="A164" s="4" t="s">
        <v>39</v>
      </c>
      <c r="B164" s="5">
        <v>9</v>
      </c>
      <c r="C164" s="5">
        <v>12</v>
      </c>
      <c r="D164" s="5">
        <v>13</v>
      </c>
      <c r="E164" s="5">
        <v>8</v>
      </c>
      <c r="F164" s="5">
        <v>10</v>
      </c>
      <c r="G164" s="5">
        <v>15</v>
      </c>
      <c r="H164" s="5">
        <v>8</v>
      </c>
      <c r="I164" s="5">
        <v>13</v>
      </c>
      <c r="J164" s="5">
        <v>8</v>
      </c>
      <c r="K164" s="5">
        <v>5</v>
      </c>
      <c r="L164" s="5">
        <v>7</v>
      </c>
      <c r="M164" s="5">
        <v>10</v>
      </c>
    </row>
    <row r="165" spans="1:13" x14ac:dyDescent="0.25">
      <c r="A165" s="4" t="s">
        <v>40</v>
      </c>
      <c r="B165" s="5">
        <v>10</v>
      </c>
      <c r="C165" s="5">
        <v>13</v>
      </c>
      <c r="D165" s="5">
        <v>10</v>
      </c>
      <c r="E165" s="5">
        <v>9</v>
      </c>
      <c r="F165" s="5">
        <v>9</v>
      </c>
      <c r="G165" s="5">
        <v>15</v>
      </c>
      <c r="H165" s="5">
        <v>5</v>
      </c>
      <c r="I165" s="5">
        <v>8</v>
      </c>
      <c r="J165" s="5">
        <v>3</v>
      </c>
      <c r="K165" s="5">
        <v>12</v>
      </c>
      <c r="L165" s="5">
        <v>13</v>
      </c>
      <c r="M165" s="5">
        <v>14</v>
      </c>
    </row>
    <row r="166" spans="1:13" x14ac:dyDescent="0.25">
      <c r="A166" s="4" t="s">
        <v>41</v>
      </c>
      <c r="B166" s="5">
        <v>9</v>
      </c>
      <c r="C166" s="5">
        <v>13</v>
      </c>
      <c r="D166" s="5">
        <v>13</v>
      </c>
      <c r="E166" s="5">
        <v>14</v>
      </c>
      <c r="F166" s="5">
        <v>7</v>
      </c>
      <c r="G166" s="5">
        <v>10</v>
      </c>
      <c r="H166" s="5">
        <v>10</v>
      </c>
      <c r="I166" s="5">
        <v>10</v>
      </c>
      <c r="J166" s="5">
        <v>10</v>
      </c>
      <c r="K166" s="5">
        <v>14</v>
      </c>
      <c r="L166" s="5">
        <v>7</v>
      </c>
      <c r="M166" s="5">
        <v>11</v>
      </c>
    </row>
    <row r="168" spans="1:13" x14ac:dyDescent="0.25">
      <c r="A168" t="s">
        <v>54</v>
      </c>
      <c r="F168" t="s">
        <v>43</v>
      </c>
      <c r="I168">
        <v>7276</v>
      </c>
      <c r="J168" t="s">
        <v>23</v>
      </c>
    </row>
    <row r="169" spans="1:13" x14ac:dyDescent="0.25">
      <c r="A169" t="s">
        <v>30</v>
      </c>
      <c r="F169" t="s">
        <v>31</v>
      </c>
      <c r="I169">
        <v>29.5</v>
      </c>
      <c r="J169" t="s">
        <v>32</v>
      </c>
    </row>
    <row r="170" spans="1:13" x14ac:dyDescent="0.25">
      <c r="A170" s="4" t="s">
        <v>33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</row>
    <row r="171" spans="1:13" x14ac:dyDescent="0.25">
      <c r="A171" s="4" t="s">
        <v>34</v>
      </c>
      <c r="B171" s="5">
        <v>1278</v>
      </c>
      <c r="C171" s="5">
        <v>2697</v>
      </c>
      <c r="D171" s="5">
        <v>3201</v>
      </c>
      <c r="E171" s="5">
        <v>72</v>
      </c>
      <c r="F171" s="5">
        <v>99</v>
      </c>
      <c r="G171" s="5">
        <v>105</v>
      </c>
      <c r="H171" s="5">
        <v>16</v>
      </c>
      <c r="I171" s="5">
        <v>8</v>
      </c>
      <c r="J171" s="5">
        <v>12</v>
      </c>
      <c r="K171" s="5">
        <v>7</v>
      </c>
      <c r="L171" s="5">
        <v>5</v>
      </c>
      <c r="M171" s="5">
        <v>8</v>
      </c>
    </row>
    <row r="172" spans="1:13" x14ac:dyDescent="0.25">
      <c r="A172" s="4" t="s">
        <v>35</v>
      </c>
      <c r="B172" s="5">
        <v>456</v>
      </c>
      <c r="C172" s="5">
        <v>477</v>
      </c>
      <c r="D172" s="5">
        <v>599</v>
      </c>
      <c r="E172" s="5">
        <v>570</v>
      </c>
      <c r="F172" s="5">
        <v>873</v>
      </c>
      <c r="G172" s="5">
        <v>904</v>
      </c>
      <c r="H172" s="5">
        <v>1200</v>
      </c>
      <c r="I172" s="5">
        <v>771</v>
      </c>
      <c r="J172" s="5">
        <v>15</v>
      </c>
      <c r="K172" s="5">
        <v>10</v>
      </c>
      <c r="L172" s="5">
        <v>5</v>
      </c>
      <c r="M172" s="5">
        <v>6</v>
      </c>
    </row>
    <row r="173" spans="1:13" x14ac:dyDescent="0.25">
      <c r="A173" s="4" t="s">
        <v>36</v>
      </c>
      <c r="B173" s="5">
        <v>548</v>
      </c>
      <c r="C173" s="5">
        <v>619</v>
      </c>
      <c r="D173" s="5">
        <v>659</v>
      </c>
      <c r="E173" s="5">
        <v>567</v>
      </c>
      <c r="F173" s="5">
        <v>828</v>
      </c>
      <c r="G173" s="5">
        <v>902</v>
      </c>
      <c r="H173" s="5">
        <v>890</v>
      </c>
      <c r="I173" s="5">
        <v>565</v>
      </c>
      <c r="J173" s="5">
        <v>9</v>
      </c>
      <c r="K173" s="5">
        <v>13</v>
      </c>
      <c r="L173" s="5">
        <v>11</v>
      </c>
      <c r="M173" s="5">
        <v>8</v>
      </c>
    </row>
    <row r="174" spans="1:13" x14ac:dyDescent="0.25">
      <c r="A174" s="4" t="s">
        <v>37</v>
      </c>
      <c r="B174" s="5">
        <v>3432</v>
      </c>
      <c r="C174" s="5">
        <v>1579</v>
      </c>
      <c r="D174" s="5">
        <v>2581</v>
      </c>
      <c r="E174" s="5">
        <v>529</v>
      </c>
      <c r="F174" s="5">
        <v>1047</v>
      </c>
      <c r="G174" s="5">
        <v>1225</v>
      </c>
      <c r="H174" s="5">
        <v>1240</v>
      </c>
      <c r="I174" s="5">
        <v>465</v>
      </c>
      <c r="J174" s="5">
        <v>6</v>
      </c>
      <c r="K174" s="5">
        <v>13</v>
      </c>
      <c r="L174" s="5">
        <v>8</v>
      </c>
      <c r="M174" s="5">
        <v>13</v>
      </c>
    </row>
    <row r="175" spans="1:13" x14ac:dyDescent="0.25">
      <c r="A175" s="4" t="s">
        <v>38</v>
      </c>
      <c r="B175" s="5">
        <v>3210</v>
      </c>
      <c r="C175" s="5">
        <v>2905</v>
      </c>
      <c r="D175" s="5">
        <v>3921</v>
      </c>
      <c r="E175" s="5">
        <v>326</v>
      </c>
      <c r="F175" s="5">
        <v>3874</v>
      </c>
      <c r="G175" s="5">
        <v>2324</v>
      </c>
      <c r="H175" s="5">
        <v>3670</v>
      </c>
      <c r="I175" s="5">
        <v>188</v>
      </c>
      <c r="J175" s="5">
        <v>4</v>
      </c>
      <c r="K175" s="5">
        <v>9</v>
      </c>
      <c r="L175" s="5">
        <v>6</v>
      </c>
      <c r="M175" s="5">
        <v>9</v>
      </c>
    </row>
    <row r="176" spans="1:13" x14ac:dyDescent="0.25">
      <c r="A176" s="4" t="s">
        <v>39</v>
      </c>
      <c r="B176" s="5">
        <v>10</v>
      </c>
      <c r="C176" s="5">
        <v>15</v>
      </c>
      <c r="D176" s="5">
        <v>11</v>
      </c>
      <c r="E176" s="5">
        <v>6</v>
      </c>
      <c r="F176" s="5">
        <v>9</v>
      </c>
      <c r="G176" s="5">
        <v>13</v>
      </c>
      <c r="H176" s="5">
        <v>5</v>
      </c>
      <c r="I176" s="5">
        <v>11</v>
      </c>
      <c r="J176" s="5">
        <v>11</v>
      </c>
      <c r="K176" s="5">
        <v>12</v>
      </c>
      <c r="L176" s="5">
        <v>9</v>
      </c>
      <c r="M176" s="5">
        <v>10</v>
      </c>
    </row>
    <row r="177" spans="1:13" x14ac:dyDescent="0.25">
      <c r="A177" s="4" t="s">
        <v>40</v>
      </c>
      <c r="B177" s="5">
        <v>12</v>
      </c>
      <c r="C177" s="5">
        <v>11</v>
      </c>
      <c r="D177" s="5">
        <v>13</v>
      </c>
      <c r="E177" s="5">
        <v>11</v>
      </c>
      <c r="F177" s="5">
        <v>10</v>
      </c>
      <c r="G177" s="5">
        <v>21</v>
      </c>
      <c r="H177" s="5">
        <v>11</v>
      </c>
      <c r="I177" s="5">
        <v>13</v>
      </c>
      <c r="J177" s="5">
        <v>8</v>
      </c>
      <c r="K177" s="5">
        <v>12</v>
      </c>
      <c r="L177" s="5">
        <v>7</v>
      </c>
      <c r="M177" s="5">
        <v>8</v>
      </c>
    </row>
    <row r="178" spans="1:13" x14ac:dyDescent="0.25">
      <c r="A178" s="4" t="s">
        <v>41</v>
      </c>
      <c r="B178" s="5">
        <v>10</v>
      </c>
      <c r="C178" s="5">
        <v>14</v>
      </c>
      <c r="D178" s="5">
        <v>6</v>
      </c>
      <c r="E178" s="5">
        <v>7</v>
      </c>
      <c r="F178" s="5">
        <v>12</v>
      </c>
      <c r="G178" s="5">
        <v>7</v>
      </c>
      <c r="H178" s="5">
        <v>8</v>
      </c>
      <c r="I178" s="5">
        <v>12</v>
      </c>
      <c r="J178" s="5">
        <v>5</v>
      </c>
      <c r="K178" s="5">
        <v>9</v>
      </c>
      <c r="L178" s="5">
        <v>10</v>
      </c>
      <c r="M178" s="5">
        <v>9</v>
      </c>
    </row>
    <row r="180" spans="1:13" x14ac:dyDescent="0.25">
      <c r="A180" t="s">
        <v>55</v>
      </c>
      <c r="F180" t="s">
        <v>43</v>
      </c>
      <c r="I180">
        <v>7882</v>
      </c>
      <c r="J180" t="s">
        <v>23</v>
      </c>
    </row>
    <row r="181" spans="1:13" x14ac:dyDescent="0.25">
      <c r="A181" t="s">
        <v>30</v>
      </c>
      <c r="F181" t="s">
        <v>31</v>
      </c>
      <c r="I181">
        <v>29.5</v>
      </c>
      <c r="J181" t="s">
        <v>32</v>
      </c>
    </row>
    <row r="182" spans="1:13" x14ac:dyDescent="0.25">
      <c r="A182" s="4" t="s">
        <v>33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</row>
    <row r="183" spans="1:13" x14ac:dyDescent="0.25">
      <c r="A183" s="4" t="s">
        <v>34</v>
      </c>
      <c r="B183" s="5">
        <v>2161</v>
      </c>
      <c r="C183" s="5">
        <v>3077</v>
      </c>
      <c r="D183" s="5">
        <v>4202</v>
      </c>
      <c r="E183" s="5">
        <v>66</v>
      </c>
      <c r="F183" s="5">
        <v>101</v>
      </c>
      <c r="G183" s="5">
        <v>129</v>
      </c>
      <c r="H183" s="5">
        <v>10</v>
      </c>
      <c r="I183" s="5">
        <v>9</v>
      </c>
      <c r="J183" s="5">
        <v>8</v>
      </c>
      <c r="K183" s="5">
        <v>8</v>
      </c>
      <c r="L183" s="5">
        <v>6</v>
      </c>
      <c r="M183" s="5">
        <v>10</v>
      </c>
    </row>
    <row r="184" spans="1:13" x14ac:dyDescent="0.25">
      <c r="A184" s="4" t="s">
        <v>35</v>
      </c>
      <c r="B184" s="5">
        <v>371</v>
      </c>
      <c r="C184" s="5">
        <v>511</v>
      </c>
      <c r="D184" s="5">
        <v>575</v>
      </c>
      <c r="E184" s="5">
        <v>570</v>
      </c>
      <c r="F184" s="5">
        <v>862</v>
      </c>
      <c r="G184" s="5">
        <v>962</v>
      </c>
      <c r="H184" s="5">
        <v>1269</v>
      </c>
      <c r="I184" s="5">
        <v>755</v>
      </c>
      <c r="J184" s="5">
        <v>7</v>
      </c>
      <c r="K184" s="5">
        <v>9</v>
      </c>
      <c r="L184" s="5">
        <v>13</v>
      </c>
      <c r="M184" s="5">
        <v>9</v>
      </c>
    </row>
    <row r="185" spans="1:13" x14ac:dyDescent="0.25">
      <c r="A185" s="4" t="s">
        <v>36</v>
      </c>
      <c r="B185" s="5">
        <v>664</v>
      </c>
      <c r="C185" s="5">
        <v>594</v>
      </c>
      <c r="D185" s="5">
        <v>649</v>
      </c>
      <c r="E185" s="5">
        <v>532</v>
      </c>
      <c r="F185" s="5">
        <v>868</v>
      </c>
      <c r="G185" s="5">
        <v>883</v>
      </c>
      <c r="H185" s="5">
        <v>971</v>
      </c>
      <c r="I185" s="5">
        <v>559</v>
      </c>
      <c r="J185" s="5">
        <v>9</v>
      </c>
      <c r="K185" s="5">
        <v>6</v>
      </c>
      <c r="L185" s="5">
        <v>13</v>
      </c>
      <c r="M185" s="5">
        <v>12</v>
      </c>
    </row>
    <row r="186" spans="1:13" x14ac:dyDescent="0.25">
      <c r="A186" s="4" t="s">
        <v>37</v>
      </c>
      <c r="B186" s="5">
        <v>3656</v>
      </c>
      <c r="C186" s="5">
        <v>2175</v>
      </c>
      <c r="D186" s="5">
        <v>4391</v>
      </c>
      <c r="E186" s="5">
        <v>543</v>
      </c>
      <c r="F186" s="5">
        <v>1137</v>
      </c>
      <c r="G186" s="5">
        <v>1275</v>
      </c>
      <c r="H186" s="5">
        <v>1430</v>
      </c>
      <c r="I186" s="5">
        <v>429</v>
      </c>
      <c r="J186" s="5">
        <v>12</v>
      </c>
      <c r="K186" s="5">
        <v>7</v>
      </c>
      <c r="L186" s="5">
        <v>6</v>
      </c>
      <c r="M186" s="5">
        <v>11</v>
      </c>
    </row>
    <row r="187" spans="1:13" x14ac:dyDescent="0.25">
      <c r="A187" s="4" t="s">
        <v>38</v>
      </c>
      <c r="B187" s="5">
        <v>4490</v>
      </c>
      <c r="C187" s="5">
        <v>4549</v>
      </c>
      <c r="D187" s="5">
        <v>3525</v>
      </c>
      <c r="E187" s="5">
        <v>348</v>
      </c>
      <c r="F187" s="5">
        <v>3915</v>
      </c>
      <c r="G187" s="5">
        <v>3021</v>
      </c>
      <c r="H187" s="5">
        <v>3762</v>
      </c>
      <c r="I187" s="5">
        <v>191</v>
      </c>
      <c r="J187" s="5">
        <v>13</v>
      </c>
      <c r="K187" s="5">
        <v>9</v>
      </c>
      <c r="L187" s="5">
        <v>8</v>
      </c>
      <c r="M187" s="5">
        <v>8</v>
      </c>
    </row>
    <row r="188" spans="1:13" x14ac:dyDescent="0.25">
      <c r="A188" s="4" t="s">
        <v>39</v>
      </c>
      <c r="B188" s="5">
        <v>12</v>
      </c>
      <c r="C188" s="5">
        <v>10</v>
      </c>
      <c r="D188" s="5">
        <v>10</v>
      </c>
      <c r="E188" s="5">
        <v>13</v>
      </c>
      <c r="F188" s="5">
        <v>9</v>
      </c>
      <c r="G188" s="5">
        <v>14</v>
      </c>
      <c r="H188" s="5">
        <v>9</v>
      </c>
      <c r="I188" s="5">
        <v>7</v>
      </c>
      <c r="J188" s="5">
        <v>9</v>
      </c>
      <c r="K188" s="5">
        <v>13</v>
      </c>
      <c r="L188" s="5">
        <v>9</v>
      </c>
      <c r="M188" s="5">
        <v>15</v>
      </c>
    </row>
    <row r="189" spans="1:13" x14ac:dyDescent="0.25">
      <c r="A189" s="4" t="s">
        <v>40</v>
      </c>
      <c r="B189" s="5">
        <v>11</v>
      </c>
      <c r="C189" s="5">
        <v>12</v>
      </c>
      <c r="D189" s="5">
        <v>9</v>
      </c>
      <c r="E189" s="5">
        <v>11</v>
      </c>
      <c r="F189" s="5">
        <v>10</v>
      </c>
      <c r="G189" s="5">
        <v>19</v>
      </c>
      <c r="H189" s="5">
        <v>11</v>
      </c>
      <c r="I189" s="5">
        <v>11</v>
      </c>
      <c r="J189" s="5">
        <v>9</v>
      </c>
      <c r="K189" s="5">
        <v>10</v>
      </c>
      <c r="L189" s="5">
        <v>15</v>
      </c>
      <c r="M189" s="5">
        <v>8</v>
      </c>
    </row>
    <row r="190" spans="1:13" x14ac:dyDescent="0.25">
      <c r="A190" s="4" t="s">
        <v>41</v>
      </c>
      <c r="B190" s="5">
        <v>10</v>
      </c>
      <c r="C190" s="5">
        <v>13</v>
      </c>
      <c r="D190" s="5">
        <v>13</v>
      </c>
      <c r="E190" s="5">
        <v>7</v>
      </c>
      <c r="F190" s="5">
        <v>10</v>
      </c>
      <c r="G190" s="5">
        <v>4</v>
      </c>
      <c r="H190" s="5">
        <v>6</v>
      </c>
      <c r="I190" s="5">
        <v>13</v>
      </c>
      <c r="J190" s="5">
        <v>11</v>
      </c>
      <c r="K190" s="5">
        <v>10</v>
      </c>
      <c r="L190" s="5">
        <v>7</v>
      </c>
      <c r="M190" s="5">
        <v>9</v>
      </c>
    </row>
    <row r="192" spans="1:13" x14ac:dyDescent="0.25">
      <c r="A192" t="s">
        <v>56</v>
      </c>
      <c r="F192" t="s">
        <v>43</v>
      </c>
      <c r="I192">
        <v>8488</v>
      </c>
      <c r="J192" t="s">
        <v>23</v>
      </c>
    </row>
    <row r="193" spans="1:13" x14ac:dyDescent="0.25">
      <c r="A193" t="s">
        <v>30</v>
      </c>
      <c r="F193" t="s">
        <v>31</v>
      </c>
      <c r="I193">
        <v>29.4</v>
      </c>
      <c r="J193" t="s">
        <v>32</v>
      </c>
    </row>
    <row r="194" spans="1:13" x14ac:dyDescent="0.25">
      <c r="A194" s="4" t="s">
        <v>33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</row>
    <row r="195" spans="1:13" x14ac:dyDescent="0.25">
      <c r="A195" s="4" t="s">
        <v>34</v>
      </c>
      <c r="B195" s="5">
        <v>2287</v>
      </c>
      <c r="C195" s="5">
        <v>3987</v>
      </c>
      <c r="D195" s="5">
        <v>4697</v>
      </c>
      <c r="E195" s="5">
        <v>59</v>
      </c>
      <c r="F195" s="5">
        <v>92</v>
      </c>
      <c r="G195" s="5">
        <v>120</v>
      </c>
      <c r="H195" s="5">
        <v>10</v>
      </c>
      <c r="I195" s="5">
        <v>12</v>
      </c>
      <c r="J195" s="5">
        <v>9</v>
      </c>
      <c r="K195" s="5">
        <v>6</v>
      </c>
      <c r="L195" s="5">
        <v>8</v>
      </c>
      <c r="M195" s="5">
        <v>9</v>
      </c>
    </row>
    <row r="196" spans="1:13" x14ac:dyDescent="0.25">
      <c r="A196" s="4" t="s">
        <v>35</v>
      </c>
      <c r="B196" s="5">
        <v>673</v>
      </c>
      <c r="C196" s="5">
        <v>368</v>
      </c>
      <c r="D196" s="5">
        <v>612</v>
      </c>
      <c r="E196" s="5">
        <v>546</v>
      </c>
      <c r="F196" s="5">
        <v>915</v>
      </c>
      <c r="G196" s="5">
        <v>944</v>
      </c>
      <c r="H196" s="5">
        <v>1300</v>
      </c>
      <c r="I196" s="5">
        <v>749</v>
      </c>
      <c r="J196" s="5">
        <v>10</v>
      </c>
      <c r="K196" s="5">
        <v>6</v>
      </c>
      <c r="L196" s="5">
        <v>7</v>
      </c>
      <c r="M196" s="5">
        <v>9</v>
      </c>
    </row>
    <row r="197" spans="1:13" x14ac:dyDescent="0.25">
      <c r="A197" s="4" t="s">
        <v>36</v>
      </c>
      <c r="B197" s="5">
        <v>613</v>
      </c>
      <c r="C197" s="5">
        <v>739</v>
      </c>
      <c r="D197" s="5">
        <v>672</v>
      </c>
      <c r="E197" s="5">
        <v>532</v>
      </c>
      <c r="F197" s="5">
        <v>860</v>
      </c>
      <c r="G197" s="5">
        <v>923</v>
      </c>
      <c r="H197" s="5">
        <v>905</v>
      </c>
      <c r="I197" s="5">
        <v>561</v>
      </c>
      <c r="J197" s="5">
        <v>11</v>
      </c>
      <c r="K197" s="5">
        <v>10</v>
      </c>
      <c r="L197" s="5">
        <v>7</v>
      </c>
      <c r="M197" s="5">
        <v>12</v>
      </c>
    </row>
    <row r="198" spans="1:13" x14ac:dyDescent="0.25">
      <c r="A198" s="4" t="s">
        <v>37</v>
      </c>
      <c r="B198" s="5">
        <v>3517</v>
      </c>
      <c r="C198" s="5">
        <v>2919</v>
      </c>
      <c r="D198" s="5">
        <v>3312</v>
      </c>
      <c r="E198" s="5">
        <v>556</v>
      </c>
      <c r="F198" s="5">
        <v>1280</v>
      </c>
      <c r="G198" s="5">
        <v>1432</v>
      </c>
      <c r="H198" s="5">
        <v>1749</v>
      </c>
      <c r="I198" s="5">
        <v>471</v>
      </c>
      <c r="J198" s="5">
        <v>13</v>
      </c>
      <c r="K198" s="5">
        <v>11</v>
      </c>
      <c r="L198" s="5">
        <v>6</v>
      </c>
      <c r="M198" s="5">
        <v>6</v>
      </c>
    </row>
    <row r="199" spans="1:13" x14ac:dyDescent="0.25">
      <c r="A199" s="4" t="s">
        <v>38</v>
      </c>
      <c r="B199" s="5">
        <v>3524</v>
      </c>
      <c r="C199" s="5">
        <v>5603</v>
      </c>
      <c r="D199" s="5">
        <v>3589</v>
      </c>
      <c r="E199" s="5">
        <v>334</v>
      </c>
      <c r="F199" s="5">
        <v>3779</v>
      </c>
      <c r="G199" s="5">
        <v>1971</v>
      </c>
      <c r="H199" s="5">
        <v>3240</v>
      </c>
      <c r="I199" s="5">
        <v>211</v>
      </c>
      <c r="J199" s="5">
        <v>10</v>
      </c>
      <c r="K199" s="5">
        <v>8</v>
      </c>
      <c r="L199" s="5">
        <v>10</v>
      </c>
      <c r="M199" s="5">
        <v>8</v>
      </c>
    </row>
    <row r="200" spans="1:13" x14ac:dyDescent="0.25">
      <c r="A200" s="4" t="s">
        <v>39</v>
      </c>
      <c r="B200" s="5">
        <v>12</v>
      </c>
      <c r="C200" s="5">
        <v>12</v>
      </c>
      <c r="D200" s="5">
        <v>10</v>
      </c>
      <c r="E200" s="5">
        <v>10</v>
      </c>
      <c r="F200" s="5">
        <v>9</v>
      </c>
      <c r="G200" s="5">
        <v>17</v>
      </c>
      <c r="H200" s="5">
        <v>8</v>
      </c>
      <c r="I200" s="5">
        <v>11</v>
      </c>
      <c r="J200" s="5">
        <v>11</v>
      </c>
      <c r="K200" s="5">
        <v>6</v>
      </c>
      <c r="L200" s="5">
        <v>12</v>
      </c>
      <c r="M200" s="5">
        <v>6</v>
      </c>
    </row>
    <row r="201" spans="1:13" x14ac:dyDescent="0.25">
      <c r="A201" s="4" t="s">
        <v>40</v>
      </c>
      <c r="B201" s="5">
        <v>11</v>
      </c>
      <c r="C201" s="5">
        <v>7</v>
      </c>
      <c r="D201" s="5">
        <v>9</v>
      </c>
      <c r="E201" s="5">
        <v>12</v>
      </c>
      <c r="F201" s="5">
        <v>9</v>
      </c>
      <c r="G201" s="5">
        <v>15</v>
      </c>
      <c r="H201" s="5">
        <v>13</v>
      </c>
      <c r="I201" s="5">
        <v>10</v>
      </c>
      <c r="J201" s="5">
        <v>9</v>
      </c>
      <c r="K201" s="5">
        <v>10</v>
      </c>
      <c r="L201" s="5">
        <v>8</v>
      </c>
      <c r="M201" s="5">
        <v>9</v>
      </c>
    </row>
    <row r="202" spans="1:13" x14ac:dyDescent="0.25">
      <c r="A202" s="4" t="s">
        <v>41</v>
      </c>
      <c r="B202" s="5">
        <v>8</v>
      </c>
      <c r="C202" s="5">
        <v>15</v>
      </c>
      <c r="D202" s="5">
        <v>9</v>
      </c>
      <c r="E202" s="5">
        <v>7</v>
      </c>
      <c r="F202" s="5">
        <v>11</v>
      </c>
      <c r="G202" s="5">
        <v>7</v>
      </c>
      <c r="H202" s="5">
        <v>13</v>
      </c>
      <c r="I202" s="5">
        <v>12</v>
      </c>
      <c r="J202" s="5">
        <v>9</v>
      </c>
      <c r="K202" s="5">
        <v>6</v>
      </c>
      <c r="L202" s="5">
        <v>9</v>
      </c>
      <c r="M202" s="5">
        <v>9</v>
      </c>
    </row>
    <row r="204" spans="1:13" x14ac:dyDescent="0.25">
      <c r="A204" t="s">
        <v>57</v>
      </c>
      <c r="F204" t="s">
        <v>43</v>
      </c>
      <c r="I204">
        <v>9095</v>
      </c>
      <c r="J204" t="s">
        <v>23</v>
      </c>
    </row>
    <row r="205" spans="1:13" x14ac:dyDescent="0.25">
      <c r="A205" t="s">
        <v>30</v>
      </c>
      <c r="F205" t="s">
        <v>31</v>
      </c>
      <c r="I205">
        <v>29.5</v>
      </c>
      <c r="J205" t="s">
        <v>32</v>
      </c>
    </row>
    <row r="206" spans="1:13" x14ac:dyDescent="0.25">
      <c r="A206" s="4" t="s">
        <v>33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</row>
    <row r="207" spans="1:13" x14ac:dyDescent="0.25">
      <c r="A207" s="4" t="s">
        <v>34</v>
      </c>
      <c r="B207" s="5">
        <v>3119</v>
      </c>
      <c r="C207" s="5">
        <v>4256</v>
      </c>
      <c r="D207" s="5">
        <v>5364</v>
      </c>
      <c r="E207" s="5">
        <v>73</v>
      </c>
      <c r="F207" s="5">
        <v>79</v>
      </c>
      <c r="G207" s="5">
        <v>127</v>
      </c>
      <c r="H207" s="5">
        <v>10</v>
      </c>
      <c r="I207" s="5">
        <v>13</v>
      </c>
      <c r="J207" s="5">
        <v>6</v>
      </c>
      <c r="K207" s="5">
        <v>9</v>
      </c>
      <c r="L207" s="5">
        <v>7</v>
      </c>
      <c r="M207" s="5">
        <v>8</v>
      </c>
    </row>
    <row r="208" spans="1:13" x14ac:dyDescent="0.25">
      <c r="A208" s="4" t="s">
        <v>35</v>
      </c>
      <c r="B208" s="5">
        <v>779</v>
      </c>
      <c r="C208" s="5">
        <v>399</v>
      </c>
      <c r="D208" s="5">
        <v>662</v>
      </c>
      <c r="E208" s="5">
        <v>502</v>
      </c>
      <c r="F208" s="5">
        <v>921</v>
      </c>
      <c r="G208" s="5">
        <v>993</v>
      </c>
      <c r="H208" s="5">
        <v>1316</v>
      </c>
      <c r="I208" s="5">
        <v>762</v>
      </c>
      <c r="J208" s="5">
        <v>13</v>
      </c>
      <c r="K208" s="5">
        <v>9</v>
      </c>
      <c r="L208" s="5">
        <v>6</v>
      </c>
      <c r="M208" s="5">
        <v>11</v>
      </c>
    </row>
    <row r="209" spans="1:13" x14ac:dyDescent="0.25">
      <c r="A209" s="4" t="s">
        <v>36</v>
      </c>
      <c r="B209" s="5">
        <v>664</v>
      </c>
      <c r="C209" s="5">
        <v>696</v>
      </c>
      <c r="D209" s="5">
        <v>682</v>
      </c>
      <c r="E209" s="5">
        <v>563</v>
      </c>
      <c r="F209" s="5">
        <v>1092</v>
      </c>
      <c r="G209" s="5">
        <v>1309</v>
      </c>
      <c r="H209" s="5">
        <v>991</v>
      </c>
      <c r="I209" s="5">
        <v>583</v>
      </c>
      <c r="J209" s="5">
        <v>10</v>
      </c>
      <c r="K209" s="5">
        <v>8</v>
      </c>
      <c r="L209" s="5">
        <v>7</v>
      </c>
      <c r="M209" s="5">
        <v>4</v>
      </c>
    </row>
    <row r="210" spans="1:13" x14ac:dyDescent="0.25">
      <c r="A210" s="4" t="s">
        <v>37</v>
      </c>
      <c r="B210" s="5">
        <v>3585</v>
      </c>
      <c r="C210" s="5">
        <v>3245</v>
      </c>
      <c r="D210" s="5">
        <v>3780</v>
      </c>
      <c r="E210" s="5">
        <v>535</v>
      </c>
      <c r="F210" s="5">
        <v>1283</v>
      </c>
      <c r="G210" s="5">
        <v>1892</v>
      </c>
      <c r="H210" s="5">
        <v>1924</v>
      </c>
      <c r="I210" s="5">
        <v>466</v>
      </c>
      <c r="J210" s="5">
        <v>8</v>
      </c>
      <c r="K210" s="5">
        <v>6</v>
      </c>
      <c r="L210" s="5">
        <v>6</v>
      </c>
      <c r="M210" s="5">
        <v>7</v>
      </c>
    </row>
    <row r="211" spans="1:13" x14ac:dyDescent="0.25">
      <c r="A211" s="4" t="s">
        <v>38</v>
      </c>
      <c r="B211" s="5">
        <v>6529</v>
      </c>
      <c r="C211" s="5">
        <v>5496</v>
      </c>
      <c r="D211" s="5">
        <v>4401</v>
      </c>
      <c r="E211" s="5">
        <v>339</v>
      </c>
      <c r="F211" s="5">
        <v>3768</v>
      </c>
      <c r="G211" s="5">
        <v>2540</v>
      </c>
      <c r="H211" s="5">
        <v>3252</v>
      </c>
      <c r="I211" s="5">
        <v>209</v>
      </c>
      <c r="J211" s="5">
        <v>6</v>
      </c>
      <c r="K211" s="5">
        <v>9</v>
      </c>
      <c r="L211" s="5">
        <v>8</v>
      </c>
      <c r="M211" s="5">
        <v>8</v>
      </c>
    </row>
    <row r="212" spans="1:13" x14ac:dyDescent="0.25">
      <c r="A212" s="4" t="s">
        <v>39</v>
      </c>
      <c r="B212" s="5">
        <v>7</v>
      </c>
      <c r="C212" s="5">
        <v>11</v>
      </c>
      <c r="D212" s="5">
        <v>8</v>
      </c>
      <c r="E212" s="5">
        <v>11</v>
      </c>
      <c r="F212" s="5">
        <v>12</v>
      </c>
      <c r="G212" s="5">
        <v>9</v>
      </c>
      <c r="H212" s="5">
        <v>6</v>
      </c>
      <c r="I212" s="5">
        <v>10</v>
      </c>
      <c r="J212" s="5">
        <v>9</v>
      </c>
      <c r="K212" s="5">
        <v>12</v>
      </c>
      <c r="L212" s="5">
        <v>12</v>
      </c>
      <c r="M212" s="5">
        <v>8</v>
      </c>
    </row>
    <row r="213" spans="1:13" x14ac:dyDescent="0.25">
      <c r="A213" s="4" t="s">
        <v>40</v>
      </c>
      <c r="B213" s="5">
        <v>9</v>
      </c>
      <c r="C213" s="5">
        <v>10</v>
      </c>
      <c r="D213" s="5">
        <v>7</v>
      </c>
      <c r="E213" s="5">
        <v>8</v>
      </c>
      <c r="F213" s="5">
        <v>7</v>
      </c>
      <c r="G213" s="5">
        <v>22</v>
      </c>
      <c r="H213" s="5">
        <v>8</v>
      </c>
      <c r="I213" s="5">
        <v>13</v>
      </c>
      <c r="J213" s="5">
        <v>7</v>
      </c>
      <c r="K213" s="5">
        <v>9</v>
      </c>
      <c r="L213" s="5">
        <v>10</v>
      </c>
      <c r="M213" s="5">
        <v>12</v>
      </c>
    </row>
    <row r="214" spans="1:13" x14ac:dyDescent="0.25">
      <c r="A214" s="4" t="s">
        <v>41</v>
      </c>
      <c r="B214" s="5">
        <v>9</v>
      </c>
      <c r="C214" s="5">
        <v>10</v>
      </c>
      <c r="D214" s="5">
        <v>9</v>
      </c>
      <c r="E214" s="5">
        <v>11</v>
      </c>
      <c r="F214" s="5">
        <v>7</v>
      </c>
      <c r="G214" s="5">
        <v>14</v>
      </c>
      <c r="H214" s="5">
        <v>14</v>
      </c>
      <c r="I214" s="5">
        <v>12</v>
      </c>
      <c r="J214" s="5">
        <v>6</v>
      </c>
      <c r="K214" s="5">
        <v>8</v>
      </c>
      <c r="L214" s="5">
        <v>9</v>
      </c>
      <c r="M214" s="5">
        <v>9</v>
      </c>
    </row>
    <row r="216" spans="1:13" x14ac:dyDescent="0.25">
      <c r="A216" t="s">
        <v>58</v>
      </c>
      <c r="F216" t="s">
        <v>43</v>
      </c>
      <c r="I216">
        <v>9701</v>
      </c>
      <c r="J216" t="s">
        <v>23</v>
      </c>
    </row>
    <row r="217" spans="1:13" x14ac:dyDescent="0.25">
      <c r="A217" t="s">
        <v>30</v>
      </c>
      <c r="F217" t="s">
        <v>31</v>
      </c>
      <c r="I217">
        <v>29.5</v>
      </c>
      <c r="J217" t="s">
        <v>32</v>
      </c>
    </row>
    <row r="218" spans="1:13" x14ac:dyDescent="0.25">
      <c r="A218" s="4" t="s">
        <v>33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</row>
    <row r="219" spans="1:13" x14ac:dyDescent="0.25">
      <c r="A219" s="4" t="s">
        <v>34</v>
      </c>
      <c r="B219" s="5">
        <v>3849</v>
      </c>
      <c r="C219" s="5">
        <v>5204</v>
      </c>
      <c r="D219" s="5">
        <v>5027</v>
      </c>
      <c r="E219" s="5">
        <v>64</v>
      </c>
      <c r="F219" s="5">
        <v>108</v>
      </c>
      <c r="G219" s="5">
        <v>115</v>
      </c>
      <c r="H219" s="5">
        <v>6</v>
      </c>
      <c r="I219" s="5">
        <v>10</v>
      </c>
      <c r="J219" s="5">
        <v>9</v>
      </c>
      <c r="K219" s="5">
        <v>6</v>
      </c>
      <c r="L219" s="5">
        <v>10</v>
      </c>
      <c r="M219" s="5">
        <v>6</v>
      </c>
    </row>
    <row r="220" spans="1:13" x14ac:dyDescent="0.25">
      <c r="A220" s="4" t="s">
        <v>35</v>
      </c>
      <c r="B220" s="5">
        <v>617</v>
      </c>
      <c r="C220" s="5">
        <v>472</v>
      </c>
      <c r="D220" s="5">
        <v>808</v>
      </c>
      <c r="E220" s="5">
        <v>520</v>
      </c>
      <c r="F220" s="5">
        <v>919</v>
      </c>
      <c r="G220" s="5">
        <v>1064</v>
      </c>
      <c r="H220" s="5">
        <v>1349</v>
      </c>
      <c r="I220" s="5">
        <v>785</v>
      </c>
      <c r="J220" s="5">
        <v>8</v>
      </c>
      <c r="K220" s="5">
        <v>10</v>
      </c>
      <c r="L220" s="5">
        <v>11</v>
      </c>
      <c r="M220" s="5">
        <v>9</v>
      </c>
    </row>
    <row r="221" spans="1:13" x14ac:dyDescent="0.25">
      <c r="A221" s="4" t="s">
        <v>36</v>
      </c>
      <c r="B221" s="5">
        <v>628</v>
      </c>
      <c r="C221" s="5">
        <v>641</v>
      </c>
      <c r="D221" s="5">
        <v>756</v>
      </c>
      <c r="E221" s="5">
        <v>537</v>
      </c>
      <c r="F221" s="5">
        <v>916</v>
      </c>
      <c r="G221" s="5">
        <v>1104</v>
      </c>
      <c r="H221" s="5">
        <v>1216</v>
      </c>
      <c r="I221" s="5">
        <v>580</v>
      </c>
      <c r="J221" s="5">
        <v>11</v>
      </c>
      <c r="K221" s="5">
        <v>6</v>
      </c>
      <c r="L221" s="5">
        <v>9</v>
      </c>
      <c r="M221" s="5">
        <v>9</v>
      </c>
    </row>
    <row r="222" spans="1:13" x14ac:dyDescent="0.25">
      <c r="A222" s="4" t="s">
        <v>37</v>
      </c>
      <c r="B222" s="5">
        <v>4830</v>
      </c>
      <c r="C222" s="5">
        <v>3703</v>
      </c>
      <c r="D222" s="5">
        <v>3296</v>
      </c>
      <c r="E222" s="5">
        <v>553</v>
      </c>
      <c r="F222" s="5">
        <v>1402</v>
      </c>
      <c r="G222" s="5">
        <v>1767</v>
      </c>
      <c r="H222" s="5">
        <v>2871</v>
      </c>
      <c r="I222" s="5">
        <v>463</v>
      </c>
      <c r="J222" s="5">
        <v>12</v>
      </c>
      <c r="K222" s="5">
        <v>5</v>
      </c>
      <c r="L222" s="5">
        <v>10</v>
      </c>
      <c r="M222" s="5">
        <v>7</v>
      </c>
    </row>
    <row r="223" spans="1:13" x14ac:dyDescent="0.25">
      <c r="A223" s="4" t="s">
        <v>38</v>
      </c>
      <c r="B223" s="5">
        <v>6211</v>
      </c>
      <c r="C223" s="5">
        <v>4876</v>
      </c>
      <c r="D223" s="5">
        <v>3562</v>
      </c>
      <c r="E223" s="5">
        <v>342</v>
      </c>
      <c r="F223" s="5">
        <v>4635</v>
      </c>
      <c r="G223" s="5">
        <v>3926</v>
      </c>
      <c r="H223" s="5">
        <v>3752</v>
      </c>
      <c r="I223" s="5">
        <v>212</v>
      </c>
      <c r="J223" s="5">
        <v>9</v>
      </c>
      <c r="K223" s="5">
        <v>11</v>
      </c>
      <c r="L223" s="5">
        <v>10</v>
      </c>
      <c r="M223" s="5">
        <v>11</v>
      </c>
    </row>
    <row r="224" spans="1:13" x14ac:dyDescent="0.25">
      <c r="A224" s="4" t="s">
        <v>39</v>
      </c>
      <c r="B224" s="5">
        <v>11</v>
      </c>
      <c r="C224" s="5">
        <v>5</v>
      </c>
      <c r="D224" s="5">
        <v>12</v>
      </c>
      <c r="E224" s="5">
        <v>7</v>
      </c>
      <c r="F224" s="5">
        <v>9</v>
      </c>
      <c r="G224" s="5">
        <v>10</v>
      </c>
      <c r="H224" s="5">
        <v>6</v>
      </c>
      <c r="I224" s="5">
        <v>14</v>
      </c>
      <c r="J224" s="5">
        <v>10</v>
      </c>
      <c r="K224" s="5">
        <v>7</v>
      </c>
      <c r="L224" s="5">
        <v>6</v>
      </c>
      <c r="M224" s="5">
        <v>7</v>
      </c>
    </row>
    <row r="225" spans="1:13" x14ac:dyDescent="0.25">
      <c r="A225" s="4" t="s">
        <v>40</v>
      </c>
      <c r="B225" s="5">
        <v>10</v>
      </c>
      <c r="C225" s="5">
        <v>8</v>
      </c>
      <c r="D225" s="5">
        <v>10</v>
      </c>
      <c r="E225" s="5">
        <v>13</v>
      </c>
      <c r="F225" s="5">
        <v>10</v>
      </c>
      <c r="G225" s="5">
        <v>14</v>
      </c>
      <c r="H225" s="5">
        <v>10</v>
      </c>
      <c r="I225" s="5">
        <v>5</v>
      </c>
      <c r="J225" s="5">
        <v>7</v>
      </c>
      <c r="K225" s="5">
        <v>8</v>
      </c>
      <c r="L225" s="5">
        <v>12</v>
      </c>
      <c r="M225" s="5">
        <v>10</v>
      </c>
    </row>
    <row r="226" spans="1:13" x14ac:dyDescent="0.25">
      <c r="A226" s="4" t="s">
        <v>41</v>
      </c>
      <c r="B226" s="5">
        <v>8</v>
      </c>
      <c r="C226" s="5">
        <v>7</v>
      </c>
      <c r="D226" s="5">
        <v>15</v>
      </c>
      <c r="E226" s="5">
        <v>9</v>
      </c>
      <c r="F226" s="5">
        <v>9</v>
      </c>
      <c r="G226" s="5">
        <v>9</v>
      </c>
      <c r="H226" s="5">
        <v>12</v>
      </c>
      <c r="I226" s="5">
        <v>12</v>
      </c>
      <c r="J226" s="5">
        <v>7</v>
      </c>
      <c r="K226" s="5">
        <v>7</v>
      </c>
      <c r="L226" s="5">
        <v>9</v>
      </c>
      <c r="M226" s="5">
        <v>9</v>
      </c>
    </row>
    <row r="228" spans="1:13" x14ac:dyDescent="0.25">
      <c r="A228" t="s">
        <v>59</v>
      </c>
      <c r="F228" t="s">
        <v>43</v>
      </c>
      <c r="I228">
        <v>10307</v>
      </c>
      <c r="J228" t="s">
        <v>23</v>
      </c>
    </row>
    <row r="229" spans="1:13" x14ac:dyDescent="0.25">
      <c r="A229" t="s">
        <v>30</v>
      </c>
      <c r="F229" t="s">
        <v>31</v>
      </c>
      <c r="I229">
        <v>29.3</v>
      </c>
      <c r="J229" t="s">
        <v>32</v>
      </c>
    </row>
    <row r="230" spans="1:13" x14ac:dyDescent="0.25">
      <c r="A230" s="4" t="s">
        <v>33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</row>
    <row r="231" spans="1:13" x14ac:dyDescent="0.25">
      <c r="A231" s="4" t="s">
        <v>34</v>
      </c>
      <c r="B231" s="5">
        <v>5152</v>
      </c>
      <c r="C231" s="5">
        <v>5640</v>
      </c>
      <c r="D231" s="5">
        <v>10261</v>
      </c>
      <c r="E231" s="5">
        <v>76</v>
      </c>
      <c r="F231" s="5">
        <v>84</v>
      </c>
      <c r="G231" s="5">
        <v>115</v>
      </c>
      <c r="H231" s="5">
        <v>9</v>
      </c>
      <c r="I231" s="5">
        <v>9</v>
      </c>
      <c r="J231" s="5">
        <v>6</v>
      </c>
      <c r="K231" s="5">
        <v>12</v>
      </c>
      <c r="L231" s="5">
        <v>3</v>
      </c>
      <c r="M231" s="5">
        <v>10</v>
      </c>
    </row>
    <row r="232" spans="1:13" x14ac:dyDescent="0.25">
      <c r="A232" s="4" t="s">
        <v>35</v>
      </c>
      <c r="B232" s="5">
        <v>620</v>
      </c>
      <c r="C232" s="5">
        <v>490</v>
      </c>
      <c r="D232" s="5">
        <v>639</v>
      </c>
      <c r="E232" s="5">
        <v>589</v>
      </c>
      <c r="F232" s="5">
        <v>946</v>
      </c>
      <c r="G232" s="5">
        <v>1149</v>
      </c>
      <c r="H232" s="5">
        <v>1502</v>
      </c>
      <c r="I232" s="5">
        <v>753</v>
      </c>
      <c r="J232" s="5">
        <v>7</v>
      </c>
      <c r="K232" s="5">
        <v>9</v>
      </c>
      <c r="L232" s="5">
        <v>8</v>
      </c>
      <c r="M232" s="5">
        <v>11</v>
      </c>
    </row>
    <row r="233" spans="1:13" x14ac:dyDescent="0.25">
      <c r="A233" s="4" t="s">
        <v>36</v>
      </c>
      <c r="B233" s="5">
        <v>642</v>
      </c>
      <c r="C233" s="5">
        <v>794</v>
      </c>
      <c r="D233" s="5">
        <v>720</v>
      </c>
      <c r="E233" s="5">
        <v>549</v>
      </c>
      <c r="F233" s="5">
        <v>1273</v>
      </c>
      <c r="G233" s="5">
        <v>1393</v>
      </c>
      <c r="H233" s="5">
        <v>1288</v>
      </c>
      <c r="I233" s="5">
        <v>588</v>
      </c>
      <c r="J233" s="5">
        <v>12</v>
      </c>
      <c r="K233" s="5">
        <v>3</v>
      </c>
      <c r="L233" s="5">
        <v>7</v>
      </c>
      <c r="M233" s="5">
        <v>9</v>
      </c>
    </row>
    <row r="234" spans="1:13" x14ac:dyDescent="0.25">
      <c r="A234" s="4" t="s">
        <v>37</v>
      </c>
      <c r="B234" s="5">
        <v>3980</v>
      </c>
      <c r="C234" s="5">
        <v>4409</v>
      </c>
      <c r="D234" s="5">
        <v>3222</v>
      </c>
      <c r="E234" s="5">
        <v>542</v>
      </c>
      <c r="F234" s="5">
        <v>1366</v>
      </c>
      <c r="G234" s="5">
        <v>1620</v>
      </c>
      <c r="H234" s="5">
        <v>2610</v>
      </c>
      <c r="I234" s="5">
        <v>469</v>
      </c>
      <c r="J234" s="5">
        <v>10</v>
      </c>
      <c r="K234" s="5">
        <v>9</v>
      </c>
      <c r="L234" s="5">
        <v>9</v>
      </c>
      <c r="M234" s="5">
        <v>9</v>
      </c>
    </row>
    <row r="235" spans="1:13" x14ac:dyDescent="0.25">
      <c r="A235" s="4" t="s">
        <v>38</v>
      </c>
      <c r="B235" s="5">
        <v>7681</v>
      </c>
      <c r="C235" s="5">
        <v>5469</v>
      </c>
      <c r="D235" s="5">
        <v>4310</v>
      </c>
      <c r="E235" s="5">
        <v>317</v>
      </c>
      <c r="F235" s="5">
        <v>5388</v>
      </c>
      <c r="G235" s="5">
        <v>3782</v>
      </c>
      <c r="H235" s="5">
        <v>3624</v>
      </c>
      <c r="I235" s="5">
        <v>213</v>
      </c>
      <c r="J235" s="5">
        <v>10</v>
      </c>
      <c r="K235" s="5">
        <v>8</v>
      </c>
      <c r="L235" s="5">
        <v>10</v>
      </c>
      <c r="M235" s="5">
        <v>12</v>
      </c>
    </row>
    <row r="236" spans="1:13" x14ac:dyDescent="0.25">
      <c r="A236" s="4" t="s">
        <v>39</v>
      </c>
      <c r="B236" s="5">
        <v>12</v>
      </c>
      <c r="C236" s="5">
        <v>10</v>
      </c>
      <c r="D236" s="5">
        <v>7</v>
      </c>
      <c r="E236" s="5">
        <v>8</v>
      </c>
      <c r="F236" s="5">
        <v>6</v>
      </c>
      <c r="G236" s="5">
        <v>14</v>
      </c>
      <c r="H236" s="5">
        <v>5</v>
      </c>
      <c r="I236" s="5">
        <v>11</v>
      </c>
      <c r="J236" s="5">
        <v>9</v>
      </c>
      <c r="K236" s="5">
        <v>11</v>
      </c>
      <c r="L236" s="5">
        <v>11</v>
      </c>
      <c r="M236" s="5">
        <v>9</v>
      </c>
    </row>
    <row r="237" spans="1:13" x14ac:dyDescent="0.25">
      <c r="A237" s="4" t="s">
        <v>40</v>
      </c>
      <c r="B237" s="5">
        <v>10</v>
      </c>
      <c r="C237" s="5">
        <v>9</v>
      </c>
      <c r="D237" s="5">
        <v>14</v>
      </c>
      <c r="E237" s="5">
        <v>6</v>
      </c>
      <c r="F237" s="5">
        <v>10</v>
      </c>
      <c r="G237" s="5">
        <v>18</v>
      </c>
      <c r="H237" s="5">
        <v>9</v>
      </c>
      <c r="I237" s="5">
        <v>9</v>
      </c>
      <c r="J237" s="5">
        <v>7</v>
      </c>
      <c r="K237" s="5">
        <v>9</v>
      </c>
      <c r="L237" s="5">
        <v>13</v>
      </c>
      <c r="M237" s="5">
        <v>9</v>
      </c>
    </row>
    <row r="238" spans="1:13" x14ac:dyDescent="0.25">
      <c r="A238" s="4" t="s">
        <v>41</v>
      </c>
      <c r="B238" s="5">
        <v>8</v>
      </c>
      <c r="C238" s="5">
        <v>13</v>
      </c>
      <c r="D238" s="5">
        <v>12</v>
      </c>
      <c r="E238" s="5">
        <v>10</v>
      </c>
      <c r="F238" s="5">
        <v>11</v>
      </c>
      <c r="G238" s="5">
        <v>13</v>
      </c>
      <c r="H238" s="5">
        <v>12</v>
      </c>
      <c r="I238" s="5">
        <v>10</v>
      </c>
      <c r="J238" s="5">
        <v>11</v>
      </c>
      <c r="K238" s="5">
        <v>6</v>
      </c>
      <c r="L238" s="5">
        <v>12</v>
      </c>
      <c r="M238" s="5">
        <v>11</v>
      </c>
    </row>
    <row r="240" spans="1:13" x14ac:dyDescent="0.25">
      <c r="A240" t="s">
        <v>60</v>
      </c>
      <c r="F240" t="s">
        <v>43</v>
      </c>
      <c r="I240">
        <v>10914</v>
      </c>
      <c r="J240" t="s">
        <v>23</v>
      </c>
    </row>
    <row r="241" spans="1:13" x14ac:dyDescent="0.25">
      <c r="A241" t="s">
        <v>30</v>
      </c>
      <c r="F241" t="s">
        <v>31</v>
      </c>
      <c r="I241">
        <v>29.4</v>
      </c>
      <c r="J241" t="s">
        <v>32</v>
      </c>
    </row>
    <row r="242" spans="1:13" x14ac:dyDescent="0.25">
      <c r="A242" s="4" t="s">
        <v>33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</row>
    <row r="243" spans="1:13" x14ac:dyDescent="0.25">
      <c r="A243" s="4" t="s">
        <v>34</v>
      </c>
      <c r="B243" s="5">
        <v>6987</v>
      </c>
      <c r="C243" s="5">
        <v>6045</v>
      </c>
      <c r="D243" s="5">
        <v>8166</v>
      </c>
      <c r="E243" s="5">
        <v>78</v>
      </c>
      <c r="F243" s="5">
        <v>91</v>
      </c>
      <c r="G243" s="5">
        <v>124</v>
      </c>
      <c r="H243" s="5">
        <v>5</v>
      </c>
      <c r="I243" s="5">
        <v>6</v>
      </c>
      <c r="J243" s="5">
        <v>10</v>
      </c>
      <c r="K243" s="5">
        <v>8</v>
      </c>
      <c r="L243" s="5">
        <v>9</v>
      </c>
      <c r="M243" s="5">
        <v>9</v>
      </c>
    </row>
    <row r="244" spans="1:13" x14ac:dyDescent="0.25">
      <c r="A244" s="4" t="s">
        <v>35</v>
      </c>
      <c r="B244" s="5">
        <v>650</v>
      </c>
      <c r="C244" s="5">
        <v>506</v>
      </c>
      <c r="D244" s="5">
        <v>591</v>
      </c>
      <c r="E244" s="5">
        <v>540</v>
      </c>
      <c r="F244" s="5">
        <v>923</v>
      </c>
      <c r="G244" s="5">
        <v>1143</v>
      </c>
      <c r="H244" s="5">
        <v>1413</v>
      </c>
      <c r="I244" s="5">
        <v>762</v>
      </c>
      <c r="J244" s="5">
        <v>11</v>
      </c>
      <c r="K244" s="5">
        <v>7</v>
      </c>
      <c r="L244" s="5">
        <v>9</v>
      </c>
      <c r="M244" s="5">
        <v>9</v>
      </c>
    </row>
    <row r="245" spans="1:13" x14ac:dyDescent="0.25">
      <c r="A245" s="4" t="s">
        <v>36</v>
      </c>
      <c r="B245" s="5">
        <v>871</v>
      </c>
      <c r="C245" s="5">
        <v>842</v>
      </c>
      <c r="D245" s="5">
        <v>771</v>
      </c>
      <c r="E245" s="5">
        <v>567</v>
      </c>
      <c r="F245" s="5">
        <v>1195</v>
      </c>
      <c r="G245" s="5">
        <v>2354</v>
      </c>
      <c r="H245" s="5">
        <v>1193</v>
      </c>
      <c r="I245" s="5">
        <v>585</v>
      </c>
      <c r="J245" s="5">
        <v>7</v>
      </c>
      <c r="K245" s="5">
        <v>9</v>
      </c>
      <c r="L245" s="5">
        <v>7</v>
      </c>
      <c r="M245" s="5">
        <v>7</v>
      </c>
    </row>
    <row r="246" spans="1:13" x14ac:dyDescent="0.25">
      <c r="A246" s="4" t="s">
        <v>37</v>
      </c>
      <c r="B246" s="5">
        <v>3929</v>
      </c>
      <c r="C246" s="5">
        <v>5996</v>
      </c>
      <c r="D246" s="5">
        <v>3668</v>
      </c>
      <c r="E246" s="5">
        <v>529</v>
      </c>
      <c r="F246" s="5">
        <v>1423</v>
      </c>
      <c r="G246" s="5">
        <v>2542</v>
      </c>
      <c r="H246" s="5">
        <v>3383</v>
      </c>
      <c r="I246" s="5">
        <v>443</v>
      </c>
      <c r="J246" s="5">
        <v>10</v>
      </c>
      <c r="K246" s="5">
        <v>7</v>
      </c>
      <c r="L246" s="5">
        <v>7</v>
      </c>
      <c r="M246" s="5">
        <v>10</v>
      </c>
    </row>
    <row r="247" spans="1:13" x14ac:dyDescent="0.25">
      <c r="A247" s="4" t="s">
        <v>38</v>
      </c>
      <c r="B247" s="5">
        <v>6005</v>
      </c>
      <c r="C247" s="5">
        <v>6516</v>
      </c>
      <c r="D247" s="5">
        <v>5500</v>
      </c>
      <c r="E247" s="5">
        <v>344</v>
      </c>
      <c r="F247" s="5">
        <v>5595</v>
      </c>
      <c r="G247" s="5">
        <v>3387</v>
      </c>
      <c r="H247" s="5">
        <v>4114</v>
      </c>
      <c r="I247" s="5">
        <v>193</v>
      </c>
      <c r="J247" s="5">
        <v>5</v>
      </c>
      <c r="K247" s="5">
        <v>8</v>
      </c>
      <c r="L247" s="5">
        <v>7</v>
      </c>
      <c r="M247" s="5">
        <v>11</v>
      </c>
    </row>
    <row r="248" spans="1:13" x14ac:dyDescent="0.25">
      <c r="A248" s="4" t="s">
        <v>39</v>
      </c>
      <c r="B248" s="5">
        <v>9</v>
      </c>
      <c r="C248" s="5">
        <v>14</v>
      </c>
      <c r="D248" s="5">
        <v>11</v>
      </c>
      <c r="E248" s="5">
        <v>6</v>
      </c>
      <c r="F248" s="5">
        <v>6</v>
      </c>
      <c r="G248" s="5">
        <v>6</v>
      </c>
      <c r="H248" s="5">
        <v>10</v>
      </c>
      <c r="I248" s="5">
        <v>10</v>
      </c>
      <c r="J248" s="5">
        <v>10</v>
      </c>
      <c r="K248" s="5">
        <v>11</v>
      </c>
      <c r="L248" s="5">
        <v>8</v>
      </c>
      <c r="M248" s="5">
        <v>7</v>
      </c>
    </row>
    <row r="249" spans="1:13" x14ac:dyDescent="0.25">
      <c r="A249" s="4" t="s">
        <v>40</v>
      </c>
      <c r="B249" s="5">
        <v>10</v>
      </c>
      <c r="C249" s="5">
        <v>10</v>
      </c>
      <c r="D249" s="5">
        <v>8</v>
      </c>
      <c r="E249" s="5">
        <v>6</v>
      </c>
      <c r="F249" s="5">
        <v>6</v>
      </c>
      <c r="G249" s="5">
        <v>21</v>
      </c>
      <c r="H249" s="5">
        <v>6</v>
      </c>
      <c r="I249" s="5">
        <v>6</v>
      </c>
      <c r="J249" s="5">
        <v>9</v>
      </c>
      <c r="K249" s="5">
        <v>7</v>
      </c>
      <c r="L249" s="5">
        <v>10</v>
      </c>
      <c r="M249" s="5">
        <v>10</v>
      </c>
    </row>
    <row r="250" spans="1:13" x14ac:dyDescent="0.25">
      <c r="A250" s="4" t="s">
        <v>41</v>
      </c>
      <c r="B250" s="5">
        <v>10</v>
      </c>
      <c r="C250" s="5">
        <v>12</v>
      </c>
      <c r="D250" s="5">
        <v>9</v>
      </c>
      <c r="E250" s="5">
        <v>9</v>
      </c>
      <c r="F250" s="5">
        <v>6</v>
      </c>
      <c r="G250" s="5">
        <v>8</v>
      </c>
      <c r="H250" s="5">
        <v>10</v>
      </c>
      <c r="I250" s="5">
        <v>8</v>
      </c>
      <c r="J250" s="5">
        <v>11</v>
      </c>
      <c r="K250" s="5">
        <v>12</v>
      </c>
      <c r="L250" s="5">
        <v>12</v>
      </c>
      <c r="M250" s="5">
        <v>6</v>
      </c>
    </row>
    <row r="252" spans="1:13" x14ac:dyDescent="0.25">
      <c r="A252" t="s">
        <v>61</v>
      </c>
      <c r="F252" t="s">
        <v>43</v>
      </c>
      <c r="I252">
        <v>11520</v>
      </c>
      <c r="J252" t="s">
        <v>23</v>
      </c>
    </row>
    <row r="253" spans="1:13" x14ac:dyDescent="0.25">
      <c r="A253" t="s">
        <v>30</v>
      </c>
      <c r="F253" t="s">
        <v>31</v>
      </c>
      <c r="I253">
        <v>29.3</v>
      </c>
      <c r="J253" t="s">
        <v>32</v>
      </c>
    </row>
    <row r="254" spans="1:13" x14ac:dyDescent="0.25">
      <c r="A254" s="4" t="s">
        <v>33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</row>
    <row r="255" spans="1:13" x14ac:dyDescent="0.25">
      <c r="A255" s="4" t="s">
        <v>34</v>
      </c>
      <c r="B255" s="5">
        <v>4668</v>
      </c>
      <c r="C255" s="5">
        <v>8100</v>
      </c>
      <c r="D255" s="5">
        <v>8528</v>
      </c>
      <c r="E255" s="5">
        <v>75</v>
      </c>
      <c r="F255" s="5">
        <v>98</v>
      </c>
      <c r="G255" s="5">
        <v>108</v>
      </c>
      <c r="H255" s="5">
        <v>10</v>
      </c>
      <c r="I255" s="5">
        <v>8</v>
      </c>
      <c r="J255" s="5">
        <v>10</v>
      </c>
      <c r="K255" s="5">
        <v>7</v>
      </c>
      <c r="L255" s="5">
        <v>11</v>
      </c>
      <c r="M255" s="5">
        <v>7</v>
      </c>
    </row>
    <row r="256" spans="1:13" x14ac:dyDescent="0.25">
      <c r="A256" s="4" t="s">
        <v>35</v>
      </c>
      <c r="B256" s="5">
        <v>579</v>
      </c>
      <c r="C256" s="5">
        <v>443</v>
      </c>
      <c r="D256" s="5">
        <v>553</v>
      </c>
      <c r="E256" s="5">
        <v>525</v>
      </c>
      <c r="F256" s="5">
        <v>905</v>
      </c>
      <c r="G256" s="5">
        <v>1219</v>
      </c>
      <c r="H256" s="5">
        <v>1529</v>
      </c>
      <c r="I256" s="5">
        <v>727</v>
      </c>
      <c r="J256" s="5">
        <v>8</v>
      </c>
      <c r="K256" s="5">
        <v>7</v>
      </c>
      <c r="L256" s="5">
        <v>7</v>
      </c>
      <c r="M256" s="5">
        <v>8</v>
      </c>
    </row>
    <row r="257" spans="1:13" x14ac:dyDescent="0.25">
      <c r="A257" s="4" t="s">
        <v>36</v>
      </c>
      <c r="B257" s="5">
        <v>797</v>
      </c>
      <c r="C257" s="5">
        <v>1386</v>
      </c>
      <c r="D257" s="5">
        <v>899</v>
      </c>
      <c r="E257" s="5">
        <v>560</v>
      </c>
      <c r="F257" s="5">
        <v>1307</v>
      </c>
      <c r="G257" s="5">
        <v>2203</v>
      </c>
      <c r="H257" s="5">
        <v>1371</v>
      </c>
      <c r="I257" s="5">
        <v>590</v>
      </c>
      <c r="J257" s="5">
        <v>7</v>
      </c>
      <c r="K257" s="5">
        <v>8</v>
      </c>
      <c r="L257" s="5">
        <v>8</v>
      </c>
      <c r="M257" s="5">
        <v>10</v>
      </c>
    </row>
    <row r="258" spans="1:13" x14ac:dyDescent="0.25">
      <c r="A258" s="4" t="s">
        <v>37</v>
      </c>
      <c r="B258" s="5">
        <v>4346</v>
      </c>
      <c r="C258" s="5">
        <v>7949</v>
      </c>
      <c r="D258" s="5">
        <v>3299</v>
      </c>
      <c r="E258" s="5">
        <v>528</v>
      </c>
      <c r="F258" s="5">
        <v>1529</v>
      </c>
      <c r="G258" s="5">
        <v>2423</v>
      </c>
      <c r="H258" s="5">
        <v>4219</v>
      </c>
      <c r="I258" s="5">
        <v>444</v>
      </c>
      <c r="J258" s="5">
        <v>10</v>
      </c>
      <c r="K258" s="5">
        <v>4</v>
      </c>
      <c r="L258" s="5">
        <v>7</v>
      </c>
      <c r="M258" s="5">
        <v>8</v>
      </c>
    </row>
    <row r="259" spans="1:13" x14ac:dyDescent="0.25">
      <c r="A259" s="4" t="s">
        <v>38</v>
      </c>
      <c r="B259" s="5">
        <v>8657</v>
      </c>
      <c r="C259" s="5">
        <v>6067</v>
      </c>
      <c r="D259" s="5">
        <v>4690</v>
      </c>
      <c r="E259" s="5">
        <v>319</v>
      </c>
      <c r="F259" s="5">
        <v>4369</v>
      </c>
      <c r="G259" s="5">
        <v>5668</v>
      </c>
      <c r="H259" s="5">
        <v>4051</v>
      </c>
      <c r="I259" s="5">
        <v>219</v>
      </c>
      <c r="J259" s="5">
        <v>9</v>
      </c>
      <c r="K259" s="5">
        <v>8</v>
      </c>
      <c r="L259" s="5">
        <v>8</v>
      </c>
      <c r="M259" s="5">
        <v>6</v>
      </c>
    </row>
    <row r="260" spans="1:13" x14ac:dyDescent="0.25">
      <c r="A260" s="4" t="s">
        <v>39</v>
      </c>
      <c r="B260" s="5">
        <v>7</v>
      </c>
      <c r="C260" s="5">
        <v>12</v>
      </c>
      <c r="D260" s="5">
        <v>9</v>
      </c>
      <c r="E260" s="5">
        <v>11</v>
      </c>
      <c r="F260" s="5">
        <v>10</v>
      </c>
      <c r="G260" s="5">
        <v>8</v>
      </c>
      <c r="H260" s="5">
        <v>12</v>
      </c>
      <c r="I260" s="5">
        <v>10</v>
      </c>
      <c r="J260" s="5">
        <v>11</v>
      </c>
      <c r="K260" s="5">
        <v>10</v>
      </c>
      <c r="L260" s="5">
        <v>12</v>
      </c>
      <c r="M260" s="5">
        <v>12</v>
      </c>
    </row>
    <row r="261" spans="1:13" x14ac:dyDescent="0.25">
      <c r="A261" s="4" t="s">
        <v>40</v>
      </c>
      <c r="B261" s="5">
        <v>10</v>
      </c>
      <c r="C261" s="5">
        <v>8</v>
      </c>
      <c r="D261" s="5">
        <v>8</v>
      </c>
      <c r="E261" s="5">
        <v>8</v>
      </c>
      <c r="F261" s="5">
        <v>5</v>
      </c>
      <c r="G261" s="5">
        <v>17</v>
      </c>
      <c r="H261" s="5">
        <v>8</v>
      </c>
      <c r="I261" s="5">
        <v>6</v>
      </c>
      <c r="J261" s="5">
        <v>13</v>
      </c>
      <c r="K261" s="5">
        <v>12</v>
      </c>
      <c r="L261" s="5">
        <v>6</v>
      </c>
      <c r="M261" s="5">
        <v>9</v>
      </c>
    </row>
    <row r="262" spans="1:13" x14ac:dyDescent="0.25">
      <c r="A262" s="4" t="s">
        <v>41</v>
      </c>
      <c r="B262" s="5">
        <v>3</v>
      </c>
      <c r="C262" s="5">
        <v>11</v>
      </c>
      <c r="D262" s="5">
        <v>9</v>
      </c>
      <c r="E262" s="5">
        <v>8</v>
      </c>
      <c r="F262" s="5">
        <v>10</v>
      </c>
      <c r="G262" s="5">
        <v>10</v>
      </c>
      <c r="H262" s="5">
        <v>7</v>
      </c>
      <c r="I262" s="5">
        <v>13</v>
      </c>
      <c r="J262" s="5">
        <v>9</v>
      </c>
      <c r="K262" s="5">
        <v>5</v>
      </c>
      <c r="L262" s="5">
        <v>13</v>
      </c>
      <c r="M262" s="5">
        <v>9</v>
      </c>
    </row>
    <row r="264" spans="1:13" x14ac:dyDescent="0.25">
      <c r="A264" t="s">
        <v>62</v>
      </c>
      <c r="F264" t="s">
        <v>43</v>
      </c>
      <c r="I264">
        <v>12126</v>
      </c>
      <c r="J264" t="s">
        <v>23</v>
      </c>
    </row>
    <row r="265" spans="1:13" x14ac:dyDescent="0.25">
      <c r="A265" t="s">
        <v>30</v>
      </c>
      <c r="F265" t="s">
        <v>31</v>
      </c>
      <c r="I265">
        <v>29.4</v>
      </c>
      <c r="J265" t="s">
        <v>32</v>
      </c>
    </row>
    <row r="266" spans="1:13" x14ac:dyDescent="0.25">
      <c r="A266" s="4" t="s">
        <v>33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</row>
    <row r="267" spans="1:13" x14ac:dyDescent="0.25">
      <c r="A267" s="4" t="s">
        <v>34</v>
      </c>
      <c r="B267" s="5">
        <v>5260</v>
      </c>
      <c r="C267" s="5">
        <v>8735</v>
      </c>
      <c r="D267" s="5">
        <v>9281</v>
      </c>
      <c r="E267" s="5">
        <v>82</v>
      </c>
      <c r="F267" s="5">
        <v>96</v>
      </c>
      <c r="G267" s="5">
        <v>108</v>
      </c>
      <c r="H267" s="5">
        <v>6</v>
      </c>
      <c r="I267" s="5">
        <v>9</v>
      </c>
      <c r="J267" s="5">
        <v>9</v>
      </c>
      <c r="K267" s="5">
        <v>8</v>
      </c>
      <c r="L267" s="5">
        <v>9</v>
      </c>
      <c r="M267" s="5">
        <v>13</v>
      </c>
    </row>
    <row r="268" spans="1:13" x14ac:dyDescent="0.25">
      <c r="A268" s="4" t="s">
        <v>35</v>
      </c>
      <c r="B268" s="5">
        <v>539</v>
      </c>
      <c r="C268" s="5">
        <v>459</v>
      </c>
      <c r="D268" s="5">
        <v>650</v>
      </c>
      <c r="E268" s="5">
        <v>554</v>
      </c>
      <c r="F268" s="5">
        <v>1036</v>
      </c>
      <c r="G268" s="5">
        <v>1372</v>
      </c>
      <c r="H268" s="5">
        <v>1727</v>
      </c>
      <c r="I268" s="5">
        <v>709</v>
      </c>
      <c r="J268" s="5">
        <v>11</v>
      </c>
      <c r="K268" s="5">
        <v>8</v>
      </c>
      <c r="L268" s="5">
        <v>12</v>
      </c>
      <c r="M268" s="5">
        <v>7</v>
      </c>
    </row>
    <row r="269" spans="1:13" x14ac:dyDescent="0.25">
      <c r="A269" s="4" t="s">
        <v>36</v>
      </c>
      <c r="B269" s="5">
        <v>567</v>
      </c>
      <c r="C269" s="5">
        <v>1298</v>
      </c>
      <c r="D269" s="5">
        <v>918</v>
      </c>
      <c r="E269" s="5">
        <v>570</v>
      </c>
      <c r="F269" s="5">
        <v>1627</v>
      </c>
      <c r="G269" s="5">
        <v>1872</v>
      </c>
      <c r="H269" s="5">
        <v>1745</v>
      </c>
      <c r="I269" s="5">
        <v>604</v>
      </c>
      <c r="J269" s="5">
        <v>6</v>
      </c>
      <c r="K269" s="5">
        <v>10</v>
      </c>
      <c r="L269" s="5">
        <v>8</v>
      </c>
      <c r="M269" s="5">
        <v>11</v>
      </c>
    </row>
    <row r="270" spans="1:13" x14ac:dyDescent="0.25">
      <c r="A270" s="4" t="s">
        <v>37</v>
      </c>
      <c r="B270" s="5">
        <v>3939</v>
      </c>
      <c r="C270" s="5">
        <v>8321</v>
      </c>
      <c r="D270" s="5">
        <v>3373</v>
      </c>
      <c r="E270" s="5">
        <v>542</v>
      </c>
      <c r="F270" s="5">
        <v>1306</v>
      </c>
      <c r="G270" s="5">
        <v>1900</v>
      </c>
      <c r="H270" s="5">
        <v>5930</v>
      </c>
      <c r="I270" s="5">
        <v>450</v>
      </c>
      <c r="J270" s="5">
        <v>9</v>
      </c>
      <c r="K270" s="5">
        <v>11</v>
      </c>
      <c r="L270" s="5">
        <v>5</v>
      </c>
      <c r="M270" s="5">
        <v>9</v>
      </c>
    </row>
    <row r="271" spans="1:13" x14ac:dyDescent="0.25">
      <c r="A271" s="4" t="s">
        <v>38</v>
      </c>
      <c r="B271" s="5">
        <v>9386</v>
      </c>
      <c r="C271" s="5">
        <v>6402</v>
      </c>
      <c r="D271" s="5">
        <v>5815</v>
      </c>
      <c r="E271" s="5">
        <v>355</v>
      </c>
      <c r="F271" s="5">
        <v>6104</v>
      </c>
      <c r="G271" s="5">
        <v>5767</v>
      </c>
      <c r="H271" s="5">
        <v>5632</v>
      </c>
      <c r="I271" s="5">
        <v>198</v>
      </c>
      <c r="J271" s="5">
        <v>9</v>
      </c>
      <c r="K271" s="5">
        <v>11</v>
      </c>
      <c r="L271" s="5">
        <v>8</v>
      </c>
      <c r="M271" s="5">
        <v>10</v>
      </c>
    </row>
    <row r="272" spans="1:13" x14ac:dyDescent="0.25">
      <c r="A272" s="4" t="s">
        <v>39</v>
      </c>
      <c r="B272" s="5">
        <v>9</v>
      </c>
      <c r="C272" s="5">
        <v>10</v>
      </c>
      <c r="D272" s="5">
        <v>9</v>
      </c>
      <c r="E272" s="5">
        <v>6</v>
      </c>
      <c r="F272" s="5">
        <v>9</v>
      </c>
      <c r="G272" s="5">
        <v>8</v>
      </c>
      <c r="H272" s="5">
        <v>8</v>
      </c>
      <c r="I272" s="5">
        <v>12</v>
      </c>
      <c r="J272" s="5">
        <v>5</v>
      </c>
      <c r="K272" s="5">
        <v>12</v>
      </c>
      <c r="L272" s="5">
        <v>6</v>
      </c>
      <c r="M272" s="5">
        <v>9</v>
      </c>
    </row>
    <row r="273" spans="1:13" x14ac:dyDescent="0.25">
      <c r="A273" s="4" t="s">
        <v>40</v>
      </c>
      <c r="B273" s="5">
        <v>8</v>
      </c>
      <c r="C273" s="5">
        <v>6</v>
      </c>
      <c r="D273" s="5">
        <v>9</v>
      </c>
      <c r="E273" s="5">
        <v>9</v>
      </c>
      <c r="F273" s="5">
        <v>12</v>
      </c>
      <c r="G273" s="5">
        <v>16</v>
      </c>
      <c r="H273" s="5">
        <v>11</v>
      </c>
      <c r="I273" s="5">
        <v>12</v>
      </c>
      <c r="J273" s="5">
        <v>6</v>
      </c>
      <c r="K273" s="5">
        <v>9</v>
      </c>
      <c r="L273" s="5">
        <v>10</v>
      </c>
      <c r="M273" s="5">
        <v>8</v>
      </c>
    </row>
    <row r="274" spans="1:13" x14ac:dyDescent="0.25">
      <c r="A274" s="4" t="s">
        <v>41</v>
      </c>
      <c r="B274" s="5">
        <v>8</v>
      </c>
      <c r="C274" s="5">
        <v>12</v>
      </c>
      <c r="D274" s="5">
        <v>10</v>
      </c>
      <c r="E274" s="5">
        <v>9</v>
      </c>
      <c r="F274" s="5">
        <v>13</v>
      </c>
      <c r="G274" s="5">
        <v>12</v>
      </c>
      <c r="H274" s="5">
        <v>8</v>
      </c>
      <c r="I274" s="5">
        <v>17</v>
      </c>
      <c r="J274" s="5">
        <v>9</v>
      </c>
      <c r="K274" s="5">
        <v>12</v>
      </c>
      <c r="L274" s="5">
        <v>6</v>
      </c>
      <c r="M274" s="5">
        <v>8</v>
      </c>
    </row>
    <row r="276" spans="1:13" x14ac:dyDescent="0.25">
      <c r="A276" t="s">
        <v>63</v>
      </c>
      <c r="F276" t="s">
        <v>43</v>
      </c>
      <c r="I276">
        <v>12733</v>
      </c>
      <c r="J276" t="s">
        <v>23</v>
      </c>
    </row>
    <row r="277" spans="1:13" x14ac:dyDescent="0.25">
      <c r="A277" t="s">
        <v>30</v>
      </c>
      <c r="F277" t="s">
        <v>31</v>
      </c>
      <c r="I277">
        <v>29.3</v>
      </c>
      <c r="J277" t="s">
        <v>32</v>
      </c>
    </row>
    <row r="278" spans="1:13" x14ac:dyDescent="0.25">
      <c r="A278" s="4" t="s">
        <v>33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</row>
    <row r="279" spans="1:13" x14ac:dyDescent="0.25">
      <c r="A279" s="4" t="s">
        <v>34</v>
      </c>
      <c r="B279" s="5">
        <v>6690</v>
      </c>
      <c r="C279" s="5">
        <v>9392</v>
      </c>
      <c r="D279" s="5">
        <v>7275</v>
      </c>
      <c r="E279" s="5">
        <v>61</v>
      </c>
      <c r="F279" s="5">
        <v>98</v>
      </c>
      <c r="G279" s="5">
        <v>114</v>
      </c>
      <c r="H279" s="5">
        <v>4</v>
      </c>
      <c r="I279" s="5">
        <v>10</v>
      </c>
      <c r="J279" s="5">
        <v>11</v>
      </c>
      <c r="K279" s="5">
        <v>8</v>
      </c>
      <c r="L279" s="5">
        <v>7</v>
      </c>
      <c r="M279" s="5">
        <v>12</v>
      </c>
    </row>
    <row r="280" spans="1:13" x14ac:dyDescent="0.25">
      <c r="A280" s="4" t="s">
        <v>35</v>
      </c>
      <c r="B280" s="5">
        <v>500</v>
      </c>
      <c r="C280" s="5">
        <v>468</v>
      </c>
      <c r="D280" s="5">
        <v>639</v>
      </c>
      <c r="E280" s="5">
        <v>555</v>
      </c>
      <c r="F280" s="5">
        <v>968</v>
      </c>
      <c r="G280" s="5">
        <v>1429</v>
      </c>
      <c r="H280" s="5">
        <v>1788</v>
      </c>
      <c r="I280" s="5">
        <v>757</v>
      </c>
      <c r="J280" s="5">
        <v>11</v>
      </c>
      <c r="K280" s="5">
        <v>10</v>
      </c>
      <c r="L280" s="5">
        <v>12</v>
      </c>
      <c r="M280" s="5">
        <v>8</v>
      </c>
    </row>
    <row r="281" spans="1:13" x14ac:dyDescent="0.25">
      <c r="A281" s="4" t="s">
        <v>36</v>
      </c>
      <c r="B281" s="5">
        <v>943</v>
      </c>
      <c r="C281" s="5">
        <v>900</v>
      </c>
      <c r="D281" s="5">
        <v>897</v>
      </c>
      <c r="E281" s="5">
        <v>529</v>
      </c>
      <c r="F281" s="5">
        <v>1547</v>
      </c>
      <c r="G281" s="5">
        <v>2084</v>
      </c>
      <c r="H281" s="5">
        <v>1691</v>
      </c>
      <c r="I281" s="5">
        <v>582</v>
      </c>
      <c r="J281" s="5">
        <v>11</v>
      </c>
      <c r="K281" s="5">
        <v>10</v>
      </c>
      <c r="L281" s="5">
        <v>12</v>
      </c>
      <c r="M281" s="5">
        <v>10</v>
      </c>
    </row>
    <row r="282" spans="1:13" x14ac:dyDescent="0.25">
      <c r="A282" s="4" t="s">
        <v>37</v>
      </c>
      <c r="B282" s="5">
        <v>4101</v>
      </c>
      <c r="C282" s="5">
        <v>9454</v>
      </c>
      <c r="D282" s="5">
        <v>3480</v>
      </c>
      <c r="E282" s="5">
        <v>525</v>
      </c>
      <c r="F282" s="5">
        <v>1436</v>
      </c>
      <c r="G282" s="5">
        <v>2252</v>
      </c>
      <c r="H282" s="5">
        <v>5837</v>
      </c>
      <c r="I282" s="5">
        <v>453</v>
      </c>
      <c r="J282" s="5">
        <v>7</v>
      </c>
      <c r="K282" s="5">
        <v>9</v>
      </c>
      <c r="L282" s="5">
        <v>11</v>
      </c>
      <c r="M282" s="5">
        <v>12</v>
      </c>
    </row>
    <row r="283" spans="1:13" x14ac:dyDescent="0.25">
      <c r="A283" s="4" t="s">
        <v>38</v>
      </c>
      <c r="B283" s="5">
        <v>7666</v>
      </c>
      <c r="C283" s="5">
        <v>6912</v>
      </c>
      <c r="D283" s="5">
        <v>5530</v>
      </c>
      <c r="E283" s="5">
        <v>313</v>
      </c>
      <c r="F283" s="5">
        <v>4252</v>
      </c>
      <c r="G283" s="5">
        <v>4731</v>
      </c>
      <c r="H283" s="5">
        <v>6264</v>
      </c>
      <c r="I283" s="5">
        <v>209</v>
      </c>
      <c r="J283" s="5">
        <v>8</v>
      </c>
      <c r="K283" s="5">
        <v>10</v>
      </c>
      <c r="L283" s="5">
        <v>8</v>
      </c>
      <c r="M283" s="5">
        <v>5</v>
      </c>
    </row>
    <row r="284" spans="1:13" x14ac:dyDescent="0.25">
      <c r="A284" s="4" t="s">
        <v>39</v>
      </c>
      <c r="B284" s="5">
        <v>11</v>
      </c>
      <c r="C284" s="5">
        <v>8</v>
      </c>
      <c r="D284" s="5">
        <v>8</v>
      </c>
      <c r="E284" s="5">
        <v>8</v>
      </c>
      <c r="F284" s="5">
        <v>11</v>
      </c>
      <c r="G284" s="5">
        <v>9</v>
      </c>
      <c r="H284" s="5">
        <v>11</v>
      </c>
      <c r="I284" s="5">
        <v>5</v>
      </c>
      <c r="J284" s="5">
        <v>8</v>
      </c>
      <c r="K284" s="5">
        <v>11</v>
      </c>
      <c r="L284" s="5">
        <v>13</v>
      </c>
      <c r="M284" s="5">
        <v>8</v>
      </c>
    </row>
    <row r="285" spans="1:13" x14ac:dyDescent="0.25">
      <c r="A285" s="4" t="s">
        <v>40</v>
      </c>
      <c r="B285" s="5">
        <v>10</v>
      </c>
      <c r="C285" s="5">
        <v>12</v>
      </c>
      <c r="D285" s="5">
        <v>7</v>
      </c>
      <c r="E285" s="5">
        <v>9</v>
      </c>
      <c r="F285" s="5">
        <v>7</v>
      </c>
      <c r="G285" s="5">
        <v>18</v>
      </c>
      <c r="H285" s="5">
        <v>11</v>
      </c>
      <c r="I285" s="5">
        <v>9</v>
      </c>
      <c r="J285" s="5">
        <v>7</v>
      </c>
      <c r="K285" s="5">
        <v>8</v>
      </c>
      <c r="L285" s="5">
        <v>11</v>
      </c>
      <c r="M285" s="5">
        <v>10</v>
      </c>
    </row>
    <row r="286" spans="1:13" x14ac:dyDescent="0.25">
      <c r="A286" s="4" t="s">
        <v>41</v>
      </c>
      <c r="B286" s="5">
        <v>10</v>
      </c>
      <c r="C286" s="5">
        <v>18</v>
      </c>
      <c r="D286" s="5">
        <v>10</v>
      </c>
      <c r="E286" s="5">
        <v>8</v>
      </c>
      <c r="F286" s="5">
        <v>7</v>
      </c>
      <c r="G286" s="5">
        <v>13</v>
      </c>
      <c r="H286" s="5">
        <v>11</v>
      </c>
      <c r="I286" s="5">
        <v>16</v>
      </c>
      <c r="J286" s="5">
        <v>11</v>
      </c>
      <c r="K286" s="5">
        <v>7</v>
      </c>
      <c r="L286" s="5">
        <v>9</v>
      </c>
      <c r="M286" s="5">
        <v>14</v>
      </c>
    </row>
    <row r="288" spans="1:13" x14ac:dyDescent="0.25">
      <c r="A288" t="s">
        <v>64</v>
      </c>
      <c r="F288" t="s">
        <v>43</v>
      </c>
      <c r="I288">
        <v>13339</v>
      </c>
      <c r="J288" t="s">
        <v>23</v>
      </c>
    </row>
    <row r="289" spans="1:13" x14ac:dyDescent="0.25">
      <c r="A289" t="s">
        <v>30</v>
      </c>
      <c r="F289" t="s">
        <v>31</v>
      </c>
      <c r="I289">
        <v>29.3</v>
      </c>
      <c r="J289" t="s">
        <v>32</v>
      </c>
    </row>
    <row r="290" spans="1:13" x14ac:dyDescent="0.25">
      <c r="A290" s="4" t="s">
        <v>33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</row>
    <row r="291" spans="1:13" x14ac:dyDescent="0.25">
      <c r="A291" s="4" t="s">
        <v>34</v>
      </c>
      <c r="B291" s="5">
        <v>6417</v>
      </c>
      <c r="C291" s="5">
        <v>10887</v>
      </c>
      <c r="D291" s="5">
        <v>10549</v>
      </c>
      <c r="E291" s="5">
        <v>64</v>
      </c>
      <c r="F291" s="5">
        <v>90</v>
      </c>
      <c r="G291" s="5">
        <v>124</v>
      </c>
      <c r="H291" s="5">
        <v>11</v>
      </c>
      <c r="I291" s="5">
        <v>14</v>
      </c>
      <c r="J291" s="5">
        <v>9</v>
      </c>
      <c r="K291" s="5">
        <v>12</v>
      </c>
      <c r="L291" s="5">
        <v>7</v>
      </c>
      <c r="M291" s="5">
        <v>8</v>
      </c>
    </row>
    <row r="292" spans="1:13" x14ac:dyDescent="0.25">
      <c r="A292" s="4" t="s">
        <v>35</v>
      </c>
      <c r="B292" s="5">
        <v>973</v>
      </c>
      <c r="C292" s="5">
        <v>527</v>
      </c>
      <c r="D292" s="5">
        <v>687</v>
      </c>
      <c r="E292" s="5">
        <v>590</v>
      </c>
      <c r="F292" s="5">
        <v>1081</v>
      </c>
      <c r="G292" s="5">
        <v>1372</v>
      </c>
      <c r="H292" s="5">
        <v>1557</v>
      </c>
      <c r="I292" s="5">
        <v>754</v>
      </c>
      <c r="J292" s="5">
        <v>7</v>
      </c>
      <c r="K292" s="5">
        <v>12</v>
      </c>
      <c r="L292" s="5">
        <v>10</v>
      </c>
      <c r="M292" s="5">
        <v>8</v>
      </c>
    </row>
    <row r="293" spans="1:13" x14ac:dyDescent="0.25">
      <c r="A293" s="4" t="s">
        <v>36</v>
      </c>
      <c r="B293" s="5">
        <v>947</v>
      </c>
      <c r="C293" s="5">
        <v>957</v>
      </c>
      <c r="D293" s="5">
        <v>917</v>
      </c>
      <c r="E293" s="5">
        <v>540</v>
      </c>
      <c r="F293" s="5">
        <v>1338</v>
      </c>
      <c r="G293" s="5">
        <v>1357</v>
      </c>
      <c r="H293" s="5">
        <v>2014</v>
      </c>
      <c r="I293" s="5">
        <v>583</v>
      </c>
      <c r="J293" s="5">
        <v>5</v>
      </c>
      <c r="K293" s="5">
        <v>11</v>
      </c>
      <c r="L293" s="5">
        <v>8</v>
      </c>
      <c r="M293" s="5">
        <v>7</v>
      </c>
    </row>
    <row r="294" spans="1:13" x14ac:dyDescent="0.25">
      <c r="A294" s="4" t="s">
        <v>37</v>
      </c>
      <c r="B294" s="5">
        <v>3924</v>
      </c>
      <c r="C294" s="5">
        <v>10696</v>
      </c>
      <c r="D294" s="5">
        <v>3135</v>
      </c>
      <c r="E294" s="5">
        <v>522</v>
      </c>
      <c r="F294" s="5">
        <v>1745</v>
      </c>
      <c r="G294" s="5">
        <v>2458</v>
      </c>
      <c r="H294" s="5">
        <v>4750</v>
      </c>
      <c r="I294" s="5">
        <v>449</v>
      </c>
      <c r="J294" s="5">
        <v>6</v>
      </c>
      <c r="K294" s="5">
        <v>9</v>
      </c>
      <c r="L294" s="5">
        <v>7</v>
      </c>
      <c r="M294" s="5">
        <v>9</v>
      </c>
    </row>
    <row r="295" spans="1:13" x14ac:dyDescent="0.25">
      <c r="A295" s="4" t="s">
        <v>38</v>
      </c>
      <c r="B295" s="5">
        <v>7938</v>
      </c>
      <c r="C295" s="5">
        <v>7135</v>
      </c>
      <c r="D295" s="5">
        <v>4551</v>
      </c>
      <c r="E295" s="5">
        <v>348</v>
      </c>
      <c r="F295" s="5">
        <v>4638</v>
      </c>
      <c r="G295" s="5">
        <v>6384</v>
      </c>
      <c r="H295" s="5">
        <v>6450</v>
      </c>
      <c r="I295" s="5">
        <v>211</v>
      </c>
      <c r="J295" s="5">
        <v>11</v>
      </c>
      <c r="K295" s="5">
        <v>11</v>
      </c>
      <c r="L295" s="5">
        <v>12</v>
      </c>
      <c r="M295" s="5">
        <v>11</v>
      </c>
    </row>
    <row r="296" spans="1:13" x14ac:dyDescent="0.25">
      <c r="A296" s="4" t="s">
        <v>39</v>
      </c>
      <c r="B296" s="5">
        <v>9</v>
      </c>
      <c r="C296" s="5">
        <v>11</v>
      </c>
      <c r="D296" s="5">
        <v>12</v>
      </c>
      <c r="E296" s="5">
        <v>12</v>
      </c>
      <c r="F296" s="5">
        <v>10</v>
      </c>
      <c r="G296" s="5">
        <v>4</v>
      </c>
      <c r="H296" s="5">
        <v>5</v>
      </c>
      <c r="I296" s="5">
        <v>5</v>
      </c>
      <c r="J296" s="5">
        <v>11</v>
      </c>
      <c r="K296" s="5">
        <v>6</v>
      </c>
      <c r="L296" s="5">
        <v>10</v>
      </c>
      <c r="M296" s="5">
        <v>10</v>
      </c>
    </row>
    <row r="297" spans="1:13" x14ac:dyDescent="0.25">
      <c r="A297" s="4" t="s">
        <v>40</v>
      </c>
      <c r="B297" s="5">
        <v>10</v>
      </c>
      <c r="C297" s="5">
        <v>12</v>
      </c>
      <c r="D297" s="5">
        <v>12</v>
      </c>
      <c r="E297" s="5">
        <v>9</v>
      </c>
      <c r="F297" s="5">
        <v>9</v>
      </c>
      <c r="G297" s="5">
        <v>17</v>
      </c>
      <c r="H297" s="5">
        <v>12</v>
      </c>
      <c r="I297" s="5">
        <v>12</v>
      </c>
      <c r="J297" s="5">
        <v>7</v>
      </c>
      <c r="K297" s="5">
        <v>6</v>
      </c>
      <c r="L297" s="5">
        <v>8</v>
      </c>
      <c r="M297" s="5">
        <v>7</v>
      </c>
    </row>
    <row r="298" spans="1:13" x14ac:dyDescent="0.25">
      <c r="A298" s="4" t="s">
        <v>41</v>
      </c>
      <c r="B298" s="5">
        <v>7</v>
      </c>
      <c r="C298" s="5">
        <v>11</v>
      </c>
      <c r="D298" s="5">
        <v>10</v>
      </c>
      <c r="E298" s="5">
        <v>8</v>
      </c>
      <c r="F298" s="5">
        <v>11</v>
      </c>
      <c r="G298" s="5">
        <v>13</v>
      </c>
      <c r="H298" s="5">
        <v>11</v>
      </c>
      <c r="I298" s="5">
        <v>11</v>
      </c>
      <c r="J298" s="5">
        <v>10</v>
      </c>
      <c r="K298" s="5">
        <v>10</v>
      </c>
      <c r="L298" s="5">
        <v>9</v>
      </c>
      <c r="M298" s="5">
        <v>10</v>
      </c>
    </row>
    <row r="300" spans="1:13" x14ac:dyDescent="0.25">
      <c r="A300" t="s">
        <v>65</v>
      </c>
      <c r="F300" t="s">
        <v>43</v>
      </c>
      <c r="I300">
        <v>13946</v>
      </c>
      <c r="J300" t="s">
        <v>23</v>
      </c>
    </row>
    <row r="301" spans="1:13" x14ac:dyDescent="0.25">
      <c r="A301" t="s">
        <v>30</v>
      </c>
      <c r="F301" t="s">
        <v>31</v>
      </c>
      <c r="I301">
        <v>29.3</v>
      </c>
      <c r="J301" t="s">
        <v>32</v>
      </c>
    </row>
    <row r="302" spans="1:13" x14ac:dyDescent="0.25">
      <c r="A302" s="4" t="s">
        <v>33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</row>
    <row r="303" spans="1:13" x14ac:dyDescent="0.25">
      <c r="A303" s="4" t="s">
        <v>34</v>
      </c>
      <c r="B303" s="5">
        <v>8357</v>
      </c>
      <c r="C303" s="5">
        <v>11796</v>
      </c>
      <c r="D303" s="5">
        <v>10408</v>
      </c>
      <c r="E303" s="5">
        <v>67</v>
      </c>
      <c r="F303" s="5">
        <v>87</v>
      </c>
      <c r="G303" s="5">
        <v>111</v>
      </c>
      <c r="H303" s="5">
        <v>8</v>
      </c>
      <c r="I303" s="5">
        <v>9</v>
      </c>
      <c r="J303" s="5">
        <v>7</v>
      </c>
      <c r="K303" s="5">
        <v>9</v>
      </c>
      <c r="L303" s="5">
        <v>15</v>
      </c>
      <c r="M303" s="5">
        <v>5</v>
      </c>
    </row>
    <row r="304" spans="1:13" x14ac:dyDescent="0.25">
      <c r="A304" s="4" t="s">
        <v>35</v>
      </c>
      <c r="B304" s="5">
        <v>835</v>
      </c>
      <c r="C304" s="5">
        <v>407</v>
      </c>
      <c r="D304" s="5">
        <v>694</v>
      </c>
      <c r="E304" s="5">
        <v>559</v>
      </c>
      <c r="F304" s="5">
        <v>1111</v>
      </c>
      <c r="G304" s="5">
        <v>1313</v>
      </c>
      <c r="H304" s="5">
        <v>1609</v>
      </c>
      <c r="I304" s="5">
        <v>782</v>
      </c>
      <c r="J304" s="5">
        <v>9</v>
      </c>
      <c r="K304" s="5">
        <v>14</v>
      </c>
      <c r="L304" s="5">
        <v>8</v>
      </c>
      <c r="M304" s="5">
        <v>6</v>
      </c>
    </row>
    <row r="305" spans="1:13" x14ac:dyDescent="0.25">
      <c r="A305" s="4" t="s">
        <v>36</v>
      </c>
      <c r="B305" s="5">
        <v>1159</v>
      </c>
      <c r="C305" s="5">
        <v>1034</v>
      </c>
      <c r="D305" s="5">
        <v>907</v>
      </c>
      <c r="E305" s="5">
        <v>537</v>
      </c>
      <c r="F305" s="5">
        <v>1633</v>
      </c>
      <c r="G305" s="5">
        <v>1751</v>
      </c>
      <c r="H305" s="5">
        <v>1990</v>
      </c>
      <c r="I305" s="5">
        <v>606</v>
      </c>
      <c r="J305" s="5">
        <v>13</v>
      </c>
      <c r="K305" s="5">
        <v>7</v>
      </c>
      <c r="L305" s="5">
        <v>9</v>
      </c>
      <c r="M305" s="5">
        <v>6</v>
      </c>
    </row>
    <row r="306" spans="1:13" x14ac:dyDescent="0.25">
      <c r="A306" s="4" t="s">
        <v>37</v>
      </c>
      <c r="B306" s="5">
        <v>4292</v>
      </c>
      <c r="C306" s="5">
        <v>12183</v>
      </c>
      <c r="D306" s="5">
        <v>3441</v>
      </c>
      <c r="E306" s="5">
        <v>533</v>
      </c>
      <c r="F306" s="5">
        <v>1750</v>
      </c>
      <c r="G306" s="5">
        <v>2618</v>
      </c>
      <c r="H306" s="5">
        <v>6282</v>
      </c>
      <c r="I306" s="5">
        <v>450</v>
      </c>
      <c r="J306" s="5">
        <v>9</v>
      </c>
      <c r="K306" s="5">
        <v>11</v>
      </c>
      <c r="L306" s="5">
        <v>10</v>
      </c>
      <c r="M306" s="5">
        <v>4</v>
      </c>
    </row>
    <row r="307" spans="1:13" x14ac:dyDescent="0.25">
      <c r="A307" s="4" t="s">
        <v>38</v>
      </c>
      <c r="B307" s="5">
        <v>7260</v>
      </c>
      <c r="C307" s="5">
        <v>6682</v>
      </c>
      <c r="D307" s="5">
        <v>5318</v>
      </c>
      <c r="E307" s="5">
        <v>331</v>
      </c>
      <c r="F307" s="5">
        <v>8492</v>
      </c>
      <c r="G307" s="5">
        <v>5745</v>
      </c>
      <c r="H307" s="5">
        <v>5027</v>
      </c>
      <c r="I307" s="5">
        <v>198</v>
      </c>
      <c r="J307" s="5">
        <v>9</v>
      </c>
      <c r="K307" s="5">
        <v>9</v>
      </c>
      <c r="L307" s="5">
        <v>6</v>
      </c>
      <c r="M307" s="5">
        <v>11</v>
      </c>
    </row>
    <row r="308" spans="1:13" x14ac:dyDescent="0.25">
      <c r="A308" s="4" t="s">
        <v>39</v>
      </c>
      <c r="B308" s="5">
        <v>11</v>
      </c>
      <c r="C308" s="5">
        <v>14</v>
      </c>
      <c r="D308" s="5">
        <v>10</v>
      </c>
      <c r="E308" s="5">
        <v>7</v>
      </c>
      <c r="F308" s="5">
        <v>5</v>
      </c>
      <c r="G308" s="5">
        <v>11</v>
      </c>
      <c r="H308" s="5">
        <v>5</v>
      </c>
      <c r="I308" s="5">
        <v>12</v>
      </c>
      <c r="J308" s="5">
        <v>11</v>
      </c>
      <c r="K308" s="5">
        <v>5</v>
      </c>
      <c r="L308" s="5">
        <v>14</v>
      </c>
      <c r="M308" s="5">
        <v>8</v>
      </c>
    </row>
    <row r="309" spans="1:13" x14ac:dyDescent="0.25">
      <c r="A309" s="4" t="s">
        <v>40</v>
      </c>
      <c r="B309" s="5">
        <v>9</v>
      </c>
      <c r="C309" s="5">
        <v>11</v>
      </c>
      <c r="D309" s="5">
        <v>12</v>
      </c>
      <c r="E309" s="5">
        <v>12</v>
      </c>
      <c r="F309" s="5">
        <v>7</v>
      </c>
      <c r="G309" s="5">
        <v>21</v>
      </c>
      <c r="H309" s="5">
        <v>12</v>
      </c>
      <c r="I309" s="5">
        <v>9</v>
      </c>
      <c r="J309" s="5">
        <v>6</v>
      </c>
      <c r="K309" s="5">
        <v>9</v>
      </c>
      <c r="L309" s="5">
        <v>10</v>
      </c>
      <c r="M309" s="5">
        <v>10</v>
      </c>
    </row>
    <row r="310" spans="1:13" x14ac:dyDescent="0.25">
      <c r="A310" s="4" t="s">
        <v>41</v>
      </c>
      <c r="B310" s="5">
        <v>10</v>
      </c>
      <c r="C310" s="5">
        <v>14</v>
      </c>
      <c r="D310" s="5">
        <v>10</v>
      </c>
      <c r="E310" s="5">
        <v>6</v>
      </c>
      <c r="F310" s="5">
        <v>5</v>
      </c>
      <c r="G310" s="5">
        <v>9</v>
      </c>
      <c r="H310" s="5">
        <v>9</v>
      </c>
      <c r="I310" s="5">
        <v>12</v>
      </c>
      <c r="J310" s="5">
        <v>10</v>
      </c>
      <c r="K310" s="5">
        <v>7</v>
      </c>
      <c r="L310" s="5">
        <v>5</v>
      </c>
      <c r="M310" s="5">
        <v>10</v>
      </c>
    </row>
    <row r="312" spans="1:13" x14ac:dyDescent="0.25">
      <c r="A312" t="s">
        <v>66</v>
      </c>
      <c r="F312" t="s">
        <v>43</v>
      </c>
      <c r="I312">
        <v>14552</v>
      </c>
      <c r="J312" t="s">
        <v>23</v>
      </c>
    </row>
    <row r="313" spans="1:13" x14ac:dyDescent="0.25">
      <c r="A313" t="s">
        <v>30</v>
      </c>
      <c r="F313" t="s">
        <v>31</v>
      </c>
      <c r="I313">
        <v>29.2</v>
      </c>
      <c r="J313" t="s">
        <v>32</v>
      </c>
    </row>
    <row r="314" spans="1:13" x14ac:dyDescent="0.25">
      <c r="A314" s="4" t="s">
        <v>33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</row>
    <row r="315" spans="1:13" x14ac:dyDescent="0.25">
      <c r="A315" s="4" t="s">
        <v>34</v>
      </c>
      <c r="B315" s="5">
        <v>8231</v>
      </c>
      <c r="C315" s="5">
        <v>12483</v>
      </c>
      <c r="D315" s="5">
        <v>12711</v>
      </c>
      <c r="E315" s="5">
        <v>71</v>
      </c>
      <c r="F315" s="5">
        <v>99</v>
      </c>
      <c r="G315" s="5">
        <v>114</v>
      </c>
      <c r="H315" s="5">
        <v>8</v>
      </c>
      <c r="I315" s="5">
        <v>11</v>
      </c>
      <c r="J315" s="5">
        <v>12</v>
      </c>
      <c r="K315" s="5">
        <v>7</v>
      </c>
      <c r="L315" s="5">
        <v>9</v>
      </c>
      <c r="M315" s="5">
        <v>13</v>
      </c>
    </row>
    <row r="316" spans="1:13" x14ac:dyDescent="0.25">
      <c r="A316" s="4" t="s">
        <v>35</v>
      </c>
      <c r="B316" s="5">
        <v>909</v>
      </c>
      <c r="C316" s="5">
        <v>535</v>
      </c>
      <c r="D316" s="5">
        <v>709</v>
      </c>
      <c r="E316" s="5">
        <v>593</v>
      </c>
      <c r="F316" s="5">
        <v>1148</v>
      </c>
      <c r="G316" s="5">
        <v>1475</v>
      </c>
      <c r="H316" s="5">
        <v>2347</v>
      </c>
      <c r="I316" s="5">
        <v>744</v>
      </c>
      <c r="J316" s="5">
        <v>9</v>
      </c>
      <c r="K316" s="5">
        <v>11</v>
      </c>
      <c r="L316" s="5">
        <v>8</v>
      </c>
      <c r="M316" s="5">
        <v>10</v>
      </c>
    </row>
    <row r="317" spans="1:13" x14ac:dyDescent="0.25">
      <c r="A317" s="4" t="s">
        <v>36</v>
      </c>
      <c r="B317" s="5">
        <v>921</v>
      </c>
      <c r="C317" s="5">
        <v>1135</v>
      </c>
      <c r="D317" s="5">
        <v>981</v>
      </c>
      <c r="E317" s="5">
        <v>519</v>
      </c>
      <c r="F317" s="5">
        <v>1930</v>
      </c>
      <c r="G317" s="5">
        <v>1563</v>
      </c>
      <c r="H317" s="5">
        <v>2004</v>
      </c>
      <c r="I317" s="5">
        <v>578</v>
      </c>
      <c r="J317" s="5">
        <v>8</v>
      </c>
      <c r="K317" s="5">
        <v>3</v>
      </c>
      <c r="L317" s="5">
        <v>11</v>
      </c>
      <c r="M317" s="5">
        <v>9</v>
      </c>
    </row>
    <row r="318" spans="1:13" x14ac:dyDescent="0.25">
      <c r="A318" s="4" t="s">
        <v>37</v>
      </c>
      <c r="B318" s="5">
        <v>4607</v>
      </c>
      <c r="C318" s="5">
        <v>10248</v>
      </c>
      <c r="D318" s="5">
        <v>3229</v>
      </c>
      <c r="E318" s="5">
        <v>537</v>
      </c>
      <c r="F318" s="5">
        <v>2208</v>
      </c>
      <c r="G318" s="5">
        <v>3874</v>
      </c>
      <c r="H318" s="5">
        <v>5030</v>
      </c>
      <c r="I318" s="5">
        <v>435</v>
      </c>
      <c r="J318" s="5">
        <v>5</v>
      </c>
      <c r="K318" s="5">
        <v>11</v>
      </c>
      <c r="L318" s="5">
        <v>9</v>
      </c>
      <c r="M318" s="5">
        <v>11</v>
      </c>
    </row>
    <row r="319" spans="1:13" x14ac:dyDescent="0.25">
      <c r="A319" s="4" t="s">
        <v>38</v>
      </c>
      <c r="B319" s="5">
        <v>8332</v>
      </c>
      <c r="C319" s="5">
        <v>8379</v>
      </c>
      <c r="D319" s="5">
        <v>5112</v>
      </c>
      <c r="E319" s="5">
        <v>327</v>
      </c>
      <c r="F319" s="5">
        <v>6325</v>
      </c>
      <c r="G319" s="5">
        <v>6229</v>
      </c>
      <c r="H319" s="5">
        <v>5661</v>
      </c>
      <c r="I319" s="5">
        <v>215</v>
      </c>
      <c r="J319" s="5">
        <v>9</v>
      </c>
      <c r="K319" s="5">
        <v>6</v>
      </c>
      <c r="L319" s="5">
        <v>13</v>
      </c>
      <c r="M319" s="5">
        <v>8</v>
      </c>
    </row>
    <row r="320" spans="1:13" x14ac:dyDescent="0.25">
      <c r="A320" s="4" t="s">
        <v>39</v>
      </c>
      <c r="B320" s="5">
        <v>10</v>
      </c>
      <c r="C320" s="5">
        <v>8</v>
      </c>
      <c r="D320" s="5">
        <v>9</v>
      </c>
      <c r="E320" s="5">
        <v>10</v>
      </c>
      <c r="F320" s="5">
        <v>9</v>
      </c>
      <c r="G320" s="5">
        <v>8</v>
      </c>
      <c r="H320" s="5">
        <v>7</v>
      </c>
      <c r="I320" s="5">
        <v>11</v>
      </c>
      <c r="J320" s="5">
        <v>14</v>
      </c>
      <c r="K320" s="5">
        <v>2</v>
      </c>
      <c r="L320" s="5">
        <v>9</v>
      </c>
      <c r="M320" s="5">
        <v>4</v>
      </c>
    </row>
    <row r="321" spans="1:13" x14ac:dyDescent="0.25">
      <c r="A321" s="4" t="s">
        <v>40</v>
      </c>
      <c r="B321" s="5">
        <v>9</v>
      </c>
      <c r="C321" s="5">
        <v>8</v>
      </c>
      <c r="D321" s="5">
        <v>10</v>
      </c>
      <c r="E321" s="5">
        <v>8</v>
      </c>
      <c r="F321" s="5">
        <v>6</v>
      </c>
      <c r="G321" s="5">
        <v>14</v>
      </c>
      <c r="H321" s="5">
        <v>7</v>
      </c>
      <c r="I321" s="5">
        <v>10</v>
      </c>
      <c r="J321" s="5">
        <v>10</v>
      </c>
      <c r="K321" s="5">
        <v>9</v>
      </c>
      <c r="L321" s="5">
        <v>9</v>
      </c>
      <c r="M321" s="5">
        <v>9</v>
      </c>
    </row>
    <row r="322" spans="1:13" x14ac:dyDescent="0.25">
      <c r="A322" s="4" t="s">
        <v>41</v>
      </c>
      <c r="B322" s="5">
        <v>14</v>
      </c>
      <c r="C322" s="5">
        <v>10</v>
      </c>
      <c r="D322" s="5">
        <v>10</v>
      </c>
      <c r="E322" s="5">
        <v>8</v>
      </c>
      <c r="F322" s="5">
        <v>9</v>
      </c>
      <c r="G322" s="5">
        <v>9</v>
      </c>
      <c r="H322" s="5">
        <v>9</v>
      </c>
      <c r="I322" s="5">
        <v>10</v>
      </c>
      <c r="J322" s="5">
        <v>8</v>
      </c>
      <c r="K322" s="5">
        <v>12</v>
      </c>
      <c r="L322" s="5">
        <v>9</v>
      </c>
      <c r="M322" s="5">
        <v>10</v>
      </c>
    </row>
    <row r="324" spans="1:13" x14ac:dyDescent="0.25">
      <c r="A324" t="s">
        <v>67</v>
      </c>
      <c r="F324" t="s">
        <v>43</v>
      </c>
      <c r="I324">
        <v>15158</v>
      </c>
      <c r="J324" t="s">
        <v>23</v>
      </c>
    </row>
    <row r="325" spans="1:13" x14ac:dyDescent="0.25">
      <c r="A325" t="s">
        <v>30</v>
      </c>
      <c r="F325" t="s">
        <v>31</v>
      </c>
      <c r="I325">
        <v>29.3</v>
      </c>
      <c r="J325" t="s">
        <v>32</v>
      </c>
    </row>
    <row r="326" spans="1:13" x14ac:dyDescent="0.25">
      <c r="A326" s="4" t="s">
        <v>33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</row>
    <row r="327" spans="1:13" x14ac:dyDescent="0.25">
      <c r="A327" s="4" t="s">
        <v>34</v>
      </c>
      <c r="B327" s="5">
        <v>9723</v>
      </c>
      <c r="C327" s="5">
        <v>13998</v>
      </c>
      <c r="D327" s="5">
        <v>10895</v>
      </c>
      <c r="E327" s="5">
        <v>65</v>
      </c>
      <c r="F327" s="5">
        <v>91</v>
      </c>
      <c r="G327" s="5">
        <v>116</v>
      </c>
      <c r="H327" s="5">
        <v>7</v>
      </c>
      <c r="I327" s="5">
        <v>10</v>
      </c>
      <c r="J327" s="5">
        <v>11</v>
      </c>
      <c r="K327" s="5">
        <v>11</v>
      </c>
      <c r="L327" s="5">
        <v>3</v>
      </c>
      <c r="M327" s="5">
        <v>6</v>
      </c>
    </row>
    <row r="328" spans="1:13" x14ac:dyDescent="0.25">
      <c r="A328" s="4" t="s">
        <v>35</v>
      </c>
      <c r="B328" s="5">
        <v>573</v>
      </c>
      <c r="C328" s="5">
        <v>592</v>
      </c>
      <c r="D328" s="5">
        <v>1015</v>
      </c>
      <c r="E328" s="5">
        <v>585</v>
      </c>
      <c r="F328" s="5">
        <v>1219</v>
      </c>
      <c r="G328" s="5">
        <v>1493</v>
      </c>
      <c r="H328" s="5">
        <v>2321</v>
      </c>
      <c r="I328" s="5">
        <v>775</v>
      </c>
      <c r="J328" s="5">
        <v>12</v>
      </c>
      <c r="K328" s="5">
        <v>9</v>
      </c>
      <c r="L328" s="5">
        <v>9</v>
      </c>
      <c r="M328" s="5">
        <v>8</v>
      </c>
    </row>
    <row r="329" spans="1:13" x14ac:dyDescent="0.25">
      <c r="A329" s="4" t="s">
        <v>36</v>
      </c>
      <c r="B329" s="5">
        <v>920</v>
      </c>
      <c r="C329" s="5">
        <v>1101</v>
      </c>
      <c r="D329" s="5">
        <v>1147</v>
      </c>
      <c r="E329" s="5">
        <v>563</v>
      </c>
      <c r="F329" s="5">
        <v>2102</v>
      </c>
      <c r="G329" s="5">
        <v>1530</v>
      </c>
      <c r="H329" s="5">
        <v>1832</v>
      </c>
      <c r="I329" s="5">
        <v>559</v>
      </c>
      <c r="J329" s="5">
        <v>11</v>
      </c>
      <c r="K329" s="5">
        <v>10</v>
      </c>
      <c r="L329" s="5">
        <v>6</v>
      </c>
      <c r="M329" s="5">
        <v>7</v>
      </c>
    </row>
    <row r="330" spans="1:13" x14ac:dyDescent="0.25">
      <c r="A330" s="4" t="s">
        <v>37</v>
      </c>
      <c r="B330" s="5">
        <v>3824</v>
      </c>
      <c r="C330" s="5">
        <v>12621</v>
      </c>
      <c r="D330" s="5">
        <v>3041</v>
      </c>
      <c r="E330" s="5">
        <v>542</v>
      </c>
      <c r="F330" s="5">
        <v>2246</v>
      </c>
      <c r="G330" s="5">
        <v>3401</v>
      </c>
      <c r="H330" s="5">
        <v>5452</v>
      </c>
      <c r="I330" s="5">
        <v>437</v>
      </c>
      <c r="J330" s="5">
        <v>9</v>
      </c>
      <c r="K330" s="5">
        <v>11</v>
      </c>
      <c r="L330" s="5">
        <v>10</v>
      </c>
      <c r="M330" s="5">
        <v>13</v>
      </c>
    </row>
    <row r="331" spans="1:13" x14ac:dyDescent="0.25">
      <c r="A331" s="4" t="s">
        <v>38</v>
      </c>
      <c r="B331" s="5">
        <v>7084</v>
      </c>
      <c r="C331" s="5">
        <v>8509</v>
      </c>
      <c r="D331" s="5">
        <v>7854</v>
      </c>
      <c r="E331" s="5">
        <v>296</v>
      </c>
      <c r="F331" s="5">
        <v>5688</v>
      </c>
      <c r="G331" s="5">
        <v>4230</v>
      </c>
      <c r="H331" s="5">
        <v>6547</v>
      </c>
      <c r="I331" s="5">
        <v>217</v>
      </c>
      <c r="J331" s="5">
        <v>10</v>
      </c>
      <c r="K331" s="5">
        <v>11</v>
      </c>
      <c r="L331" s="5">
        <v>12</v>
      </c>
      <c r="M331" s="5">
        <v>8</v>
      </c>
    </row>
    <row r="332" spans="1:13" x14ac:dyDescent="0.25">
      <c r="A332" s="4" t="s">
        <v>39</v>
      </c>
      <c r="B332" s="5">
        <v>11</v>
      </c>
      <c r="C332" s="5">
        <v>12</v>
      </c>
      <c r="D332" s="5">
        <v>12</v>
      </c>
      <c r="E332" s="5">
        <v>8</v>
      </c>
      <c r="F332" s="5">
        <v>10</v>
      </c>
      <c r="G332" s="5">
        <v>8</v>
      </c>
      <c r="H332" s="5">
        <v>10</v>
      </c>
      <c r="I332" s="5">
        <v>6</v>
      </c>
      <c r="J332" s="5">
        <v>12</v>
      </c>
      <c r="K332" s="5">
        <v>8</v>
      </c>
      <c r="L332" s="5">
        <v>11</v>
      </c>
      <c r="M332" s="5">
        <v>8</v>
      </c>
    </row>
    <row r="333" spans="1:13" x14ac:dyDescent="0.25">
      <c r="A333" s="4" t="s">
        <v>40</v>
      </c>
      <c r="B333" s="5">
        <v>11</v>
      </c>
      <c r="C333" s="5">
        <v>8</v>
      </c>
      <c r="D333" s="5">
        <v>8</v>
      </c>
      <c r="E333" s="5">
        <v>8</v>
      </c>
      <c r="F333" s="5">
        <v>10</v>
      </c>
      <c r="G333" s="5">
        <v>16</v>
      </c>
      <c r="H333" s="5">
        <v>13</v>
      </c>
      <c r="I333" s="5">
        <v>11</v>
      </c>
      <c r="J333" s="5">
        <v>9</v>
      </c>
      <c r="K333" s="5">
        <v>8</v>
      </c>
      <c r="L333" s="5">
        <v>7</v>
      </c>
      <c r="M333" s="5">
        <v>9</v>
      </c>
    </row>
    <row r="334" spans="1:13" x14ac:dyDescent="0.25">
      <c r="A334" s="4" t="s">
        <v>41</v>
      </c>
      <c r="B334" s="5">
        <v>13</v>
      </c>
      <c r="C334" s="5">
        <v>11</v>
      </c>
      <c r="D334" s="5">
        <v>11</v>
      </c>
      <c r="E334" s="5">
        <v>11</v>
      </c>
      <c r="F334" s="5">
        <v>9</v>
      </c>
      <c r="G334" s="5">
        <v>9</v>
      </c>
      <c r="H334" s="5">
        <v>12</v>
      </c>
      <c r="I334" s="5">
        <v>12</v>
      </c>
      <c r="J334" s="5">
        <v>9</v>
      </c>
      <c r="K334" s="5">
        <v>8</v>
      </c>
      <c r="L334" s="5">
        <v>11</v>
      </c>
      <c r="M334" s="5">
        <v>9</v>
      </c>
    </row>
    <row r="336" spans="1:13" x14ac:dyDescent="0.25">
      <c r="A336" t="s">
        <v>68</v>
      </c>
      <c r="F336" t="s">
        <v>43</v>
      </c>
      <c r="I336">
        <v>15765</v>
      </c>
      <c r="J336" t="s">
        <v>23</v>
      </c>
    </row>
    <row r="337" spans="1:13" x14ac:dyDescent="0.25">
      <c r="A337" t="s">
        <v>30</v>
      </c>
      <c r="F337" t="s">
        <v>31</v>
      </c>
      <c r="I337">
        <v>29.5</v>
      </c>
      <c r="J337" t="s">
        <v>32</v>
      </c>
    </row>
    <row r="338" spans="1:13" x14ac:dyDescent="0.25">
      <c r="A338" s="4" t="s">
        <v>33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</row>
    <row r="339" spans="1:13" x14ac:dyDescent="0.25">
      <c r="A339" s="4" t="s">
        <v>34</v>
      </c>
      <c r="B339" s="5">
        <v>9449</v>
      </c>
      <c r="C339" s="5">
        <v>16748</v>
      </c>
      <c r="D339" s="5">
        <v>12434</v>
      </c>
      <c r="E339" s="5">
        <v>75</v>
      </c>
      <c r="F339" s="5">
        <v>91</v>
      </c>
      <c r="G339" s="5">
        <v>118</v>
      </c>
      <c r="H339" s="5">
        <v>7</v>
      </c>
      <c r="I339" s="5">
        <v>7</v>
      </c>
      <c r="J339" s="5">
        <v>10</v>
      </c>
      <c r="K339" s="5">
        <v>7</v>
      </c>
      <c r="L339" s="5">
        <v>13</v>
      </c>
      <c r="M339" s="5">
        <v>12</v>
      </c>
    </row>
    <row r="340" spans="1:13" x14ac:dyDescent="0.25">
      <c r="A340" s="4" t="s">
        <v>35</v>
      </c>
      <c r="B340" s="5">
        <v>591</v>
      </c>
      <c r="C340" s="5">
        <v>606</v>
      </c>
      <c r="D340" s="5">
        <v>607</v>
      </c>
      <c r="E340" s="5">
        <v>610</v>
      </c>
      <c r="F340" s="5">
        <v>1313</v>
      </c>
      <c r="G340" s="5">
        <v>1480</v>
      </c>
      <c r="H340" s="5">
        <v>2853</v>
      </c>
      <c r="I340" s="5">
        <v>729</v>
      </c>
      <c r="J340" s="5">
        <v>9</v>
      </c>
      <c r="K340" s="5">
        <v>7</v>
      </c>
      <c r="L340" s="5">
        <v>7</v>
      </c>
      <c r="M340" s="5">
        <v>7</v>
      </c>
    </row>
    <row r="341" spans="1:13" x14ac:dyDescent="0.25">
      <c r="A341" s="4" t="s">
        <v>36</v>
      </c>
      <c r="B341" s="5">
        <v>1141</v>
      </c>
      <c r="C341" s="5">
        <v>1257</v>
      </c>
      <c r="D341" s="5">
        <v>999</v>
      </c>
      <c r="E341" s="5">
        <v>568</v>
      </c>
      <c r="F341" s="5">
        <v>2422</v>
      </c>
      <c r="G341" s="5">
        <v>1260</v>
      </c>
      <c r="H341" s="5">
        <v>3044</v>
      </c>
      <c r="I341" s="5">
        <v>584</v>
      </c>
      <c r="J341" s="5">
        <v>9</v>
      </c>
      <c r="K341" s="5">
        <v>11</v>
      </c>
      <c r="L341" s="5">
        <v>9</v>
      </c>
      <c r="M341" s="5">
        <v>11</v>
      </c>
    </row>
    <row r="342" spans="1:13" x14ac:dyDescent="0.25">
      <c r="A342" s="4" t="s">
        <v>37</v>
      </c>
      <c r="B342" s="5">
        <v>3579</v>
      </c>
      <c r="C342" s="5">
        <v>10589</v>
      </c>
      <c r="D342" s="5">
        <v>3095</v>
      </c>
      <c r="E342" s="5">
        <v>531</v>
      </c>
      <c r="F342" s="5">
        <v>2971</v>
      </c>
      <c r="G342" s="5">
        <v>4040</v>
      </c>
      <c r="H342" s="5">
        <v>5504</v>
      </c>
      <c r="I342" s="5">
        <v>459</v>
      </c>
      <c r="J342" s="5">
        <v>7</v>
      </c>
      <c r="K342" s="5">
        <v>10</v>
      </c>
      <c r="L342" s="5">
        <v>8</v>
      </c>
      <c r="M342" s="5">
        <v>8</v>
      </c>
    </row>
    <row r="343" spans="1:13" x14ac:dyDescent="0.25">
      <c r="A343" s="4" t="s">
        <v>38</v>
      </c>
      <c r="B343" s="5">
        <v>6782</v>
      </c>
      <c r="C343" s="5">
        <v>7289</v>
      </c>
      <c r="D343" s="5">
        <v>4515</v>
      </c>
      <c r="E343" s="5">
        <v>348</v>
      </c>
      <c r="F343" s="5">
        <v>9150</v>
      </c>
      <c r="G343" s="5">
        <v>6365</v>
      </c>
      <c r="H343" s="5">
        <v>6723</v>
      </c>
      <c r="I343" s="5">
        <v>191</v>
      </c>
      <c r="J343" s="5">
        <v>11</v>
      </c>
      <c r="K343" s="5">
        <v>6</v>
      </c>
      <c r="L343" s="5">
        <v>10</v>
      </c>
      <c r="M343" s="5">
        <v>8</v>
      </c>
    </row>
    <row r="344" spans="1:13" x14ac:dyDescent="0.25">
      <c r="A344" s="4" t="s">
        <v>39</v>
      </c>
      <c r="B344" s="5">
        <v>15</v>
      </c>
      <c r="C344" s="5">
        <v>8</v>
      </c>
      <c r="D344" s="5">
        <v>12</v>
      </c>
      <c r="E344" s="5">
        <v>8</v>
      </c>
      <c r="F344" s="5">
        <v>16</v>
      </c>
      <c r="G344" s="5">
        <v>9</v>
      </c>
      <c r="H344" s="5">
        <v>12</v>
      </c>
      <c r="I344" s="5">
        <v>8</v>
      </c>
      <c r="J344" s="5">
        <v>8</v>
      </c>
      <c r="K344" s="5">
        <v>8</v>
      </c>
      <c r="L344" s="5">
        <v>9</v>
      </c>
      <c r="M344" s="5">
        <v>14</v>
      </c>
    </row>
    <row r="345" spans="1:13" x14ac:dyDescent="0.25">
      <c r="A345" s="4" t="s">
        <v>40</v>
      </c>
      <c r="B345" s="5">
        <v>12</v>
      </c>
      <c r="C345" s="5">
        <v>9</v>
      </c>
      <c r="D345" s="5">
        <v>10</v>
      </c>
      <c r="E345" s="5">
        <v>12</v>
      </c>
      <c r="F345" s="5">
        <v>11</v>
      </c>
      <c r="G345" s="5">
        <v>15</v>
      </c>
      <c r="H345" s="5">
        <v>10</v>
      </c>
      <c r="I345" s="5">
        <v>11</v>
      </c>
      <c r="J345" s="5">
        <v>8</v>
      </c>
      <c r="K345" s="5">
        <v>14</v>
      </c>
      <c r="L345" s="5">
        <v>10</v>
      </c>
      <c r="M345" s="5">
        <v>10</v>
      </c>
    </row>
    <row r="346" spans="1:13" x14ac:dyDescent="0.25">
      <c r="A346" s="4" t="s">
        <v>41</v>
      </c>
      <c r="B346" s="5">
        <v>10</v>
      </c>
      <c r="C346" s="5">
        <v>14</v>
      </c>
      <c r="D346" s="5">
        <v>13</v>
      </c>
      <c r="E346" s="5">
        <v>9</v>
      </c>
      <c r="F346" s="5">
        <v>10</v>
      </c>
      <c r="G346" s="5">
        <v>7</v>
      </c>
      <c r="H346" s="5">
        <v>11</v>
      </c>
      <c r="I346" s="5">
        <v>12</v>
      </c>
      <c r="J346" s="5">
        <v>11</v>
      </c>
      <c r="K346" s="5">
        <v>6</v>
      </c>
      <c r="L346" s="5">
        <v>9</v>
      </c>
      <c r="M346" s="5">
        <v>10</v>
      </c>
    </row>
    <row r="348" spans="1:13" x14ac:dyDescent="0.25">
      <c r="A348" t="s">
        <v>69</v>
      </c>
      <c r="F348" t="s">
        <v>43</v>
      </c>
      <c r="I348">
        <v>16371</v>
      </c>
      <c r="J348" t="s">
        <v>23</v>
      </c>
    </row>
    <row r="349" spans="1:13" x14ac:dyDescent="0.25">
      <c r="A349" t="s">
        <v>30</v>
      </c>
      <c r="F349" t="s">
        <v>31</v>
      </c>
      <c r="I349">
        <v>29.5</v>
      </c>
      <c r="J349" t="s">
        <v>32</v>
      </c>
    </row>
    <row r="350" spans="1:13" x14ac:dyDescent="0.25">
      <c r="A350" s="4" t="s">
        <v>33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</row>
    <row r="351" spans="1:13" x14ac:dyDescent="0.25">
      <c r="A351" s="4" t="s">
        <v>34</v>
      </c>
      <c r="B351" s="5">
        <v>16399</v>
      </c>
      <c r="C351" s="5">
        <v>16707</v>
      </c>
      <c r="D351" s="5">
        <v>15739</v>
      </c>
      <c r="E351" s="5">
        <v>74</v>
      </c>
      <c r="F351" s="5">
        <v>97</v>
      </c>
      <c r="G351" s="5">
        <v>116</v>
      </c>
      <c r="H351" s="5">
        <v>7</v>
      </c>
      <c r="I351" s="5">
        <v>11</v>
      </c>
      <c r="J351" s="5">
        <v>10</v>
      </c>
      <c r="K351" s="5">
        <v>10</v>
      </c>
      <c r="L351" s="5">
        <v>11</v>
      </c>
      <c r="M351" s="5">
        <v>13</v>
      </c>
    </row>
    <row r="352" spans="1:13" x14ac:dyDescent="0.25">
      <c r="A352" s="4" t="s">
        <v>35</v>
      </c>
      <c r="B352" s="5">
        <v>794</v>
      </c>
      <c r="C352" s="5">
        <v>577</v>
      </c>
      <c r="D352" s="5">
        <v>651</v>
      </c>
      <c r="E352" s="5">
        <v>546</v>
      </c>
      <c r="F352" s="5">
        <v>1234</v>
      </c>
      <c r="G352" s="5">
        <v>1417</v>
      </c>
      <c r="H352" s="5">
        <v>1785</v>
      </c>
      <c r="I352" s="5">
        <v>765</v>
      </c>
      <c r="J352" s="5">
        <v>11</v>
      </c>
      <c r="K352" s="5">
        <v>9</v>
      </c>
      <c r="L352" s="5">
        <v>14</v>
      </c>
      <c r="M352" s="5">
        <v>11</v>
      </c>
    </row>
    <row r="353" spans="1:13" x14ac:dyDescent="0.25">
      <c r="A353" s="4" t="s">
        <v>36</v>
      </c>
      <c r="B353" s="5">
        <v>1176</v>
      </c>
      <c r="C353" s="5">
        <v>1341</v>
      </c>
      <c r="D353" s="5">
        <v>1143</v>
      </c>
      <c r="E353" s="5">
        <v>504</v>
      </c>
      <c r="F353" s="5">
        <v>2243</v>
      </c>
      <c r="G353" s="5">
        <v>1460</v>
      </c>
      <c r="H353" s="5">
        <v>2179</v>
      </c>
      <c r="I353" s="5">
        <v>614</v>
      </c>
      <c r="J353" s="5">
        <v>10</v>
      </c>
      <c r="K353" s="5">
        <v>12</v>
      </c>
      <c r="L353" s="5">
        <v>7</v>
      </c>
      <c r="M353" s="5">
        <v>7</v>
      </c>
    </row>
    <row r="354" spans="1:13" x14ac:dyDescent="0.25">
      <c r="A354" s="4" t="s">
        <v>37</v>
      </c>
      <c r="B354" s="5">
        <v>3509</v>
      </c>
      <c r="C354" s="5">
        <v>7105</v>
      </c>
      <c r="D354" s="5">
        <v>3112</v>
      </c>
      <c r="E354" s="5">
        <v>535</v>
      </c>
      <c r="F354" s="5">
        <v>3270</v>
      </c>
      <c r="G354" s="5">
        <v>4111</v>
      </c>
      <c r="H354" s="5">
        <v>5532</v>
      </c>
      <c r="I354" s="5">
        <v>421</v>
      </c>
      <c r="J354" s="5">
        <v>11</v>
      </c>
      <c r="K354" s="5">
        <v>14</v>
      </c>
      <c r="L354" s="5">
        <v>8</v>
      </c>
      <c r="M354" s="5">
        <v>11</v>
      </c>
    </row>
    <row r="355" spans="1:13" x14ac:dyDescent="0.25">
      <c r="A355" s="4" t="s">
        <v>38</v>
      </c>
      <c r="B355" s="5">
        <v>8246</v>
      </c>
      <c r="C355" s="5">
        <v>6901</v>
      </c>
      <c r="D355" s="5">
        <v>5277</v>
      </c>
      <c r="E355" s="5">
        <v>332</v>
      </c>
      <c r="F355" s="5">
        <v>6010</v>
      </c>
      <c r="G355" s="5">
        <v>7675</v>
      </c>
      <c r="H355" s="5">
        <v>6634</v>
      </c>
      <c r="I355" s="5">
        <v>201</v>
      </c>
      <c r="J355" s="5">
        <v>8</v>
      </c>
      <c r="K355" s="5">
        <v>9</v>
      </c>
      <c r="L355" s="5">
        <v>8</v>
      </c>
      <c r="M355" s="5">
        <v>9</v>
      </c>
    </row>
    <row r="356" spans="1:13" x14ac:dyDescent="0.25">
      <c r="A356" s="4" t="s">
        <v>39</v>
      </c>
      <c r="B356" s="5">
        <v>10</v>
      </c>
      <c r="C356" s="5">
        <v>8</v>
      </c>
      <c r="D356" s="5">
        <v>8</v>
      </c>
      <c r="E356" s="5">
        <v>7</v>
      </c>
      <c r="F356" s="5">
        <v>9</v>
      </c>
      <c r="G356" s="5">
        <v>11</v>
      </c>
      <c r="H356" s="5">
        <v>10</v>
      </c>
      <c r="I356" s="5">
        <v>14</v>
      </c>
      <c r="J356" s="5">
        <v>8</v>
      </c>
      <c r="K356" s="5">
        <v>12</v>
      </c>
      <c r="L356" s="5">
        <v>11</v>
      </c>
      <c r="M356" s="5">
        <v>12</v>
      </c>
    </row>
    <row r="357" spans="1:13" x14ac:dyDescent="0.25">
      <c r="A357" s="4" t="s">
        <v>40</v>
      </c>
      <c r="B357" s="5">
        <v>13</v>
      </c>
      <c r="C357" s="5">
        <v>9</v>
      </c>
      <c r="D357" s="5">
        <v>7</v>
      </c>
      <c r="E357" s="5">
        <v>12</v>
      </c>
      <c r="F357" s="5">
        <v>8</v>
      </c>
      <c r="G357" s="5">
        <v>16</v>
      </c>
      <c r="H357" s="5">
        <v>8</v>
      </c>
      <c r="I357" s="5">
        <v>12</v>
      </c>
      <c r="J357" s="5">
        <v>9</v>
      </c>
      <c r="K357" s="5">
        <v>6</v>
      </c>
      <c r="L357" s="5">
        <v>12</v>
      </c>
      <c r="M357" s="5">
        <v>11</v>
      </c>
    </row>
    <row r="358" spans="1:13" x14ac:dyDescent="0.25">
      <c r="A358" s="4" t="s">
        <v>41</v>
      </c>
      <c r="B358" s="5">
        <v>13</v>
      </c>
      <c r="C358" s="5">
        <v>11</v>
      </c>
      <c r="D358" s="5">
        <v>9</v>
      </c>
      <c r="E358" s="5">
        <v>6</v>
      </c>
      <c r="F358" s="5">
        <v>9</v>
      </c>
      <c r="G358" s="5">
        <v>10</v>
      </c>
      <c r="H358" s="5">
        <v>12</v>
      </c>
      <c r="I358" s="5">
        <v>13</v>
      </c>
      <c r="J358" s="5">
        <v>9</v>
      </c>
      <c r="K358" s="5">
        <v>9</v>
      </c>
      <c r="L358" s="5">
        <v>12</v>
      </c>
      <c r="M358" s="5">
        <v>11</v>
      </c>
    </row>
    <row r="360" spans="1:13" x14ac:dyDescent="0.25">
      <c r="A360" t="s">
        <v>70</v>
      </c>
      <c r="F360" t="s">
        <v>43</v>
      </c>
      <c r="I360">
        <v>16977</v>
      </c>
      <c r="J360" t="s">
        <v>23</v>
      </c>
    </row>
    <row r="361" spans="1:13" x14ac:dyDescent="0.25">
      <c r="A361" t="s">
        <v>30</v>
      </c>
      <c r="F361" t="s">
        <v>31</v>
      </c>
      <c r="I361">
        <v>29.6</v>
      </c>
      <c r="J361" t="s">
        <v>32</v>
      </c>
    </row>
    <row r="362" spans="1:13" x14ac:dyDescent="0.25">
      <c r="A362" s="4" t="s">
        <v>33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</row>
    <row r="363" spans="1:13" x14ac:dyDescent="0.25">
      <c r="A363" s="4" t="s">
        <v>34</v>
      </c>
      <c r="B363" s="5">
        <v>11592</v>
      </c>
      <c r="C363" s="5">
        <v>16164</v>
      </c>
      <c r="D363" s="5">
        <v>14673</v>
      </c>
      <c r="E363" s="5">
        <v>48</v>
      </c>
      <c r="F363" s="5">
        <v>93</v>
      </c>
      <c r="G363" s="5">
        <v>125</v>
      </c>
      <c r="H363" s="5">
        <v>4</v>
      </c>
      <c r="I363" s="5">
        <v>9</v>
      </c>
      <c r="J363" s="5">
        <v>7</v>
      </c>
      <c r="K363" s="5">
        <v>10</v>
      </c>
      <c r="L363" s="5">
        <v>10</v>
      </c>
      <c r="M363" s="5">
        <v>13</v>
      </c>
    </row>
    <row r="364" spans="1:13" x14ac:dyDescent="0.25">
      <c r="A364" s="4" t="s">
        <v>35</v>
      </c>
      <c r="B364" s="5">
        <v>490</v>
      </c>
      <c r="C364" s="5">
        <v>648</v>
      </c>
      <c r="D364" s="5">
        <v>666</v>
      </c>
      <c r="E364" s="5">
        <v>581</v>
      </c>
      <c r="F364" s="5">
        <v>1233</v>
      </c>
      <c r="G364" s="5">
        <v>1776</v>
      </c>
      <c r="H364" s="5">
        <v>1675</v>
      </c>
      <c r="I364" s="5">
        <v>757</v>
      </c>
      <c r="J364" s="5">
        <v>12</v>
      </c>
      <c r="K364" s="5">
        <v>12</v>
      </c>
      <c r="L364" s="5">
        <v>6</v>
      </c>
      <c r="M364" s="5">
        <v>10</v>
      </c>
    </row>
    <row r="365" spans="1:13" x14ac:dyDescent="0.25">
      <c r="A365" s="4" t="s">
        <v>36</v>
      </c>
      <c r="B365" s="5">
        <v>1185</v>
      </c>
      <c r="C365" s="5">
        <v>1521</v>
      </c>
      <c r="D365" s="5">
        <v>1109</v>
      </c>
      <c r="E365" s="5">
        <v>506</v>
      </c>
      <c r="F365" s="5">
        <v>2452</v>
      </c>
      <c r="G365" s="5">
        <v>1513</v>
      </c>
      <c r="H365" s="5">
        <v>3030</v>
      </c>
      <c r="I365" s="5">
        <v>596</v>
      </c>
      <c r="J365" s="5">
        <v>9</v>
      </c>
      <c r="K365" s="5">
        <v>8</v>
      </c>
      <c r="L365" s="5">
        <v>9</v>
      </c>
      <c r="M365" s="5">
        <v>10</v>
      </c>
    </row>
    <row r="366" spans="1:13" x14ac:dyDescent="0.25">
      <c r="A366" s="4" t="s">
        <v>37</v>
      </c>
      <c r="B366" s="5">
        <v>3474</v>
      </c>
      <c r="C366" s="5">
        <v>4194</v>
      </c>
      <c r="D366" s="5">
        <v>2882</v>
      </c>
      <c r="E366" s="5">
        <v>534</v>
      </c>
      <c r="F366" s="5">
        <v>2651</v>
      </c>
      <c r="G366" s="5">
        <v>4743</v>
      </c>
      <c r="H366" s="5">
        <v>5139</v>
      </c>
      <c r="I366" s="5">
        <v>437</v>
      </c>
      <c r="J366" s="5">
        <v>7</v>
      </c>
      <c r="K366" s="5">
        <v>10</v>
      </c>
      <c r="L366" s="5">
        <v>13</v>
      </c>
      <c r="M366" s="5">
        <v>11</v>
      </c>
    </row>
    <row r="367" spans="1:13" x14ac:dyDescent="0.25">
      <c r="A367" s="4" t="s">
        <v>38</v>
      </c>
      <c r="B367" s="5">
        <v>8816</v>
      </c>
      <c r="C367" s="5">
        <v>8553</v>
      </c>
      <c r="D367" s="5">
        <v>5725</v>
      </c>
      <c r="E367" s="5">
        <v>325</v>
      </c>
      <c r="F367" s="5">
        <v>5923</v>
      </c>
      <c r="G367" s="5">
        <v>7459</v>
      </c>
      <c r="H367" s="5">
        <v>5741</v>
      </c>
      <c r="I367" s="5">
        <v>195</v>
      </c>
      <c r="J367" s="5">
        <v>15</v>
      </c>
      <c r="K367" s="5">
        <v>14</v>
      </c>
      <c r="L367" s="5">
        <v>10</v>
      </c>
      <c r="M367" s="5">
        <v>9</v>
      </c>
    </row>
    <row r="368" spans="1:13" x14ac:dyDescent="0.25">
      <c r="A368" s="4" t="s">
        <v>39</v>
      </c>
      <c r="B368" s="5">
        <v>10</v>
      </c>
      <c r="C368" s="5">
        <v>9</v>
      </c>
      <c r="D368" s="5">
        <v>12</v>
      </c>
      <c r="E368" s="5">
        <v>12</v>
      </c>
      <c r="F368" s="5">
        <v>9</v>
      </c>
      <c r="G368" s="5">
        <v>13</v>
      </c>
      <c r="H368" s="5">
        <v>8</v>
      </c>
      <c r="I368" s="5">
        <v>8</v>
      </c>
      <c r="J368" s="5">
        <v>11</v>
      </c>
      <c r="K368" s="5">
        <v>10</v>
      </c>
      <c r="L368" s="5">
        <v>12</v>
      </c>
      <c r="M368" s="5">
        <v>7</v>
      </c>
    </row>
    <row r="369" spans="1:13" x14ac:dyDescent="0.25">
      <c r="A369" s="4" t="s">
        <v>40</v>
      </c>
      <c r="B369" s="5">
        <v>12</v>
      </c>
      <c r="C369" s="5">
        <v>9</v>
      </c>
      <c r="D369" s="5">
        <v>11</v>
      </c>
      <c r="E369" s="5">
        <v>6</v>
      </c>
      <c r="F369" s="5">
        <v>10</v>
      </c>
      <c r="G369" s="5">
        <v>16</v>
      </c>
      <c r="H369" s="5">
        <v>8</v>
      </c>
      <c r="I369" s="5">
        <v>15</v>
      </c>
      <c r="J369" s="5">
        <v>9</v>
      </c>
      <c r="K369" s="5">
        <v>7</v>
      </c>
      <c r="L369" s="5">
        <v>8</v>
      </c>
      <c r="M369" s="5">
        <v>10</v>
      </c>
    </row>
    <row r="370" spans="1:13" x14ac:dyDescent="0.25">
      <c r="A370" s="4" t="s">
        <v>41</v>
      </c>
      <c r="B370" s="5">
        <v>11</v>
      </c>
      <c r="C370" s="5">
        <v>8</v>
      </c>
      <c r="D370" s="5">
        <v>9</v>
      </c>
      <c r="E370" s="5">
        <v>7</v>
      </c>
      <c r="F370" s="5">
        <v>14</v>
      </c>
      <c r="G370" s="5">
        <v>8</v>
      </c>
      <c r="H370" s="5">
        <v>9</v>
      </c>
      <c r="I370" s="5">
        <v>12</v>
      </c>
      <c r="J370" s="5">
        <v>10</v>
      </c>
      <c r="K370" s="5">
        <v>9</v>
      </c>
      <c r="L370" s="5">
        <v>11</v>
      </c>
      <c r="M370" s="5">
        <v>12</v>
      </c>
    </row>
    <row r="372" spans="1:13" x14ac:dyDescent="0.25">
      <c r="A372" t="s">
        <v>71</v>
      </c>
      <c r="F372" t="s">
        <v>43</v>
      </c>
      <c r="I372">
        <v>17584</v>
      </c>
      <c r="J372" t="s">
        <v>23</v>
      </c>
    </row>
    <row r="373" spans="1:13" x14ac:dyDescent="0.25">
      <c r="A373" t="s">
        <v>30</v>
      </c>
      <c r="F373" t="s">
        <v>31</v>
      </c>
      <c r="I373">
        <v>29.7</v>
      </c>
      <c r="J373" t="s">
        <v>32</v>
      </c>
    </row>
    <row r="374" spans="1:13" x14ac:dyDescent="0.25">
      <c r="A374" s="4" t="s">
        <v>33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</row>
    <row r="375" spans="1:13" x14ac:dyDescent="0.25">
      <c r="A375" s="4" t="s">
        <v>34</v>
      </c>
      <c r="B375" s="5">
        <v>13872</v>
      </c>
      <c r="C375" s="5">
        <v>20380</v>
      </c>
      <c r="D375" s="5">
        <v>14058</v>
      </c>
      <c r="E375" s="5">
        <v>72</v>
      </c>
      <c r="F375" s="5">
        <v>97</v>
      </c>
      <c r="G375" s="5">
        <v>122</v>
      </c>
      <c r="H375" s="5">
        <v>7</v>
      </c>
      <c r="I375" s="5">
        <v>15</v>
      </c>
      <c r="J375" s="5">
        <v>10</v>
      </c>
      <c r="K375" s="5">
        <v>8</v>
      </c>
      <c r="L375" s="5">
        <v>4</v>
      </c>
      <c r="M375" s="5">
        <v>10</v>
      </c>
    </row>
    <row r="376" spans="1:13" x14ac:dyDescent="0.25">
      <c r="A376" s="4" t="s">
        <v>35</v>
      </c>
      <c r="B376" s="5">
        <v>519</v>
      </c>
      <c r="C376" s="5">
        <v>739</v>
      </c>
      <c r="D376" s="5">
        <v>476</v>
      </c>
      <c r="E376" s="5">
        <v>461</v>
      </c>
      <c r="F376" s="5">
        <v>1136</v>
      </c>
      <c r="G376" s="5">
        <v>2029</v>
      </c>
      <c r="H376" s="5">
        <v>1809</v>
      </c>
      <c r="I376" s="5">
        <v>733</v>
      </c>
      <c r="J376" s="5">
        <v>6</v>
      </c>
      <c r="K376" s="5">
        <v>10</v>
      </c>
      <c r="L376" s="5">
        <v>6</v>
      </c>
      <c r="M376" s="5">
        <v>13</v>
      </c>
    </row>
    <row r="377" spans="1:13" x14ac:dyDescent="0.25">
      <c r="A377" s="4" t="s">
        <v>36</v>
      </c>
      <c r="B377" s="5">
        <v>1157</v>
      </c>
      <c r="C377" s="5">
        <v>1544</v>
      </c>
      <c r="D377" s="5">
        <v>1098</v>
      </c>
      <c r="E377" s="5">
        <v>551</v>
      </c>
      <c r="F377" s="5">
        <v>3032</v>
      </c>
      <c r="G377" s="5">
        <v>1586</v>
      </c>
      <c r="H377" s="5">
        <v>3114</v>
      </c>
      <c r="I377" s="5">
        <v>559</v>
      </c>
      <c r="J377" s="5">
        <v>9</v>
      </c>
      <c r="K377" s="5">
        <v>9</v>
      </c>
      <c r="L377" s="5">
        <v>8</v>
      </c>
      <c r="M377" s="5">
        <v>13</v>
      </c>
    </row>
    <row r="378" spans="1:13" x14ac:dyDescent="0.25">
      <c r="A378" s="4" t="s">
        <v>37</v>
      </c>
      <c r="B378" s="5">
        <v>3155</v>
      </c>
      <c r="C378" s="5">
        <v>4009</v>
      </c>
      <c r="D378" s="5">
        <v>2806</v>
      </c>
      <c r="E378" s="5">
        <v>556</v>
      </c>
      <c r="F378" s="5">
        <v>3299</v>
      </c>
      <c r="G378" s="5">
        <v>4426</v>
      </c>
      <c r="H378" s="5">
        <v>5059</v>
      </c>
      <c r="I378" s="5">
        <v>446</v>
      </c>
      <c r="J378" s="5">
        <v>12</v>
      </c>
      <c r="K378" s="5">
        <v>10</v>
      </c>
      <c r="L378" s="5">
        <v>5</v>
      </c>
      <c r="M378" s="5">
        <v>16</v>
      </c>
    </row>
    <row r="379" spans="1:13" x14ac:dyDescent="0.25">
      <c r="A379" s="4" t="s">
        <v>38</v>
      </c>
      <c r="B379" s="5">
        <v>7726</v>
      </c>
      <c r="C379" s="5">
        <v>7785</v>
      </c>
      <c r="D379" s="5">
        <v>6816</v>
      </c>
      <c r="E379" s="5">
        <v>312</v>
      </c>
      <c r="F379" s="5">
        <v>7939</v>
      </c>
      <c r="G379" s="5">
        <v>9210</v>
      </c>
      <c r="H379" s="5">
        <v>8310</v>
      </c>
      <c r="I379" s="5">
        <v>214</v>
      </c>
      <c r="J379" s="5">
        <v>7</v>
      </c>
      <c r="K379" s="5">
        <v>10</v>
      </c>
      <c r="L379" s="5">
        <v>10</v>
      </c>
      <c r="M379" s="5">
        <v>9</v>
      </c>
    </row>
    <row r="380" spans="1:13" x14ac:dyDescent="0.25">
      <c r="A380" s="4" t="s">
        <v>39</v>
      </c>
      <c r="B380" s="5">
        <v>15</v>
      </c>
      <c r="C380" s="5">
        <v>10</v>
      </c>
      <c r="D380" s="5">
        <v>11</v>
      </c>
      <c r="E380" s="5">
        <v>11</v>
      </c>
      <c r="F380" s="5">
        <v>9</v>
      </c>
      <c r="G380" s="5">
        <v>5</v>
      </c>
      <c r="H380" s="5">
        <v>13</v>
      </c>
      <c r="I380" s="5">
        <v>11</v>
      </c>
      <c r="J380" s="5">
        <v>9</v>
      </c>
      <c r="K380" s="5">
        <v>12</v>
      </c>
      <c r="L380" s="5">
        <v>14</v>
      </c>
      <c r="M380" s="5">
        <v>8</v>
      </c>
    </row>
    <row r="381" spans="1:13" x14ac:dyDescent="0.25">
      <c r="A381" s="4" t="s">
        <v>40</v>
      </c>
      <c r="B381" s="5">
        <v>10</v>
      </c>
      <c r="C381" s="5">
        <v>16</v>
      </c>
      <c r="D381" s="5">
        <v>10</v>
      </c>
      <c r="E381" s="5">
        <v>9</v>
      </c>
      <c r="F381" s="5">
        <v>11</v>
      </c>
      <c r="G381" s="5">
        <v>19</v>
      </c>
      <c r="H381" s="5">
        <v>9</v>
      </c>
      <c r="I381" s="5">
        <v>10</v>
      </c>
      <c r="J381" s="5">
        <v>11</v>
      </c>
      <c r="K381" s="5">
        <v>10</v>
      </c>
      <c r="L381" s="5">
        <v>9</v>
      </c>
      <c r="M381" s="5">
        <v>10</v>
      </c>
    </row>
    <row r="382" spans="1:13" x14ac:dyDescent="0.25">
      <c r="A382" s="4" t="s">
        <v>41</v>
      </c>
      <c r="B382" s="5">
        <v>12</v>
      </c>
      <c r="C382" s="5">
        <v>12</v>
      </c>
      <c r="D382" s="5">
        <v>12</v>
      </c>
      <c r="E382" s="5">
        <v>9</v>
      </c>
      <c r="F382" s="5">
        <v>14</v>
      </c>
      <c r="G382" s="5">
        <v>10</v>
      </c>
      <c r="H382" s="5">
        <v>13</v>
      </c>
      <c r="I382" s="5">
        <v>12</v>
      </c>
      <c r="J382" s="5">
        <v>7</v>
      </c>
      <c r="K382" s="5">
        <v>9</v>
      </c>
      <c r="L382" s="5">
        <v>7</v>
      </c>
      <c r="M382" s="5">
        <v>12</v>
      </c>
    </row>
    <row r="384" spans="1:13" x14ac:dyDescent="0.25">
      <c r="A384" t="s">
        <v>72</v>
      </c>
      <c r="F384" t="s">
        <v>43</v>
      </c>
      <c r="I384">
        <v>18190</v>
      </c>
      <c r="J384" t="s">
        <v>23</v>
      </c>
    </row>
    <row r="385" spans="1:13" x14ac:dyDescent="0.25">
      <c r="A385" t="s">
        <v>30</v>
      </c>
      <c r="F385" t="s">
        <v>31</v>
      </c>
      <c r="I385">
        <v>29.7</v>
      </c>
      <c r="J385" t="s">
        <v>32</v>
      </c>
    </row>
    <row r="386" spans="1:13" x14ac:dyDescent="0.25">
      <c r="A386" s="4" t="s">
        <v>33</v>
      </c>
      <c r="B386" s="4">
        <v>1</v>
      </c>
      <c r="C386" s="4">
        <v>2</v>
      </c>
      <c r="D386" s="4">
        <v>3</v>
      </c>
      <c r="E386" s="4">
        <v>4</v>
      </c>
      <c r="F386" s="4">
        <v>5</v>
      </c>
      <c r="G386" s="4">
        <v>6</v>
      </c>
      <c r="H386" s="4">
        <v>7</v>
      </c>
      <c r="I386" s="4">
        <v>8</v>
      </c>
      <c r="J386" s="4">
        <v>9</v>
      </c>
      <c r="K386" s="4">
        <v>10</v>
      </c>
      <c r="L386" s="4">
        <v>11</v>
      </c>
      <c r="M386" s="4">
        <v>12</v>
      </c>
    </row>
    <row r="387" spans="1:13" x14ac:dyDescent="0.25">
      <c r="A387" s="4" t="s">
        <v>34</v>
      </c>
      <c r="B387" s="5">
        <v>12979</v>
      </c>
      <c r="C387" s="5">
        <v>17861</v>
      </c>
      <c r="D387" s="5">
        <v>17268</v>
      </c>
      <c r="E387" s="5">
        <v>70</v>
      </c>
      <c r="F387" s="5">
        <v>96</v>
      </c>
      <c r="G387" s="5">
        <v>130</v>
      </c>
      <c r="H387" s="5">
        <v>12</v>
      </c>
      <c r="I387" s="5">
        <v>8</v>
      </c>
      <c r="J387" s="5">
        <v>7</v>
      </c>
      <c r="K387" s="5">
        <v>9</v>
      </c>
      <c r="L387" s="5">
        <v>7</v>
      </c>
      <c r="M387" s="5">
        <v>12</v>
      </c>
    </row>
    <row r="388" spans="1:13" x14ac:dyDescent="0.25">
      <c r="A388" s="4" t="s">
        <v>35</v>
      </c>
      <c r="B388" s="5">
        <v>611</v>
      </c>
      <c r="C388" s="5">
        <v>939</v>
      </c>
      <c r="D388" s="5">
        <v>617</v>
      </c>
      <c r="E388" s="5">
        <v>455</v>
      </c>
      <c r="F388" s="5">
        <v>1193</v>
      </c>
      <c r="G388" s="5">
        <v>1873</v>
      </c>
      <c r="H388" s="5">
        <v>2493</v>
      </c>
      <c r="I388" s="5">
        <v>742</v>
      </c>
      <c r="J388" s="5">
        <v>10</v>
      </c>
      <c r="K388" s="5">
        <v>12</v>
      </c>
      <c r="L388" s="5">
        <v>7</v>
      </c>
      <c r="M388" s="5">
        <v>9</v>
      </c>
    </row>
    <row r="389" spans="1:13" x14ac:dyDescent="0.25">
      <c r="A389" s="4" t="s">
        <v>36</v>
      </c>
      <c r="B389" s="5">
        <v>1184</v>
      </c>
      <c r="C389" s="5">
        <v>1586</v>
      </c>
      <c r="D389" s="5">
        <v>1101</v>
      </c>
      <c r="E389" s="5">
        <v>540</v>
      </c>
      <c r="F389" s="5">
        <v>3522</v>
      </c>
      <c r="G389" s="5">
        <v>1251</v>
      </c>
      <c r="H389" s="5">
        <v>2811</v>
      </c>
      <c r="I389" s="5">
        <v>542</v>
      </c>
      <c r="J389" s="5">
        <v>7</v>
      </c>
      <c r="K389" s="5">
        <v>10</v>
      </c>
      <c r="L389" s="5">
        <v>7</v>
      </c>
      <c r="M389" s="5">
        <v>14</v>
      </c>
    </row>
    <row r="390" spans="1:13" x14ac:dyDescent="0.25">
      <c r="A390" s="4" t="s">
        <v>37</v>
      </c>
      <c r="B390" s="5">
        <v>3748</v>
      </c>
      <c r="C390" s="5">
        <v>4077</v>
      </c>
      <c r="D390" s="5">
        <v>2676</v>
      </c>
      <c r="E390" s="5">
        <v>514</v>
      </c>
      <c r="F390" s="5">
        <v>3333</v>
      </c>
      <c r="G390" s="5">
        <v>4937</v>
      </c>
      <c r="H390" s="5">
        <v>5351</v>
      </c>
      <c r="I390" s="5">
        <v>416</v>
      </c>
      <c r="J390" s="5">
        <v>12</v>
      </c>
      <c r="K390" s="5">
        <v>10</v>
      </c>
      <c r="L390" s="5">
        <v>10</v>
      </c>
      <c r="M390" s="5">
        <v>9</v>
      </c>
    </row>
    <row r="391" spans="1:13" x14ac:dyDescent="0.25">
      <c r="A391" s="4" t="s">
        <v>38</v>
      </c>
      <c r="B391" s="5">
        <v>7849</v>
      </c>
      <c r="C391" s="5">
        <v>7535</v>
      </c>
      <c r="D391" s="5">
        <v>5113</v>
      </c>
      <c r="E391" s="5">
        <v>318</v>
      </c>
      <c r="F391" s="5">
        <v>7740</v>
      </c>
      <c r="G391" s="5">
        <v>6972</v>
      </c>
      <c r="H391" s="5">
        <v>7890</v>
      </c>
      <c r="I391" s="5">
        <v>217</v>
      </c>
      <c r="J391" s="5">
        <v>8</v>
      </c>
      <c r="K391" s="5">
        <v>10</v>
      </c>
      <c r="L391" s="5">
        <v>7</v>
      </c>
      <c r="M391" s="5">
        <v>13</v>
      </c>
    </row>
    <row r="392" spans="1:13" x14ac:dyDescent="0.25">
      <c r="A392" s="4" t="s">
        <v>39</v>
      </c>
      <c r="B392" s="5">
        <v>8</v>
      </c>
      <c r="C392" s="5">
        <v>9</v>
      </c>
      <c r="D392" s="5">
        <v>13</v>
      </c>
      <c r="E392" s="5">
        <v>9</v>
      </c>
      <c r="F392" s="5">
        <v>8</v>
      </c>
      <c r="G392" s="5">
        <v>13</v>
      </c>
      <c r="H392" s="5">
        <v>12</v>
      </c>
      <c r="I392" s="5">
        <v>12</v>
      </c>
      <c r="J392" s="5">
        <v>8</v>
      </c>
      <c r="K392" s="5">
        <v>11</v>
      </c>
      <c r="L392" s="5">
        <v>10</v>
      </c>
      <c r="M392" s="5">
        <v>10</v>
      </c>
    </row>
    <row r="393" spans="1:13" x14ac:dyDescent="0.25">
      <c r="A393" s="4" t="s">
        <v>40</v>
      </c>
      <c r="B393" s="5">
        <v>8</v>
      </c>
      <c r="C393" s="5">
        <v>16</v>
      </c>
      <c r="D393" s="5">
        <v>9</v>
      </c>
      <c r="E393" s="5">
        <v>9</v>
      </c>
      <c r="F393" s="5">
        <v>9</v>
      </c>
      <c r="G393" s="5">
        <v>23</v>
      </c>
      <c r="H393" s="5">
        <v>12</v>
      </c>
      <c r="I393" s="5">
        <v>9</v>
      </c>
      <c r="J393" s="5">
        <v>16</v>
      </c>
      <c r="K393" s="5">
        <v>9</v>
      </c>
      <c r="L393" s="5">
        <v>11</v>
      </c>
      <c r="M393" s="5">
        <v>11</v>
      </c>
    </row>
    <row r="394" spans="1:13" x14ac:dyDescent="0.25">
      <c r="A394" s="4" t="s">
        <v>41</v>
      </c>
      <c r="B394" s="5">
        <v>8</v>
      </c>
      <c r="C394" s="5">
        <v>13</v>
      </c>
      <c r="D394" s="5">
        <v>13</v>
      </c>
      <c r="E394" s="5">
        <v>13</v>
      </c>
      <c r="F394" s="5">
        <v>12</v>
      </c>
      <c r="G394" s="5">
        <v>12</v>
      </c>
      <c r="H394" s="5">
        <v>10</v>
      </c>
      <c r="I394" s="5">
        <v>16</v>
      </c>
      <c r="J394" s="5">
        <v>12</v>
      </c>
      <c r="K394" s="5">
        <v>9</v>
      </c>
      <c r="L394" s="5">
        <v>8</v>
      </c>
      <c r="M394" s="5">
        <v>7</v>
      </c>
    </row>
    <row r="396" spans="1:13" x14ac:dyDescent="0.25">
      <c r="A396" t="s">
        <v>73</v>
      </c>
      <c r="F396" t="s">
        <v>43</v>
      </c>
      <c r="I396">
        <v>18796</v>
      </c>
      <c r="J396" t="s">
        <v>23</v>
      </c>
    </row>
    <row r="397" spans="1:13" x14ac:dyDescent="0.25">
      <c r="A397" t="s">
        <v>30</v>
      </c>
      <c r="F397" t="s">
        <v>31</v>
      </c>
      <c r="I397">
        <v>29.7</v>
      </c>
      <c r="J397" t="s">
        <v>32</v>
      </c>
    </row>
    <row r="398" spans="1:13" x14ac:dyDescent="0.25">
      <c r="A398" s="4" t="s">
        <v>33</v>
      </c>
      <c r="B398" s="4">
        <v>1</v>
      </c>
      <c r="C398" s="4">
        <v>2</v>
      </c>
      <c r="D398" s="4">
        <v>3</v>
      </c>
      <c r="E398" s="4">
        <v>4</v>
      </c>
      <c r="F398" s="4">
        <v>5</v>
      </c>
      <c r="G398" s="4">
        <v>6</v>
      </c>
      <c r="H398" s="4">
        <v>7</v>
      </c>
      <c r="I398" s="4">
        <v>8</v>
      </c>
      <c r="J398" s="4">
        <v>9</v>
      </c>
      <c r="K398" s="4">
        <v>10</v>
      </c>
      <c r="L398" s="4">
        <v>11</v>
      </c>
      <c r="M398" s="4">
        <v>12</v>
      </c>
    </row>
    <row r="399" spans="1:13" x14ac:dyDescent="0.25">
      <c r="A399" s="4" t="s">
        <v>34</v>
      </c>
      <c r="B399" s="5">
        <v>11247</v>
      </c>
      <c r="C399" s="5">
        <v>19878</v>
      </c>
      <c r="D399" s="5">
        <v>17474</v>
      </c>
      <c r="E399" s="5">
        <v>59</v>
      </c>
      <c r="F399" s="5">
        <v>93</v>
      </c>
      <c r="G399" s="5">
        <v>131</v>
      </c>
      <c r="H399" s="5">
        <v>7</v>
      </c>
      <c r="I399" s="5">
        <v>10</v>
      </c>
      <c r="J399" s="5">
        <v>13</v>
      </c>
      <c r="K399" s="5">
        <v>11</v>
      </c>
      <c r="L399" s="5">
        <v>8</v>
      </c>
      <c r="M399" s="5">
        <v>10</v>
      </c>
    </row>
    <row r="400" spans="1:13" x14ac:dyDescent="0.25">
      <c r="A400" s="4" t="s">
        <v>35</v>
      </c>
      <c r="B400" s="5">
        <v>594</v>
      </c>
      <c r="C400" s="5">
        <v>515</v>
      </c>
      <c r="D400" s="5">
        <v>1006</v>
      </c>
      <c r="E400" s="5">
        <v>471</v>
      </c>
      <c r="F400" s="5">
        <v>1215</v>
      </c>
      <c r="G400" s="5">
        <v>3187</v>
      </c>
      <c r="H400" s="5">
        <v>1644</v>
      </c>
      <c r="I400" s="5">
        <v>747</v>
      </c>
      <c r="J400" s="5">
        <v>7</v>
      </c>
      <c r="K400" s="5">
        <v>10</v>
      </c>
      <c r="L400" s="5">
        <v>9</v>
      </c>
      <c r="M400" s="5">
        <v>5</v>
      </c>
    </row>
    <row r="401" spans="1:13" x14ac:dyDescent="0.25">
      <c r="A401" s="4" t="s">
        <v>36</v>
      </c>
      <c r="B401" s="5">
        <v>1559</v>
      </c>
      <c r="C401" s="5">
        <v>1570</v>
      </c>
      <c r="D401" s="5">
        <v>1425</v>
      </c>
      <c r="E401" s="5">
        <v>531</v>
      </c>
      <c r="F401" s="5">
        <v>3279</v>
      </c>
      <c r="G401" s="5">
        <v>4538</v>
      </c>
      <c r="H401" s="5">
        <v>3369</v>
      </c>
      <c r="I401" s="5">
        <v>541</v>
      </c>
      <c r="J401" s="5">
        <v>7</v>
      </c>
      <c r="K401" s="5">
        <v>9</v>
      </c>
      <c r="L401" s="5">
        <v>5</v>
      </c>
      <c r="M401" s="5">
        <v>17</v>
      </c>
    </row>
    <row r="402" spans="1:13" x14ac:dyDescent="0.25">
      <c r="A402" s="4" t="s">
        <v>37</v>
      </c>
      <c r="B402" s="5">
        <v>3708</v>
      </c>
      <c r="C402" s="5">
        <v>4235</v>
      </c>
      <c r="D402" s="5">
        <v>3056</v>
      </c>
      <c r="E402" s="5">
        <v>543</v>
      </c>
      <c r="F402" s="5">
        <v>3323</v>
      </c>
      <c r="G402" s="5">
        <v>7387</v>
      </c>
      <c r="H402" s="5">
        <v>5191</v>
      </c>
      <c r="I402" s="5">
        <v>442</v>
      </c>
      <c r="J402" s="5">
        <v>9</v>
      </c>
      <c r="K402" s="5">
        <v>14</v>
      </c>
      <c r="L402" s="5">
        <v>9</v>
      </c>
      <c r="M402" s="5">
        <v>7</v>
      </c>
    </row>
    <row r="403" spans="1:13" x14ac:dyDescent="0.25">
      <c r="A403" s="4" t="s">
        <v>38</v>
      </c>
      <c r="B403" s="5">
        <v>7162</v>
      </c>
      <c r="C403" s="5">
        <v>7445</v>
      </c>
      <c r="D403" s="5">
        <v>7490</v>
      </c>
      <c r="E403" s="5">
        <v>340</v>
      </c>
      <c r="F403" s="5">
        <v>6217</v>
      </c>
      <c r="G403" s="5">
        <v>6987</v>
      </c>
      <c r="H403" s="5">
        <v>9726</v>
      </c>
      <c r="I403" s="5">
        <v>190</v>
      </c>
      <c r="J403" s="5">
        <v>8</v>
      </c>
      <c r="K403" s="5">
        <v>6</v>
      </c>
      <c r="L403" s="5">
        <v>11</v>
      </c>
      <c r="M403" s="5">
        <v>8</v>
      </c>
    </row>
    <row r="404" spans="1:13" x14ac:dyDescent="0.25">
      <c r="A404" s="4" t="s">
        <v>39</v>
      </c>
      <c r="B404" s="5">
        <v>10</v>
      </c>
      <c r="C404" s="5">
        <v>7</v>
      </c>
      <c r="D404" s="5">
        <v>12</v>
      </c>
      <c r="E404" s="5">
        <v>13</v>
      </c>
      <c r="F404" s="5">
        <v>9</v>
      </c>
      <c r="G404" s="5">
        <v>11</v>
      </c>
      <c r="H404" s="5">
        <v>10</v>
      </c>
      <c r="I404" s="5">
        <v>11</v>
      </c>
      <c r="J404" s="5">
        <v>9</v>
      </c>
      <c r="K404" s="5">
        <v>9</v>
      </c>
      <c r="L404" s="5">
        <v>8</v>
      </c>
      <c r="M404" s="5">
        <v>10</v>
      </c>
    </row>
    <row r="405" spans="1:13" x14ac:dyDescent="0.25">
      <c r="A405" s="4" t="s">
        <v>40</v>
      </c>
      <c r="B405" s="5">
        <v>12</v>
      </c>
      <c r="C405" s="5">
        <v>10</v>
      </c>
      <c r="D405" s="5">
        <v>10</v>
      </c>
      <c r="E405" s="5">
        <v>10</v>
      </c>
      <c r="F405" s="5">
        <v>10</v>
      </c>
      <c r="G405" s="5">
        <v>19</v>
      </c>
      <c r="H405" s="5">
        <v>8</v>
      </c>
      <c r="I405" s="5">
        <v>11</v>
      </c>
      <c r="J405" s="5">
        <v>12</v>
      </c>
      <c r="K405" s="5">
        <v>14</v>
      </c>
      <c r="L405" s="5">
        <v>11</v>
      </c>
      <c r="M405" s="5">
        <v>10</v>
      </c>
    </row>
    <row r="406" spans="1:13" x14ac:dyDescent="0.25">
      <c r="A406" s="4" t="s">
        <v>41</v>
      </c>
      <c r="B406" s="5">
        <v>12</v>
      </c>
      <c r="C406" s="5">
        <v>16</v>
      </c>
      <c r="D406" s="5">
        <v>10</v>
      </c>
      <c r="E406" s="5">
        <v>12</v>
      </c>
      <c r="F406" s="5">
        <v>10</v>
      </c>
      <c r="G406" s="5">
        <v>11</v>
      </c>
      <c r="H406" s="5">
        <v>6</v>
      </c>
      <c r="I406" s="5">
        <v>14</v>
      </c>
      <c r="J406" s="5">
        <v>8</v>
      </c>
      <c r="K406" s="5">
        <v>9</v>
      </c>
      <c r="L406" s="5">
        <v>14</v>
      </c>
      <c r="M406" s="5">
        <v>8</v>
      </c>
    </row>
    <row r="408" spans="1:13" x14ac:dyDescent="0.25">
      <c r="A408" t="s">
        <v>74</v>
      </c>
      <c r="F408" t="s">
        <v>43</v>
      </c>
      <c r="I408">
        <v>19403</v>
      </c>
      <c r="J408" t="s">
        <v>23</v>
      </c>
    </row>
    <row r="409" spans="1:13" x14ac:dyDescent="0.25">
      <c r="A409" t="s">
        <v>30</v>
      </c>
      <c r="F409" t="s">
        <v>31</v>
      </c>
      <c r="I409">
        <v>29.6</v>
      </c>
      <c r="J409" t="s">
        <v>32</v>
      </c>
    </row>
    <row r="410" spans="1:13" x14ac:dyDescent="0.25">
      <c r="A410" s="4" t="s">
        <v>33</v>
      </c>
      <c r="B410" s="4">
        <v>1</v>
      </c>
      <c r="C410" s="4">
        <v>2</v>
      </c>
      <c r="D410" s="4">
        <v>3</v>
      </c>
      <c r="E410" s="4">
        <v>4</v>
      </c>
      <c r="F410" s="4">
        <v>5</v>
      </c>
      <c r="G410" s="4">
        <v>6</v>
      </c>
      <c r="H410" s="4">
        <v>7</v>
      </c>
      <c r="I410" s="4">
        <v>8</v>
      </c>
      <c r="J410" s="4">
        <v>9</v>
      </c>
      <c r="K410" s="4">
        <v>10</v>
      </c>
      <c r="L410" s="4">
        <v>11</v>
      </c>
      <c r="M410" s="4">
        <v>12</v>
      </c>
    </row>
    <row r="411" spans="1:13" x14ac:dyDescent="0.25">
      <c r="A411" s="4" t="s">
        <v>34</v>
      </c>
      <c r="B411" s="5">
        <v>14169</v>
      </c>
      <c r="C411" s="5">
        <v>19591</v>
      </c>
      <c r="D411" s="5">
        <v>14768</v>
      </c>
      <c r="E411" s="5">
        <v>67</v>
      </c>
      <c r="F411" s="5">
        <v>99</v>
      </c>
      <c r="G411" s="5">
        <v>122</v>
      </c>
      <c r="H411" s="5">
        <v>8</v>
      </c>
      <c r="I411" s="5">
        <v>14</v>
      </c>
      <c r="J411" s="5">
        <v>10</v>
      </c>
      <c r="K411" s="5">
        <v>9</v>
      </c>
      <c r="L411" s="5">
        <v>6</v>
      </c>
      <c r="M411" s="5">
        <v>7</v>
      </c>
    </row>
    <row r="412" spans="1:13" x14ac:dyDescent="0.25">
      <c r="A412" s="4" t="s">
        <v>35</v>
      </c>
      <c r="B412" s="5">
        <v>633</v>
      </c>
      <c r="C412" s="5">
        <v>543</v>
      </c>
      <c r="D412" s="5">
        <v>894</v>
      </c>
      <c r="E412" s="5">
        <v>487</v>
      </c>
      <c r="F412" s="5">
        <v>1246</v>
      </c>
      <c r="G412" s="5">
        <v>3471</v>
      </c>
      <c r="H412" s="5">
        <v>1904</v>
      </c>
      <c r="I412" s="5">
        <v>761</v>
      </c>
      <c r="J412" s="5">
        <v>7</v>
      </c>
      <c r="K412" s="5">
        <v>13</v>
      </c>
      <c r="L412" s="5">
        <v>7</v>
      </c>
      <c r="M412" s="5">
        <v>8</v>
      </c>
    </row>
    <row r="413" spans="1:13" x14ac:dyDescent="0.25">
      <c r="A413" s="4" t="s">
        <v>36</v>
      </c>
      <c r="B413" s="5">
        <v>1716</v>
      </c>
      <c r="C413" s="5">
        <v>1487</v>
      </c>
      <c r="D413" s="5">
        <v>1240</v>
      </c>
      <c r="E413" s="5">
        <v>529</v>
      </c>
      <c r="F413" s="5">
        <v>4203</v>
      </c>
      <c r="G413" s="5">
        <v>2649</v>
      </c>
      <c r="H413" s="5">
        <v>2699</v>
      </c>
      <c r="I413" s="5">
        <v>586</v>
      </c>
      <c r="J413" s="5">
        <v>6</v>
      </c>
      <c r="K413" s="5">
        <v>11</v>
      </c>
      <c r="L413" s="5">
        <v>8</v>
      </c>
      <c r="M413" s="5">
        <v>12</v>
      </c>
    </row>
    <row r="414" spans="1:13" x14ac:dyDescent="0.25">
      <c r="A414" s="4" t="s">
        <v>37</v>
      </c>
      <c r="B414" s="5">
        <v>3931</v>
      </c>
      <c r="C414" s="5">
        <v>4960</v>
      </c>
      <c r="D414" s="5">
        <v>3010</v>
      </c>
      <c r="E414" s="5">
        <v>544</v>
      </c>
      <c r="F414" s="5">
        <v>4030</v>
      </c>
      <c r="G414" s="5">
        <v>4596</v>
      </c>
      <c r="H414" s="5">
        <v>5342</v>
      </c>
      <c r="I414" s="5">
        <v>426</v>
      </c>
      <c r="J414" s="5">
        <v>9</v>
      </c>
      <c r="K414" s="5">
        <v>7</v>
      </c>
      <c r="L414" s="5">
        <v>10</v>
      </c>
      <c r="M414" s="5">
        <v>12</v>
      </c>
    </row>
    <row r="415" spans="1:13" x14ac:dyDescent="0.25">
      <c r="A415" s="4" t="s">
        <v>38</v>
      </c>
      <c r="B415" s="5">
        <v>7589</v>
      </c>
      <c r="C415" s="5">
        <v>7712</v>
      </c>
      <c r="D415" s="5">
        <v>5325</v>
      </c>
      <c r="E415" s="5">
        <v>328</v>
      </c>
      <c r="F415" s="5">
        <v>4878</v>
      </c>
      <c r="G415" s="5">
        <v>8500</v>
      </c>
      <c r="H415" s="5">
        <v>7323</v>
      </c>
      <c r="I415" s="5">
        <v>208</v>
      </c>
      <c r="J415" s="5">
        <v>12</v>
      </c>
      <c r="K415" s="5">
        <v>11</v>
      </c>
      <c r="L415" s="5">
        <v>8</v>
      </c>
      <c r="M415" s="5">
        <v>10</v>
      </c>
    </row>
    <row r="416" spans="1:13" x14ac:dyDescent="0.25">
      <c r="A416" s="4" t="s">
        <v>39</v>
      </c>
      <c r="B416" s="5">
        <v>14</v>
      </c>
      <c r="C416" s="5">
        <v>8</v>
      </c>
      <c r="D416" s="5">
        <v>9</v>
      </c>
      <c r="E416" s="5">
        <v>10</v>
      </c>
      <c r="F416" s="5">
        <v>10</v>
      </c>
      <c r="G416" s="5">
        <v>10</v>
      </c>
      <c r="H416" s="5">
        <v>10</v>
      </c>
      <c r="I416" s="5">
        <v>8</v>
      </c>
      <c r="J416" s="5">
        <v>13</v>
      </c>
      <c r="K416" s="5">
        <v>9</v>
      </c>
      <c r="L416" s="5">
        <v>14</v>
      </c>
      <c r="M416" s="5">
        <v>8</v>
      </c>
    </row>
    <row r="417" spans="1:13" x14ac:dyDescent="0.25">
      <c r="A417" s="4" t="s">
        <v>40</v>
      </c>
      <c r="B417" s="5">
        <v>9</v>
      </c>
      <c r="C417" s="5">
        <v>7</v>
      </c>
      <c r="D417" s="5">
        <v>15</v>
      </c>
      <c r="E417" s="5">
        <v>10</v>
      </c>
      <c r="F417" s="5">
        <v>14</v>
      </c>
      <c r="G417" s="5">
        <v>16</v>
      </c>
      <c r="H417" s="5">
        <v>13</v>
      </c>
      <c r="I417" s="5">
        <v>12</v>
      </c>
      <c r="J417" s="5">
        <v>10</v>
      </c>
      <c r="K417" s="5">
        <v>10</v>
      </c>
      <c r="L417" s="5">
        <v>10</v>
      </c>
      <c r="M417" s="5">
        <v>8</v>
      </c>
    </row>
    <row r="418" spans="1:13" x14ac:dyDescent="0.25">
      <c r="A418" s="4" t="s">
        <v>41</v>
      </c>
      <c r="B418" s="5">
        <v>13</v>
      </c>
      <c r="C418" s="5">
        <v>16</v>
      </c>
      <c r="D418" s="5">
        <v>11</v>
      </c>
      <c r="E418" s="5">
        <v>12</v>
      </c>
      <c r="F418" s="5">
        <v>12</v>
      </c>
      <c r="G418" s="5">
        <v>12</v>
      </c>
      <c r="H418" s="5">
        <v>11</v>
      </c>
      <c r="I418" s="5">
        <v>11</v>
      </c>
      <c r="J418" s="5">
        <v>11</v>
      </c>
      <c r="K418" s="5">
        <v>10</v>
      </c>
      <c r="L418" s="5">
        <v>11</v>
      </c>
      <c r="M418" s="5">
        <v>10</v>
      </c>
    </row>
    <row r="420" spans="1:13" x14ac:dyDescent="0.25">
      <c r="A420" t="s">
        <v>75</v>
      </c>
      <c r="F420" t="s">
        <v>43</v>
      </c>
      <c r="I420">
        <v>20009</v>
      </c>
      <c r="J420" t="s">
        <v>23</v>
      </c>
    </row>
    <row r="421" spans="1:13" x14ac:dyDescent="0.25">
      <c r="A421" t="s">
        <v>30</v>
      </c>
      <c r="F421" t="s">
        <v>31</v>
      </c>
      <c r="I421">
        <v>29.6</v>
      </c>
      <c r="J421" t="s">
        <v>32</v>
      </c>
    </row>
    <row r="422" spans="1:13" x14ac:dyDescent="0.25">
      <c r="A422" s="4" t="s">
        <v>33</v>
      </c>
      <c r="B422" s="4">
        <v>1</v>
      </c>
      <c r="C422" s="4">
        <v>2</v>
      </c>
      <c r="D422" s="4">
        <v>3</v>
      </c>
      <c r="E422" s="4">
        <v>4</v>
      </c>
      <c r="F422" s="4">
        <v>5</v>
      </c>
      <c r="G422" s="4">
        <v>6</v>
      </c>
      <c r="H422" s="4">
        <v>7</v>
      </c>
      <c r="I422" s="4">
        <v>8</v>
      </c>
      <c r="J422" s="4">
        <v>9</v>
      </c>
      <c r="K422" s="4">
        <v>10</v>
      </c>
      <c r="L422" s="4">
        <v>11</v>
      </c>
      <c r="M422" s="4">
        <v>12</v>
      </c>
    </row>
    <row r="423" spans="1:13" x14ac:dyDescent="0.25">
      <c r="A423" s="4" t="s">
        <v>34</v>
      </c>
      <c r="B423" s="5">
        <v>13612</v>
      </c>
      <c r="C423" s="5">
        <v>22172</v>
      </c>
      <c r="D423" s="5">
        <v>18517</v>
      </c>
      <c r="E423" s="5">
        <v>69</v>
      </c>
      <c r="F423" s="5">
        <v>98</v>
      </c>
      <c r="G423" s="5">
        <v>125</v>
      </c>
      <c r="H423" s="5">
        <v>8</v>
      </c>
      <c r="I423" s="5">
        <v>10</v>
      </c>
      <c r="J423" s="5">
        <v>9</v>
      </c>
      <c r="K423" s="5">
        <v>8</v>
      </c>
      <c r="L423" s="5">
        <v>10</v>
      </c>
      <c r="M423" s="5">
        <v>11</v>
      </c>
    </row>
    <row r="424" spans="1:13" x14ac:dyDescent="0.25">
      <c r="A424" s="4" t="s">
        <v>35</v>
      </c>
      <c r="B424" s="5">
        <v>797</v>
      </c>
      <c r="C424" s="5">
        <v>557</v>
      </c>
      <c r="D424" s="5">
        <v>1084</v>
      </c>
      <c r="E424" s="5">
        <v>529</v>
      </c>
      <c r="F424" s="5">
        <v>1309</v>
      </c>
      <c r="G424" s="5">
        <v>3633</v>
      </c>
      <c r="H424" s="5">
        <v>1831</v>
      </c>
      <c r="I424" s="5">
        <v>766</v>
      </c>
      <c r="J424" s="5">
        <v>10</v>
      </c>
      <c r="K424" s="5">
        <v>7</v>
      </c>
      <c r="L424" s="5">
        <v>8</v>
      </c>
      <c r="M424" s="5">
        <v>9</v>
      </c>
    </row>
    <row r="425" spans="1:13" x14ac:dyDescent="0.25">
      <c r="A425" s="4" t="s">
        <v>36</v>
      </c>
      <c r="B425" s="5">
        <v>1937</v>
      </c>
      <c r="C425" s="5">
        <v>1640</v>
      </c>
      <c r="D425" s="5">
        <v>1276</v>
      </c>
      <c r="E425" s="5">
        <v>488</v>
      </c>
      <c r="F425" s="5">
        <v>4399</v>
      </c>
      <c r="G425" s="5">
        <v>1175</v>
      </c>
      <c r="H425" s="5">
        <v>3791</v>
      </c>
      <c r="I425" s="5">
        <v>529</v>
      </c>
      <c r="J425" s="5">
        <v>10</v>
      </c>
      <c r="K425" s="5">
        <v>6</v>
      </c>
      <c r="L425" s="5">
        <v>12</v>
      </c>
      <c r="M425" s="5">
        <v>12</v>
      </c>
    </row>
    <row r="426" spans="1:13" x14ac:dyDescent="0.25">
      <c r="A426" s="4" t="s">
        <v>37</v>
      </c>
      <c r="B426" s="5">
        <v>3335</v>
      </c>
      <c r="C426" s="5">
        <v>5139</v>
      </c>
      <c r="D426" s="5">
        <v>2934</v>
      </c>
      <c r="E426" s="5">
        <v>522</v>
      </c>
      <c r="F426" s="5">
        <v>3283</v>
      </c>
      <c r="G426" s="5">
        <v>4485</v>
      </c>
      <c r="H426" s="5">
        <v>5459</v>
      </c>
      <c r="I426" s="5">
        <v>452</v>
      </c>
      <c r="J426" s="5">
        <v>7</v>
      </c>
      <c r="K426" s="5">
        <v>8</v>
      </c>
      <c r="L426" s="5">
        <v>8</v>
      </c>
      <c r="M426" s="5">
        <v>11</v>
      </c>
    </row>
    <row r="427" spans="1:13" x14ac:dyDescent="0.25">
      <c r="A427" s="4" t="s">
        <v>38</v>
      </c>
      <c r="B427" s="5">
        <v>7201</v>
      </c>
      <c r="C427" s="5">
        <v>6786</v>
      </c>
      <c r="D427" s="5">
        <v>5545</v>
      </c>
      <c r="E427" s="5">
        <v>331</v>
      </c>
      <c r="F427" s="5">
        <v>8526</v>
      </c>
      <c r="G427" s="5">
        <v>9679</v>
      </c>
      <c r="H427" s="5">
        <v>8238</v>
      </c>
      <c r="I427" s="5">
        <v>199</v>
      </c>
      <c r="J427" s="5">
        <v>9</v>
      </c>
      <c r="K427" s="5">
        <v>7</v>
      </c>
      <c r="L427" s="5">
        <v>12</v>
      </c>
      <c r="M427" s="5">
        <v>10</v>
      </c>
    </row>
    <row r="428" spans="1:13" x14ac:dyDescent="0.25">
      <c r="A428" s="4" t="s">
        <v>39</v>
      </c>
      <c r="B428" s="5">
        <v>14</v>
      </c>
      <c r="C428" s="5">
        <v>12</v>
      </c>
      <c r="D428" s="5">
        <v>13</v>
      </c>
      <c r="E428" s="5">
        <v>12</v>
      </c>
      <c r="F428" s="5">
        <v>11</v>
      </c>
      <c r="G428" s="5">
        <v>13</v>
      </c>
      <c r="H428" s="5">
        <v>9</v>
      </c>
      <c r="I428" s="5">
        <v>6</v>
      </c>
      <c r="J428" s="5">
        <v>8</v>
      </c>
      <c r="K428" s="5">
        <v>12</v>
      </c>
      <c r="L428" s="5">
        <v>9</v>
      </c>
      <c r="M428" s="5">
        <v>14</v>
      </c>
    </row>
    <row r="429" spans="1:13" x14ac:dyDescent="0.25">
      <c r="A429" s="4" t="s">
        <v>40</v>
      </c>
      <c r="B429" s="5">
        <v>8</v>
      </c>
      <c r="C429" s="5">
        <v>13</v>
      </c>
      <c r="D429" s="5">
        <v>8</v>
      </c>
      <c r="E429" s="5">
        <v>14</v>
      </c>
      <c r="F429" s="5">
        <v>10</v>
      </c>
      <c r="G429" s="5">
        <v>19</v>
      </c>
      <c r="H429" s="5">
        <v>9</v>
      </c>
      <c r="I429" s="5">
        <v>9</v>
      </c>
      <c r="J429" s="5">
        <v>14</v>
      </c>
      <c r="K429" s="5">
        <v>6</v>
      </c>
      <c r="L429" s="5">
        <v>9</v>
      </c>
      <c r="M429" s="5">
        <v>10</v>
      </c>
    </row>
    <row r="430" spans="1:13" x14ac:dyDescent="0.25">
      <c r="A430" s="4" t="s">
        <v>41</v>
      </c>
      <c r="B430" s="5">
        <v>12</v>
      </c>
      <c r="C430" s="5">
        <v>11</v>
      </c>
      <c r="D430" s="5">
        <v>9</v>
      </c>
      <c r="E430" s="5">
        <v>11</v>
      </c>
      <c r="F430" s="5">
        <v>13</v>
      </c>
      <c r="G430" s="5">
        <v>10</v>
      </c>
      <c r="H430" s="5">
        <v>8</v>
      </c>
      <c r="I430" s="5">
        <v>10</v>
      </c>
      <c r="J430" s="5">
        <v>11</v>
      </c>
      <c r="K430" s="5">
        <v>16</v>
      </c>
      <c r="L430" s="5">
        <v>5</v>
      </c>
      <c r="M430" s="5">
        <v>6</v>
      </c>
    </row>
    <row r="432" spans="1:13" x14ac:dyDescent="0.25">
      <c r="A432" t="s">
        <v>76</v>
      </c>
      <c r="F432" t="s">
        <v>43</v>
      </c>
      <c r="I432">
        <v>20615</v>
      </c>
      <c r="J432" t="s">
        <v>23</v>
      </c>
    </row>
    <row r="433" spans="1:13" x14ac:dyDescent="0.25">
      <c r="A433" t="s">
        <v>30</v>
      </c>
      <c r="F433" t="s">
        <v>31</v>
      </c>
      <c r="I433">
        <v>29.6</v>
      </c>
      <c r="J433" t="s">
        <v>32</v>
      </c>
    </row>
    <row r="434" spans="1:13" x14ac:dyDescent="0.25">
      <c r="A434" s="4" t="s">
        <v>33</v>
      </c>
      <c r="B434" s="4">
        <v>1</v>
      </c>
      <c r="C434" s="4">
        <v>2</v>
      </c>
      <c r="D434" s="4">
        <v>3</v>
      </c>
      <c r="E434" s="4">
        <v>4</v>
      </c>
      <c r="F434" s="4">
        <v>5</v>
      </c>
      <c r="G434" s="4">
        <v>6</v>
      </c>
      <c r="H434" s="4">
        <v>7</v>
      </c>
      <c r="I434" s="4">
        <v>8</v>
      </c>
      <c r="J434" s="4">
        <v>9</v>
      </c>
      <c r="K434" s="4">
        <v>10</v>
      </c>
      <c r="L434" s="4">
        <v>11</v>
      </c>
      <c r="M434" s="4">
        <v>12</v>
      </c>
    </row>
    <row r="435" spans="1:13" x14ac:dyDescent="0.25">
      <c r="A435" s="4" t="s">
        <v>34</v>
      </c>
      <c r="B435" s="5">
        <v>13630</v>
      </c>
      <c r="C435" s="5">
        <v>22050</v>
      </c>
      <c r="D435" s="5">
        <v>19729</v>
      </c>
      <c r="E435" s="5">
        <v>81</v>
      </c>
      <c r="F435" s="5">
        <v>91</v>
      </c>
      <c r="G435" s="5">
        <v>119</v>
      </c>
      <c r="H435" s="5">
        <v>4</v>
      </c>
      <c r="I435" s="5">
        <v>11</v>
      </c>
      <c r="J435" s="5">
        <v>10</v>
      </c>
      <c r="K435" s="5">
        <v>9</v>
      </c>
      <c r="L435" s="5">
        <v>12</v>
      </c>
      <c r="M435" s="5">
        <v>8</v>
      </c>
    </row>
    <row r="436" spans="1:13" x14ac:dyDescent="0.25">
      <c r="A436" s="4" t="s">
        <v>35</v>
      </c>
      <c r="B436" s="5">
        <v>741</v>
      </c>
      <c r="C436" s="5">
        <v>595</v>
      </c>
      <c r="D436" s="5">
        <v>668</v>
      </c>
      <c r="E436" s="5">
        <v>587</v>
      </c>
      <c r="F436" s="5">
        <v>1568</v>
      </c>
      <c r="G436" s="5">
        <v>1618</v>
      </c>
      <c r="H436" s="5">
        <v>1661</v>
      </c>
      <c r="I436" s="5">
        <v>778</v>
      </c>
      <c r="J436" s="5">
        <v>8</v>
      </c>
      <c r="K436" s="5">
        <v>11</v>
      </c>
      <c r="L436" s="5">
        <v>8</v>
      </c>
      <c r="M436" s="5">
        <v>6</v>
      </c>
    </row>
    <row r="437" spans="1:13" x14ac:dyDescent="0.25">
      <c r="A437" s="4" t="s">
        <v>36</v>
      </c>
      <c r="B437" s="5">
        <v>1862</v>
      </c>
      <c r="C437" s="5">
        <v>1916</v>
      </c>
      <c r="D437" s="5">
        <v>1297</v>
      </c>
      <c r="E437" s="5">
        <v>527</v>
      </c>
      <c r="F437" s="5">
        <v>4294</v>
      </c>
      <c r="G437" s="5">
        <v>1689</v>
      </c>
      <c r="H437" s="5">
        <v>4511</v>
      </c>
      <c r="I437" s="5">
        <v>575</v>
      </c>
      <c r="J437" s="5">
        <v>12</v>
      </c>
      <c r="K437" s="5">
        <v>8</v>
      </c>
      <c r="L437" s="5">
        <v>14</v>
      </c>
      <c r="M437" s="5">
        <v>9</v>
      </c>
    </row>
    <row r="438" spans="1:13" x14ac:dyDescent="0.25">
      <c r="A438" s="4" t="s">
        <v>37</v>
      </c>
      <c r="B438" s="5">
        <v>3947</v>
      </c>
      <c r="C438" s="5">
        <v>4893</v>
      </c>
      <c r="D438" s="5">
        <v>2835</v>
      </c>
      <c r="E438" s="5">
        <v>528</v>
      </c>
      <c r="F438" s="5">
        <v>3418</v>
      </c>
      <c r="G438" s="5">
        <v>4834</v>
      </c>
      <c r="H438" s="5">
        <v>5065</v>
      </c>
      <c r="I438" s="5">
        <v>419</v>
      </c>
      <c r="J438" s="5">
        <v>8</v>
      </c>
      <c r="K438" s="5">
        <v>11</v>
      </c>
      <c r="L438" s="5">
        <v>11</v>
      </c>
      <c r="M438" s="5">
        <v>7</v>
      </c>
    </row>
    <row r="439" spans="1:13" x14ac:dyDescent="0.25">
      <c r="A439" s="4" t="s">
        <v>38</v>
      </c>
      <c r="B439" s="5">
        <v>6820</v>
      </c>
      <c r="C439" s="5">
        <v>6068</v>
      </c>
      <c r="D439" s="5">
        <v>5072</v>
      </c>
      <c r="E439" s="5">
        <v>347</v>
      </c>
      <c r="F439" s="5">
        <v>6757</v>
      </c>
      <c r="G439" s="5">
        <v>6612</v>
      </c>
      <c r="H439" s="5">
        <v>7385</v>
      </c>
      <c r="I439" s="5">
        <v>186</v>
      </c>
      <c r="J439" s="5">
        <v>10</v>
      </c>
      <c r="K439" s="5">
        <v>10</v>
      </c>
      <c r="L439" s="5">
        <v>14</v>
      </c>
      <c r="M439" s="5">
        <v>6</v>
      </c>
    </row>
    <row r="440" spans="1:13" x14ac:dyDescent="0.25">
      <c r="A440" s="4" t="s">
        <v>39</v>
      </c>
      <c r="B440" s="5">
        <v>13</v>
      </c>
      <c r="C440" s="5">
        <v>14</v>
      </c>
      <c r="D440" s="5">
        <v>7</v>
      </c>
      <c r="E440" s="5">
        <v>12</v>
      </c>
      <c r="F440" s="5">
        <v>11</v>
      </c>
      <c r="G440" s="5">
        <v>12</v>
      </c>
      <c r="H440" s="5">
        <v>11</v>
      </c>
      <c r="I440" s="5">
        <v>11</v>
      </c>
      <c r="J440" s="5">
        <v>6</v>
      </c>
      <c r="K440" s="5">
        <v>9</v>
      </c>
      <c r="L440" s="5">
        <v>9</v>
      </c>
      <c r="M440" s="5">
        <v>9</v>
      </c>
    </row>
    <row r="441" spans="1:13" x14ac:dyDescent="0.25">
      <c r="A441" s="4" t="s">
        <v>40</v>
      </c>
      <c r="B441" s="5">
        <v>8</v>
      </c>
      <c r="C441" s="5">
        <v>9</v>
      </c>
      <c r="D441" s="5">
        <v>11</v>
      </c>
      <c r="E441" s="5">
        <v>10</v>
      </c>
      <c r="F441" s="5">
        <v>6</v>
      </c>
      <c r="G441" s="5">
        <v>18</v>
      </c>
      <c r="H441" s="5">
        <v>5</v>
      </c>
      <c r="I441" s="5">
        <v>10</v>
      </c>
      <c r="J441" s="5">
        <v>14</v>
      </c>
      <c r="K441" s="5">
        <v>10</v>
      </c>
      <c r="L441" s="5">
        <v>12</v>
      </c>
      <c r="M441" s="5">
        <v>9</v>
      </c>
    </row>
    <row r="442" spans="1:13" x14ac:dyDescent="0.25">
      <c r="A442" s="4" t="s">
        <v>41</v>
      </c>
      <c r="B442" s="5">
        <v>10</v>
      </c>
      <c r="C442" s="5">
        <v>14</v>
      </c>
      <c r="D442" s="5">
        <v>11</v>
      </c>
      <c r="E442" s="5">
        <v>11</v>
      </c>
      <c r="F442" s="5">
        <v>12</v>
      </c>
      <c r="G442" s="5">
        <v>10</v>
      </c>
      <c r="H442" s="5">
        <v>11</v>
      </c>
      <c r="I442" s="5">
        <v>11</v>
      </c>
      <c r="J442" s="5">
        <v>8</v>
      </c>
      <c r="K442" s="5">
        <v>12</v>
      </c>
      <c r="L442" s="5">
        <v>13</v>
      </c>
      <c r="M442" s="5">
        <v>8</v>
      </c>
    </row>
    <row r="444" spans="1:13" x14ac:dyDescent="0.25">
      <c r="A444" t="s">
        <v>77</v>
      </c>
      <c r="F444" t="s">
        <v>43</v>
      </c>
      <c r="I444">
        <v>21222</v>
      </c>
      <c r="J444" t="s">
        <v>23</v>
      </c>
    </row>
    <row r="445" spans="1:13" x14ac:dyDescent="0.25">
      <c r="A445" t="s">
        <v>30</v>
      </c>
      <c r="F445" t="s">
        <v>31</v>
      </c>
      <c r="I445">
        <v>29.5</v>
      </c>
      <c r="J445" t="s">
        <v>32</v>
      </c>
    </row>
    <row r="446" spans="1:13" x14ac:dyDescent="0.25">
      <c r="A446" s="4" t="s">
        <v>33</v>
      </c>
      <c r="B446" s="4">
        <v>1</v>
      </c>
      <c r="C446" s="4">
        <v>2</v>
      </c>
      <c r="D446" s="4">
        <v>3</v>
      </c>
      <c r="E446" s="4">
        <v>4</v>
      </c>
      <c r="F446" s="4">
        <v>5</v>
      </c>
      <c r="G446" s="4">
        <v>6</v>
      </c>
      <c r="H446" s="4">
        <v>7</v>
      </c>
      <c r="I446" s="4">
        <v>8</v>
      </c>
      <c r="J446" s="4">
        <v>9</v>
      </c>
      <c r="K446" s="4">
        <v>10</v>
      </c>
      <c r="L446" s="4">
        <v>11</v>
      </c>
      <c r="M446" s="4">
        <v>12</v>
      </c>
    </row>
    <row r="447" spans="1:13" x14ac:dyDescent="0.25">
      <c r="A447" s="4" t="s">
        <v>34</v>
      </c>
      <c r="B447" s="5">
        <v>16517</v>
      </c>
      <c r="C447" s="5">
        <v>22890</v>
      </c>
      <c r="D447" s="5">
        <v>20942</v>
      </c>
      <c r="E447" s="5">
        <v>56</v>
      </c>
      <c r="F447" s="5">
        <v>93</v>
      </c>
      <c r="G447" s="5">
        <v>132</v>
      </c>
      <c r="H447" s="5">
        <v>7</v>
      </c>
      <c r="I447" s="5">
        <v>12</v>
      </c>
      <c r="J447" s="5">
        <v>8</v>
      </c>
      <c r="K447" s="5">
        <v>7</v>
      </c>
      <c r="L447" s="5">
        <v>11</v>
      </c>
      <c r="M447" s="5">
        <v>11</v>
      </c>
    </row>
    <row r="448" spans="1:13" x14ac:dyDescent="0.25">
      <c r="A448" s="4" t="s">
        <v>35</v>
      </c>
      <c r="B448" s="5">
        <v>774</v>
      </c>
      <c r="C448" s="5">
        <v>657</v>
      </c>
      <c r="D448" s="5">
        <v>609</v>
      </c>
      <c r="E448" s="5">
        <v>584</v>
      </c>
      <c r="F448" s="5">
        <v>1507</v>
      </c>
      <c r="G448" s="5">
        <v>1471</v>
      </c>
      <c r="H448" s="5">
        <v>1745</v>
      </c>
      <c r="I448" s="5">
        <v>766</v>
      </c>
      <c r="J448" s="5">
        <v>4</v>
      </c>
      <c r="K448" s="5">
        <v>9</v>
      </c>
      <c r="L448" s="5">
        <v>6</v>
      </c>
      <c r="M448" s="5">
        <v>10</v>
      </c>
    </row>
    <row r="449" spans="1:13" x14ac:dyDescent="0.25">
      <c r="A449" s="4" t="s">
        <v>36</v>
      </c>
      <c r="B449" s="5">
        <v>1806</v>
      </c>
      <c r="C449" s="5">
        <v>2178</v>
      </c>
      <c r="D449" s="5">
        <v>1200</v>
      </c>
      <c r="E449" s="5">
        <v>547</v>
      </c>
      <c r="F449" s="5">
        <v>4221</v>
      </c>
      <c r="G449" s="5">
        <v>1523</v>
      </c>
      <c r="H449" s="5">
        <v>2869</v>
      </c>
      <c r="I449" s="5">
        <v>566</v>
      </c>
      <c r="J449" s="5">
        <v>11</v>
      </c>
      <c r="K449" s="5">
        <v>8</v>
      </c>
      <c r="L449" s="5">
        <v>10</v>
      </c>
      <c r="M449" s="5">
        <v>6</v>
      </c>
    </row>
    <row r="450" spans="1:13" x14ac:dyDescent="0.25">
      <c r="A450" s="4" t="s">
        <v>37</v>
      </c>
      <c r="B450" s="5">
        <v>3806</v>
      </c>
      <c r="C450" s="5">
        <v>4497</v>
      </c>
      <c r="D450" s="5">
        <v>2894</v>
      </c>
      <c r="E450" s="5">
        <v>530</v>
      </c>
      <c r="F450" s="5">
        <v>3497</v>
      </c>
      <c r="G450" s="5">
        <v>4912</v>
      </c>
      <c r="H450" s="5">
        <v>5256</v>
      </c>
      <c r="I450" s="5">
        <v>449</v>
      </c>
      <c r="J450" s="5">
        <v>9</v>
      </c>
      <c r="K450" s="5">
        <v>6</v>
      </c>
      <c r="L450" s="5">
        <v>12</v>
      </c>
      <c r="M450" s="5">
        <v>10</v>
      </c>
    </row>
    <row r="451" spans="1:13" x14ac:dyDescent="0.25">
      <c r="A451" s="4" t="s">
        <v>38</v>
      </c>
      <c r="B451" s="5">
        <v>7548</v>
      </c>
      <c r="C451" s="5">
        <v>6853</v>
      </c>
      <c r="D451" s="5">
        <v>5469</v>
      </c>
      <c r="E451" s="5">
        <v>328</v>
      </c>
      <c r="F451" s="5">
        <v>9230</v>
      </c>
      <c r="G451" s="5">
        <v>8452</v>
      </c>
      <c r="H451" s="5">
        <v>8348</v>
      </c>
      <c r="I451" s="5">
        <v>198</v>
      </c>
      <c r="J451" s="5">
        <v>6</v>
      </c>
      <c r="K451" s="5">
        <v>9</v>
      </c>
      <c r="L451" s="5">
        <v>11</v>
      </c>
      <c r="M451" s="5">
        <v>7</v>
      </c>
    </row>
    <row r="452" spans="1:13" x14ac:dyDescent="0.25">
      <c r="A452" s="4" t="s">
        <v>39</v>
      </c>
      <c r="B452" s="5">
        <v>12</v>
      </c>
      <c r="C452" s="5">
        <v>9</v>
      </c>
      <c r="D452" s="5">
        <v>11</v>
      </c>
      <c r="E452" s="5">
        <v>8</v>
      </c>
      <c r="F452" s="5">
        <v>11</v>
      </c>
      <c r="G452" s="5">
        <v>9</v>
      </c>
      <c r="H452" s="5">
        <v>14</v>
      </c>
      <c r="I452" s="5">
        <v>11</v>
      </c>
      <c r="J452" s="5">
        <v>10</v>
      </c>
      <c r="K452" s="5">
        <v>8</v>
      </c>
      <c r="L452" s="5">
        <v>11</v>
      </c>
      <c r="M452" s="5">
        <v>10</v>
      </c>
    </row>
    <row r="453" spans="1:13" x14ac:dyDescent="0.25">
      <c r="A453" s="4" t="s">
        <v>40</v>
      </c>
      <c r="B453" s="5">
        <v>9</v>
      </c>
      <c r="C453" s="5">
        <v>12</v>
      </c>
      <c r="D453" s="5">
        <v>8</v>
      </c>
      <c r="E453" s="5">
        <v>10</v>
      </c>
      <c r="F453" s="5">
        <v>5</v>
      </c>
      <c r="G453" s="5">
        <v>17</v>
      </c>
      <c r="H453" s="5">
        <v>6</v>
      </c>
      <c r="I453" s="5">
        <v>10</v>
      </c>
      <c r="J453" s="5">
        <v>10</v>
      </c>
      <c r="K453" s="5">
        <v>9</v>
      </c>
      <c r="L453" s="5">
        <v>6</v>
      </c>
      <c r="M453" s="5">
        <v>9</v>
      </c>
    </row>
    <row r="454" spans="1:13" x14ac:dyDescent="0.25">
      <c r="A454" s="4" t="s">
        <v>41</v>
      </c>
      <c r="B454" s="5">
        <v>9</v>
      </c>
      <c r="C454" s="5">
        <v>13</v>
      </c>
      <c r="D454" s="5">
        <v>10</v>
      </c>
      <c r="E454" s="5">
        <v>11</v>
      </c>
      <c r="F454" s="5">
        <v>9</v>
      </c>
      <c r="G454" s="5">
        <v>12</v>
      </c>
      <c r="H454" s="5">
        <v>8</v>
      </c>
      <c r="I454" s="5">
        <v>9</v>
      </c>
      <c r="J454" s="5">
        <v>10</v>
      </c>
      <c r="K454" s="5">
        <v>11</v>
      </c>
      <c r="L454" s="5">
        <v>8</v>
      </c>
      <c r="M454" s="5">
        <v>10</v>
      </c>
    </row>
    <row r="456" spans="1:13" x14ac:dyDescent="0.25">
      <c r="A456" t="s">
        <v>78</v>
      </c>
      <c r="F456" t="s">
        <v>43</v>
      </c>
      <c r="I456">
        <v>21828</v>
      </c>
      <c r="J456" t="s">
        <v>23</v>
      </c>
    </row>
    <row r="457" spans="1:13" x14ac:dyDescent="0.25">
      <c r="A457" t="s">
        <v>30</v>
      </c>
      <c r="F457" t="s">
        <v>31</v>
      </c>
      <c r="I457">
        <v>29.5</v>
      </c>
      <c r="J457" t="s">
        <v>32</v>
      </c>
    </row>
    <row r="458" spans="1:13" x14ac:dyDescent="0.25">
      <c r="A458" s="4" t="s">
        <v>33</v>
      </c>
      <c r="B458" s="4">
        <v>1</v>
      </c>
      <c r="C458" s="4">
        <v>2</v>
      </c>
      <c r="D458" s="4">
        <v>3</v>
      </c>
      <c r="E458" s="4">
        <v>4</v>
      </c>
      <c r="F458" s="4">
        <v>5</v>
      </c>
      <c r="G458" s="4">
        <v>6</v>
      </c>
      <c r="H458" s="4">
        <v>7</v>
      </c>
      <c r="I458" s="4">
        <v>8</v>
      </c>
      <c r="J458" s="4">
        <v>9</v>
      </c>
      <c r="K458" s="4">
        <v>10</v>
      </c>
      <c r="L458" s="4">
        <v>11</v>
      </c>
      <c r="M458" s="4">
        <v>12</v>
      </c>
    </row>
    <row r="459" spans="1:13" x14ac:dyDescent="0.25">
      <c r="A459" s="4" t="s">
        <v>34</v>
      </c>
      <c r="B459" s="5">
        <v>15726</v>
      </c>
      <c r="C459" s="5">
        <v>23435</v>
      </c>
      <c r="D459" s="5">
        <v>17762</v>
      </c>
      <c r="E459" s="5">
        <v>62</v>
      </c>
      <c r="F459" s="5">
        <v>107</v>
      </c>
      <c r="G459" s="5">
        <v>114</v>
      </c>
      <c r="H459" s="5">
        <v>9</v>
      </c>
      <c r="I459" s="5">
        <v>8</v>
      </c>
      <c r="J459" s="5">
        <v>4</v>
      </c>
      <c r="K459" s="5">
        <v>9</v>
      </c>
      <c r="L459" s="5">
        <v>11</v>
      </c>
      <c r="M459" s="5">
        <v>12</v>
      </c>
    </row>
    <row r="460" spans="1:13" x14ac:dyDescent="0.25">
      <c r="A460" s="4" t="s">
        <v>35</v>
      </c>
      <c r="B460" s="5">
        <v>827</v>
      </c>
      <c r="C460" s="5">
        <v>845</v>
      </c>
      <c r="D460" s="5">
        <v>691</v>
      </c>
      <c r="E460" s="5">
        <v>591</v>
      </c>
      <c r="F460" s="5">
        <v>1562</v>
      </c>
      <c r="G460" s="5">
        <v>1514</v>
      </c>
      <c r="H460" s="5">
        <v>1662</v>
      </c>
      <c r="I460" s="5">
        <v>709</v>
      </c>
      <c r="J460" s="5">
        <v>10</v>
      </c>
      <c r="K460" s="5">
        <v>9</v>
      </c>
      <c r="L460" s="5">
        <v>9</v>
      </c>
      <c r="M460" s="5">
        <v>10</v>
      </c>
    </row>
    <row r="461" spans="1:13" x14ac:dyDescent="0.25">
      <c r="A461" s="4" t="s">
        <v>36</v>
      </c>
      <c r="B461" s="5">
        <v>1916</v>
      </c>
      <c r="C461" s="5">
        <v>2205</v>
      </c>
      <c r="D461" s="5">
        <v>1414</v>
      </c>
      <c r="E461" s="5">
        <v>526</v>
      </c>
      <c r="F461" s="5">
        <v>4525</v>
      </c>
      <c r="G461" s="5">
        <v>1380</v>
      </c>
      <c r="H461" s="5">
        <v>3779</v>
      </c>
      <c r="I461" s="5">
        <v>590</v>
      </c>
      <c r="J461" s="5">
        <v>11</v>
      </c>
      <c r="K461" s="5">
        <v>15</v>
      </c>
      <c r="L461" s="5">
        <v>12</v>
      </c>
      <c r="M461" s="5">
        <v>7</v>
      </c>
    </row>
    <row r="462" spans="1:13" x14ac:dyDescent="0.25">
      <c r="A462" s="4" t="s">
        <v>37</v>
      </c>
      <c r="B462" s="5">
        <v>3885</v>
      </c>
      <c r="C462" s="5">
        <v>4262</v>
      </c>
      <c r="D462" s="5">
        <v>3117</v>
      </c>
      <c r="E462" s="5">
        <v>514</v>
      </c>
      <c r="F462" s="5">
        <v>3517</v>
      </c>
      <c r="G462" s="5">
        <v>3836</v>
      </c>
      <c r="H462" s="5">
        <v>4910</v>
      </c>
      <c r="I462" s="5">
        <v>473</v>
      </c>
      <c r="J462" s="5">
        <v>10</v>
      </c>
      <c r="K462" s="5">
        <v>10</v>
      </c>
      <c r="L462" s="5">
        <v>6</v>
      </c>
      <c r="M462" s="5">
        <v>7</v>
      </c>
    </row>
    <row r="463" spans="1:13" x14ac:dyDescent="0.25">
      <c r="A463" s="4" t="s">
        <v>38</v>
      </c>
      <c r="B463" s="5">
        <v>8242</v>
      </c>
      <c r="C463" s="5">
        <v>7135</v>
      </c>
      <c r="D463" s="5">
        <v>5654</v>
      </c>
      <c r="E463" s="5">
        <v>321</v>
      </c>
      <c r="F463" s="5">
        <v>7082</v>
      </c>
      <c r="G463" s="5">
        <v>8684</v>
      </c>
      <c r="H463" s="5">
        <v>8262</v>
      </c>
      <c r="I463" s="5">
        <v>217</v>
      </c>
      <c r="J463" s="5">
        <v>9</v>
      </c>
      <c r="K463" s="5">
        <v>8</v>
      </c>
      <c r="L463" s="5">
        <v>6</v>
      </c>
      <c r="M463" s="5">
        <v>9</v>
      </c>
    </row>
    <row r="464" spans="1:13" x14ac:dyDescent="0.25">
      <c r="A464" s="4" t="s">
        <v>39</v>
      </c>
      <c r="B464" s="5">
        <v>10</v>
      </c>
      <c r="C464" s="5">
        <v>8</v>
      </c>
      <c r="D464" s="5">
        <v>13</v>
      </c>
      <c r="E464" s="5">
        <v>13</v>
      </c>
      <c r="F464" s="5">
        <v>11</v>
      </c>
      <c r="G464" s="5">
        <v>8</v>
      </c>
      <c r="H464" s="5">
        <v>10</v>
      </c>
      <c r="I464" s="5">
        <v>10</v>
      </c>
      <c r="J464" s="5">
        <v>14</v>
      </c>
      <c r="K464" s="5">
        <v>10</v>
      </c>
      <c r="L464" s="5">
        <v>9</v>
      </c>
      <c r="M464" s="5">
        <v>11</v>
      </c>
    </row>
    <row r="465" spans="1:13" x14ac:dyDescent="0.25">
      <c r="A465" s="4" t="s">
        <v>40</v>
      </c>
      <c r="B465" s="5">
        <v>12</v>
      </c>
      <c r="C465" s="5">
        <v>11</v>
      </c>
      <c r="D465" s="5">
        <v>9</v>
      </c>
      <c r="E465" s="5">
        <v>9</v>
      </c>
      <c r="F465" s="5">
        <v>15</v>
      </c>
      <c r="G465" s="5">
        <v>21</v>
      </c>
      <c r="H465" s="5">
        <v>9</v>
      </c>
      <c r="I465" s="5">
        <v>14</v>
      </c>
      <c r="J465" s="5">
        <v>8</v>
      </c>
      <c r="K465" s="5">
        <v>11</v>
      </c>
      <c r="L465" s="5">
        <v>9</v>
      </c>
      <c r="M465" s="5">
        <v>8</v>
      </c>
    </row>
    <row r="466" spans="1:13" x14ac:dyDescent="0.25">
      <c r="A466" s="4" t="s">
        <v>41</v>
      </c>
      <c r="B466" s="5">
        <v>10</v>
      </c>
      <c r="C466" s="5">
        <v>17</v>
      </c>
      <c r="D466" s="5">
        <v>14</v>
      </c>
      <c r="E466" s="5">
        <v>8</v>
      </c>
      <c r="F466" s="5">
        <v>12</v>
      </c>
      <c r="G466" s="5">
        <v>8</v>
      </c>
      <c r="H466" s="5">
        <v>10</v>
      </c>
      <c r="I466" s="5">
        <v>9</v>
      </c>
      <c r="J466" s="5">
        <v>8</v>
      </c>
      <c r="K466" s="5">
        <v>11</v>
      </c>
      <c r="L466" s="5">
        <v>10</v>
      </c>
      <c r="M466" s="5">
        <v>5</v>
      </c>
    </row>
    <row r="468" spans="1:13" x14ac:dyDescent="0.25">
      <c r="A468" t="s">
        <v>79</v>
      </c>
      <c r="F468" t="s">
        <v>43</v>
      </c>
      <c r="I468">
        <v>22434</v>
      </c>
      <c r="J468" t="s">
        <v>23</v>
      </c>
    </row>
    <row r="469" spans="1:13" x14ac:dyDescent="0.25">
      <c r="A469" t="s">
        <v>30</v>
      </c>
      <c r="F469" t="s">
        <v>31</v>
      </c>
      <c r="I469">
        <v>29.5</v>
      </c>
      <c r="J469" t="s">
        <v>32</v>
      </c>
    </row>
    <row r="470" spans="1:13" x14ac:dyDescent="0.25">
      <c r="A470" s="4" t="s">
        <v>33</v>
      </c>
      <c r="B470" s="4">
        <v>1</v>
      </c>
      <c r="C470" s="4">
        <v>2</v>
      </c>
      <c r="D470" s="4">
        <v>3</v>
      </c>
      <c r="E470" s="4">
        <v>4</v>
      </c>
      <c r="F470" s="4">
        <v>5</v>
      </c>
      <c r="G470" s="4">
        <v>6</v>
      </c>
      <c r="H470" s="4">
        <v>7</v>
      </c>
      <c r="I470" s="4">
        <v>8</v>
      </c>
      <c r="J470" s="4">
        <v>9</v>
      </c>
      <c r="K470" s="4">
        <v>10</v>
      </c>
      <c r="L470" s="4">
        <v>11</v>
      </c>
      <c r="M470" s="4">
        <v>12</v>
      </c>
    </row>
    <row r="471" spans="1:13" x14ac:dyDescent="0.25">
      <c r="A471" s="4" t="s">
        <v>34</v>
      </c>
      <c r="B471" s="5">
        <v>16150</v>
      </c>
      <c r="C471" s="5">
        <v>18476</v>
      </c>
      <c r="D471" s="5">
        <v>23663</v>
      </c>
      <c r="E471" s="5">
        <v>67</v>
      </c>
      <c r="F471" s="5">
        <v>102</v>
      </c>
      <c r="G471" s="5">
        <v>111</v>
      </c>
      <c r="H471" s="5">
        <v>9</v>
      </c>
      <c r="I471" s="5">
        <v>7</v>
      </c>
      <c r="J471" s="5">
        <v>10</v>
      </c>
      <c r="K471" s="5">
        <v>6</v>
      </c>
      <c r="L471" s="5">
        <v>11</v>
      </c>
      <c r="M471" s="5">
        <v>8</v>
      </c>
    </row>
    <row r="472" spans="1:13" x14ac:dyDescent="0.25">
      <c r="A472" s="4" t="s">
        <v>35</v>
      </c>
      <c r="B472" s="5">
        <v>827</v>
      </c>
      <c r="C472" s="5">
        <v>965</v>
      </c>
      <c r="D472" s="5">
        <v>783</v>
      </c>
      <c r="E472" s="5">
        <v>568</v>
      </c>
      <c r="F472" s="5">
        <v>1986</v>
      </c>
      <c r="G472" s="5">
        <v>1428</v>
      </c>
      <c r="H472" s="5">
        <v>1620</v>
      </c>
      <c r="I472" s="5">
        <v>764</v>
      </c>
      <c r="J472" s="5">
        <v>12</v>
      </c>
      <c r="K472" s="5">
        <v>8</v>
      </c>
      <c r="L472" s="5">
        <v>8</v>
      </c>
      <c r="M472" s="5">
        <v>10</v>
      </c>
    </row>
    <row r="473" spans="1:13" x14ac:dyDescent="0.25">
      <c r="A473" s="4" t="s">
        <v>36</v>
      </c>
      <c r="B473" s="5">
        <v>2045</v>
      </c>
      <c r="C473" s="5">
        <v>2271</v>
      </c>
      <c r="D473" s="5">
        <v>1379</v>
      </c>
      <c r="E473" s="5">
        <v>539</v>
      </c>
      <c r="F473" s="5">
        <v>6190</v>
      </c>
      <c r="G473" s="5">
        <v>1267</v>
      </c>
      <c r="H473" s="5">
        <v>3757</v>
      </c>
      <c r="I473" s="5">
        <v>578</v>
      </c>
      <c r="J473" s="5">
        <v>10</v>
      </c>
      <c r="K473" s="5">
        <v>9</v>
      </c>
      <c r="L473" s="5">
        <v>10</v>
      </c>
      <c r="M473" s="5">
        <v>9</v>
      </c>
    </row>
    <row r="474" spans="1:13" x14ac:dyDescent="0.25">
      <c r="A474" s="4" t="s">
        <v>37</v>
      </c>
      <c r="B474" s="5">
        <v>3783</v>
      </c>
      <c r="C474" s="5">
        <v>4725</v>
      </c>
      <c r="D474" s="5">
        <v>3232</v>
      </c>
      <c r="E474" s="5">
        <v>526</v>
      </c>
      <c r="F474" s="5">
        <v>3366</v>
      </c>
      <c r="G474" s="5">
        <v>5147</v>
      </c>
      <c r="H474" s="5">
        <v>5696</v>
      </c>
      <c r="I474" s="5">
        <v>426</v>
      </c>
      <c r="J474" s="5">
        <v>11</v>
      </c>
      <c r="K474" s="5">
        <v>12</v>
      </c>
      <c r="L474" s="5">
        <v>5</v>
      </c>
      <c r="M474" s="5">
        <v>5</v>
      </c>
    </row>
    <row r="475" spans="1:13" x14ac:dyDescent="0.25">
      <c r="A475" s="4" t="s">
        <v>38</v>
      </c>
      <c r="B475" s="5">
        <v>5418</v>
      </c>
      <c r="C475" s="5">
        <v>7940</v>
      </c>
      <c r="D475" s="5">
        <v>5284</v>
      </c>
      <c r="E475" s="5">
        <v>309</v>
      </c>
      <c r="F475" s="5">
        <v>8086</v>
      </c>
      <c r="G475" s="5">
        <v>8952</v>
      </c>
      <c r="H475" s="5">
        <v>7806</v>
      </c>
      <c r="I475" s="5">
        <v>215</v>
      </c>
      <c r="J475" s="5">
        <v>9</v>
      </c>
      <c r="K475" s="5">
        <v>10</v>
      </c>
      <c r="L475" s="5">
        <v>10</v>
      </c>
      <c r="M475" s="5">
        <v>6</v>
      </c>
    </row>
    <row r="476" spans="1:13" x14ac:dyDescent="0.25">
      <c r="A476" s="4" t="s">
        <v>39</v>
      </c>
      <c r="B476" s="5">
        <v>14</v>
      </c>
      <c r="C476" s="5">
        <v>11</v>
      </c>
      <c r="D476" s="5">
        <v>8</v>
      </c>
      <c r="E476" s="5">
        <v>11</v>
      </c>
      <c r="F476" s="5">
        <v>10</v>
      </c>
      <c r="G476" s="5">
        <v>9</v>
      </c>
      <c r="H476" s="5">
        <v>12</v>
      </c>
      <c r="I476" s="5">
        <v>14</v>
      </c>
      <c r="J476" s="5">
        <v>8</v>
      </c>
      <c r="K476" s="5">
        <v>11</v>
      </c>
      <c r="L476" s="5">
        <v>13</v>
      </c>
      <c r="M476" s="5">
        <v>9</v>
      </c>
    </row>
    <row r="477" spans="1:13" x14ac:dyDescent="0.25">
      <c r="A477" s="4" t="s">
        <v>40</v>
      </c>
      <c r="B477" s="5">
        <v>9</v>
      </c>
      <c r="C477" s="5">
        <v>14</v>
      </c>
      <c r="D477" s="5">
        <v>10</v>
      </c>
      <c r="E477" s="5">
        <v>8</v>
      </c>
      <c r="F477" s="5">
        <v>8</v>
      </c>
      <c r="G477" s="5">
        <v>15</v>
      </c>
      <c r="H477" s="5">
        <v>11</v>
      </c>
      <c r="I477" s="5">
        <v>10</v>
      </c>
      <c r="J477" s="5">
        <v>12</v>
      </c>
      <c r="K477" s="5">
        <v>7</v>
      </c>
      <c r="L477" s="5">
        <v>18</v>
      </c>
      <c r="M477" s="5">
        <v>9</v>
      </c>
    </row>
    <row r="478" spans="1:13" x14ac:dyDescent="0.25">
      <c r="A478" s="4" t="s">
        <v>41</v>
      </c>
      <c r="B478" s="5">
        <v>8</v>
      </c>
      <c r="C478" s="5">
        <v>13</v>
      </c>
      <c r="D478" s="5">
        <v>8</v>
      </c>
      <c r="E478" s="5">
        <v>12</v>
      </c>
      <c r="F478" s="5">
        <v>6</v>
      </c>
      <c r="G478" s="5">
        <v>15</v>
      </c>
      <c r="H478" s="5">
        <v>8</v>
      </c>
      <c r="I478" s="5">
        <v>16</v>
      </c>
      <c r="J478" s="5">
        <v>9</v>
      </c>
      <c r="K478" s="5">
        <v>13</v>
      </c>
      <c r="L478" s="5">
        <v>8</v>
      </c>
      <c r="M478" s="5">
        <v>8</v>
      </c>
    </row>
    <row r="480" spans="1:13" x14ac:dyDescent="0.25">
      <c r="A480" t="s">
        <v>80</v>
      </c>
      <c r="F480" t="s">
        <v>43</v>
      </c>
      <c r="I480">
        <v>23041</v>
      </c>
      <c r="J480" t="s">
        <v>23</v>
      </c>
    </row>
    <row r="481" spans="1:13" x14ac:dyDescent="0.25">
      <c r="A481" t="s">
        <v>30</v>
      </c>
      <c r="F481" t="s">
        <v>31</v>
      </c>
      <c r="I481">
        <v>29.3</v>
      </c>
      <c r="J481" t="s">
        <v>32</v>
      </c>
    </row>
    <row r="482" spans="1:13" x14ac:dyDescent="0.25">
      <c r="A482" s="4" t="s">
        <v>33</v>
      </c>
      <c r="B482" s="4">
        <v>1</v>
      </c>
      <c r="C482" s="4">
        <v>2</v>
      </c>
      <c r="D482" s="4">
        <v>3</v>
      </c>
      <c r="E482" s="4">
        <v>4</v>
      </c>
      <c r="F482" s="4">
        <v>5</v>
      </c>
      <c r="G482" s="4">
        <v>6</v>
      </c>
      <c r="H482" s="4">
        <v>7</v>
      </c>
      <c r="I482" s="4">
        <v>8</v>
      </c>
      <c r="J482" s="4">
        <v>9</v>
      </c>
      <c r="K482" s="4">
        <v>10</v>
      </c>
      <c r="L482" s="4">
        <v>11</v>
      </c>
      <c r="M482" s="4">
        <v>12</v>
      </c>
    </row>
    <row r="483" spans="1:13" x14ac:dyDescent="0.25">
      <c r="A483" s="4" t="s">
        <v>34</v>
      </c>
      <c r="B483" s="5">
        <v>15589</v>
      </c>
      <c r="C483" s="5">
        <v>20360</v>
      </c>
      <c r="D483" s="5">
        <v>21113</v>
      </c>
      <c r="E483" s="5">
        <v>67</v>
      </c>
      <c r="F483" s="5">
        <v>95</v>
      </c>
      <c r="G483" s="5">
        <v>117</v>
      </c>
      <c r="H483" s="5">
        <v>5</v>
      </c>
      <c r="I483" s="5">
        <v>7</v>
      </c>
      <c r="J483" s="5">
        <v>8</v>
      </c>
      <c r="K483" s="5">
        <v>10</v>
      </c>
      <c r="L483" s="5">
        <v>9</v>
      </c>
      <c r="M483" s="5">
        <v>15</v>
      </c>
    </row>
    <row r="484" spans="1:13" x14ac:dyDescent="0.25">
      <c r="A484" s="4" t="s">
        <v>35</v>
      </c>
      <c r="B484" s="5">
        <v>846</v>
      </c>
      <c r="C484" s="5">
        <v>792</v>
      </c>
      <c r="D484" s="5">
        <v>867</v>
      </c>
      <c r="E484" s="5">
        <v>585</v>
      </c>
      <c r="F484" s="5">
        <v>1943</v>
      </c>
      <c r="G484" s="5">
        <v>1522</v>
      </c>
      <c r="H484" s="5">
        <v>2094</v>
      </c>
      <c r="I484" s="5">
        <v>751</v>
      </c>
      <c r="J484" s="5">
        <v>8</v>
      </c>
      <c r="K484" s="5">
        <v>12</v>
      </c>
      <c r="L484" s="5">
        <v>11</v>
      </c>
      <c r="M484" s="5">
        <v>8</v>
      </c>
    </row>
    <row r="485" spans="1:13" x14ac:dyDescent="0.25">
      <c r="A485" s="4" t="s">
        <v>36</v>
      </c>
      <c r="B485" s="5">
        <v>1926</v>
      </c>
      <c r="C485" s="5">
        <v>2261</v>
      </c>
      <c r="D485" s="5">
        <v>1456</v>
      </c>
      <c r="E485" s="5">
        <v>540</v>
      </c>
      <c r="F485" s="5">
        <v>5566</v>
      </c>
      <c r="G485" s="5">
        <v>1478</v>
      </c>
      <c r="H485" s="5">
        <v>3969</v>
      </c>
      <c r="I485" s="5">
        <v>596</v>
      </c>
      <c r="J485" s="5">
        <v>10</v>
      </c>
      <c r="K485" s="5">
        <v>10</v>
      </c>
      <c r="L485" s="5">
        <v>10</v>
      </c>
      <c r="M485" s="5">
        <v>10</v>
      </c>
    </row>
    <row r="486" spans="1:13" x14ac:dyDescent="0.25">
      <c r="A486" s="4" t="s">
        <v>37</v>
      </c>
      <c r="B486" s="5">
        <v>3874</v>
      </c>
      <c r="C486" s="5">
        <v>4864</v>
      </c>
      <c r="D486" s="5">
        <v>4094</v>
      </c>
      <c r="E486" s="5">
        <v>551</v>
      </c>
      <c r="F486" s="5">
        <v>3366</v>
      </c>
      <c r="G486" s="5">
        <v>4919</v>
      </c>
      <c r="H486" s="5">
        <v>4922</v>
      </c>
      <c r="I486" s="5">
        <v>468</v>
      </c>
      <c r="J486" s="5">
        <v>10</v>
      </c>
      <c r="K486" s="5">
        <v>10</v>
      </c>
      <c r="L486" s="5">
        <v>11</v>
      </c>
      <c r="M486" s="5">
        <v>11</v>
      </c>
    </row>
    <row r="487" spans="1:13" x14ac:dyDescent="0.25">
      <c r="A487" s="4" t="s">
        <v>38</v>
      </c>
      <c r="B487" s="5">
        <v>7031</v>
      </c>
      <c r="C487" s="5">
        <v>7122</v>
      </c>
      <c r="D487" s="5">
        <v>5073</v>
      </c>
      <c r="E487" s="5">
        <v>326</v>
      </c>
      <c r="F487" s="5">
        <v>7466</v>
      </c>
      <c r="G487" s="5">
        <v>8299</v>
      </c>
      <c r="H487" s="5">
        <v>7901</v>
      </c>
      <c r="I487" s="5">
        <v>193</v>
      </c>
      <c r="J487" s="5">
        <v>6</v>
      </c>
      <c r="K487" s="5">
        <v>8</v>
      </c>
      <c r="L487" s="5">
        <v>8</v>
      </c>
      <c r="M487" s="5">
        <v>11</v>
      </c>
    </row>
    <row r="488" spans="1:13" x14ac:dyDescent="0.25">
      <c r="A488" s="4" t="s">
        <v>39</v>
      </c>
      <c r="B488" s="5">
        <v>7</v>
      </c>
      <c r="C488" s="5">
        <v>11</v>
      </c>
      <c r="D488" s="5">
        <v>9</v>
      </c>
      <c r="E488" s="5">
        <v>11</v>
      </c>
      <c r="F488" s="5">
        <v>7</v>
      </c>
      <c r="G488" s="5">
        <v>10</v>
      </c>
      <c r="H488" s="5">
        <v>9</v>
      </c>
      <c r="I488" s="5">
        <v>9</v>
      </c>
      <c r="J488" s="5">
        <v>10</v>
      </c>
      <c r="K488" s="5">
        <v>6</v>
      </c>
      <c r="L488" s="5">
        <v>8</v>
      </c>
      <c r="M488" s="5">
        <v>9</v>
      </c>
    </row>
    <row r="489" spans="1:13" x14ac:dyDescent="0.25">
      <c r="A489" s="4" t="s">
        <v>40</v>
      </c>
      <c r="B489" s="5">
        <v>12</v>
      </c>
      <c r="C489" s="5">
        <v>11</v>
      </c>
      <c r="D489" s="5">
        <v>12</v>
      </c>
      <c r="E489" s="5">
        <v>12</v>
      </c>
      <c r="F489" s="5">
        <v>13</v>
      </c>
      <c r="G489" s="5">
        <v>15</v>
      </c>
      <c r="H489" s="5">
        <v>11</v>
      </c>
      <c r="I489" s="5">
        <v>12</v>
      </c>
      <c r="J489" s="5">
        <v>6</v>
      </c>
      <c r="K489" s="5">
        <v>10</v>
      </c>
      <c r="L489" s="5">
        <v>14</v>
      </c>
      <c r="M489" s="5">
        <v>7</v>
      </c>
    </row>
    <row r="490" spans="1:13" x14ac:dyDescent="0.25">
      <c r="A490" s="4" t="s">
        <v>41</v>
      </c>
      <c r="B490" s="5">
        <v>16</v>
      </c>
      <c r="C490" s="5">
        <v>14</v>
      </c>
      <c r="D490" s="5">
        <v>5</v>
      </c>
      <c r="E490" s="5">
        <v>7</v>
      </c>
      <c r="F490" s="5">
        <v>9</v>
      </c>
      <c r="G490" s="5">
        <v>10</v>
      </c>
      <c r="H490" s="5">
        <v>7</v>
      </c>
      <c r="I490" s="5">
        <v>9</v>
      </c>
      <c r="J490" s="5">
        <v>11</v>
      </c>
      <c r="K490" s="5">
        <v>13</v>
      </c>
      <c r="L490" s="5">
        <v>12</v>
      </c>
      <c r="M490" s="5">
        <v>9</v>
      </c>
    </row>
    <row r="492" spans="1:13" x14ac:dyDescent="0.25">
      <c r="A492" t="s">
        <v>81</v>
      </c>
      <c r="F492" t="s">
        <v>43</v>
      </c>
      <c r="I492">
        <v>23647</v>
      </c>
      <c r="J492" t="s">
        <v>23</v>
      </c>
    </row>
    <row r="493" spans="1:13" x14ac:dyDescent="0.25">
      <c r="A493" t="s">
        <v>30</v>
      </c>
      <c r="F493" t="s">
        <v>31</v>
      </c>
      <c r="I493">
        <v>29.4</v>
      </c>
      <c r="J493" t="s">
        <v>32</v>
      </c>
    </row>
    <row r="494" spans="1:13" x14ac:dyDescent="0.25">
      <c r="A494" s="4" t="s">
        <v>33</v>
      </c>
      <c r="B494" s="4">
        <v>1</v>
      </c>
      <c r="C494" s="4">
        <v>2</v>
      </c>
      <c r="D494" s="4">
        <v>3</v>
      </c>
      <c r="E494" s="4">
        <v>4</v>
      </c>
      <c r="F494" s="4">
        <v>5</v>
      </c>
      <c r="G494" s="4">
        <v>6</v>
      </c>
      <c r="H494" s="4">
        <v>7</v>
      </c>
      <c r="I494" s="4">
        <v>8</v>
      </c>
      <c r="J494" s="4">
        <v>9</v>
      </c>
      <c r="K494" s="4">
        <v>10</v>
      </c>
      <c r="L494" s="4">
        <v>11</v>
      </c>
      <c r="M494" s="4">
        <v>12</v>
      </c>
    </row>
    <row r="495" spans="1:13" x14ac:dyDescent="0.25">
      <c r="A495" s="4" t="s">
        <v>34</v>
      </c>
      <c r="B495" s="5">
        <v>16032</v>
      </c>
      <c r="C495" s="5">
        <v>19800</v>
      </c>
      <c r="D495" s="5">
        <v>25417</v>
      </c>
      <c r="E495" s="5">
        <v>67</v>
      </c>
      <c r="F495" s="5">
        <v>89</v>
      </c>
      <c r="G495" s="5">
        <v>119</v>
      </c>
      <c r="H495" s="5">
        <v>11</v>
      </c>
      <c r="I495" s="5">
        <v>7</v>
      </c>
      <c r="J495" s="5">
        <v>11</v>
      </c>
      <c r="K495" s="5">
        <v>7</v>
      </c>
      <c r="L495" s="5">
        <v>5</v>
      </c>
      <c r="M495" s="5">
        <v>5</v>
      </c>
    </row>
    <row r="496" spans="1:13" x14ac:dyDescent="0.25">
      <c r="A496" s="4" t="s">
        <v>35</v>
      </c>
      <c r="B496" s="5">
        <v>897</v>
      </c>
      <c r="C496" s="5">
        <v>925</v>
      </c>
      <c r="D496" s="5">
        <v>867</v>
      </c>
      <c r="E496" s="5">
        <v>603</v>
      </c>
      <c r="F496" s="5">
        <v>2274</v>
      </c>
      <c r="G496" s="5">
        <v>1373</v>
      </c>
      <c r="H496" s="5">
        <v>1846</v>
      </c>
      <c r="I496" s="5">
        <v>761</v>
      </c>
      <c r="J496" s="5">
        <v>7</v>
      </c>
      <c r="K496" s="5">
        <v>7</v>
      </c>
      <c r="L496" s="5">
        <v>5</v>
      </c>
      <c r="M496" s="5">
        <v>11</v>
      </c>
    </row>
    <row r="497" spans="1:13" x14ac:dyDescent="0.25">
      <c r="A497" s="4" t="s">
        <v>36</v>
      </c>
      <c r="B497" s="5">
        <v>1992</v>
      </c>
      <c r="C497" s="5">
        <v>2044</v>
      </c>
      <c r="D497" s="5">
        <v>1478</v>
      </c>
      <c r="E497" s="5">
        <v>534</v>
      </c>
      <c r="F497" s="5">
        <v>5670</v>
      </c>
      <c r="G497" s="5">
        <v>1436</v>
      </c>
      <c r="H497" s="5">
        <v>4088</v>
      </c>
      <c r="I497" s="5">
        <v>614</v>
      </c>
      <c r="J497" s="5">
        <v>7</v>
      </c>
      <c r="K497" s="5">
        <v>9</v>
      </c>
      <c r="L497" s="5">
        <v>12</v>
      </c>
      <c r="M497" s="5">
        <v>9</v>
      </c>
    </row>
    <row r="498" spans="1:13" x14ac:dyDescent="0.25">
      <c r="A498" s="4" t="s">
        <v>37</v>
      </c>
      <c r="B498" s="5">
        <v>4047</v>
      </c>
      <c r="C498" s="5">
        <v>4699</v>
      </c>
      <c r="D498" s="5">
        <v>4456</v>
      </c>
      <c r="E498" s="5">
        <v>553</v>
      </c>
      <c r="F498" s="5">
        <v>3791</v>
      </c>
      <c r="G498" s="5">
        <v>4720</v>
      </c>
      <c r="H498" s="5">
        <v>5177</v>
      </c>
      <c r="I498" s="5">
        <v>464</v>
      </c>
      <c r="J498" s="5">
        <v>10</v>
      </c>
      <c r="K498" s="5">
        <v>8</v>
      </c>
      <c r="L498" s="5">
        <v>10</v>
      </c>
      <c r="M498" s="5">
        <v>10</v>
      </c>
    </row>
    <row r="499" spans="1:13" x14ac:dyDescent="0.25">
      <c r="A499" s="4" t="s">
        <v>38</v>
      </c>
      <c r="B499" s="5">
        <v>5915</v>
      </c>
      <c r="C499" s="5">
        <v>7725</v>
      </c>
      <c r="D499" s="5">
        <v>6039</v>
      </c>
      <c r="E499" s="5">
        <v>334</v>
      </c>
      <c r="F499" s="5">
        <v>7337</v>
      </c>
      <c r="G499" s="5">
        <v>8123</v>
      </c>
      <c r="H499" s="5">
        <v>8484</v>
      </c>
      <c r="I499" s="5">
        <v>201</v>
      </c>
      <c r="J499" s="5">
        <v>9</v>
      </c>
      <c r="K499" s="5">
        <v>10</v>
      </c>
      <c r="L499" s="5">
        <v>6</v>
      </c>
      <c r="M499" s="5">
        <v>7</v>
      </c>
    </row>
    <row r="500" spans="1:13" x14ac:dyDescent="0.25">
      <c r="A500" s="4" t="s">
        <v>39</v>
      </c>
      <c r="B500" s="5">
        <v>12</v>
      </c>
      <c r="C500" s="5">
        <v>9</v>
      </c>
      <c r="D500" s="5">
        <v>11</v>
      </c>
      <c r="E500" s="5">
        <v>8</v>
      </c>
      <c r="F500" s="5">
        <v>9</v>
      </c>
      <c r="G500" s="5">
        <v>6</v>
      </c>
      <c r="H500" s="5">
        <v>8</v>
      </c>
      <c r="I500" s="5">
        <v>8</v>
      </c>
      <c r="J500" s="5">
        <v>11</v>
      </c>
      <c r="K500" s="5">
        <v>5</v>
      </c>
      <c r="L500" s="5">
        <v>9</v>
      </c>
      <c r="M500" s="5">
        <v>12</v>
      </c>
    </row>
    <row r="501" spans="1:13" x14ac:dyDescent="0.25">
      <c r="A501" s="4" t="s">
        <v>40</v>
      </c>
      <c r="B501" s="5">
        <v>13</v>
      </c>
      <c r="C501" s="5">
        <v>13</v>
      </c>
      <c r="D501" s="5">
        <v>6</v>
      </c>
      <c r="E501" s="5">
        <v>6</v>
      </c>
      <c r="F501" s="5">
        <v>10</v>
      </c>
      <c r="G501" s="5">
        <v>18</v>
      </c>
      <c r="H501" s="5">
        <v>9</v>
      </c>
      <c r="I501" s="5">
        <v>7</v>
      </c>
      <c r="J501" s="5">
        <v>10</v>
      </c>
      <c r="K501" s="5">
        <v>11</v>
      </c>
      <c r="L501" s="5">
        <v>10</v>
      </c>
      <c r="M501" s="5">
        <v>9</v>
      </c>
    </row>
    <row r="502" spans="1:13" x14ac:dyDescent="0.25">
      <c r="A502" s="4" t="s">
        <v>41</v>
      </c>
      <c r="B502" s="5">
        <v>13</v>
      </c>
      <c r="C502" s="5">
        <v>6</v>
      </c>
      <c r="D502" s="5">
        <v>12</v>
      </c>
      <c r="E502" s="5">
        <v>13</v>
      </c>
      <c r="F502" s="5">
        <v>6</v>
      </c>
      <c r="G502" s="5">
        <v>12</v>
      </c>
      <c r="H502" s="5">
        <v>7</v>
      </c>
      <c r="I502" s="5">
        <v>8</v>
      </c>
      <c r="J502" s="5">
        <v>10</v>
      </c>
      <c r="K502" s="5">
        <v>11</v>
      </c>
      <c r="L502" s="5">
        <v>8</v>
      </c>
      <c r="M502" s="5">
        <v>9</v>
      </c>
    </row>
    <row r="504" spans="1:13" x14ac:dyDescent="0.25">
      <c r="A504" t="s">
        <v>82</v>
      </c>
      <c r="F504" t="s">
        <v>43</v>
      </c>
      <c r="I504">
        <v>24253</v>
      </c>
      <c r="J504" t="s">
        <v>23</v>
      </c>
    </row>
    <row r="505" spans="1:13" x14ac:dyDescent="0.25">
      <c r="A505" t="s">
        <v>30</v>
      </c>
      <c r="F505" t="s">
        <v>31</v>
      </c>
      <c r="I505">
        <v>29.4</v>
      </c>
      <c r="J505" t="s">
        <v>32</v>
      </c>
    </row>
    <row r="506" spans="1:13" x14ac:dyDescent="0.25">
      <c r="A506" s="4" t="s">
        <v>33</v>
      </c>
      <c r="B506" s="4">
        <v>1</v>
      </c>
      <c r="C506" s="4">
        <v>2</v>
      </c>
      <c r="D506" s="4">
        <v>3</v>
      </c>
      <c r="E506" s="4">
        <v>4</v>
      </c>
      <c r="F506" s="4">
        <v>5</v>
      </c>
      <c r="G506" s="4">
        <v>6</v>
      </c>
      <c r="H506" s="4">
        <v>7</v>
      </c>
      <c r="I506" s="4">
        <v>8</v>
      </c>
      <c r="J506" s="4">
        <v>9</v>
      </c>
      <c r="K506" s="4">
        <v>10</v>
      </c>
      <c r="L506" s="4">
        <v>11</v>
      </c>
      <c r="M506" s="4">
        <v>12</v>
      </c>
    </row>
    <row r="507" spans="1:13" x14ac:dyDescent="0.25">
      <c r="A507" s="4" t="s">
        <v>34</v>
      </c>
      <c r="B507" s="5">
        <v>15640</v>
      </c>
      <c r="C507" s="5">
        <v>19936</v>
      </c>
      <c r="D507" s="5">
        <v>18599</v>
      </c>
      <c r="E507" s="5">
        <v>67</v>
      </c>
      <c r="F507" s="5">
        <v>94</v>
      </c>
      <c r="G507" s="5">
        <v>118</v>
      </c>
      <c r="H507" s="5">
        <v>10</v>
      </c>
      <c r="I507" s="5">
        <v>6</v>
      </c>
      <c r="J507" s="5">
        <v>8</v>
      </c>
      <c r="K507" s="5">
        <v>9</v>
      </c>
      <c r="L507" s="5">
        <v>10</v>
      </c>
      <c r="M507" s="5">
        <v>9</v>
      </c>
    </row>
    <row r="508" spans="1:13" x14ac:dyDescent="0.25">
      <c r="A508" s="4" t="s">
        <v>35</v>
      </c>
      <c r="B508" s="5">
        <v>842</v>
      </c>
      <c r="C508" s="5">
        <v>994</v>
      </c>
      <c r="D508" s="5">
        <v>954</v>
      </c>
      <c r="E508" s="5">
        <v>577</v>
      </c>
      <c r="F508" s="5">
        <v>1944</v>
      </c>
      <c r="G508" s="5">
        <v>1602</v>
      </c>
      <c r="H508" s="5">
        <v>2490</v>
      </c>
      <c r="I508" s="5">
        <v>742</v>
      </c>
      <c r="J508" s="5">
        <v>6</v>
      </c>
      <c r="K508" s="5">
        <v>11</v>
      </c>
      <c r="L508" s="5">
        <v>8</v>
      </c>
      <c r="M508" s="5">
        <v>10</v>
      </c>
    </row>
    <row r="509" spans="1:13" x14ac:dyDescent="0.25">
      <c r="A509" s="4" t="s">
        <v>36</v>
      </c>
      <c r="B509" s="5">
        <v>2042</v>
      </c>
      <c r="C509" s="5">
        <v>2116</v>
      </c>
      <c r="D509" s="5">
        <v>1438</v>
      </c>
      <c r="E509" s="5">
        <v>547</v>
      </c>
      <c r="F509" s="5">
        <v>5114</v>
      </c>
      <c r="G509" s="5">
        <v>2079</v>
      </c>
      <c r="H509" s="5">
        <v>3610</v>
      </c>
      <c r="I509" s="5">
        <v>580</v>
      </c>
      <c r="J509" s="5">
        <v>6</v>
      </c>
      <c r="K509" s="5">
        <v>10</v>
      </c>
      <c r="L509" s="5">
        <v>9</v>
      </c>
      <c r="M509" s="5">
        <v>8</v>
      </c>
    </row>
    <row r="510" spans="1:13" x14ac:dyDescent="0.25">
      <c r="A510" s="4" t="s">
        <v>37</v>
      </c>
      <c r="B510" s="5">
        <v>4398</v>
      </c>
      <c r="C510" s="5">
        <v>5335</v>
      </c>
      <c r="D510" s="5">
        <v>4444</v>
      </c>
      <c r="E510" s="5">
        <v>560</v>
      </c>
      <c r="F510" s="5">
        <v>3200</v>
      </c>
      <c r="G510" s="5">
        <v>4947</v>
      </c>
      <c r="H510" s="5">
        <v>5319</v>
      </c>
      <c r="I510" s="5">
        <v>428</v>
      </c>
      <c r="J510" s="5">
        <v>10</v>
      </c>
      <c r="K510" s="5">
        <v>10</v>
      </c>
      <c r="L510" s="5">
        <v>8</v>
      </c>
      <c r="M510" s="5">
        <v>8</v>
      </c>
    </row>
    <row r="511" spans="1:13" x14ac:dyDescent="0.25">
      <c r="A511" s="4" t="s">
        <v>38</v>
      </c>
      <c r="B511" s="5">
        <v>5711</v>
      </c>
      <c r="C511" s="5">
        <v>7005</v>
      </c>
      <c r="D511" s="5">
        <v>6091</v>
      </c>
      <c r="E511" s="5">
        <v>340</v>
      </c>
      <c r="F511" s="5">
        <v>6325</v>
      </c>
      <c r="G511" s="5">
        <v>8989</v>
      </c>
      <c r="H511" s="5">
        <v>6446</v>
      </c>
      <c r="I511" s="5">
        <v>212</v>
      </c>
      <c r="J511" s="5">
        <v>10</v>
      </c>
      <c r="K511" s="5">
        <v>8</v>
      </c>
      <c r="L511" s="5">
        <v>13</v>
      </c>
      <c r="M511" s="5">
        <v>9</v>
      </c>
    </row>
    <row r="512" spans="1:13" x14ac:dyDescent="0.25">
      <c r="A512" s="4" t="s">
        <v>39</v>
      </c>
      <c r="B512" s="5">
        <v>11</v>
      </c>
      <c r="C512" s="5">
        <v>8</v>
      </c>
      <c r="D512" s="5">
        <v>4</v>
      </c>
      <c r="E512" s="5">
        <v>10</v>
      </c>
      <c r="F512" s="5">
        <v>8</v>
      </c>
      <c r="G512" s="5">
        <v>6</v>
      </c>
      <c r="H512" s="5">
        <v>8</v>
      </c>
      <c r="I512" s="5">
        <v>10</v>
      </c>
      <c r="J512" s="5">
        <v>8</v>
      </c>
      <c r="K512" s="5">
        <v>6</v>
      </c>
      <c r="L512" s="5">
        <v>8</v>
      </c>
      <c r="M512" s="5">
        <v>14</v>
      </c>
    </row>
    <row r="513" spans="1:13" x14ac:dyDescent="0.25">
      <c r="A513" s="4" t="s">
        <v>40</v>
      </c>
      <c r="B513" s="5">
        <v>9</v>
      </c>
      <c r="C513" s="5">
        <v>8</v>
      </c>
      <c r="D513" s="5">
        <v>9</v>
      </c>
      <c r="E513" s="5">
        <v>9</v>
      </c>
      <c r="F513" s="5">
        <v>8</v>
      </c>
      <c r="G513" s="5">
        <v>17</v>
      </c>
      <c r="H513" s="5">
        <v>10</v>
      </c>
      <c r="I513" s="5">
        <v>8</v>
      </c>
      <c r="J513" s="5">
        <v>9</v>
      </c>
      <c r="K513" s="5">
        <v>14</v>
      </c>
      <c r="L513" s="5">
        <v>9</v>
      </c>
      <c r="M513" s="5">
        <v>9</v>
      </c>
    </row>
    <row r="514" spans="1:13" x14ac:dyDescent="0.25">
      <c r="A514" s="4" t="s">
        <v>41</v>
      </c>
      <c r="B514" s="5">
        <v>11</v>
      </c>
      <c r="C514" s="5">
        <v>13</v>
      </c>
      <c r="D514" s="5">
        <v>9</v>
      </c>
      <c r="E514" s="5">
        <v>9</v>
      </c>
      <c r="F514" s="5">
        <v>14</v>
      </c>
      <c r="G514" s="5">
        <v>11</v>
      </c>
      <c r="H514" s="5">
        <v>13</v>
      </c>
      <c r="I514" s="5">
        <v>9</v>
      </c>
      <c r="J514" s="5">
        <v>11</v>
      </c>
      <c r="K514" s="5">
        <v>10</v>
      </c>
      <c r="L514" s="5">
        <v>9</v>
      </c>
      <c r="M514" s="5">
        <v>14</v>
      </c>
    </row>
    <row r="516" spans="1:13" x14ac:dyDescent="0.25">
      <c r="A516" t="s">
        <v>83</v>
      </c>
      <c r="F516" t="s">
        <v>43</v>
      </c>
      <c r="I516">
        <v>24860</v>
      </c>
      <c r="J516" t="s">
        <v>23</v>
      </c>
    </row>
    <row r="517" spans="1:13" x14ac:dyDescent="0.25">
      <c r="A517" t="s">
        <v>30</v>
      </c>
      <c r="F517" t="s">
        <v>31</v>
      </c>
      <c r="I517">
        <v>29.3</v>
      </c>
      <c r="J517" t="s">
        <v>32</v>
      </c>
    </row>
    <row r="518" spans="1:13" x14ac:dyDescent="0.25">
      <c r="A518" s="4" t="s">
        <v>33</v>
      </c>
      <c r="B518" s="4">
        <v>1</v>
      </c>
      <c r="C518" s="4">
        <v>2</v>
      </c>
      <c r="D518" s="4">
        <v>3</v>
      </c>
      <c r="E518" s="4">
        <v>4</v>
      </c>
      <c r="F518" s="4">
        <v>5</v>
      </c>
      <c r="G518" s="4">
        <v>6</v>
      </c>
      <c r="H518" s="4">
        <v>7</v>
      </c>
      <c r="I518" s="4">
        <v>8</v>
      </c>
      <c r="J518" s="4">
        <v>9</v>
      </c>
      <c r="K518" s="4">
        <v>10</v>
      </c>
      <c r="L518" s="4">
        <v>11</v>
      </c>
      <c r="M518" s="4">
        <v>12</v>
      </c>
    </row>
    <row r="519" spans="1:13" x14ac:dyDescent="0.25">
      <c r="A519" s="4" t="s">
        <v>34</v>
      </c>
      <c r="B519" s="5">
        <v>18053</v>
      </c>
      <c r="C519" s="5">
        <v>19665</v>
      </c>
      <c r="D519" s="5">
        <v>19485</v>
      </c>
      <c r="E519" s="5">
        <v>61</v>
      </c>
      <c r="F519" s="5">
        <v>88</v>
      </c>
      <c r="G519" s="5">
        <v>106</v>
      </c>
      <c r="H519" s="5">
        <v>10</v>
      </c>
      <c r="I519" s="5">
        <v>8</v>
      </c>
      <c r="J519" s="5">
        <v>6</v>
      </c>
      <c r="K519" s="5">
        <v>7</v>
      </c>
      <c r="L519" s="5">
        <v>8</v>
      </c>
      <c r="M519" s="5">
        <v>11</v>
      </c>
    </row>
    <row r="520" spans="1:13" x14ac:dyDescent="0.25">
      <c r="A520" s="4" t="s">
        <v>35</v>
      </c>
      <c r="B520" s="5">
        <v>902</v>
      </c>
      <c r="C520" s="5">
        <v>1120</v>
      </c>
      <c r="D520" s="5">
        <v>1019</v>
      </c>
      <c r="E520" s="5">
        <v>591</v>
      </c>
      <c r="F520" s="5">
        <v>2307</v>
      </c>
      <c r="G520" s="5">
        <v>1621</v>
      </c>
      <c r="H520" s="5">
        <v>2405</v>
      </c>
      <c r="I520" s="5">
        <v>758</v>
      </c>
      <c r="J520" s="5">
        <v>8</v>
      </c>
      <c r="K520" s="5">
        <v>8</v>
      </c>
      <c r="L520" s="5">
        <v>11</v>
      </c>
      <c r="M520" s="5">
        <v>8</v>
      </c>
    </row>
    <row r="521" spans="1:13" x14ac:dyDescent="0.25">
      <c r="A521" s="4" t="s">
        <v>36</v>
      </c>
      <c r="B521" s="5">
        <v>2184</v>
      </c>
      <c r="C521" s="5">
        <v>2160</v>
      </c>
      <c r="D521" s="5">
        <v>1549</v>
      </c>
      <c r="E521" s="5">
        <v>560</v>
      </c>
      <c r="F521" s="5">
        <v>7859</v>
      </c>
      <c r="G521" s="5">
        <v>1401</v>
      </c>
      <c r="H521" s="5">
        <v>5004</v>
      </c>
      <c r="I521" s="5">
        <v>592</v>
      </c>
      <c r="J521" s="5">
        <v>9</v>
      </c>
      <c r="K521" s="5">
        <v>4</v>
      </c>
      <c r="L521" s="5">
        <v>7</v>
      </c>
      <c r="M521" s="5">
        <v>10</v>
      </c>
    </row>
    <row r="522" spans="1:13" x14ac:dyDescent="0.25">
      <c r="A522" s="4" t="s">
        <v>37</v>
      </c>
      <c r="B522" s="5">
        <v>4256</v>
      </c>
      <c r="C522" s="5">
        <v>5339</v>
      </c>
      <c r="D522" s="5">
        <v>4595</v>
      </c>
      <c r="E522" s="5">
        <v>523</v>
      </c>
      <c r="F522" s="5">
        <v>3611</v>
      </c>
      <c r="G522" s="5">
        <v>4554</v>
      </c>
      <c r="H522" s="5">
        <v>4559</v>
      </c>
      <c r="I522" s="5">
        <v>484</v>
      </c>
      <c r="J522" s="5">
        <v>10</v>
      </c>
      <c r="K522" s="5">
        <v>7</v>
      </c>
      <c r="L522" s="5">
        <v>10</v>
      </c>
      <c r="M522" s="5">
        <v>6</v>
      </c>
    </row>
    <row r="523" spans="1:13" x14ac:dyDescent="0.25">
      <c r="A523" s="4" t="s">
        <v>38</v>
      </c>
      <c r="B523" s="5">
        <v>5763</v>
      </c>
      <c r="C523" s="5">
        <v>6238</v>
      </c>
      <c r="D523" s="5">
        <v>6395</v>
      </c>
      <c r="E523" s="5">
        <v>339</v>
      </c>
      <c r="F523" s="5">
        <v>8834</v>
      </c>
      <c r="G523" s="5">
        <v>7373</v>
      </c>
      <c r="H523" s="5">
        <v>7186</v>
      </c>
      <c r="I523" s="5">
        <v>199</v>
      </c>
      <c r="J523" s="5">
        <v>10</v>
      </c>
      <c r="K523" s="5">
        <v>9</v>
      </c>
      <c r="L523" s="5">
        <v>6</v>
      </c>
      <c r="M523" s="5">
        <v>7</v>
      </c>
    </row>
    <row r="524" spans="1:13" x14ac:dyDescent="0.25">
      <c r="A524" s="4" t="s">
        <v>39</v>
      </c>
      <c r="B524" s="5">
        <v>12</v>
      </c>
      <c r="C524" s="5">
        <v>7</v>
      </c>
      <c r="D524" s="5">
        <v>6</v>
      </c>
      <c r="E524" s="5">
        <v>8</v>
      </c>
      <c r="F524" s="5">
        <v>8</v>
      </c>
      <c r="G524" s="5">
        <v>10</v>
      </c>
      <c r="H524" s="5">
        <v>8</v>
      </c>
      <c r="I524" s="5">
        <v>7</v>
      </c>
      <c r="J524" s="5">
        <v>9</v>
      </c>
      <c r="K524" s="5">
        <v>9</v>
      </c>
      <c r="L524" s="5">
        <v>11</v>
      </c>
      <c r="M524" s="5">
        <v>6</v>
      </c>
    </row>
    <row r="525" spans="1:13" x14ac:dyDescent="0.25">
      <c r="A525" s="4" t="s">
        <v>40</v>
      </c>
      <c r="B525" s="5">
        <v>12</v>
      </c>
      <c r="C525" s="5">
        <v>8</v>
      </c>
      <c r="D525" s="5">
        <v>8</v>
      </c>
      <c r="E525" s="5">
        <v>7</v>
      </c>
      <c r="F525" s="5">
        <v>11</v>
      </c>
      <c r="G525" s="5">
        <v>20</v>
      </c>
      <c r="H525" s="5">
        <v>10</v>
      </c>
      <c r="I525" s="5">
        <v>8</v>
      </c>
      <c r="J525" s="5">
        <v>8</v>
      </c>
      <c r="K525" s="5">
        <v>10</v>
      </c>
      <c r="L525" s="5">
        <v>8</v>
      </c>
      <c r="M525" s="5">
        <v>9</v>
      </c>
    </row>
    <row r="526" spans="1:13" x14ac:dyDescent="0.25">
      <c r="A526" s="4" t="s">
        <v>41</v>
      </c>
      <c r="B526" s="5">
        <v>9</v>
      </c>
      <c r="C526" s="5">
        <v>11</v>
      </c>
      <c r="D526" s="5">
        <v>13</v>
      </c>
      <c r="E526" s="5">
        <v>8</v>
      </c>
      <c r="F526" s="5">
        <v>10</v>
      </c>
      <c r="G526" s="5">
        <v>6</v>
      </c>
      <c r="H526" s="5">
        <v>7</v>
      </c>
      <c r="I526" s="5">
        <v>11</v>
      </c>
      <c r="J526" s="5">
        <v>12</v>
      </c>
      <c r="K526" s="5">
        <v>10</v>
      </c>
      <c r="L526" s="5">
        <v>7</v>
      </c>
      <c r="M526" s="5">
        <v>13</v>
      </c>
    </row>
    <row r="528" spans="1:13" x14ac:dyDescent="0.25">
      <c r="A528" t="s">
        <v>84</v>
      </c>
      <c r="F528" t="s">
        <v>43</v>
      </c>
      <c r="I528">
        <v>25466</v>
      </c>
      <c r="J528" t="s">
        <v>23</v>
      </c>
    </row>
    <row r="529" spans="1:13" x14ac:dyDescent="0.25">
      <c r="A529" t="s">
        <v>30</v>
      </c>
      <c r="F529" t="s">
        <v>31</v>
      </c>
      <c r="I529">
        <v>29.3</v>
      </c>
      <c r="J529" t="s">
        <v>32</v>
      </c>
    </row>
    <row r="530" spans="1:13" x14ac:dyDescent="0.25">
      <c r="A530" s="4" t="s">
        <v>33</v>
      </c>
      <c r="B530" s="4">
        <v>1</v>
      </c>
      <c r="C530" s="4">
        <v>2</v>
      </c>
      <c r="D530" s="4">
        <v>3</v>
      </c>
      <c r="E530" s="4">
        <v>4</v>
      </c>
      <c r="F530" s="4">
        <v>5</v>
      </c>
      <c r="G530" s="4">
        <v>6</v>
      </c>
      <c r="H530" s="4">
        <v>7</v>
      </c>
      <c r="I530" s="4">
        <v>8</v>
      </c>
      <c r="J530" s="4">
        <v>9</v>
      </c>
      <c r="K530" s="4">
        <v>10</v>
      </c>
      <c r="L530" s="4">
        <v>11</v>
      </c>
      <c r="M530" s="4">
        <v>12</v>
      </c>
    </row>
    <row r="531" spans="1:13" x14ac:dyDescent="0.25">
      <c r="A531" s="4" t="s">
        <v>34</v>
      </c>
      <c r="B531" s="5">
        <v>16340</v>
      </c>
      <c r="C531" s="5">
        <v>18105</v>
      </c>
      <c r="D531" s="5">
        <v>16764</v>
      </c>
      <c r="E531" s="5">
        <v>67</v>
      </c>
      <c r="F531" s="5">
        <v>89</v>
      </c>
      <c r="G531" s="5">
        <v>114</v>
      </c>
      <c r="H531" s="5">
        <v>13</v>
      </c>
      <c r="I531" s="5">
        <v>12</v>
      </c>
      <c r="J531" s="5">
        <v>8</v>
      </c>
      <c r="K531" s="5">
        <v>9</v>
      </c>
      <c r="L531" s="5">
        <v>9</v>
      </c>
      <c r="M531" s="5">
        <v>13</v>
      </c>
    </row>
    <row r="532" spans="1:13" x14ac:dyDescent="0.25">
      <c r="A532" s="4" t="s">
        <v>35</v>
      </c>
      <c r="B532" s="5">
        <v>936</v>
      </c>
      <c r="C532" s="5">
        <v>1037</v>
      </c>
      <c r="D532" s="5">
        <v>1026</v>
      </c>
      <c r="E532" s="5">
        <v>587</v>
      </c>
      <c r="F532" s="5">
        <v>4832</v>
      </c>
      <c r="G532" s="5">
        <v>1718</v>
      </c>
      <c r="H532" s="5">
        <v>2625</v>
      </c>
      <c r="I532" s="5">
        <v>714</v>
      </c>
      <c r="J532" s="5">
        <v>11</v>
      </c>
      <c r="K532" s="5">
        <v>12</v>
      </c>
      <c r="L532" s="5">
        <v>8</v>
      </c>
      <c r="M532" s="5">
        <v>8</v>
      </c>
    </row>
    <row r="533" spans="1:13" x14ac:dyDescent="0.25">
      <c r="A533" s="4" t="s">
        <v>36</v>
      </c>
      <c r="B533" s="5">
        <v>2066</v>
      </c>
      <c r="C533" s="5">
        <v>2203</v>
      </c>
      <c r="D533" s="5">
        <v>1676</v>
      </c>
      <c r="E533" s="5">
        <v>542</v>
      </c>
      <c r="F533" s="5">
        <v>9927</v>
      </c>
      <c r="G533" s="5">
        <v>1482</v>
      </c>
      <c r="H533" s="5">
        <v>4773</v>
      </c>
      <c r="I533" s="5">
        <v>599</v>
      </c>
      <c r="J533" s="5">
        <v>7</v>
      </c>
      <c r="K533" s="5">
        <v>9</v>
      </c>
      <c r="L533" s="5">
        <v>10</v>
      </c>
      <c r="M533" s="5">
        <v>6</v>
      </c>
    </row>
    <row r="534" spans="1:13" x14ac:dyDescent="0.25">
      <c r="A534" s="4" t="s">
        <v>37</v>
      </c>
      <c r="B534" s="5">
        <v>4354</v>
      </c>
      <c r="C534" s="5">
        <v>5210</v>
      </c>
      <c r="D534" s="5">
        <v>4610</v>
      </c>
      <c r="E534" s="5">
        <v>523</v>
      </c>
      <c r="F534" s="5">
        <v>3959</v>
      </c>
      <c r="G534" s="5">
        <v>4552</v>
      </c>
      <c r="H534" s="5">
        <v>5140</v>
      </c>
      <c r="I534" s="5">
        <v>471</v>
      </c>
      <c r="J534" s="5">
        <v>6</v>
      </c>
      <c r="K534" s="5">
        <v>9</v>
      </c>
      <c r="L534" s="5">
        <v>10</v>
      </c>
      <c r="M534" s="5">
        <v>12</v>
      </c>
    </row>
    <row r="535" spans="1:13" x14ac:dyDescent="0.25">
      <c r="A535" s="4" t="s">
        <v>38</v>
      </c>
      <c r="B535" s="5">
        <v>5311</v>
      </c>
      <c r="C535" s="5">
        <v>7563</v>
      </c>
      <c r="D535" s="5">
        <v>5546</v>
      </c>
      <c r="E535" s="5">
        <v>338</v>
      </c>
      <c r="F535" s="5">
        <v>6879</v>
      </c>
      <c r="G535" s="5">
        <v>7308</v>
      </c>
      <c r="H535" s="5">
        <v>5323</v>
      </c>
      <c r="I535" s="5">
        <v>200</v>
      </c>
      <c r="J535" s="5">
        <v>12</v>
      </c>
      <c r="K535" s="5">
        <v>10</v>
      </c>
      <c r="L535" s="5">
        <v>7</v>
      </c>
      <c r="M535" s="5">
        <v>8</v>
      </c>
    </row>
    <row r="536" spans="1:13" x14ac:dyDescent="0.25">
      <c r="A536" s="4" t="s">
        <v>39</v>
      </c>
      <c r="B536" s="5">
        <v>15</v>
      </c>
      <c r="C536" s="5">
        <v>12</v>
      </c>
      <c r="D536" s="5">
        <v>9</v>
      </c>
      <c r="E536" s="5">
        <v>10</v>
      </c>
      <c r="F536" s="5">
        <v>7</v>
      </c>
      <c r="G536" s="5">
        <v>12</v>
      </c>
      <c r="H536" s="5">
        <v>7</v>
      </c>
      <c r="I536" s="5">
        <v>9</v>
      </c>
      <c r="J536" s="5">
        <v>8</v>
      </c>
      <c r="K536" s="5">
        <v>8</v>
      </c>
      <c r="L536" s="5">
        <v>10</v>
      </c>
      <c r="M536" s="5">
        <v>7</v>
      </c>
    </row>
    <row r="537" spans="1:13" x14ac:dyDescent="0.25">
      <c r="A537" s="4" t="s">
        <v>40</v>
      </c>
      <c r="B537" s="5">
        <v>12</v>
      </c>
      <c r="C537" s="5">
        <v>11</v>
      </c>
      <c r="D537" s="5">
        <v>10</v>
      </c>
      <c r="E537" s="5">
        <v>8</v>
      </c>
      <c r="F537" s="5">
        <v>6</v>
      </c>
      <c r="G537" s="5">
        <v>21</v>
      </c>
      <c r="H537" s="5">
        <v>12</v>
      </c>
      <c r="I537" s="5">
        <v>13</v>
      </c>
      <c r="J537" s="5">
        <v>5</v>
      </c>
      <c r="K537" s="5">
        <v>10</v>
      </c>
      <c r="L537" s="5">
        <v>12</v>
      </c>
      <c r="M537" s="5">
        <v>9</v>
      </c>
    </row>
    <row r="538" spans="1:13" x14ac:dyDescent="0.25">
      <c r="A538" s="4" t="s">
        <v>41</v>
      </c>
      <c r="B538" s="5">
        <v>12</v>
      </c>
      <c r="C538" s="5">
        <v>11</v>
      </c>
      <c r="D538" s="5">
        <v>13</v>
      </c>
      <c r="E538" s="5">
        <v>11</v>
      </c>
      <c r="F538" s="5">
        <v>14</v>
      </c>
      <c r="G538" s="5">
        <v>6</v>
      </c>
      <c r="H538" s="5">
        <v>10</v>
      </c>
      <c r="I538" s="5">
        <v>12</v>
      </c>
      <c r="J538" s="5">
        <v>8</v>
      </c>
      <c r="K538" s="5">
        <v>10</v>
      </c>
      <c r="L538" s="5">
        <v>10</v>
      </c>
      <c r="M538" s="5">
        <v>15</v>
      </c>
    </row>
    <row r="540" spans="1:13" x14ac:dyDescent="0.25">
      <c r="A540" t="s">
        <v>85</v>
      </c>
      <c r="F540" t="s">
        <v>43</v>
      </c>
      <c r="I540">
        <v>26072</v>
      </c>
      <c r="J540" t="s">
        <v>23</v>
      </c>
    </row>
    <row r="541" spans="1:13" x14ac:dyDescent="0.25">
      <c r="A541" t="s">
        <v>30</v>
      </c>
      <c r="F541" t="s">
        <v>31</v>
      </c>
      <c r="I541">
        <v>29.3</v>
      </c>
      <c r="J541" t="s">
        <v>32</v>
      </c>
    </row>
    <row r="542" spans="1:13" x14ac:dyDescent="0.25">
      <c r="A542" s="4" t="s">
        <v>33</v>
      </c>
      <c r="B542" s="4">
        <v>1</v>
      </c>
      <c r="C542" s="4">
        <v>2</v>
      </c>
      <c r="D542" s="4">
        <v>3</v>
      </c>
      <c r="E542" s="4">
        <v>4</v>
      </c>
      <c r="F542" s="4">
        <v>5</v>
      </c>
      <c r="G542" s="4">
        <v>6</v>
      </c>
      <c r="H542" s="4">
        <v>7</v>
      </c>
      <c r="I542" s="4">
        <v>8</v>
      </c>
      <c r="J542" s="4">
        <v>9</v>
      </c>
      <c r="K542" s="4">
        <v>10</v>
      </c>
      <c r="L542" s="4">
        <v>11</v>
      </c>
      <c r="M542" s="4">
        <v>12</v>
      </c>
    </row>
    <row r="543" spans="1:13" x14ac:dyDescent="0.25">
      <c r="A543" s="4" t="s">
        <v>34</v>
      </c>
      <c r="B543" s="5">
        <v>15522</v>
      </c>
      <c r="C543" s="5">
        <v>18910</v>
      </c>
      <c r="D543" s="5">
        <v>19038</v>
      </c>
      <c r="E543" s="5">
        <v>80</v>
      </c>
      <c r="F543" s="5">
        <v>87</v>
      </c>
      <c r="G543" s="5">
        <v>126</v>
      </c>
      <c r="H543" s="5">
        <v>9</v>
      </c>
      <c r="I543" s="5">
        <v>13</v>
      </c>
      <c r="J543" s="5">
        <v>7</v>
      </c>
      <c r="K543" s="5">
        <v>10</v>
      </c>
      <c r="L543" s="5">
        <v>9</v>
      </c>
      <c r="M543" s="5">
        <v>6</v>
      </c>
    </row>
    <row r="544" spans="1:13" x14ac:dyDescent="0.25">
      <c r="A544" s="4" t="s">
        <v>35</v>
      </c>
      <c r="B544" s="5">
        <v>977</v>
      </c>
      <c r="C544" s="5">
        <v>1269</v>
      </c>
      <c r="D544" s="5">
        <v>1153</v>
      </c>
      <c r="E544" s="5">
        <v>596</v>
      </c>
      <c r="F544" s="5">
        <v>1163</v>
      </c>
      <c r="G544" s="5">
        <v>1696</v>
      </c>
      <c r="H544" s="5">
        <v>2749</v>
      </c>
      <c r="I544" s="5">
        <v>740</v>
      </c>
      <c r="J544" s="5">
        <v>9</v>
      </c>
      <c r="K544" s="5">
        <v>7</v>
      </c>
      <c r="L544" s="5">
        <v>10</v>
      </c>
      <c r="M544" s="5">
        <v>9</v>
      </c>
    </row>
    <row r="545" spans="1:13" x14ac:dyDescent="0.25">
      <c r="A545" s="4" t="s">
        <v>36</v>
      </c>
      <c r="B545" s="5">
        <v>2165</v>
      </c>
      <c r="C545" s="5">
        <v>2259</v>
      </c>
      <c r="D545" s="5">
        <v>1651</v>
      </c>
      <c r="E545" s="5">
        <v>555</v>
      </c>
      <c r="F545" s="5">
        <v>7611</v>
      </c>
      <c r="G545" s="5">
        <v>2505</v>
      </c>
      <c r="H545" s="5">
        <v>4688</v>
      </c>
      <c r="I545" s="5">
        <v>573</v>
      </c>
      <c r="J545" s="5">
        <v>8</v>
      </c>
      <c r="K545" s="5">
        <v>10</v>
      </c>
      <c r="L545" s="5">
        <v>11</v>
      </c>
      <c r="M545" s="5">
        <v>9</v>
      </c>
    </row>
    <row r="546" spans="1:13" x14ac:dyDescent="0.25">
      <c r="A546" s="4" t="s">
        <v>37</v>
      </c>
      <c r="B546" s="5">
        <v>4931</v>
      </c>
      <c r="C546" s="5">
        <v>5690</v>
      </c>
      <c r="D546" s="5">
        <v>4313</v>
      </c>
      <c r="E546" s="5">
        <v>544</v>
      </c>
      <c r="F546" s="5">
        <v>3707</v>
      </c>
      <c r="G546" s="5">
        <v>4730</v>
      </c>
      <c r="H546" s="5">
        <v>4801</v>
      </c>
      <c r="I546" s="5">
        <v>441</v>
      </c>
      <c r="J546" s="5">
        <v>8</v>
      </c>
      <c r="K546" s="5">
        <v>10</v>
      </c>
      <c r="L546" s="5">
        <v>9</v>
      </c>
      <c r="M546" s="5">
        <v>7</v>
      </c>
    </row>
    <row r="547" spans="1:13" x14ac:dyDescent="0.25">
      <c r="A547" s="4" t="s">
        <v>38</v>
      </c>
      <c r="B547" s="5">
        <v>5751</v>
      </c>
      <c r="C547" s="5">
        <v>6716</v>
      </c>
      <c r="D547" s="5">
        <v>5506</v>
      </c>
      <c r="E547" s="5">
        <v>326</v>
      </c>
      <c r="F547" s="5">
        <v>8895</v>
      </c>
      <c r="G547" s="5">
        <v>7795</v>
      </c>
      <c r="H547" s="5">
        <v>7243</v>
      </c>
      <c r="I547" s="5">
        <v>197</v>
      </c>
      <c r="J547" s="5">
        <v>9</v>
      </c>
      <c r="K547" s="5">
        <v>5</v>
      </c>
      <c r="L547" s="5">
        <v>7</v>
      </c>
      <c r="M547" s="5">
        <v>10</v>
      </c>
    </row>
    <row r="548" spans="1:13" x14ac:dyDescent="0.25">
      <c r="A548" s="4" t="s">
        <v>39</v>
      </c>
      <c r="B548" s="5">
        <v>10</v>
      </c>
      <c r="C548" s="5">
        <v>11</v>
      </c>
      <c r="D548" s="5">
        <v>8</v>
      </c>
      <c r="E548" s="5">
        <v>6</v>
      </c>
      <c r="F548" s="5">
        <v>12</v>
      </c>
      <c r="G548" s="5">
        <v>6</v>
      </c>
      <c r="H548" s="5">
        <v>12</v>
      </c>
      <c r="I548" s="5">
        <v>10</v>
      </c>
      <c r="J548" s="5">
        <v>8</v>
      </c>
      <c r="K548" s="5">
        <v>11</v>
      </c>
      <c r="L548" s="5">
        <v>12</v>
      </c>
      <c r="M548" s="5">
        <v>5</v>
      </c>
    </row>
    <row r="549" spans="1:13" x14ac:dyDescent="0.25">
      <c r="A549" s="4" t="s">
        <v>40</v>
      </c>
      <c r="B549" s="5">
        <v>9</v>
      </c>
      <c r="C549" s="5">
        <v>14</v>
      </c>
      <c r="D549" s="5">
        <v>10</v>
      </c>
      <c r="E549" s="5">
        <v>10</v>
      </c>
      <c r="F549" s="5">
        <v>7</v>
      </c>
      <c r="G549" s="5">
        <v>18</v>
      </c>
      <c r="H549" s="5">
        <v>6</v>
      </c>
      <c r="I549" s="5">
        <v>10</v>
      </c>
      <c r="J549" s="5">
        <v>10</v>
      </c>
      <c r="K549" s="5">
        <v>8</v>
      </c>
      <c r="L549" s="5">
        <v>6</v>
      </c>
      <c r="M549" s="5">
        <v>15</v>
      </c>
    </row>
    <row r="550" spans="1:13" x14ac:dyDescent="0.25">
      <c r="A550" s="4" t="s">
        <v>41</v>
      </c>
      <c r="B550" s="5">
        <v>12</v>
      </c>
      <c r="C550" s="5">
        <v>10</v>
      </c>
      <c r="D550" s="5">
        <v>11</v>
      </c>
      <c r="E550" s="5">
        <v>9</v>
      </c>
      <c r="F550" s="5">
        <v>14</v>
      </c>
      <c r="G550" s="5">
        <v>11</v>
      </c>
      <c r="H550" s="5">
        <v>8</v>
      </c>
      <c r="I550" s="5">
        <v>11</v>
      </c>
      <c r="J550" s="5">
        <v>10</v>
      </c>
      <c r="K550" s="5">
        <v>13</v>
      </c>
      <c r="L550" s="5">
        <v>8</v>
      </c>
      <c r="M550" s="5">
        <v>9</v>
      </c>
    </row>
    <row r="552" spans="1:13" x14ac:dyDescent="0.25">
      <c r="A552" t="s">
        <v>86</v>
      </c>
      <c r="F552" t="s">
        <v>43</v>
      </c>
      <c r="I552">
        <v>26679</v>
      </c>
      <c r="J552" t="s">
        <v>23</v>
      </c>
    </row>
    <row r="553" spans="1:13" x14ac:dyDescent="0.25">
      <c r="A553" t="s">
        <v>30</v>
      </c>
      <c r="F553" t="s">
        <v>31</v>
      </c>
      <c r="I553">
        <v>29.2</v>
      </c>
      <c r="J553" t="s">
        <v>32</v>
      </c>
    </row>
    <row r="554" spans="1:13" x14ac:dyDescent="0.25">
      <c r="A554" s="4" t="s">
        <v>33</v>
      </c>
      <c r="B554" s="4">
        <v>1</v>
      </c>
      <c r="C554" s="4">
        <v>2</v>
      </c>
      <c r="D554" s="4">
        <v>3</v>
      </c>
      <c r="E554" s="4">
        <v>4</v>
      </c>
      <c r="F554" s="4">
        <v>5</v>
      </c>
      <c r="G554" s="4">
        <v>6</v>
      </c>
      <c r="H554" s="4">
        <v>7</v>
      </c>
      <c r="I554" s="4">
        <v>8</v>
      </c>
      <c r="J554" s="4">
        <v>9</v>
      </c>
      <c r="K554" s="4">
        <v>10</v>
      </c>
      <c r="L554" s="4">
        <v>11</v>
      </c>
      <c r="M554" s="4">
        <v>12</v>
      </c>
    </row>
    <row r="555" spans="1:13" x14ac:dyDescent="0.25">
      <c r="A555" s="4" t="s">
        <v>34</v>
      </c>
      <c r="B555" s="5">
        <v>19118</v>
      </c>
      <c r="C555" s="5">
        <v>20087</v>
      </c>
      <c r="D555" s="5">
        <v>22394</v>
      </c>
      <c r="E555" s="5">
        <v>79</v>
      </c>
      <c r="F555" s="5">
        <v>89</v>
      </c>
      <c r="G555" s="5">
        <v>116</v>
      </c>
      <c r="H555" s="5">
        <v>5</v>
      </c>
      <c r="I555" s="5">
        <v>11</v>
      </c>
      <c r="J555" s="5">
        <v>8</v>
      </c>
      <c r="K555" s="5">
        <v>10</v>
      </c>
      <c r="L555" s="5">
        <v>10</v>
      </c>
      <c r="M555" s="5">
        <v>7</v>
      </c>
    </row>
    <row r="556" spans="1:13" x14ac:dyDescent="0.25">
      <c r="A556" s="4" t="s">
        <v>35</v>
      </c>
      <c r="B556" s="5">
        <v>930</v>
      </c>
      <c r="C556" s="5">
        <v>1327</v>
      </c>
      <c r="D556" s="5">
        <v>1138</v>
      </c>
      <c r="E556" s="5">
        <v>521</v>
      </c>
      <c r="F556" s="5">
        <v>1163</v>
      </c>
      <c r="G556" s="5">
        <v>1627</v>
      </c>
      <c r="H556" s="5">
        <v>3700</v>
      </c>
      <c r="I556" s="5">
        <v>737</v>
      </c>
      <c r="J556" s="5">
        <v>7</v>
      </c>
      <c r="K556" s="5">
        <v>12</v>
      </c>
      <c r="L556" s="5">
        <v>5</v>
      </c>
      <c r="M556" s="5">
        <v>5</v>
      </c>
    </row>
    <row r="557" spans="1:13" x14ac:dyDescent="0.25">
      <c r="A557" s="4" t="s">
        <v>36</v>
      </c>
      <c r="B557" s="5">
        <v>1957</v>
      </c>
      <c r="C557" s="5">
        <v>2265</v>
      </c>
      <c r="D557" s="5">
        <v>1820</v>
      </c>
      <c r="E557" s="5">
        <v>505</v>
      </c>
      <c r="F557" s="5">
        <v>6451</v>
      </c>
      <c r="G557" s="5">
        <v>1467</v>
      </c>
      <c r="H557" s="5">
        <v>5429</v>
      </c>
      <c r="I557" s="5">
        <v>567</v>
      </c>
      <c r="J557" s="5">
        <v>5</v>
      </c>
      <c r="K557" s="5">
        <v>12</v>
      </c>
      <c r="L557" s="5">
        <v>8</v>
      </c>
      <c r="M557" s="5">
        <v>8</v>
      </c>
    </row>
    <row r="558" spans="1:13" x14ac:dyDescent="0.25">
      <c r="A558" s="4" t="s">
        <v>37</v>
      </c>
      <c r="B558" s="5">
        <v>5321</v>
      </c>
      <c r="C558" s="5">
        <v>5632</v>
      </c>
      <c r="D558" s="5">
        <v>4427</v>
      </c>
      <c r="E558" s="5">
        <v>559</v>
      </c>
      <c r="F558" s="5">
        <v>3546</v>
      </c>
      <c r="G558" s="5">
        <v>4833</v>
      </c>
      <c r="H558" s="5">
        <v>5143</v>
      </c>
      <c r="I558" s="5">
        <v>442</v>
      </c>
      <c r="J558" s="5">
        <v>7</v>
      </c>
      <c r="K558" s="5">
        <v>6</v>
      </c>
      <c r="L558" s="5">
        <v>7</v>
      </c>
      <c r="M558" s="5">
        <v>8</v>
      </c>
    </row>
    <row r="559" spans="1:13" x14ac:dyDescent="0.25">
      <c r="A559" s="4" t="s">
        <v>38</v>
      </c>
      <c r="B559" s="5">
        <v>5402</v>
      </c>
      <c r="C559" s="5">
        <v>6587</v>
      </c>
      <c r="D559" s="5">
        <v>5330</v>
      </c>
      <c r="E559" s="5">
        <v>321</v>
      </c>
      <c r="F559" s="5">
        <v>5924</v>
      </c>
      <c r="G559" s="5">
        <v>6804</v>
      </c>
      <c r="H559" s="5">
        <v>6166</v>
      </c>
      <c r="I559" s="5">
        <v>220</v>
      </c>
      <c r="J559" s="5">
        <v>12</v>
      </c>
      <c r="K559" s="5">
        <v>11</v>
      </c>
      <c r="L559" s="5">
        <v>5</v>
      </c>
      <c r="M559" s="5">
        <v>6</v>
      </c>
    </row>
    <row r="560" spans="1:13" x14ac:dyDescent="0.25">
      <c r="A560" s="4" t="s">
        <v>39</v>
      </c>
      <c r="B560" s="5">
        <v>7</v>
      </c>
      <c r="C560" s="5">
        <v>6</v>
      </c>
      <c r="D560" s="5">
        <v>9</v>
      </c>
      <c r="E560" s="5">
        <v>7</v>
      </c>
      <c r="F560" s="5">
        <v>11</v>
      </c>
      <c r="G560" s="5">
        <v>10</v>
      </c>
      <c r="H560" s="5">
        <v>10</v>
      </c>
      <c r="I560" s="5">
        <v>6</v>
      </c>
      <c r="J560" s="5">
        <v>9</v>
      </c>
      <c r="K560" s="5">
        <v>10</v>
      </c>
      <c r="L560" s="5">
        <v>13</v>
      </c>
      <c r="M560" s="5">
        <v>8</v>
      </c>
    </row>
    <row r="561" spans="1:13" x14ac:dyDescent="0.25">
      <c r="A561" s="4" t="s">
        <v>40</v>
      </c>
      <c r="B561" s="5">
        <v>8</v>
      </c>
      <c r="C561" s="5">
        <v>14</v>
      </c>
      <c r="D561" s="5">
        <v>17</v>
      </c>
      <c r="E561" s="5">
        <v>15</v>
      </c>
      <c r="F561" s="5">
        <v>6</v>
      </c>
      <c r="G561" s="5">
        <v>21</v>
      </c>
      <c r="H561" s="5">
        <v>11</v>
      </c>
      <c r="I561" s="5">
        <v>10</v>
      </c>
      <c r="J561" s="5">
        <v>6</v>
      </c>
      <c r="K561" s="5">
        <v>7</v>
      </c>
      <c r="L561" s="5">
        <v>10</v>
      </c>
      <c r="M561" s="5">
        <v>7</v>
      </c>
    </row>
    <row r="562" spans="1:13" x14ac:dyDescent="0.25">
      <c r="A562" s="4" t="s">
        <v>41</v>
      </c>
      <c r="B562" s="5">
        <v>17</v>
      </c>
      <c r="C562" s="5">
        <v>11</v>
      </c>
      <c r="D562" s="5">
        <v>10</v>
      </c>
      <c r="E562" s="5">
        <v>11</v>
      </c>
      <c r="F562" s="5">
        <v>11</v>
      </c>
      <c r="G562" s="5">
        <v>9</v>
      </c>
      <c r="H562" s="5">
        <v>12</v>
      </c>
      <c r="I562" s="5">
        <v>10</v>
      </c>
      <c r="J562" s="5">
        <v>7</v>
      </c>
      <c r="K562" s="5">
        <v>11</v>
      </c>
      <c r="L562" s="5">
        <v>8</v>
      </c>
      <c r="M562" s="5">
        <v>8</v>
      </c>
    </row>
    <row r="564" spans="1:13" x14ac:dyDescent="0.25">
      <c r="A564" t="s">
        <v>87</v>
      </c>
      <c r="F564" t="s">
        <v>43</v>
      </c>
      <c r="I564">
        <v>27285</v>
      </c>
      <c r="J564" t="s">
        <v>23</v>
      </c>
    </row>
    <row r="565" spans="1:13" x14ac:dyDescent="0.25">
      <c r="A565" t="s">
        <v>30</v>
      </c>
      <c r="F565" t="s">
        <v>31</v>
      </c>
      <c r="I565">
        <v>29.2</v>
      </c>
      <c r="J565" t="s">
        <v>32</v>
      </c>
    </row>
    <row r="566" spans="1:13" x14ac:dyDescent="0.25">
      <c r="A566" s="4" t="s">
        <v>33</v>
      </c>
      <c r="B566" s="4">
        <v>1</v>
      </c>
      <c r="C566" s="4">
        <v>2</v>
      </c>
      <c r="D566" s="4">
        <v>3</v>
      </c>
      <c r="E566" s="4">
        <v>4</v>
      </c>
      <c r="F566" s="4">
        <v>5</v>
      </c>
      <c r="G566" s="4">
        <v>6</v>
      </c>
      <c r="H566" s="4">
        <v>7</v>
      </c>
      <c r="I566" s="4">
        <v>8</v>
      </c>
      <c r="J566" s="4">
        <v>9</v>
      </c>
      <c r="K566" s="4">
        <v>10</v>
      </c>
      <c r="L566" s="4">
        <v>11</v>
      </c>
      <c r="M566" s="4">
        <v>12</v>
      </c>
    </row>
    <row r="567" spans="1:13" x14ac:dyDescent="0.25">
      <c r="A567" s="4" t="s">
        <v>34</v>
      </c>
      <c r="B567" s="5">
        <v>17983</v>
      </c>
      <c r="C567" s="5">
        <v>22264</v>
      </c>
      <c r="D567" s="5">
        <v>20892</v>
      </c>
      <c r="E567" s="5">
        <v>76</v>
      </c>
      <c r="F567" s="5">
        <v>107</v>
      </c>
      <c r="G567" s="5">
        <v>113</v>
      </c>
      <c r="H567" s="5">
        <v>8</v>
      </c>
      <c r="I567" s="5">
        <v>11</v>
      </c>
      <c r="J567" s="5">
        <v>8</v>
      </c>
      <c r="K567" s="5">
        <v>7</v>
      </c>
      <c r="L567" s="5">
        <v>11</v>
      </c>
      <c r="M567" s="5">
        <v>8</v>
      </c>
    </row>
    <row r="568" spans="1:13" x14ac:dyDescent="0.25">
      <c r="A568" s="4" t="s">
        <v>35</v>
      </c>
      <c r="B568" s="5">
        <v>973</v>
      </c>
      <c r="C568" s="5">
        <v>1309</v>
      </c>
      <c r="D568" s="5">
        <v>1109</v>
      </c>
      <c r="E568" s="5">
        <v>587</v>
      </c>
      <c r="F568" s="5">
        <v>1294</v>
      </c>
      <c r="G568" s="5">
        <v>2903</v>
      </c>
      <c r="H568" s="5">
        <v>2782</v>
      </c>
      <c r="I568" s="5">
        <v>716</v>
      </c>
      <c r="J568" s="5">
        <v>9</v>
      </c>
      <c r="K568" s="5">
        <v>7</v>
      </c>
      <c r="L568" s="5">
        <v>10</v>
      </c>
      <c r="M568" s="5">
        <v>9</v>
      </c>
    </row>
    <row r="569" spans="1:13" x14ac:dyDescent="0.25">
      <c r="A569" s="4" t="s">
        <v>36</v>
      </c>
      <c r="B569" s="5">
        <v>1998</v>
      </c>
      <c r="C569" s="5">
        <v>2163</v>
      </c>
      <c r="D569" s="5">
        <v>1803</v>
      </c>
      <c r="E569" s="5">
        <v>540</v>
      </c>
      <c r="F569" s="5">
        <v>6350</v>
      </c>
      <c r="G569" s="5">
        <v>1947</v>
      </c>
      <c r="H569" s="5">
        <v>3782</v>
      </c>
      <c r="I569" s="5">
        <v>569</v>
      </c>
      <c r="J569" s="5">
        <v>7</v>
      </c>
      <c r="K569" s="5">
        <v>10</v>
      </c>
      <c r="L569" s="5">
        <v>7</v>
      </c>
      <c r="M569" s="5">
        <v>5</v>
      </c>
    </row>
    <row r="570" spans="1:13" x14ac:dyDescent="0.25">
      <c r="A570" s="4" t="s">
        <v>37</v>
      </c>
      <c r="B570" s="5">
        <v>5123</v>
      </c>
      <c r="C570" s="5">
        <v>5229</v>
      </c>
      <c r="D570" s="5">
        <v>4735</v>
      </c>
      <c r="E570" s="5">
        <v>557</v>
      </c>
      <c r="F570" s="5">
        <v>3702</v>
      </c>
      <c r="G570" s="5">
        <v>4333</v>
      </c>
      <c r="H570" s="5">
        <v>4546</v>
      </c>
      <c r="I570" s="5">
        <v>449</v>
      </c>
      <c r="J570" s="5">
        <v>10</v>
      </c>
      <c r="K570" s="5">
        <v>8</v>
      </c>
      <c r="L570" s="5">
        <v>8</v>
      </c>
      <c r="M570" s="5">
        <v>9</v>
      </c>
    </row>
    <row r="571" spans="1:13" x14ac:dyDescent="0.25">
      <c r="A571" s="4" t="s">
        <v>38</v>
      </c>
      <c r="B571" s="5">
        <v>5741</v>
      </c>
      <c r="C571" s="5">
        <v>7809</v>
      </c>
      <c r="D571" s="5">
        <v>6462</v>
      </c>
      <c r="E571" s="5">
        <v>349</v>
      </c>
      <c r="F571" s="5">
        <v>6525</v>
      </c>
      <c r="G571" s="5">
        <v>8523</v>
      </c>
      <c r="H571" s="5">
        <v>6812</v>
      </c>
      <c r="I571" s="5">
        <v>222</v>
      </c>
      <c r="J571" s="5">
        <v>8</v>
      </c>
      <c r="K571" s="5">
        <v>12</v>
      </c>
      <c r="L571" s="5">
        <v>9</v>
      </c>
      <c r="M571" s="5">
        <v>8</v>
      </c>
    </row>
    <row r="572" spans="1:13" x14ac:dyDescent="0.25">
      <c r="A572" s="4" t="s">
        <v>39</v>
      </c>
      <c r="B572" s="5">
        <v>13</v>
      </c>
      <c r="C572" s="5">
        <v>4</v>
      </c>
      <c r="D572" s="5">
        <v>7</v>
      </c>
      <c r="E572" s="5">
        <v>9</v>
      </c>
      <c r="F572" s="5">
        <v>7</v>
      </c>
      <c r="G572" s="5">
        <v>8</v>
      </c>
      <c r="H572" s="5">
        <v>7</v>
      </c>
      <c r="I572" s="5">
        <v>10</v>
      </c>
      <c r="J572" s="5">
        <v>6</v>
      </c>
      <c r="K572" s="5">
        <v>7</v>
      </c>
      <c r="L572" s="5">
        <v>10</v>
      </c>
      <c r="M572" s="5">
        <v>10</v>
      </c>
    </row>
    <row r="573" spans="1:13" x14ac:dyDescent="0.25">
      <c r="A573" s="4" t="s">
        <v>40</v>
      </c>
      <c r="B573" s="5">
        <v>9</v>
      </c>
      <c r="C573" s="5">
        <v>10</v>
      </c>
      <c r="D573" s="5">
        <v>16</v>
      </c>
      <c r="E573" s="5">
        <v>10</v>
      </c>
      <c r="F573" s="5">
        <v>7</v>
      </c>
      <c r="G573" s="5">
        <v>16</v>
      </c>
      <c r="H573" s="5">
        <v>9</v>
      </c>
      <c r="I573" s="5">
        <v>11</v>
      </c>
      <c r="J573" s="5">
        <v>6</v>
      </c>
      <c r="K573" s="5">
        <v>10</v>
      </c>
      <c r="L573" s="5">
        <v>6</v>
      </c>
      <c r="M573" s="5">
        <v>9</v>
      </c>
    </row>
    <row r="574" spans="1:13" x14ac:dyDescent="0.25">
      <c r="A574" s="4" t="s">
        <v>41</v>
      </c>
      <c r="B574" s="5">
        <v>12</v>
      </c>
      <c r="C574" s="5">
        <v>15</v>
      </c>
      <c r="D574" s="5">
        <v>11</v>
      </c>
      <c r="E574" s="5">
        <v>10</v>
      </c>
      <c r="F574" s="5">
        <v>10</v>
      </c>
      <c r="G574" s="5">
        <v>12</v>
      </c>
      <c r="H574" s="5">
        <v>8</v>
      </c>
      <c r="I574" s="5">
        <v>10</v>
      </c>
      <c r="J574" s="5">
        <v>8</v>
      </c>
      <c r="K574" s="5">
        <v>11</v>
      </c>
      <c r="L574" s="5">
        <v>9</v>
      </c>
      <c r="M574" s="5">
        <v>8</v>
      </c>
    </row>
    <row r="576" spans="1:13" x14ac:dyDescent="0.25">
      <c r="A576" t="s">
        <v>88</v>
      </c>
      <c r="F576" t="s">
        <v>43</v>
      </c>
      <c r="I576">
        <v>27891</v>
      </c>
      <c r="J576" t="s">
        <v>23</v>
      </c>
    </row>
    <row r="577" spans="1:13" x14ac:dyDescent="0.25">
      <c r="A577" t="s">
        <v>30</v>
      </c>
      <c r="F577" t="s">
        <v>31</v>
      </c>
      <c r="I577">
        <v>29</v>
      </c>
      <c r="J577" t="s">
        <v>32</v>
      </c>
    </row>
    <row r="578" spans="1:13" x14ac:dyDescent="0.25">
      <c r="A578" s="4" t="s">
        <v>33</v>
      </c>
      <c r="B578" s="4">
        <v>1</v>
      </c>
      <c r="C578" s="4">
        <v>2</v>
      </c>
      <c r="D578" s="4">
        <v>3</v>
      </c>
      <c r="E578" s="4">
        <v>4</v>
      </c>
      <c r="F578" s="4">
        <v>5</v>
      </c>
      <c r="G578" s="4">
        <v>6</v>
      </c>
      <c r="H578" s="4">
        <v>7</v>
      </c>
      <c r="I578" s="4">
        <v>8</v>
      </c>
      <c r="J578" s="4">
        <v>9</v>
      </c>
      <c r="K578" s="4">
        <v>10</v>
      </c>
      <c r="L578" s="4">
        <v>11</v>
      </c>
      <c r="M578" s="4">
        <v>12</v>
      </c>
    </row>
    <row r="579" spans="1:13" x14ac:dyDescent="0.25">
      <c r="A579" s="4" t="s">
        <v>34</v>
      </c>
      <c r="B579" s="5">
        <v>17351</v>
      </c>
      <c r="C579" s="5">
        <v>17881</v>
      </c>
      <c r="D579" s="5">
        <v>17066</v>
      </c>
      <c r="E579" s="5">
        <v>81</v>
      </c>
      <c r="F579" s="5">
        <v>100</v>
      </c>
      <c r="G579" s="5">
        <v>106</v>
      </c>
      <c r="H579" s="5">
        <v>11</v>
      </c>
      <c r="I579" s="5">
        <v>4</v>
      </c>
      <c r="J579" s="5">
        <v>9</v>
      </c>
      <c r="K579" s="5">
        <v>9</v>
      </c>
      <c r="L579" s="5">
        <v>7</v>
      </c>
      <c r="M579" s="5">
        <v>9</v>
      </c>
    </row>
    <row r="580" spans="1:13" x14ac:dyDescent="0.25">
      <c r="A580" s="4" t="s">
        <v>35</v>
      </c>
      <c r="B580" s="5">
        <v>1218</v>
      </c>
      <c r="C580" s="5">
        <v>1148</v>
      </c>
      <c r="D580" s="5">
        <v>1087</v>
      </c>
      <c r="E580" s="5">
        <v>571</v>
      </c>
      <c r="F580" s="5">
        <v>1807</v>
      </c>
      <c r="G580" s="5">
        <v>4092</v>
      </c>
      <c r="H580" s="5">
        <v>3177</v>
      </c>
      <c r="I580" s="5">
        <v>756</v>
      </c>
      <c r="J580" s="5">
        <v>13</v>
      </c>
      <c r="K580" s="5">
        <v>9</v>
      </c>
      <c r="L580" s="5">
        <v>8</v>
      </c>
      <c r="M580" s="5">
        <v>9</v>
      </c>
    </row>
    <row r="581" spans="1:13" x14ac:dyDescent="0.25">
      <c r="A581" s="4" t="s">
        <v>36</v>
      </c>
      <c r="B581" s="5">
        <v>1951</v>
      </c>
      <c r="C581" s="5">
        <v>2281</v>
      </c>
      <c r="D581" s="5">
        <v>1857</v>
      </c>
      <c r="E581" s="5">
        <v>562</v>
      </c>
      <c r="F581" s="5">
        <v>8125</v>
      </c>
      <c r="G581" s="5">
        <v>1508</v>
      </c>
      <c r="H581" s="5">
        <v>4023</v>
      </c>
      <c r="I581" s="5">
        <v>595</v>
      </c>
      <c r="J581" s="5">
        <v>7</v>
      </c>
      <c r="K581" s="5">
        <v>4</v>
      </c>
      <c r="L581" s="5">
        <v>14</v>
      </c>
      <c r="M581" s="5">
        <v>9</v>
      </c>
    </row>
    <row r="582" spans="1:13" x14ac:dyDescent="0.25">
      <c r="A582" s="4" t="s">
        <v>37</v>
      </c>
      <c r="B582" s="5">
        <v>5566</v>
      </c>
      <c r="C582" s="5">
        <v>5530</v>
      </c>
      <c r="D582" s="5">
        <v>4278</v>
      </c>
      <c r="E582" s="5">
        <v>533</v>
      </c>
      <c r="F582" s="5">
        <v>3877</v>
      </c>
      <c r="G582" s="5">
        <v>4336</v>
      </c>
      <c r="H582" s="5">
        <v>4612</v>
      </c>
      <c r="I582" s="5">
        <v>468</v>
      </c>
      <c r="J582" s="5">
        <v>9</v>
      </c>
      <c r="K582" s="5">
        <v>10</v>
      </c>
      <c r="L582" s="5">
        <v>7</v>
      </c>
      <c r="M582" s="5">
        <v>8</v>
      </c>
    </row>
    <row r="583" spans="1:13" x14ac:dyDescent="0.25">
      <c r="A583" s="4" t="s">
        <v>38</v>
      </c>
      <c r="B583" s="5">
        <v>5905</v>
      </c>
      <c r="C583" s="5">
        <v>7226</v>
      </c>
      <c r="D583" s="5">
        <v>5609</v>
      </c>
      <c r="E583" s="5">
        <v>330</v>
      </c>
      <c r="F583" s="5">
        <v>7284</v>
      </c>
      <c r="G583" s="5">
        <v>6134</v>
      </c>
      <c r="H583" s="5">
        <v>6898</v>
      </c>
      <c r="I583" s="5">
        <v>212</v>
      </c>
      <c r="J583" s="5">
        <v>10</v>
      </c>
      <c r="K583" s="5">
        <v>8</v>
      </c>
      <c r="L583" s="5">
        <v>10</v>
      </c>
      <c r="M583" s="5">
        <v>6</v>
      </c>
    </row>
    <row r="584" spans="1:13" x14ac:dyDescent="0.25">
      <c r="A584" s="4" t="s">
        <v>39</v>
      </c>
      <c r="B584" s="5">
        <v>9</v>
      </c>
      <c r="C584" s="5">
        <v>11</v>
      </c>
      <c r="D584" s="5">
        <v>12</v>
      </c>
      <c r="E584" s="5">
        <v>13</v>
      </c>
      <c r="F584" s="5">
        <v>9</v>
      </c>
      <c r="G584" s="5">
        <v>10</v>
      </c>
      <c r="H584" s="5">
        <v>7</v>
      </c>
      <c r="I584" s="5">
        <v>8</v>
      </c>
      <c r="J584" s="5">
        <v>9</v>
      </c>
      <c r="K584" s="5">
        <v>10</v>
      </c>
      <c r="L584" s="5">
        <v>13</v>
      </c>
      <c r="M584" s="5">
        <v>11</v>
      </c>
    </row>
    <row r="585" spans="1:13" x14ac:dyDescent="0.25">
      <c r="A585" s="4" t="s">
        <v>40</v>
      </c>
      <c r="B585" s="5">
        <v>10</v>
      </c>
      <c r="C585" s="5">
        <v>14</v>
      </c>
      <c r="D585" s="5">
        <v>4</v>
      </c>
      <c r="E585" s="5">
        <v>6</v>
      </c>
      <c r="F585" s="5">
        <v>10</v>
      </c>
      <c r="G585" s="5">
        <v>15</v>
      </c>
      <c r="H585" s="5">
        <v>9</v>
      </c>
      <c r="I585" s="5">
        <v>8</v>
      </c>
      <c r="J585" s="5">
        <v>10</v>
      </c>
      <c r="K585" s="5">
        <v>7</v>
      </c>
      <c r="L585" s="5">
        <v>7</v>
      </c>
      <c r="M585" s="5">
        <v>9</v>
      </c>
    </row>
    <row r="586" spans="1:13" x14ac:dyDescent="0.25">
      <c r="A586" s="4" t="s">
        <v>41</v>
      </c>
      <c r="B586" s="5">
        <v>9</v>
      </c>
      <c r="C586" s="5">
        <v>10</v>
      </c>
      <c r="D586" s="5">
        <v>9</v>
      </c>
      <c r="E586" s="5">
        <v>9</v>
      </c>
      <c r="F586" s="5">
        <v>9</v>
      </c>
      <c r="G586" s="5">
        <v>8</v>
      </c>
      <c r="H586" s="5">
        <v>12</v>
      </c>
      <c r="I586" s="5">
        <v>9</v>
      </c>
      <c r="J586" s="5">
        <v>13</v>
      </c>
      <c r="K586" s="5">
        <v>10</v>
      </c>
      <c r="L586" s="5">
        <v>9</v>
      </c>
      <c r="M586" s="5">
        <v>9</v>
      </c>
    </row>
    <row r="588" spans="1:13" x14ac:dyDescent="0.25">
      <c r="A588" t="s">
        <v>89</v>
      </c>
      <c r="F588" t="s">
        <v>43</v>
      </c>
      <c r="I588">
        <v>28497</v>
      </c>
      <c r="J588" t="s">
        <v>23</v>
      </c>
    </row>
    <row r="589" spans="1:13" x14ac:dyDescent="0.25">
      <c r="A589" t="s">
        <v>30</v>
      </c>
      <c r="F589" t="s">
        <v>31</v>
      </c>
      <c r="I589">
        <v>29.2</v>
      </c>
      <c r="J589" t="s">
        <v>32</v>
      </c>
    </row>
    <row r="590" spans="1:13" x14ac:dyDescent="0.25">
      <c r="A590" s="4" t="s">
        <v>33</v>
      </c>
      <c r="B590" s="4">
        <v>1</v>
      </c>
      <c r="C590" s="4">
        <v>2</v>
      </c>
      <c r="D590" s="4">
        <v>3</v>
      </c>
      <c r="E590" s="4">
        <v>4</v>
      </c>
      <c r="F590" s="4">
        <v>5</v>
      </c>
      <c r="G590" s="4">
        <v>6</v>
      </c>
      <c r="H590" s="4">
        <v>7</v>
      </c>
      <c r="I590" s="4">
        <v>8</v>
      </c>
      <c r="J590" s="4">
        <v>9</v>
      </c>
      <c r="K590" s="4">
        <v>10</v>
      </c>
      <c r="L590" s="4">
        <v>11</v>
      </c>
      <c r="M590" s="4">
        <v>12</v>
      </c>
    </row>
    <row r="591" spans="1:13" x14ac:dyDescent="0.25">
      <c r="A591" s="4" t="s">
        <v>34</v>
      </c>
      <c r="B591" s="5">
        <v>13604</v>
      </c>
      <c r="C591" s="5">
        <v>21867</v>
      </c>
      <c r="D591" s="5">
        <v>27348</v>
      </c>
      <c r="E591" s="5">
        <v>61</v>
      </c>
      <c r="F591" s="5">
        <v>93</v>
      </c>
      <c r="G591" s="5">
        <v>121</v>
      </c>
      <c r="H591" s="5">
        <v>9</v>
      </c>
      <c r="I591" s="5">
        <v>7</v>
      </c>
      <c r="J591" s="5">
        <v>9</v>
      </c>
      <c r="K591" s="5">
        <v>9</v>
      </c>
      <c r="L591" s="5">
        <v>7</v>
      </c>
      <c r="M591" s="5">
        <v>12</v>
      </c>
    </row>
    <row r="592" spans="1:13" x14ac:dyDescent="0.25">
      <c r="A592" s="4" t="s">
        <v>35</v>
      </c>
      <c r="B592" s="5">
        <v>1329</v>
      </c>
      <c r="C592" s="5">
        <v>1117</v>
      </c>
      <c r="D592" s="5">
        <v>1388</v>
      </c>
      <c r="E592" s="5">
        <v>581</v>
      </c>
      <c r="F592" s="5">
        <v>1741</v>
      </c>
      <c r="G592" s="5">
        <v>3967</v>
      </c>
      <c r="H592" s="5">
        <v>2853</v>
      </c>
      <c r="I592" s="5">
        <v>752</v>
      </c>
      <c r="J592" s="5">
        <v>11</v>
      </c>
      <c r="K592" s="5">
        <v>8</v>
      </c>
      <c r="L592" s="5">
        <v>11</v>
      </c>
      <c r="M592" s="5">
        <v>10</v>
      </c>
    </row>
    <row r="593" spans="1:13" x14ac:dyDescent="0.25">
      <c r="A593" s="4" t="s">
        <v>36</v>
      </c>
      <c r="B593" s="5">
        <v>1889</v>
      </c>
      <c r="C593" s="5">
        <v>2359</v>
      </c>
      <c r="D593" s="5">
        <v>1889</v>
      </c>
      <c r="E593" s="5">
        <v>528</v>
      </c>
      <c r="F593" s="5">
        <v>7074</v>
      </c>
      <c r="G593" s="5">
        <v>3109</v>
      </c>
      <c r="H593" s="5">
        <v>5568</v>
      </c>
      <c r="I593" s="5">
        <v>594</v>
      </c>
      <c r="J593" s="5">
        <v>9</v>
      </c>
      <c r="K593" s="5">
        <v>6</v>
      </c>
      <c r="L593" s="5">
        <v>15</v>
      </c>
      <c r="M593" s="5">
        <v>8</v>
      </c>
    </row>
    <row r="594" spans="1:13" x14ac:dyDescent="0.25">
      <c r="A594" s="4" t="s">
        <v>37</v>
      </c>
      <c r="B594" s="5">
        <v>5238</v>
      </c>
      <c r="C594" s="5">
        <v>5628</v>
      </c>
      <c r="D594" s="5">
        <v>4034</v>
      </c>
      <c r="E594" s="5">
        <v>556</v>
      </c>
      <c r="F594" s="5">
        <v>3113</v>
      </c>
      <c r="G594" s="5">
        <v>4299</v>
      </c>
      <c r="H594" s="5">
        <v>5034</v>
      </c>
      <c r="I594" s="5">
        <v>458</v>
      </c>
      <c r="J594" s="5">
        <v>8</v>
      </c>
      <c r="K594" s="5">
        <v>9</v>
      </c>
      <c r="L594" s="5">
        <v>10</v>
      </c>
      <c r="M594" s="5">
        <v>10</v>
      </c>
    </row>
    <row r="595" spans="1:13" x14ac:dyDescent="0.25">
      <c r="A595" s="4" t="s">
        <v>38</v>
      </c>
      <c r="B595" s="5">
        <v>5418</v>
      </c>
      <c r="C595" s="5">
        <v>7177</v>
      </c>
      <c r="D595" s="5">
        <v>5666</v>
      </c>
      <c r="E595" s="5">
        <v>333</v>
      </c>
      <c r="F595" s="5">
        <v>7058</v>
      </c>
      <c r="G595" s="5">
        <v>4374</v>
      </c>
      <c r="H595" s="5">
        <v>6585</v>
      </c>
      <c r="I595" s="5">
        <v>217</v>
      </c>
      <c r="J595" s="5">
        <v>7</v>
      </c>
      <c r="K595" s="5">
        <v>8</v>
      </c>
      <c r="L595" s="5">
        <v>10</v>
      </c>
      <c r="M595" s="5">
        <v>10</v>
      </c>
    </row>
    <row r="596" spans="1:13" x14ac:dyDescent="0.25">
      <c r="A596" s="4" t="s">
        <v>39</v>
      </c>
      <c r="B596" s="5">
        <v>8</v>
      </c>
      <c r="C596" s="5">
        <v>13</v>
      </c>
      <c r="D596" s="5">
        <v>12</v>
      </c>
      <c r="E596" s="5">
        <v>6</v>
      </c>
      <c r="F596" s="5">
        <v>13</v>
      </c>
      <c r="G596" s="5">
        <v>8</v>
      </c>
      <c r="H596" s="5">
        <v>11</v>
      </c>
      <c r="I596" s="5">
        <v>13</v>
      </c>
      <c r="J596" s="5">
        <v>9</v>
      </c>
      <c r="K596" s="5">
        <v>6</v>
      </c>
      <c r="L596" s="5">
        <v>8</v>
      </c>
      <c r="M596" s="5">
        <v>10</v>
      </c>
    </row>
    <row r="597" spans="1:13" x14ac:dyDescent="0.25">
      <c r="A597" s="4" t="s">
        <v>40</v>
      </c>
      <c r="B597" s="5">
        <v>11</v>
      </c>
      <c r="C597" s="5">
        <v>7</v>
      </c>
      <c r="D597" s="5">
        <v>7</v>
      </c>
      <c r="E597" s="5">
        <v>7</v>
      </c>
      <c r="F597" s="5">
        <v>8</v>
      </c>
      <c r="G597" s="5">
        <v>20</v>
      </c>
      <c r="H597" s="5">
        <v>10</v>
      </c>
      <c r="I597" s="5">
        <v>14</v>
      </c>
      <c r="J597" s="5">
        <v>7</v>
      </c>
      <c r="K597" s="5">
        <v>12</v>
      </c>
      <c r="L597" s="5">
        <v>9</v>
      </c>
      <c r="M597" s="5">
        <v>12</v>
      </c>
    </row>
    <row r="598" spans="1:13" x14ac:dyDescent="0.25">
      <c r="A598" s="4" t="s">
        <v>41</v>
      </c>
      <c r="B598" s="5">
        <v>11</v>
      </c>
      <c r="C598" s="5">
        <v>13</v>
      </c>
      <c r="D598" s="5">
        <v>11</v>
      </c>
      <c r="E598" s="5">
        <v>11</v>
      </c>
      <c r="F598" s="5">
        <v>10</v>
      </c>
      <c r="G598" s="5">
        <v>9</v>
      </c>
      <c r="H598" s="5">
        <v>10</v>
      </c>
      <c r="I598" s="5">
        <v>11</v>
      </c>
      <c r="J598" s="5">
        <v>5</v>
      </c>
      <c r="K598" s="5">
        <v>9</v>
      </c>
      <c r="L598" s="5">
        <v>8</v>
      </c>
      <c r="M598" s="5">
        <v>9</v>
      </c>
    </row>
    <row r="600" spans="1:13" x14ac:dyDescent="0.25">
      <c r="A600" t="s">
        <v>90</v>
      </c>
      <c r="F600" t="s">
        <v>43</v>
      </c>
      <c r="I600">
        <v>29104</v>
      </c>
      <c r="J600" t="s">
        <v>23</v>
      </c>
    </row>
    <row r="601" spans="1:13" x14ac:dyDescent="0.25">
      <c r="A601" t="s">
        <v>30</v>
      </c>
      <c r="F601" t="s">
        <v>31</v>
      </c>
      <c r="I601">
        <v>29.2</v>
      </c>
      <c r="J601" t="s">
        <v>32</v>
      </c>
    </row>
    <row r="602" spans="1:13" x14ac:dyDescent="0.25">
      <c r="A602" s="4" t="s">
        <v>33</v>
      </c>
      <c r="B602" s="4">
        <v>1</v>
      </c>
      <c r="C602" s="4">
        <v>2</v>
      </c>
      <c r="D602" s="4">
        <v>3</v>
      </c>
      <c r="E602" s="4">
        <v>4</v>
      </c>
      <c r="F602" s="4">
        <v>5</v>
      </c>
      <c r="G602" s="4">
        <v>6</v>
      </c>
      <c r="H602" s="4">
        <v>7</v>
      </c>
      <c r="I602" s="4">
        <v>8</v>
      </c>
      <c r="J602" s="4">
        <v>9</v>
      </c>
      <c r="K602" s="4">
        <v>10</v>
      </c>
      <c r="L602" s="4">
        <v>11</v>
      </c>
      <c r="M602" s="4">
        <v>12</v>
      </c>
    </row>
    <row r="603" spans="1:13" x14ac:dyDescent="0.25">
      <c r="A603" s="4" t="s">
        <v>34</v>
      </c>
      <c r="B603" s="5">
        <v>14280</v>
      </c>
      <c r="C603" s="5">
        <v>17586</v>
      </c>
      <c r="D603" s="5">
        <v>22550</v>
      </c>
      <c r="E603" s="5">
        <v>62</v>
      </c>
      <c r="F603" s="5">
        <v>86</v>
      </c>
      <c r="G603" s="5">
        <v>102</v>
      </c>
      <c r="H603" s="5">
        <v>9</v>
      </c>
      <c r="I603" s="5">
        <v>10</v>
      </c>
      <c r="J603" s="5">
        <v>8</v>
      </c>
      <c r="K603" s="5">
        <v>11</v>
      </c>
      <c r="L603" s="5">
        <v>9</v>
      </c>
      <c r="M603" s="5">
        <v>6</v>
      </c>
    </row>
    <row r="604" spans="1:13" x14ac:dyDescent="0.25">
      <c r="A604" s="4" t="s">
        <v>35</v>
      </c>
      <c r="B604" s="5">
        <v>1233</v>
      </c>
      <c r="C604" s="5">
        <v>1201</v>
      </c>
      <c r="D604" s="5">
        <v>1186</v>
      </c>
      <c r="E604" s="5">
        <v>582</v>
      </c>
      <c r="F604" s="5">
        <v>1812</v>
      </c>
      <c r="G604" s="5">
        <v>3062</v>
      </c>
      <c r="H604" s="5">
        <v>3220</v>
      </c>
      <c r="I604" s="5">
        <v>738</v>
      </c>
      <c r="J604" s="5">
        <v>9</v>
      </c>
      <c r="K604" s="5">
        <v>7</v>
      </c>
      <c r="L604" s="5">
        <v>8</v>
      </c>
      <c r="M604" s="5">
        <v>8</v>
      </c>
    </row>
    <row r="605" spans="1:13" x14ac:dyDescent="0.25">
      <c r="A605" s="4" t="s">
        <v>36</v>
      </c>
      <c r="B605" s="5">
        <v>1881</v>
      </c>
      <c r="C605" s="5">
        <v>2325</v>
      </c>
      <c r="D605" s="5">
        <v>1953</v>
      </c>
      <c r="E605" s="5">
        <v>486</v>
      </c>
      <c r="F605" s="5">
        <v>7150</v>
      </c>
      <c r="G605" s="5">
        <v>1879</v>
      </c>
      <c r="H605" s="5">
        <v>3810</v>
      </c>
      <c r="I605" s="5">
        <v>604</v>
      </c>
      <c r="J605" s="5">
        <v>8</v>
      </c>
      <c r="K605" s="5">
        <v>8</v>
      </c>
      <c r="L605" s="5">
        <v>12</v>
      </c>
      <c r="M605" s="5">
        <v>9</v>
      </c>
    </row>
    <row r="606" spans="1:13" x14ac:dyDescent="0.25">
      <c r="A606" s="4" t="s">
        <v>37</v>
      </c>
      <c r="B606" s="5">
        <v>4935</v>
      </c>
      <c r="C606" s="5">
        <v>5545</v>
      </c>
      <c r="D606" s="5">
        <v>4259</v>
      </c>
      <c r="E606" s="5">
        <v>553</v>
      </c>
      <c r="F606" s="5">
        <v>3443</v>
      </c>
      <c r="G606" s="5">
        <v>4949</v>
      </c>
      <c r="H606" s="5">
        <v>4636</v>
      </c>
      <c r="I606" s="5">
        <v>484</v>
      </c>
      <c r="J606" s="5">
        <v>12</v>
      </c>
      <c r="K606" s="5">
        <v>8</v>
      </c>
      <c r="L606" s="5">
        <v>11</v>
      </c>
      <c r="M606" s="5">
        <v>8</v>
      </c>
    </row>
    <row r="607" spans="1:13" x14ac:dyDescent="0.25">
      <c r="A607" s="4" t="s">
        <v>38</v>
      </c>
      <c r="B607" s="5">
        <v>5481</v>
      </c>
      <c r="C607" s="5">
        <v>5883</v>
      </c>
      <c r="D607" s="5">
        <v>6948</v>
      </c>
      <c r="E607" s="5">
        <v>324</v>
      </c>
      <c r="F607" s="5">
        <v>5567</v>
      </c>
      <c r="G607" s="5">
        <v>7550</v>
      </c>
      <c r="H607" s="5">
        <v>7485</v>
      </c>
      <c r="I607" s="5">
        <v>218</v>
      </c>
      <c r="J607" s="5">
        <v>6</v>
      </c>
      <c r="K607" s="5">
        <v>8</v>
      </c>
      <c r="L607" s="5">
        <v>8</v>
      </c>
      <c r="M607" s="5">
        <v>5</v>
      </c>
    </row>
    <row r="608" spans="1:13" x14ac:dyDescent="0.25">
      <c r="A608" s="4" t="s">
        <v>39</v>
      </c>
      <c r="B608" s="5">
        <v>9</v>
      </c>
      <c r="C608" s="5">
        <v>14</v>
      </c>
      <c r="D608" s="5">
        <v>12</v>
      </c>
      <c r="E608" s="5">
        <v>10</v>
      </c>
      <c r="F608" s="5">
        <v>7</v>
      </c>
      <c r="G608" s="5">
        <v>9</v>
      </c>
      <c r="H608" s="5">
        <v>10</v>
      </c>
      <c r="I608" s="5">
        <v>11</v>
      </c>
      <c r="J608" s="5">
        <v>12</v>
      </c>
      <c r="K608" s="5">
        <v>10</v>
      </c>
      <c r="L608" s="5">
        <v>4</v>
      </c>
      <c r="M608" s="5">
        <v>7</v>
      </c>
    </row>
    <row r="609" spans="1:13" x14ac:dyDescent="0.25">
      <c r="A609" s="4" t="s">
        <v>40</v>
      </c>
      <c r="B609" s="5">
        <v>10</v>
      </c>
      <c r="C609" s="5">
        <v>9</v>
      </c>
      <c r="D609" s="5">
        <v>12</v>
      </c>
      <c r="E609" s="5">
        <v>13</v>
      </c>
      <c r="F609" s="5">
        <v>9</v>
      </c>
      <c r="G609" s="5">
        <v>17</v>
      </c>
      <c r="H609" s="5">
        <v>12</v>
      </c>
      <c r="I609" s="5">
        <v>9</v>
      </c>
      <c r="J609" s="5">
        <v>11</v>
      </c>
      <c r="K609" s="5">
        <v>13</v>
      </c>
      <c r="L609" s="5">
        <v>8</v>
      </c>
      <c r="M609" s="5">
        <v>5</v>
      </c>
    </row>
    <row r="610" spans="1:13" x14ac:dyDescent="0.25">
      <c r="A610" s="4" t="s">
        <v>41</v>
      </c>
      <c r="B610" s="5">
        <v>10</v>
      </c>
      <c r="C610" s="5">
        <v>12</v>
      </c>
      <c r="D610" s="5">
        <v>10</v>
      </c>
      <c r="E610" s="5">
        <v>10</v>
      </c>
      <c r="F610" s="5">
        <v>4</v>
      </c>
      <c r="G610" s="5">
        <v>7</v>
      </c>
      <c r="H610" s="5">
        <v>7</v>
      </c>
      <c r="I610" s="5">
        <v>9</v>
      </c>
      <c r="J610" s="5">
        <v>9</v>
      </c>
      <c r="K610" s="5">
        <v>8</v>
      </c>
      <c r="L610" s="5">
        <v>11</v>
      </c>
      <c r="M610" s="5">
        <v>7</v>
      </c>
    </row>
    <row r="612" spans="1:13" x14ac:dyDescent="0.25">
      <c r="A612" t="s">
        <v>91</v>
      </c>
      <c r="F612" t="s">
        <v>43</v>
      </c>
      <c r="I612">
        <v>29710</v>
      </c>
      <c r="J612" t="s">
        <v>23</v>
      </c>
    </row>
    <row r="613" spans="1:13" x14ac:dyDescent="0.25">
      <c r="A613" t="s">
        <v>30</v>
      </c>
      <c r="F613" t="s">
        <v>31</v>
      </c>
      <c r="I613">
        <v>29</v>
      </c>
      <c r="J613" t="s">
        <v>32</v>
      </c>
    </row>
    <row r="614" spans="1:13" x14ac:dyDescent="0.25">
      <c r="A614" s="4" t="s">
        <v>33</v>
      </c>
      <c r="B614" s="4">
        <v>1</v>
      </c>
      <c r="C614" s="4">
        <v>2</v>
      </c>
      <c r="D614" s="4">
        <v>3</v>
      </c>
      <c r="E614" s="4">
        <v>4</v>
      </c>
      <c r="F614" s="4">
        <v>5</v>
      </c>
      <c r="G614" s="4">
        <v>6</v>
      </c>
      <c r="H614" s="4">
        <v>7</v>
      </c>
      <c r="I614" s="4">
        <v>8</v>
      </c>
      <c r="J614" s="4">
        <v>9</v>
      </c>
      <c r="K614" s="4">
        <v>10</v>
      </c>
      <c r="L614" s="4">
        <v>11</v>
      </c>
      <c r="M614" s="4">
        <v>12</v>
      </c>
    </row>
    <row r="615" spans="1:13" x14ac:dyDescent="0.25">
      <c r="A615" s="4" t="s">
        <v>34</v>
      </c>
      <c r="B615" s="5">
        <v>14894</v>
      </c>
      <c r="C615" s="5">
        <v>19562</v>
      </c>
      <c r="D615" s="5">
        <v>24256</v>
      </c>
      <c r="E615" s="5">
        <v>66</v>
      </c>
      <c r="F615" s="5">
        <v>98</v>
      </c>
      <c r="G615" s="5">
        <v>120</v>
      </c>
      <c r="H615" s="5">
        <v>7</v>
      </c>
      <c r="I615" s="5">
        <v>8</v>
      </c>
      <c r="J615" s="5">
        <v>6</v>
      </c>
      <c r="K615" s="5">
        <v>10</v>
      </c>
      <c r="L615" s="5">
        <v>9</v>
      </c>
      <c r="M615" s="5">
        <v>7</v>
      </c>
    </row>
    <row r="616" spans="1:13" x14ac:dyDescent="0.25">
      <c r="A616" s="4" t="s">
        <v>35</v>
      </c>
      <c r="B616" s="5">
        <v>1096</v>
      </c>
      <c r="C616" s="5">
        <v>1236</v>
      </c>
      <c r="D616" s="5">
        <v>1285</v>
      </c>
      <c r="E616" s="5">
        <v>597</v>
      </c>
      <c r="F616" s="5">
        <v>1517</v>
      </c>
      <c r="G616" s="5">
        <v>3006</v>
      </c>
      <c r="H616" s="5">
        <v>3763</v>
      </c>
      <c r="I616" s="5">
        <v>773</v>
      </c>
      <c r="J616" s="5">
        <v>9</v>
      </c>
      <c r="K616" s="5">
        <v>10</v>
      </c>
      <c r="L616" s="5">
        <v>8</v>
      </c>
      <c r="M616" s="5">
        <v>14</v>
      </c>
    </row>
    <row r="617" spans="1:13" x14ac:dyDescent="0.25">
      <c r="A617" s="4" t="s">
        <v>36</v>
      </c>
      <c r="B617" s="5">
        <v>1894</v>
      </c>
      <c r="C617" s="5">
        <v>2634</v>
      </c>
      <c r="D617" s="5">
        <v>1996</v>
      </c>
      <c r="E617" s="5">
        <v>555</v>
      </c>
      <c r="F617" s="5">
        <v>9356</v>
      </c>
      <c r="G617" s="5">
        <v>2731</v>
      </c>
      <c r="H617" s="5">
        <v>5698</v>
      </c>
      <c r="I617" s="5">
        <v>574</v>
      </c>
      <c r="J617" s="5">
        <v>9</v>
      </c>
      <c r="K617" s="5">
        <v>8</v>
      </c>
      <c r="L617" s="5">
        <v>8</v>
      </c>
      <c r="M617" s="5">
        <v>8</v>
      </c>
    </row>
    <row r="618" spans="1:13" x14ac:dyDescent="0.25">
      <c r="A618" s="4" t="s">
        <v>37</v>
      </c>
      <c r="B618" s="5">
        <v>5264</v>
      </c>
      <c r="C618" s="5">
        <v>5009</v>
      </c>
      <c r="D618" s="5">
        <v>3944</v>
      </c>
      <c r="E618" s="5">
        <v>532</v>
      </c>
      <c r="F618" s="5">
        <v>3715</v>
      </c>
      <c r="G618" s="5">
        <v>4491</v>
      </c>
      <c r="H618" s="5">
        <v>4436</v>
      </c>
      <c r="I618" s="5">
        <v>451</v>
      </c>
      <c r="J618" s="5">
        <v>9</v>
      </c>
      <c r="K618" s="5">
        <v>6</v>
      </c>
      <c r="L618" s="5">
        <v>9</v>
      </c>
      <c r="M618" s="5">
        <v>6</v>
      </c>
    </row>
    <row r="619" spans="1:13" x14ac:dyDescent="0.25">
      <c r="A619" s="4" t="s">
        <v>38</v>
      </c>
      <c r="B619" s="5">
        <v>5898</v>
      </c>
      <c r="C619" s="5">
        <v>6029</v>
      </c>
      <c r="D619" s="5">
        <v>5727</v>
      </c>
      <c r="E619" s="5">
        <v>336</v>
      </c>
      <c r="F619" s="5">
        <v>6488</v>
      </c>
      <c r="G619" s="5">
        <v>8436</v>
      </c>
      <c r="H619" s="5">
        <v>6702</v>
      </c>
      <c r="I619" s="5">
        <v>200</v>
      </c>
      <c r="J619" s="5">
        <v>10</v>
      </c>
      <c r="K619" s="5">
        <v>10</v>
      </c>
      <c r="L619" s="5">
        <v>9</v>
      </c>
      <c r="M619" s="5">
        <v>10</v>
      </c>
    </row>
    <row r="620" spans="1:13" x14ac:dyDescent="0.25">
      <c r="A620" s="4" t="s">
        <v>39</v>
      </c>
      <c r="B620" s="5">
        <v>11</v>
      </c>
      <c r="C620" s="5">
        <v>10</v>
      </c>
      <c r="D620" s="5">
        <v>12</v>
      </c>
      <c r="E620" s="5">
        <v>11</v>
      </c>
      <c r="F620" s="5">
        <v>8</v>
      </c>
      <c r="G620" s="5">
        <v>9</v>
      </c>
      <c r="H620" s="5">
        <v>7</v>
      </c>
      <c r="I620" s="5">
        <v>8</v>
      </c>
      <c r="J620" s="5">
        <v>13</v>
      </c>
      <c r="K620" s="5">
        <v>7</v>
      </c>
      <c r="L620" s="5">
        <v>8</v>
      </c>
      <c r="M620" s="5">
        <v>7</v>
      </c>
    </row>
    <row r="621" spans="1:13" x14ac:dyDescent="0.25">
      <c r="A621" s="4" t="s">
        <v>40</v>
      </c>
      <c r="B621" s="5">
        <v>13</v>
      </c>
      <c r="C621" s="5">
        <v>11</v>
      </c>
      <c r="D621" s="5">
        <v>10</v>
      </c>
      <c r="E621" s="5">
        <v>11</v>
      </c>
      <c r="F621" s="5">
        <v>8</v>
      </c>
      <c r="G621" s="5">
        <v>11</v>
      </c>
      <c r="H621" s="5">
        <v>11</v>
      </c>
      <c r="I621" s="5">
        <v>16</v>
      </c>
      <c r="J621" s="5">
        <v>4</v>
      </c>
      <c r="K621" s="5">
        <v>6</v>
      </c>
      <c r="L621" s="5">
        <v>4</v>
      </c>
      <c r="M621" s="5">
        <v>10</v>
      </c>
    </row>
    <row r="622" spans="1:13" x14ac:dyDescent="0.25">
      <c r="A622" s="4" t="s">
        <v>41</v>
      </c>
      <c r="B622" s="5">
        <v>5</v>
      </c>
      <c r="C622" s="5">
        <v>15</v>
      </c>
      <c r="D622" s="5">
        <v>12</v>
      </c>
      <c r="E622" s="5">
        <v>9</v>
      </c>
      <c r="F622" s="5">
        <v>8</v>
      </c>
      <c r="G622" s="5">
        <v>9</v>
      </c>
      <c r="H622" s="5">
        <v>8</v>
      </c>
      <c r="I622" s="5">
        <v>14</v>
      </c>
      <c r="J622" s="5">
        <v>9</v>
      </c>
      <c r="K622" s="5">
        <v>12</v>
      </c>
      <c r="L622" s="5">
        <v>12</v>
      </c>
      <c r="M622" s="5">
        <v>8</v>
      </c>
    </row>
    <row r="624" spans="1:13" x14ac:dyDescent="0.25">
      <c r="A624" t="s">
        <v>92</v>
      </c>
      <c r="F624" t="s">
        <v>43</v>
      </c>
      <c r="I624">
        <v>30316</v>
      </c>
      <c r="J624" t="s">
        <v>23</v>
      </c>
    </row>
    <row r="625" spans="1:13" x14ac:dyDescent="0.25">
      <c r="A625" t="s">
        <v>30</v>
      </c>
      <c r="F625" t="s">
        <v>31</v>
      </c>
      <c r="I625">
        <v>29.2</v>
      </c>
      <c r="J625" t="s">
        <v>32</v>
      </c>
    </row>
    <row r="626" spans="1:13" x14ac:dyDescent="0.25">
      <c r="A626" s="4" t="s">
        <v>33</v>
      </c>
      <c r="B626" s="4">
        <v>1</v>
      </c>
      <c r="C626" s="4">
        <v>2</v>
      </c>
      <c r="D626" s="4">
        <v>3</v>
      </c>
      <c r="E626" s="4">
        <v>4</v>
      </c>
      <c r="F626" s="4">
        <v>5</v>
      </c>
      <c r="G626" s="4">
        <v>6</v>
      </c>
      <c r="H626" s="4">
        <v>7</v>
      </c>
      <c r="I626" s="4">
        <v>8</v>
      </c>
      <c r="J626" s="4">
        <v>9</v>
      </c>
      <c r="K626" s="4">
        <v>10</v>
      </c>
      <c r="L626" s="4">
        <v>11</v>
      </c>
      <c r="M626" s="4">
        <v>12</v>
      </c>
    </row>
    <row r="627" spans="1:13" x14ac:dyDescent="0.25">
      <c r="A627" s="4" t="s">
        <v>34</v>
      </c>
      <c r="B627" s="5">
        <v>16527</v>
      </c>
      <c r="C627" s="5">
        <v>21392</v>
      </c>
      <c r="D627" s="5">
        <v>19343</v>
      </c>
      <c r="E627" s="5">
        <v>79</v>
      </c>
      <c r="F627" s="5">
        <v>85</v>
      </c>
      <c r="G627" s="5">
        <v>110</v>
      </c>
      <c r="H627" s="5">
        <v>9</v>
      </c>
      <c r="I627" s="5">
        <v>8</v>
      </c>
      <c r="J627" s="5">
        <v>8</v>
      </c>
      <c r="K627" s="5">
        <v>10</v>
      </c>
      <c r="L627" s="5">
        <v>11</v>
      </c>
      <c r="M627" s="5">
        <v>7</v>
      </c>
    </row>
    <row r="628" spans="1:13" x14ac:dyDescent="0.25">
      <c r="A628" s="4" t="s">
        <v>35</v>
      </c>
      <c r="B628" s="5">
        <v>1129</v>
      </c>
      <c r="C628" s="5">
        <v>1308</v>
      </c>
      <c r="D628" s="5">
        <v>1427</v>
      </c>
      <c r="E628" s="5">
        <v>567</v>
      </c>
      <c r="F628" s="5">
        <v>1568</v>
      </c>
      <c r="G628" s="5">
        <v>2767</v>
      </c>
      <c r="H628" s="5">
        <v>4234</v>
      </c>
      <c r="I628" s="5">
        <v>773</v>
      </c>
      <c r="J628" s="5">
        <v>11</v>
      </c>
      <c r="K628" s="5">
        <v>8</v>
      </c>
      <c r="L628" s="5">
        <v>12</v>
      </c>
      <c r="M628" s="5">
        <v>12</v>
      </c>
    </row>
    <row r="629" spans="1:13" x14ac:dyDescent="0.25">
      <c r="A629" s="4" t="s">
        <v>36</v>
      </c>
      <c r="B629" s="5">
        <v>2005</v>
      </c>
      <c r="C629" s="5">
        <v>2892</v>
      </c>
      <c r="D629" s="5">
        <v>2059</v>
      </c>
      <c r="E629" s="5">
        <v>580</v>
      </c>
      <c r="F629" s="5">
        <v>7019</v>
      </c>
      <c r="G629" s="5">
        <v>5277</v>
      </c>
      <c r="H629" s="5">
        <v>4371</v>
      </c>
      <c r="I629" s="5">
        <v>591</v>
      </c>
      <c r="J629" s="5">
        <v>9</v>
      </c>
      <c r="K629" s="5">
        <v>11</v>
      </c>
      <c r="L629" s="5">
        <v>7</v>
      </c>
      <c r="M629" s="5">
        <v>13</v>
      </c>
    </row>
    <row r="630" spans="1:13" x14ac:dyDescent="0.25">
      <c r="A630" s="4" t="s">
        <v>37</v>
      </c>
      <c r="B630" s="5">
        <v>5194</v>
      </c>
      <c r="C630" s="5">
        <v>4976</v>
      </c>
      <c r="D630" s="5">
        <v>4001</v>
      </c>
      <c r="E630" s="5">
        <v>526</v>
      </c>
      <c r="F630" s="5">
        <v>4128</v>
      </c>
      <c r="G630" s="5">
        <v>4777</v>
      </c>
      <c r="H630" s="5">
        <v>4497</v>
      </c>
      <c r="I630" s="5">
        <v>484</v>
      </c>
      <c r="J630" s="5">
        <v>8</v>
      </c>
      <c r="K630" s="5">
        <v>6</v>
      </c>
      <c r="L630" s="5">
        <v>7</v>
      </c>
      <c r="M630" s="5">
        <v>8</v>
      </c>
    </row>
    <row r="631" spans="1:13" x14ac:dyDescent="0.25">
      <c r="A631" s="4" t="s">
        <v>38</v>
      </c>
      <c r="B631" s="5">
        <v>6028</v>
      </c>
      <c r="C631" s="5">
        <v>6244</v>
      </c>
      <c r="D631" s="5">
        <v>5404</v>
      </c>
      <c r="E631" s="5">
        <v>321</v>
      </c>
      <c r="F631" s="5">
        <v>8687</v>
      </c>
      <c r="G631" s="5">
        <v>6584</v>
      </c>
      <c r="H631" s="5">
        <v>7044</v>
      </c>
      <c r="I631" s="5">
        <v>224</v>
      </c>
      <c r="J631" s="5">
        <v>5</v>
      </c>
      <c r="K631" s="5">
        <v>10</v>
      </c>
      <c r="L631" s="5">
        <v>8</v>
      </c>
      <c r="M631" s="5">
        <v>8</v>
      </c>
    </row>
    <row r="632" spans="1:13" x14ac:dyDescent="0.25">
      <c r="A632" s="4" t="s">
        <v>39</v>
      </c>
      <c r="B632" s="5">
        <v>9</v>
      </c>
      <c r="C632" s="5">
        <v>9</v>
      </c>
      <c r="D632" s="5">
        <v>8</v>
      </c>
      <c r="E632" s="5">
        <v>12</v>
      </c>
      <c r="F632" s="5">
        <v>10</v>
      </c>
      <c r="G632" s="5">
        <v>7</v>
      </c>
      <c r="H632" s="5">
        <v>9</v>
      </c>
      <c r="I632" s="5">
        <v>10</v>
      </c>
      <c r="J632" s="5">
        <v>7</v>
      </c>
      <c r="K632" s="5">
        <v>8</v>
      </c>
      <c r="L632" s="5">
        <v>6</v>
      </c>
      <c r="M632" s="5">
        <v>9</v>
      </c>
    </row>
    <row r="633" spans="1:13" x14ac:dyDescent="0.25">
      <c r="A633" s="4" t="s">
        <v>40</v>
      </c>
      <c r="B633" s="5">
        <v>11</v>
      </c>
      <c r="C633" s="5">
        <v>10</v>
      </c>
      <c r="D633" s="5">
        <v>9</v>
      </c>
      <c r="E633" s="5">
        <v>12</v>
      </c>
      <c r="F633" s="5">
        <v>5</v>
      </c>
      <c r="G633" s="5">
        <v>14</v>
      </c>
      <c r="H633" s="5">
        <v>8</v>
      </c>
      <c r="I633" s="5">
        <v>9</v>
      </c>
      <c r="J633" s="5">
        <v>8</v>
      </c>
      <c r="K633" s="5">
        <v>7</v>
      </c>
      <c r="L633" s="5">
        <v>10</v>
      </c>
      <c r="M633" s="5">
        <v>9</v>
      </c>
    </row>
    <row r="634" spans="1:13" x14ac:dyDescent="0.25">
      <c r="A634" s="4" t="s">
        <v>41</v>
      </c>
      <c r="B634" s="5">
        <v>9</v>
      </c>
      <c r="C634" s="5">
        <v>10</v>
      </c>
      <c r="D634" s="5">
        <v>12</v>
      </c>
      <c r="E634" s="5">
        <v>8</v>
      </c>
      <c r="F634" s="5">
        <v>8</v>
      </c>
      <c r="G634" s="5">
        <v>8</v>
      </c>
      <c r="H634" s="5">
        <v>11</v>
      </c>
      <c r="I634" s="5">
        <v>10</v>
      </c>
      <c r="J634" s="5">
        <v>9</v>
      </c>
      <c r="K634" s="5">
        <v>10</v>
      </c>
      <c r="L634" s="5">
        <v>4</v>
      </c>
      <c r="M634" s="5">
        <v>9</v>
      </c>
    </row>
    <row r="636" spans="1:13" x14ac:dyDescent="0.25">
      <c r="A636" t="s">
        <v>93</v>
      </c>
      <c r="F636" t="s">
        <v>43</v>
      </c>
      <c r="I636">
        <v>30923</v>
      </c>
      <c r="J636" t="s">
        <v>23</v>
      </c>
    </row>
    <row r="637" spans="1:13" x14ac:dyDescent="0.25">
      <c r="A637" t="s">
        <v>30</v>
      </c>
      <c r="F637" t="s">
        <v>31</v>
      </c>
      <c r="I637">
        <v>29</v>
      </c>
      <c r="J637" t="s">
        <v>32</v>
      </c>
    </row>
    <row r="638" spans="1:13" x14ac:dyDescent="0.25">
      <c r="A638" s="4" t="s">
        <v>33</v>
      </c>
      <c r="B638" s="4">
        <v>1</v>
      </c>
      <c r="C638" s="4">
        <v>2</v>
      </c>
      <c r="D638" s="4">
        <v>3</v>
      </c>
      <c r="E638" s="4">
        <v>4</v>
      </c>
      <c r="F638" s="4">
        <v>5</v>
      </c>
      <c r="G638" s="4">
        <v>6</v>
      </c>
      <c r="H638" s="4">
        <v>7</v>
      </c>
      <c r="I638" s="4">
        <v>8</v>
      </c>
      <c r="J638" s="4">
        <v>9</v>
      </c>
      <c r="K638" s="4">
        <v>10</v>
      </c>
      <c r="L638" s="4">
        <v>11</v>
      </c>
      <c r="M638" s="4">
        <v>12</v>
      </c>
    </row>
    <row r="639" spans="1:13" x14ac:dyDescent="0.25">
      <c r="A639" s="4" t="s">
        <v>34</v>
      </c>
      <c r="B639" s="5">
        <v>11516</v>
      </c>
      <c r="C639" s="5">
        <v>17915</v>
      </c>
      <c r="D639" s="5">
        <v>15909</v>
      </c>
      <c r="E639" s="5">
        <v>69</v>
      </c>
      <c r="F639" s="5">
        <v>95</v>
      </c>
      <c r="G639" s="5">
        <v>120</v>
      </c>
      <c r="H639" s="5">
        <v>9</v>
      </c>
      <c r="I639" s="5">
        <v>12</v>
      </c>
      <c r="J639" s="5">
        <v>12</v>
      </c>
      <c r="K639" s="5">
        <v>3</v>
      </c>
      <c r="L639" s="5">
        <v>13</v>
      </c>
      <c r="M639" s="5">
        <v>16</v>
      </c>
    </row>
    <row r="640" spans="1:13" x14ac:dyDescent="0.25">
      <c r="A640" s="4" t="s">
        <v>35</v>
      </c>
      <c r="B640" s="5">
        <v>1136</v>
      </c>
      <c r="C640" s="5">
        <v>1343</v>
      </c>
      <c r="D640" s="5">
        <v>1321</v>
      </c>
      <c r="E640" s="5">
        <v>551</v>
      </c>
      <c r="F640" s="5">
        <v>1576</v>
      </c>
      <c r="G640" s="5">
        <v>3357</v>
      </c>
      <c r="H640" s="5">
        <v>4109</v>
      </c>
      <c r="I640" s="5">
        <v>745</v>
      </c>
      <c r="J640" s="5">
        <v>9</v>
      </c>
      <c r="K640" s="5">
        <v>14</v>
      </c>
      <c r="L640" s="5">
        <v>7</v>
      </c>
      <c r="M640" s="5">
        <v>9</v>
      </c>
    </row>
    <row r="641" spans="1:13" x14ac:dyDescent="0.25">
      <c r="A641" s="4" t="s">
        <v>36</v>
      </c>
      <c r="B641" s="5">
        <v>2032</v>
      </c>
      <c r="C641" s="5">
        <v>2798</v>
      </c>
      <c r="D641" s="5">
        <v>2099</v>
      </c>
      <c r="E641" s="5">
        <v>485</v>
      </c>
      <c r="F641" s="5">
        <v>6697</v>
      </c>
      <c r="G641" s="5">
        <v>3674</v>
      </c>
      <c r="H641" s="5">
        <v>3798</v>
      </c>
      <c r="I641" s="5">
        <v>612</v>
      </c>
      <c r="J641" s="5">
        <v>8</v>
      </c>
      <c r="K641" s="5">
        <v>8</v>
      </c>
      <c r="L641" s="5">
        <v>10</v>
      </c>
      <c r="M641" s="5">
        <v>6</v>
      </c>
    </row>
    <row r="642" spans="1:13" x14ac:dyDescent="0.25">
      <c r="A642" s="4" t="s">
        <v>37</v>
      </c>
      <c r="B642" s="5">
        <v>5353</v>
      </c>
      <c r="C642" s="5">
        <v>5213</v>
      </c>
      <c r="D642" s="5">
        <v>3933</v>
      </c>
      <c r="E642" s="5">
        <v>548</v>
      </c>
      <c r="F642" s="5">
        <v>3256</v>
      </c>
      <c r="G642" s="5">
        <v>4300</v>
      </c>
      <c r="H642" s="5">
        <v>4399</v>
      </c>
      <c r="I642" s="5">
        <v>446</v>
      </c>
      <c r="J642" s="5">
        <v>9</v>
      </c>
      <c r="K642" s="5">
        <v>6</v>
      </c>
      <c r="L642" s="5">
        <v>8</v>
      </c>
      <c r="M642" s="5">
        <v>9</v>
      </c>
    </row>
    <row r="643" spans="1:13" x14ac:dyDescent="0.25">
      <c r="A643" s="4" t="s">
        <v>38</v>
      </c>
      <c r="B643" s="5">
        <v>5584</v>
      </c>
      <c r="C643" s="5">
        <v>5926</v>
      </c>
      <c r="D643" s="5">
        <v>5567</v>
      </c>
      <c r="E643" s="5">
        <v>341</v>
      </c>
      <c r="F643" s="5">
        <v>5211</v>
      </c>
      <c r="G643" s="5">
        <v>8412</v>
      </c>
      <c r="H643" s="5">
        <v>3514</v>
      </c>
      <c r="I643" s="5">
        <v>218</v>
      </c>
      <c r="J643" s="5">
        <v>6</v>
      </c>
      <c r="K643" s="5">
        <v>9</v>
      </c>
      <c r="L643" s="5">
        <v>10</v>
      </c>
      <c r="M643" s="5">
        <v>10</v>
      </c>
    </row>
    <row r="644" spans="1:13" x14ac:dyDescent="0.25">
      <c r="A644" s="4" t="s">
        <v>39</v>
      </c>
      <c r="B644" s="5">
        <v>11</v>
      </c>
      <c r="C644" s="5">
        <v>11</v>
      </c>
      <c r="D644" s="5">
        <v>10</v>
      </c>
      <c r="E644" s="5">
        <v>11</v>
      </c>
      <c r="F644" s="5">
        <v>10</v>
      </c>
      <c r="G644" s="5">
        <v>10</v>
      </c>
      <c r="H644" s="5">
        <v>12</v>
      </c>
      <c r="I644" s="5">
        <v>12</v>
      </c>
      <c r="J644" s="5">
        <v>10</v>
      </c>
      <c r="K644" s="5">
        <v>8</v>
      </c>
      <c r="L644" s="5">
        <v>10</v>
      </c>
      <c r="M644" s="5">
        <v>8</v>
      </c>
    </row>
    <row r="645" spans="1:13" x14ac:dyDescent="0.25">
      <c r="A645" s="4" t="s">
        <v>40</v>
      </c>
      <c r="B645" s="5">
        <v>8</v>
      </c>
      <c r="C645" s="5">
        <v>14</v>
      </c>
      <c r="D645" s="5">
        <v>12</v>
      </c>
      <c r="E645" s="5">
        <v>10</v>
      </c>
      <c r="F645" s="5">
        <v>11</v>
      </c>
      <c r="G645" s="5">
        <v>21</v>
      </c>
      <c r="H645" s="5">
        <v>9</v>
      </c>
      <c r="I645" s="5">
        <v>8</v>
      </c>
      <c r="J645" s="5">
        <v>8</v>
      </c>
      <c r="K645" s="5">
        <v>6</v>
      </c>
      <c r="L645" s="5">
        <v>11</v>
      </c>
      <c r="M645" s="5">
        <v>7</v>
      </c>
    </row>
    <row r="646" spans="1:13" x14ac:dyDescent="0.25">
      <c r="A646" s="4" t="s">
        <v>41</v>
      </c>
      <c r="B646" s="5">
        <v>13</v>
      </c>
      <c r="C646" s="5">
        <v>13</v>
      </c>
      <c r="D646" s="5">
        <v>10</v>
      </c>
      <c r="E646" s="5">
        <v>8</v>
      </c>
      <c r="F646" s="5">
        <v>12</v>
      </c>
      <c r="G646" s="5">
        <v>12</v>
      </c>
      <c r="H646" s="5">
        <v>6</v>
      </c>
      <c r="I646" s="5">
        <v>7</v>
      </c>
      <c r="J646" s="5">
        <v>12</v>
      </c>
      <c r="K646" s="5">
        <v>7</v>
      </c>
      <c r="L646" s="5">
        <v>6</v>
      </c>
      <c r="M646" s="5">
        <v>10</v>
      </c>
    </row>
    <row r="648" spans="1:13" x14ac:dyDescent="0.25">
      <c r="A648" t="s">
        <v>94</v>
      </c>
      <c r="F648" t="s">
        <v>43</v>
      </c>
      <c r="I648">
        <v>31529</v>
      </c>
      <c r="J648" t="s">
        <v>23</v>
      </c>
    </row>
    <row r="649" spans="1:13" x14ac:dyDescent="0.25">
      <c r="A649" t="s">
        <v>30</v>
      </c>
      <c r="F649" t="s">
        <v>31</v>
      </c>
      <c r="I649">
        <v>29</v>
      </c>
      <c r="J649" t="s">
        <v>32</v>
      </c>
    </row>
    <row r="650" spans="1:13" x14ac:dyDescent="0.25">
      <c r="A650" s="4" t="s">
        <v>33</v>
      </c>
      <c r="B650" s="4">
        <v>1</v>
      </c>
      <c r="C650" s="4">
        <v>2</v>
      </c>
      <c r="D650" s="4">
        <v>3</v>
      </c>
      <c r="E650" s="4">
        <v>4</v>
      </c>
      <c r="F650" s="4">
        <v>5</v>
      </c>
      <c r="G650" s="4">
        <v>6</v>
      </c>
      <c r="H650" s="4">
        <v>7</v>
      </c>
      <c r="I650" s="4">
        <v>8</v>
      </c>
      <c r="J650" s="4">
        <v>9</v>
      </c>
      <c r="K650" s="4">
        <v>10</v>
      </c>
      <c r="L650" s="4">
        <v>11</v>
      </c>
      <c r="M650" s="4">
        <v>12</v>
      </c>
    </row>
    <row r="651" spans="1:13" x14ac:dyDescent="0.25">
      <c r="A651" s="4" t="s">
        <v>34</v>
      </c>
      <c r="B651" s="5">
        <v>19499</v>
      </c>
      <c r="C651" s="5">
        <v>22109</v>
      </c>
      <c r="D651" s="5">
        <v>16333</v>
      </c>
      <c r="E651" s="5">
        <v>80</v>
      </c>
      <c r="F651" s="5">
        <v>95</v>
      </c>
      <c r="G651" s="5">
        <v>112</v>
      </c>
      <c r="H651" s="5">
        <v>9</v>
      </c>
      <c r="I651" s="5">
        <v>8</v>
      </c>
      <c r="J651" s="5">
        <v>8</v>
      </c>
      <c r="K651" s="5">
        <v>10</v>
      </c>
      <c r="L651" s="5">
        <v>12</v>
      </c>
      <c r="M651" s="5">
        <v>5</v>
      </c>
    </row>
    <row r="652" spans="1:13" x14ac:dyDescent="0.25">
      <c r="A652" s="4" t="s">
        <v>35</v>
      </c>
      <c r="B652" s="5">
        <v>1134</v>
      </c>
      <c r="C652" s="5">
        <v>1356</v>
      </c>
      <c r="D652" s="5">
        <v>1352</v>
      </c>
      <c r="E652" s="5">
        <v>607</v>
      </c>
      <c r="F652" s="5">
        <v>1690</v>
      </c>
      <c r="G652" s="5">
        <v>3694</v>
      </c>
      <c r="H652" s="5">
        <v>4992</v>
      </c>
      <c r="I652" s="5">
        <v>768</v>
      </c>
      <c r="J652" s="5">
        <v>14</v>
      </c>
      <c r="K652" s="5">
        <v>9</v>
      </c>
      <c r="L652" s="5">
        <v>9</v>
      </c>
      <c r="M652" s="5">
        <v>11</v>
      </c>
    </row>
    <row r="653" spans="1:13" x14ac:dyDescent="0.25">
      <c r="A653" s="4" t="s">
        <v>36</v>
      </c>
      <c r="B653" s="5">
        <v>2015</v>
      </c>
      <c r="C653" s="5">
        <v>3002</v>
      </c>
      <c r="D653" s="5">
        <v>2166</v>
      </c>
      <c r="E653" s="5">
        <v>522</v>
      </c>
      <c r="F653" s="5">
        <v>8947</v>
      </c>
      <c r="G653" s="5">
        <v>3641</v>
      </c>
      <c r="H653" s="5">
        <v>4503</v>
      </c>
      <c r="I653" s="5">
        <v>605</v>
      </c>
      <c r="J653" s="5">
        <v>11</v>
      </c>
      <c r="K653" s="5">
        <v>8</v>
      </c>
      <c r="L653" s="5">
        <v>7</v>
      </c>
      <c r="M653" s="5">
        <v>9</v>
      </c>
    </row>
    <row r="654" spans="1:13" x14ac:dyDescent="0.25">
      <c r="A654" s="4" t="s">
        <v>37</v>
      </c>
      <c r="B654" s="5">
        <v>5384</v>
      </c>
      <c r="C654" s="5">
        <v>5628</v>
      </c>
      <c r="D654" s="5">
        <v>4312</v>
      </c>
      <c r="E654" s="5">
        <v>548</v>
      </c>
      <c r="F654" s="5">
        <v>3399</v>
      </c>
      <c r="G654" s="5">
        <v>5197</v>
      </c>
      <c r="H654" s="5">
        <v>4573</v>
      </c>
      <c r="I654" s="5">
        <v>455</v>
      </c>
      <c r="J654" s="5">
        <v>14</v>
      </c>
      <c r="K654" s="5">
        <v>9</v>
      </c>
      <c r="L654" s="5">
        <v>8</v>
      </c>
      <c r="M654" s="5">
        <v>11</v>
      </c>
    </row>
    <row r="655" spans="1:13" x14ac:dyDescent="0.25">
      <c r="A655" s="4" t="s">
        <v>38</v>
      </c>
      <c r="B655" s="5">
        <v>4923</v>
      </c>
      <c r="C655" s="5">
        <v>7220</v>
      </c>
      <c r="D655" s="5">
        <v>5786</v>
      </c>
      <c r="E655" s="5">
        <v>349</v>
      </c>
      <c r="F655" s="5">
        <v>6280</v>
      </c>
      <c r="G655" s="5">
        <v>5199</v>
      </c>
      <c r="H655" s="5">
        <v>5662</v>
      </c>
      <c r="I655" s="5">
        <v>221</v>
      </c>
      <c r="J655" s="5">
        <v>6</v>
      </c>
      <c r="K655" s="5">
        <v>4</v>
      </c>
      <c r="L655" s="5">
        <v>10</v>
      </c>
      <c r="M655" s="5">
        <v>5</v>
      </c>
    </row>
    <row r="656" spans="1:13" x14ac:dyDescent="0.25">
      <c r="A656" s="4" t="s">
        <v>39</v>
      </c>
      <c r="B656" s="5">
        <v>11</v>
      </c>
      <c r="C656" s="5">
        <v>11</v>
      </c>
      <c r="D656" s="5">
        <v>4</v>
      </c>
      <c r="E656" s="5">
        <v>5</v>
      </c>
      <c r="F656" s="5">
        <v>10</v>
      </c>
      <c r="G656" s="5">
        <v>5</v>
      </c>
      <c r="H656" s="5">
        <v>8</v>
      </c>
      <c r="I656" s="5">
        <v>7</v>
      </c>
      <c r="J656" s="5">
        <v>7</v>
      </c>
      <c r="K656" s="5">
        <v>10</v>
      </c>
      <c r="L656" s="5">
        <v>5</v>
      </c>
      <c r="M656" s="5">
        <v>9</v>
      </c>
    </row>
    <row r="657" spans="1:13" x14ac:dyDescent="0.25">
      <c r="A657" s="4" t="s">
        <v>40</v>
      </c>
      <c r="B657" s="5">
        <v>9</v>
      </c>
      <c r="C657" s="5">
        <v>8</v>
      </c>
      <c r="D657" s="5">
        <v>8</v>
      </c>
      <c r="E657" s="5">
        <v>8</v>
      </c>
      <c r="F657" s="5">
        <v>10</v>
      </c>
      <c r="G657" s="5">
        <v>15</v>
      </c>
      <c r="H657" s="5">
        <v>8</v>
      </c>
      <c r="I657" s="5">
        <v>7</v>
      </c>
      <c r="J657" s="5">
        <v>10</v>
      </c>
      <c r="K657" s="5">
        <v>12</v>
      </c>
      <c r="L657" s="5">
        <v>9</v>
      </c>
      <c r="M657" s="5">
        <v>10</v>
      </c>
    </row>
    <row r="658" spans="1:13" x14ac:dyDescent="0.25">
      <c r="A658" s="4" t="s">
        <v>41</v>
      </c>
      <c r="B658" s="5">
        <v>11</v>
      </c>
      <c r="C658" s="5">
        <v>10</v>
      </c>
      <c r="D658" s="5">
        <v>10</v>
      </c>
      <c r="E658" s="5">
        <v>10</v>
      </c>
      <c r="F658" s="5">
        <v>9</v>
      </c>
      <c r="G658" s="5">
        <v>5</v>
      </c>
      <c r="H658" s="5">
        <v>10</v>
      </c>
      <c r="I658" s="5">
        <v>9</v>
      </c>
      <c r="J658" s="5">
        <v>10</v>
      </c>
      <c r="K658" s="5">
        <v>8</v>
      </c>
      <c r="L658" s="5">
        <v>12</v>
      </c>
      <c r="M658" s="5">
        <v>6</v>
      </c>
    </row>
    <row r="660" spans="1:13" x14ac:dyDescent="0.25">
      <c r="A660" t="s">
        <v>95</v>
      </c>
      <c r="F660" t="s">
        <v>43</v>
      </c>
      <c r="I660">
        <v>32136</v>
      </c>
      <c r="J660" t="s">
        <v>23</v>
      </c>
    </row>
    <row r="661" spans="1:13" x14ac:dyDescent="0.25">
      <c r="A661" t="s">
        <v>30</v>
      </c>
      <c r="F661" t="s">
        <v>31</v>
      </c>
      <c r="I661">
        <v>29</v>
      </c>
      <c r="J661" t="s">
        <v>32</v>
      </c>
    </row>
    <row r="662" spans="1:13" x14ac:dyDescent="0.25">
      <c r="A662" s="4" t="s">
        <v>33</v>
      </c>
      <c r="B662" s="4">
        <v>1</v>
      </c>
      <c r="C662" s="4">
        <v>2</v>
      </c>
      <c r="D662" s="4">
        <v>3</v>
      </c>
      <c r="E662" s="4">
        <v>4</v>
      </c>
      <c r="F662" s="4">
        <v>5</v>
      </c>
      <c r="G662" s="4">
        <v>6</v>
      </c>
      <c r="H662" s="4">
        <v>7</v>
      </c>
      <c r="I662" s="4">
        <v>8</v>
      </c>
      <c r="J662" s="4">
        <v>9</v>
      </c>
      <c r="K662" s="4">
        <v>10</v>
      </c>
      <c r="L662" s="4">
        <v>11</v>
      </c>
      <c r="M662" s="4">
        <v>12</v>
      </c>
    </row>
    <row r="663" spans="1:13" x14ac:dyDescent="0.25">
      <c r="A663" s="4" t="s">
        <v>34</v>
      </c>
      <c r="B663" s="5">
        <v>12640</v>
      </c>
      <c r="C663" s="5">
        <v>16373</v>
      </c>
      <c r="D663" s="5">
        <v>24068</v>
      </c>
      <c r="E663" s="5">
        <v>78</v>
      </c>
      <c r="F663" s="5">
        <v>103</v>
      </c>
      <c r="G663" s="5">
        <v>123</v>
      </c>
      <c r="H663" s="5">
        <v>4</v>
      </c>
      <c r="I663" s="5">
        <v>9</v>
      </c>
      <c r="J663" s="5">
        <v>6</v>
      </c>
      <c r="K663" s="5">
        <v>9</v>
      </c>
      <c r="L663" s="5">
        <v>7</v>
      </c>
      <c r="M663" s="5">
        <v>6</v>
      </c>
    </row>
    <row r="664" spans="1:13" x14ac:dyDescent="0.25">
      <c r="A664" s="4" t="s">
        <v>35</v>
      </c>
      <c r="B664" s="5">
        <v>1200</v>
      </c>
      <c r="C664" s="5">
        <v>1463</v>
      </c>
      <c r="D664" s="5">
        <v>1409</v>
      </c>
      <c r="E664" s="5">
        <v>599</v>
      </c>
      <c r="F664" s="5">
        <v>1645</v>
      </c>
      <c r="G664" s="5">
        <v>5020</v>
      </c>
      <c r="H664" s="5">
        <v>4967</v>
      </c>
      <c r="I664" s="5">
        <v>784</v>
      </c>
      <c r="J664" s="5">
        <v>9</v>
      </c>
      <c r="K664" s="5">
        <v>8</v>
      </c>
      <c r="L664" s="5">
        <v>9</v>
      </c>
      <c r="M664" s="5">
        <v>8</v>
      </c>
    </row>
    <row r="665" spans="1:13" x14ac:dyDescent="0.25">
      <c r="A665" s="4" t="s">
        <v>36</v>
      </c>
      <c r="B665" s="5">
        <v>1969</v>
      </c>
      <c r="C665" s="5">
        <v>2873</v>
      </c>
      <c r="D665" s="5">
        <v>2188</v>
      </c>
      <c r="E665" s="5">
        <v>566</v>
      </c>
      <c r="F665" s="5">
        <v>5342</v>
      </c>
      <c r="G665" s="5">
        <v>5598</v>
      </c>
      <c r="H665" s="5">
        <v>4556</v>
      </c>
      <c r="I665" s="5">
        <v>589</v>
      </c>
      <c r="J665" s="5">
        <v>9</v>
      </c>
      <c r="K665" s="5">
        <v>7</v>
      </c>
      <c r="L665" s="5">
        <v>10</v>
      </c>
      <c r="M665" s="5">
        <v>7</v>
      </c>
    </row>
    <row r="666" spans="1:13" x14ac:dyDescent="0.25">
      <c r="A666" s="4" t="s">
        <v>37</v>
      </c>
      <c r="B666" s="5">
        <v>5709</v>
      </c>
      <c r="C666" s="5">
        <v>5293</v>
      </c>
      <c r="D666" s="5">
        <v>3795</v>
      </c>
      <c r="E666" s="5">
        <v>550</v>
      </c>
      <c r="F666" s="5">
        <v>4045</v>
      </c>
      <c r="G666" s="5">
        <v>4393</v>
      </c>
      <c r="H666" s="5">
        <v>4239</v>
      </c>
      <c r="I666" s="5">
        <v>467</v>
      </c>
      <c r="J666" s="5">
        <v>12</v>
      </c>
      <c r="K666" s="5">
        <v>11</v>
      </c>
      <c r="L666" s="5">
        <v>12</v>
      </c>
      <c r="M666" s="5">
        <v>9</v>
      </c>
    </row>
    <row r="667" spans="1:13" x14ac:dyDescent="0.25">
      <c r="A667" s="4" t="s">
        <v>38</v>
      </c>
      <c r="B667" s="5">
        <v>4974</v>
      </c>
      <c r="C667" s="5">
        <v>7310</v>
      </c>
      <c r="D667" s="5">
        <v>5243</v>
      </c>
      <c r="E667" s="5">
        <v>339</v>
      </c>
      <c r="F667" s="5">
        <v>8154</v>
      </c>
      <c r="G667" s="5">
        <v>6521</v>
      </c>
      <c r="H667" s="5">
        <v>6391</v>
      </c>
      <c r="I667" s="5">
        <v>209</v>
      </c>
      <c r="J667" s="5">
        <v>10</v>
      </c>
      <c r="K667" s="5">
        <v>7</v>
      </c>
      <c r="L667" s="5">
        <v>10</v>
      </c>
      <c r="M667" s="5">
        <v>4</v>
      </c>
    </row>
    <row r="668" spans="1:13" x14ac:dyDescent="0.25">
      <c r="A668" s="4" t="s">
        <v>39</v>
      </c>
      <c r="B668" s="5">
        <v>14</v>
      </c>
      <c r="C668" s="5">
        <v>7</v>
      </c>
      <c r="D668" s="5">
        <v>12</v>
      </c>
      <c r="E668" s="5">
        <v>11</v>
      </c>
      <c r="F668" s="5">
        <v>13</v>
      </c>
      <c r="G668" s="5">
        <v>8</v>
      </c>
      <c r="H668" s="5">
        <v>7</v>
      </c>
      <c r="I668" s="5">
        <v>7</v>
      </c>
      <c r="J668" s="5">
        <v>8</v>
      </c>
      <c r="K668" s="5">
        <v>12</v>
      </c>
      <c r="L668" s="5">
        <v>8</v>
      </c>
      <c r="M668" s="5">
        <v>11</v>
      </c>
    </row>
    <row r="669" spans="1:13" x14ac:dyDescent="0.25">
      <c r="A669" s="4" t="s">
        <v>40</v>
      </c>
      <c r="B669" s="5">
        <v>11</v>
      </c>
      <c r="C669" s="5">
        <v>9</v>
      </c>
      <c r="D669" s="5">
        <v>13</v>
      </c>
      <c r="E669" s="5">
        <v>7</v>
      </c>
      <c r="F669" s="5">
        <v>9</v>
      </c>
      <c r="G669" s="5">
        <v>14</v>
      </c>
      <c r="H669" s="5">
        <v>7</v>
      </c>
      <c r="I669" s="5">
        <v>10</v>
      </c>
      <c r="J669" s="5">
        <v>9</v>
      </c>
      <c r="K669" s="5">
        <v>11</v>
      </c>
      <c r="L669" s="5">
        <v>10</v>
      </c>
      <c r="M669" s="5">
        <v>6</v>
      </c>
    </row>
    <row r="670" spans="1:13" x14ac:dyDescent="0.25">
      <c r="A670" s="4" t="s">
        <v>41</v>
      </c>
      <c r="B670" s="5">
        <v>8</v>
      </c>
      <c r="C670" s="5">
        <v>10</v>
      </c>
      <c r="D670" s="5">
        <v>7</v>
      </c>
      <c r="E670" s="5">
        <v>9</v>
      </c>
      <c r="F670" s="5">
        <v>6</v>
      </c>
      <c r="G670" s="5">
        <v>9</v>
      </c>
      <c r="H670" s="5">
        <v>13</v>
      </c>
      <c r="I670" s="5">
        <v>10</v>
      </c>
      <c r="J670" s="5">
        <v>10</v>
      </c>
      <c r="K670" s="5">
        <v>11</v>
      </c>
      <c r="L670" s="5">
        <v>10</v>
      </c>
      <c r="M670" s="5">
        <v>5</v>
      </c>
    </row>
    <row r="672" spans="1:13" x14ac:dyDescent="0.25">
      <c r="A672" t="s">
        <v>96</v>
      </c>
      <c r="F672" t="s">
        <v>43</v>
      </c>
      <c r="I672">
        <v>32742</v>
      </c>
      <c r="J672" t="s">
        <v>23</v>
      </c>
    </row>
    <row r="673" spans="1:13" x14ac:dyDescent="0.25">
      <c r="A673" t="s">
        <v>30</v>
      </c>
      <c r="F673" t="s">
        <v>31</v>
      </c>
      <c r="I673">
        <v>29</v>
      </c>
      <c r="J673" t="s">
        <v>32</v>
      </c>
    </row>
    <row r="674" spans="1:13" x14ac:dyDescent="0.25">
      <c r="A674" s="4" t="s">
        <v>33</v>
      </c>
      <c r="B674" s="4">
        <v>1</v>
      </c>
      <c r="C674" s="4">
        <v>2</v>
      </c>
      <c r="D674" s="4">
        <v>3</v>
      </c>
      <c r="E674" s="4">
        <v>4</v>
      </c>
      <c r="F674" s="4">
        <v>5</v>
      </c>
      <c r="G674" s="4">
        <v>6</v>
      </c>
      <c r="H674" s="4">
        <v>7</v>
      </c>
      <c r="I674" s="4">
        <v>8</v>
      </c>
      <c r="J674" s="4">
        <v>9</v>
      </c>
      <c r="K674" s="4">
        <v>10</v>
      </c>
      <c r="L674" s="4">
        <v>11</v>
      </c>
      <c r="M674" s="4">
        <v>12</v>
      </c>
    </row>
    <row r="675" spans="1:13" x14ac:dyDescent="0.25">
      <c r="A675" s="4" t="s">
        <v>34</v>
      </c>
      <c r="B675" s="5">
        <v>8605</v>
      </c>
      <c r="C675" s="5">
        <v>18858</v>
      </c>
      <c r="D675" s="5">
        <v>21536</v>
      </c>
      <c r="E675" s="5">
        <v>79</v>
      </c>
      <c r="F675" s="5">
        <v>95</v>
      </c>
      <c r="G675" s="5">
        <v>122</v>
      </c>
      <c r="H675" s="5">
        <v>5</v>
      </c>
      <c r="I675" s="5">
        <v>12</v>
      </c>
      <c r="J675" s="5">
        <v>10</v>
      </c>
      <c r="K675" s="5">
        <v>9</v>
      </c>
      <c r="L675" s="5">
        <v>11</v>
      </c>
      <c r="M675" s="5">
        <v>11</v>
      </c>
    </row>
    <row r="676" spans="1:13" x14ac:dyDescent="0.25">
      <c r="A676" s="4" t="s">
        <v>35</v>
      </c>
      <c r="B676" s="5">
        <v>1319</v>
      </c>
      <c r="C676" s="5">
        <v>1353</v>
      </c>
      <c r="D676" s="5">
        <v>1451</v>
      </c>
      <c r="E676" s="5">
        <v>559</v>
      </c>
      <c r="F676" s="5">
        <v>1551</v>
      </c>
      <c r="G676" s="5">
        <v>3587</v>
      </c>
      <c r="H676" s="5">
        <v>4219</v>
      </c>
      <c r="I676" s="5">
        <v>758</v>
      </c>
      <c r="J676" s="5">
        <v>9</v>
      </c>
      <c r="K676" s="5">
        <v>7</v>
      </c>
      <c r="L676" s="5">
        <v>9</v>
      </c>
      <c r="M676" s="5">
        <v>6</v>
      </c>
    </row>
    <row r="677" spans="1:13" x14ac:dyDescent="0.25">
      <c r="A677" s="4" t="s">
        <v>36</v>
      </c>
      <c r="B677" s="5">
        <v>2078</v>
      </c>
      <c r="C677" s="5">
        <v>3077</v>
      </c>
      <c r="D677" s="5">
        <v>2307</v>
      </c>
      <c r="E677" s="5">
        <v>580</v>
      </c>
      <c r="F677" s="5">
        <v>5942</v>
      </c>
      <c r="G677" s="5">
        <v>3970</v>
      </c>
      <c r="H677" s="5">
        <v>5293</v>
      </c>
      <c r="I677" s="5">
        <v>588</v>
      </c>
      <c r="J677" s="5">
        <v>8</v>
      </c>
      <c r="K677" s="5">
        <v>12</v>
      </c>
      <c r="L677" s="5">
        <v>13</v>
      </c>
      <c r="M677" s="5">
        <v>8</v>
      </c>
    </row>
    <row r="678" spans="1:13" x14ac:dyDescent="0.25">
      <c r="A678" s="4" t="s">
        <v>37</v>
      </c>
      <c r="B678" s="5">
        <v>5250</v>
      </c>
      <c r="C678" s="5">
        <v>5459</v>
      </c>
      <c r="D678" s="5">
        <v>3943</v>
      </c>
      <c r="E678" s="5">
        <v>524</v>
      </c>
      <c r="F678" s="5">
        <v>3760</v>
      </c>
      <c r="G678" s="5">
        <v>3943</v>
      </c>
      <c r="H678" s="5">
        <v>4137</v>
      </c>
      <c r="I678" s="5">
        <v>475</v>
      </c>
      <c r="J678" s="5">
        <v>9</v>
      </c>
      <c r="K678" s="5">
        <v>11</v>
      </c>
      <c r="L678" s="5">
        <v>11</v>
      </c>
      <c r="M678" s="5">
        <v>10</v>
      </c>
    </row>
    <row r="679" spans="1:13" x14ac:dyDescent="0.25">
      <c r="A679" s="4" t="s">
        <v>38</v>
      </c>
      <c r="B679" s="5">
        <v>5482</v>
      </c>
      <c r="C679" s="5">
        <v>6399</v>
      </c>
      <c r="D679" s="5">
        <v>5708</v>
      </c>
      <c r="E679" s="5">
        <v>341</v>
      </c>
      <c r="F679" s="5">
        <v>5736</v>
      </c>
      <c r="G679" s="5">
        <v>7889</v>
      </c>
      <c r="H679" s="5">
        <v>5611</v>
      </c>
      <c r="I679" s="5">
        <v>197</v>
      </c>
      <c r="J679" s="5">
        <v>12</v>
      </c>
      <c r="K679" s="5">
        <v>6</v>
      </c>
      <c r="L679" s="5">
        <v>9</v>
      </c>
      <c r="M679" s="5">
        <v>7</v>
      </c>
    </row>
    <row r="680" spans="1:13" x14ac:dyDescent="0.25">
      <c r="A680" s="4" t="s">
        <v>39</v>
      </c>
      <c r="B680" s="5">
        <v>10</v>
      </c>
      <c r="C680" s="5">
        <v>10</v>
      </c>
      <c r="D680" s="5">
        <v>9</v>
      </c>
      <c r="E680" s="5">
        <v>8</v>
      </c>
      <c r="F680" s="5">
        <v>10</v>
      </c>
      <c r="G680" s="5">
        <v>6</v>
      </c>
      <c r="H680" s="5">
        <v>7</v>
      </c>
      <c r="I680" s="5">
        <v>11</v>
      </c>
      <c r="J680" s="5">
        <v>8</v>
      </c>
      <c r="K680" s="5">
        <v>6</v>
      </c>
      <c r="L680" s="5">
        <v>9</v>
      </c>
      <c r="M680" s="5">
        <v>10</v>
      </c>
    </row>
    <row r="681" spans="1:13" x14ac:dyDescent="0.25">
      <c r="A681" s="4" t="s">
        <v>40</v>
      </c>
      <c r="B681" s="5">
        <v>10</v>
      </c>
      <c r="C681" s="5">
        <v>7</v>
      </c>
      <c r="D681" s="5">
        <v>9</v>
      </c>
      <c r="E681" s="5">
        <v>6</v>
      </c>
      <c r="F681" s="5">
        <v>13</v>
      </c>
      <c r="G681" s="5">
        <v>12</v>
      </c>
      <c r="H681" s="5">
        <v>9</v>
      </c>
      <c r="I681" s="5">
        <v>9</v>
      </c>
      <c r="J681" s="5">
        <v>8</v>
      </c>
      <c r="K681" s="5">
        <v>5</v>
      </c>
      <c r="L681" s="5">
        <v>8</v>
      </c>
      <c r="M681" s="5">
        <v>8</v>
      </c>
    </row>
    <row r="682" spans="1:13" x14ac:dyDescent="0.25">
      <c r="A682" s="4" t="s">
        <v>41</v>
      </c>
      <c r="B682" s="5">
        <v>11</v>
      </c>
      <c r="C682" s="5">
        <v>8</v>
      </c>
      <c r="D682" s="5">
        <v>11</v>
      </c>
      <c r="E682" s="5">
        <v>5</v>
      </c>
      <c r="F682" s="5">
        <v>9</v>
      </c>
      <c r="G682" s="5">
        <v>8</v>
      </c>
      <c r="H682" s="5">
        <v>9</v>
      </c>
      <c r="I682" s="5">
        <v>10</v>
      </c>
      <c r="J682" s="5">
        <v>10</v>
      </c>
      <c r="K682" s="5">
        <v>7</v>
      </c>
      <c r="L682" s="5">
        <v>10</v>
      </c>
      <c r="M682" s="5">
        <v>9</v>
      </c>
    </row>
    <row r="684" spans="1:13" x14ac:dyDescent="0.25">
      <c r="A684" t="s">
        <v>97</v>
      </c>
      <c r="F684" t="s">
        <v>43</v>
      </c>
      <c r="I684">
        <v>33348</v>
      </c>
      <c r="J684" t="s">
        <v>23</v>
      </c>
    </row>
    <row r="685" spans="1:13" x14ac:dyDescent="0.25">
      <c r="A685" t="s">
        <v>30</v>
      </c>
      <c r="F685" t="s">
        <v>31</v>
      </c>
      <c r="I685">
        <v>29</v>
      </c>
      <c r="J685" t="s">
        <v>32</v>
      </c>
    </row>
    <row r="686" spans="1:13" x14ac:dyDescent="0.25">
      <c r="A686" s="4" t="s">
        <v>33</v>
      </c>
      <c r="B686" s="4">
        <v>1</v>
      </c>
      <c r="C686" s="4">
        <v>2</v>
      </c>
      <c r="D686" s="4">
        <v>3</v>
      </c>
      <c r="E686" s="4">
        <v>4</v>
      </c>
      <c r="F686" s="4">
        <v>5</v>
      </c>
      <c r="G686" s="4">
        <v>6</v>
      </c>
      <c r="H686" s="4">
        <v>7</v>
      </c>
      <c r="I686" s="4">
        <v>8</v>
      </c>
      <c r="J686" s="4">
        <v>9</v>
      </c>
      <c r="K686" s="4">
        <v>10</v>
      </c>
      <c r="L686" s="4">
        <v>11</v>
      </c>
      <c r="M686" s="4">
        <v>12</v>
      </c>
    </row>
    <row r="687" spans="1:13" x14ac:dyDescent="0.25">
      <c r="A687" s="4" t="s">
        <v>34</v>
      </c>
      <c r="B687" s="5">
        <v>9254</v>
      </c>
      <c r="C687" s="5">
        <v>16670</v>
      </c>
      <c r="D687" s="5">
        <v>18721</v>
      </c>
      <c r="E687" s="5">
        <v>67</v>
      </c>
      <c r="F687" s="5">
        <v>97</v>
      </c>
      <c r="G687" s="5">
        <v>127</v>
      </c>
      <c r="H687" s="5">
        <v>8</v>
      </c>
      <c r="I687" s="5">
        <v>10</v>
      </c>
      <c r="J687" s="5">
        <v>8</v>
      </c>
      <c r="K687" s="5">
        <v>7</v>
      </c>
      <c r="L687" s="5">
        <v>4</v>
      </c>
      <c r="M687" s="5">
        <v>8</v>
      </c>
    </row>
    <row r="688" spans="1:13" x14ac:dyDescent="0.25">
      <c r="A688" s="4" t="s">
        <v>35</v>
      </c>
      <c r="B688" s="5">
        <v>1372</v>
      </c>
      <c r="C688" s="5">
        <v>1814</v>
      </c>
      <c r="D688" s="5">
        <v>1525</v>
      </c>
      <c r="E688" s="5">
        <v>632</v>
      </c>
      <c r="F688" s="5">
        <v>1564</v>
      </c>
      <c r="G688" s="5">
        <v>6109</v>
      </c>
      <c r="H688" s="5">
        <v>3847</v>
      </c>
      <c r="I688" s="5">
        <v>758</v>
      </c>
      <c r="J688" s="5">
        <v>9</v>
      </c>
      <c r="K688" s="5">
        <v>10</v>
      </c>
      <c r="L688" s="5">
        <v>11</v>
      </c>
      <c r="M688" s="5">
        <v>15</v>
      </c>
    </row>
    <row r="689" spans="1:13" x14ac:dyDescent="0.25">
      <c r="A689" s="4" t="s">
        <v>36</v>
      </c>
      <c r="B689" s="5">
        <v>2101</v>
      </c>
      <c r="C689" s="5">
        <v>3004</v>
      </c>
      <c r="D689" s="5">
        <v>2309</v>
      </c>
      <c r="E689" s="5">
        <v>543</v>
      </c>
      <c r="F689" s="5">
        <v>7730</v>
      </c>
      <c r="G689" s="5">
        <v>5422</v>
      </c>
      <c r="H689" s="5">
        <v>4007</v>
      </c>
      <c r="I689" s="5">
        <v>595</v>
      </c>
      <c r="J689" s="5">
        <v>8</v>
      </c>
      <c r="K689" s="5">
        <v>7</v>
      </c>
      <c r="L689" s="5">
        <v>8</v>
      </c>
      <c r="M689" s="5">
        <v>7</v>
      </c>
    </row>
    <row r="690" spans="1:13" x14ac:dyDescent="0.25">
      <c r="A690" s="4" t="s">
        <v>37</v>
      </c>
      <c r="B690" s="5">
        <v>5532</v>
      </c>
      <c r="C690" s="5">
        <v>5199</v>
      </c>
      <c r="D690" s="5">
        <v>4076</v>
      </c>
      <c r="E690" s="5">
        <v>568</v>
      </c>
      <c r="F690" s="5">
        <v>3728</v>
      </c>
      <c r="G690" s="5">
        <v>4356</v>
      </c>
      <c r="H690" s="5">
        <v>4253</v>
      </c>
      <c r="I690" s="5">
        <v>478</v>
      </c>
      <c r="J690" s="5">
        <v>9</v>
      </c>
      <c r="K690" s="5">
        <v>8</v>
      </c>
      <c r="L690" s="5">
        <v>11</v>
      </c>
      <c r="M690" s="5">
        <v>6</v>
      </c>
    </row>
    <row r="691" spans="1:13" x14ac:dyDescent="0.25">
      <c r="A691" s="4" t="s">
        <v>38</v>
      </c>
      <c r="B691" s="5">
        <v>5001</v>
      </c>
      <c r="C691" s="5">
        <v>6586</v>
      </c>
      <c r="D691" s="5">
        <v>5457</v>
      </c>
      <c r="E691" s="5">
        <v>336</v>
      </c>
      <c r="F691" s="5">
        <v>6741</v>
      </c>
      <c r="G691" s="5">
        <v>6249</v>
      </c>
      <c r="H691" s="5">
        <v>6231</v>
      </c>
      <c r="I691" s="5">
        <v>215</v>
      </c>
      <c r="J691" s="5">
        <v>16</v>
      </c>
      <c r="K691" s="5">
        <v>6</v>
      </c>
      <c r="L691" s="5">
        <v>9</v>
      </c>
      <c r="M691" s="5">
        <v>9</v>
      </c>
    </row>
    <row r="692" spans="1:13" x14ac:dyDescent="0.25">
      <c r="A692" s="4" t="s">
        <v>39</v>
      </c>
      <c r="B692" s="5">
        <v>10</v>
      </c>
      <c r="C692" s="5">
        <v>8</v>
      </c>
      <c r="D692" s="5">
        <v>9</v>
      </c>
      <c r="E692" s="5">
        <v>9</v>
      </c>
      <c r="F692" s="5">
        <v>9</v>
      </c>
      <c r="G692" s="5">
        <v>9</v>
      </c>
      <c r="H692" s="5">
        <v>5</v>
      </c>
      <c r="I692" s="5">
        <v>13</v>
      </c>
      <c r="J692" s="5">
        <v>9</v>
      </c>
      <c r="K692" s="5">
        <v>12</v>
      </c>
      <c r="L692" s="5">
        <v>8</v>
      </c>
      <c r="M692" s="5">
        <v>6</v>
      </c>
    </row>
    <row r="693" spans="1:13" x14ac:dyDescent="0.25">
      <c r="A693" s="4" t="s">
        <v>40</v>
      </c>
      <c r="B693" s="5">
        <v>9</v>
      </c>
      <c r="C693" s="5">
        <v>12</v>
      </c>
      <c r="D693" s="5">
        <v>11</v>
      </c>
      <c r="E693" s="5">
        <v>6</v>
      </c>
      <c r="F693" s="5">
        <v>11</v>
      </c>
      <c r="G693" s="5">
        <v>13</v>
      </c>
      <c r="H693" s="5">
        <v>6</v>
      </c>
      <c r="I693" s="5">
        <v>8</v>
      </c>
      <c r="J693" s="5">
        <v>7</v>
      </c>
      <c r="K693" s="5">
        <v>10</v>
      </c>
      <c r="L693" s="5">
        <v>8</v>
      </c>
      <c r="M693" s="5">
        <v>9</v>
      </c>
    </row>
    <row r="694" spans="1:13" x14ac:dyDescent="0.25">
      <c r="A694" s="4" t="s">
        <v>41</v>
      </c>
      <c r="B694" s="5">
        <v>9</v>
      </c>
      <c r="C694" s="5">
        <v>11</v>
      </c>
      <c r="D694" s="5">
        <v>15</v>
      </c>
      <c r="E694" s="5">
        <v>9</v>
      </c>
      <c r="F694" s="5">
        <v>13</v>
      </c>
      <c r="G694" s="5">
        <v>9</v>
      </c>
      <c r="H694" s="5">
        <v>11</v>
      </c>
      <c r="I694" s="5">
        <v>9</v>
      </c>
      <c r="J694" s="5">
        <v>12</v>
      </c>
      <c r="K694" s="5">
        <v>9</v>
      </c>
      <c r="L694" s="5">
        <v>9</v>
      </c>
      <c r="M694" s="5">
        <v>11</v>
      </c>
    </row>
    <row r="696" spans="1:13" x14ac:dyDescent="0.25">
      <c r="A696" t="s">
        <v>98</v>
      </c>
      <c r="F696" t="s">
        <v>43</v>
      </c>
      <c r="I696">
        <v>33955</v>
      </c>
      <c r="J696" t="s">
        <v>23</v>
      </c>
    </row>
    <row r="697" spans="1:13" x14ac:dyDescent="0.25">
      <c r="A697" t="s">
        <v>30</v>
      </c>
      <c r="F697" t="s">
        <v>31</v>
      </c>
      <c r="I697">
        <v>29</v>
      </c>
      <c r="J697" t="s">
        <v>32</v>
      </c>
    </row>
    <row r="698" spans="1:13" x14ac:dyDescent="0.25">
      <c r="A698" s="4" t="s">
        <v>33</v>
      </c>
      <c r="B698" s="4">
        <v>1</v>
      </c>
      <c r="C698" s="4">
        <v>2</v>
      </c>
      <c r="D698" s="4">
        <v>3</v>
      </c>
      <c r="E698" s="4">
        <v>4</v>
      </c>
      <c r="F698" s="4">
        <v>5</v>
      </c>
      <c r="G698" s="4">
        <v>6</v>
      </c>
      <c r="H698" s="4">
        <v>7</v>
      </c>
      <c r="I698" s="4">
        <v>8</v>
      </c>
      <c r="J698" s="4">
        <v>9</v>
      </c>
      <c r="K698" s="4">
        <v>10</v>
      </c>
      <c r="L698" s="4">
        <v>11</v>
      </c>
      <c r="M698" s="4">
        <v>12</v>
      </c>
    </row>
    <row r="699" spans="1:13" x14ac:dyDescent="0.25">
      <c r="A699" s="4" t="s">
        <v>34</v>
      </c>
      <c r="B699" s="5">
        <v>7675</v>
      </c>
      <c r="C699" s="5">
        <v>13316</v>
      </c>
      <c r="D699" s="5">
        <v>19110</v>
      </c>
      <c r="E699" s="5">
        <v>67</v>
      </c>
      <c r="F699" s="5">
        <v>91</v>
      </c>
      <c r="G699" s="5">
        <v>121</v>
      </c>
      <c r="H699" s="5">
        <v>10</v>
      </c>
      <c r="I699" s="5">
        <v>7</v>
      </c>
      <c r="J699" s="5">
        <v>8</v>
      </c>
      <c r="K699" s="5">
        <v>6</v>
      </c>
      <c r="L699" s="5">
        <v>10</v>
      </c>
      <c r="M699" s="5">
        <v>8</v>
      </c>
    </row>
    <row r="700" spans="1:13" x14ac:dyDescent="0.25">
      <c r="A700" s="4" t="s">
        <v>35</v>
      </c>
      <c r="B700" s="5">
        <v>1390</v>
      </c>
      <c r="C700" s="5">
        <v>1757</v>
      </c>
      <c r="D700" s="5">
        <v>1361</v>
      </c>
      <c r="E700" s="5">
        <v>568</v>
      </c>
      <c r="F700" s="5">
        <v>2236</v>
      </c>
      <c r="G700" s="5">
        <v>4642</v>
      </c>
      <c r="H700" s="5">
        <v>3852</v>
      </c>
      <c r="I700" s="5">
        <v>746</v>
      </c>
      <c r="J700" s="5">
        <v>4</v>
      </c>
      <c r="K700" s="5">
        <v>10</v>
      </c>
      <c r="L700" s="5">
        <v>8</v>
      </c>
      <c r="M700" s="5">
        <v>11</v>
      </c>
    </row>
    <row r="701" spans="1:13" x14ac:dyDescent="0.25">
      <c r="A701" s="4" t="s">
        <v>36</v>
      </c>
      <c r="B701" s="5">
        <v>2039</v>
      </c>
      <c r="C701" s="5">
        <v>3116</v>
      </c>
      <c r="D701" s="5">
        <v>2314</v>
      </c>
      <c r="E701" s="5">
        <v>561</v>
      </c>
      <c r="F701" s="5">
        <v>8056</v>
      </c>
      <c r="G701" s="5">
        <v>3930</v>
      </c>
      <c r="H701" s="5">
        <v>5015</v>
      </c>
      <c r="I701" s="5">
        <v>593</v>
      </c>
      <c r="J701" s="5">
        <v>6</v>
      </c>
      <c r="K701" s="5">
        <v>8</v>
      </c>
      <c r="L701" s="5">
        <v>9</v>
      </c>
      <c r="M701" s="5">
        <v>6</v>
      </c>
    </row>
    <row r="702" spans="1:13" x14ac:dyDescent="0.25">
      <c r="A702" s="4" t="s">
        <v>37</v>
      </c>
      <c r="B702" s="5">
        <v>5003</v>
      </c>
      <c r="C702" s="5">
        <v>5495</v>
      </c>
      <c r="D702" s="5">
        <v>4714</v>
      </c>
      <c r="E702" s="5">
        <v>553</v>
      </c>
      <c r="F702" s="5">
        <v>3679</v>
      </c>
      <c r="G702" s="5">
        <v>3866</v>
      </c>
      <c r="H702" s="5">
        <v>4214</v>
      </c>
      <c r="I702" s="5">
        <v>443</v>
      </c>
      <c r="J702" s="5">
        <v>6</v>
      </c>
      <c r="K702" s="5">
        <v>7</v>
      </c>
      <c r="L702" s="5">
        <v>6</v>
      </c>
      <c r="M702" s="5">
        <v>6</v>
      </c>
    </row>
    <row r="703" spans="1:13" x14ac:dyDescent="0.25">
      <c r="A703" s="4" t="s">
        <v>38</v>
      </c>
      <c r="B703" s="5">
        <v>4944</v>
      </c>
      <c r="C703" s="5">
        <v>6703</v>
      </c>
      <c r="D703" s="5">
        <v>4952</v>
      </c>
      <c r="E703" s="5">
        <v>341</v>
      </c>
      <c r="F703" s="5">
        <v>5522</v>
      </c>
      <c r="G703" s="5">
        <v>7530</v>
      </c>
      <c r="H703" s="5">
        <v>3664</v>
      </c>
      <c r="I703" s="5">
        <v>210</v>
      </c>
      <c r="J703" s="5">
        <v>8</v>
      </c>
      <c r="K703" s="5">
        <v>9</v>
      </c>
      <c r="L703" s="5">
        <v>6</v>
      </c>
      <c r="M703" s="5">
        <v>10</v>
      </c>
    </row>
    <row r="704" spans="1:13" x14ac:dyDescent="0.25">
      <c r="A704" s="4" t="s">
        <v>39</v>
      </c>
      <c r="B704" s="5">
        <v>7</v>
      </c>
      <c r="C704" s="5">
        <v>6</v>
      </c>
      <c r="D704" s="5">
        <v>10</v>
      </c>
      <c r="E704" s="5">
        <v>11</v>
      </c>
      <c r="F704" s="5">
        <v>8</v>
      </c>
      <c r="G704" s="5">
        <v>10</v>
      </c>
      <c r="H704" s="5">
        <v>7</v>
      </c>
      <c r="I704" s="5">
        <v>9</v>
      </c>
      <c r="J704" s="5">
        <v>9</v>
      </c>
      <c r="K704" s="5">
        <v>8</v>
      </c>
      <c r="L704" s="5">
        <v>7</v>
      </c>
      <c r="M704" s="5">
        <v>8</v>
      </c>
    </row>
    <row r="705" spans="1:13" x14ac:dyDescent="0.25">
      <c r="A705" s="4" t="s">
        <v>40</v>
      </c>
      <c r="B705" s="5">
        <v>10</v>
      </c>
      <c r="C705" s="5">
        <v>11</v>
      </c>
      <c r="D705" s="5">
        <v>8</v>
      </c>
      <c r="E705" s="5">
        <v>10</v>
      </c>
      <c r="F705" s="5">
        <v>5</v>
      </c>
      <c r="G705" s="5">
        <v>20</v>
      </c>
      <c r="H705" s="5">
        <v>7</v>
      </c>
      <c r="I705" s="5">
        <v>11</v>
      </c>
      <c r="J705" s="5">
        <v>14</v>
      </c>
      <c r="K705" s="5">
        <v>10</v>
      </c>
      <c r="L705" s="5">
        <v>9</v>
      </c>
      <c r="M705" s="5">
        <v>8</v>
      </c>
    </row>
    <row r="706" spans="1:13" x14ac:dyDescent="0.25">
      <c r="A706" s="4" t="s">
        <v>41</v>
      </c>
      <c r="B706" s="5">
        <v>8</v>
      </c>
      <c r="C706" s="5">
        <v>9</v>
      </c>
      <c r="D706" s="5">
        <v>6</v>
      </c>
      <c r="E706" s="5">
        <v>9</v>
      </c>
      <c r="F706" s="5">
        <v>16</v>
      </c>
      <c r="G706" s="5">
        <v>9</v>
      </c>
      <c r="H706" s="5">
        <v>11</v>
      </c>
      <c r="I706" s="5">
        <v>8</v>
      </c>
      <c r="J706" s="5">
        <v>7</v>
      </c>
      <c r="K706" s="5">
        <v>10</v>
      </c>
      <c r="L706" s="5">
        <v>14</v>
      </c>
      <c r="M706" s="5">
        <v>9</v>
      </c>
    </row>
    <row r="708" spans="1:13" x14ac:dyDescent="0.25">
      <c r="A708" t="s">
        <v>99</v>
      </c>
      <c r="F708" t="s">
        <v>43</v>
      </c>
      <c r="I708">
        <v>34561</v>
      </c>
      <c r="J708" t="s">
        <v>23</v>
      </c>
    </row>
    <row r="709" spans="1:13" x14ac:dyDescent="0.25">
      <c r="A709" t="s">
        <v>30</v>
      </c>
      <c r="F709" t="s">
        <v>31</v>
      </c>
      <c r="I709">
        <v>29</v>
      </c>
      <c r="J709" t="s">
        <v>32</v>
      </c>
    </row>
    <row r="710" spans="1:13" x14ac:dyDescent="0.25">
      <c r="A710" s="4" t="s">
        <v>33</v>
      </c>
      <c r="B710" s="4">
        <v>1</v>
      </c>
      <c r="C710" s="4">
        <v>2</v>
      </c>
      <c r="D710" s="4">
        <v>3</v>
      </c>
      <c r="E710" s="4">
        <v>4</v>
      </c>
      <c r="F710" s="4">
        <v>5</v>
      </c>
      <c r="G710" s="4">
        <v>6</v>
      </c>
      <c r="H710" s="4">
        <v>7</v>
      </c>
      <c r="I710" s="4">
        <v>8</v>
      </c>
      <c r="J710" s="4">
        <v>9</v>
      </c>
      <c r="K710" s="4">
        <v>10</v>
      </c>
      <c r="L710" s="4">
        <v>11</v>
      </c>
      <c r="M710" s="4">
        <v>12</v>
      </c>
    </row>
    <row r="711" spans="1:13" x14ac:dyDescent="0.25">
      <c r="A711" s="4" t="s">
        <v>34</v>
      </c>
      <c r="B711" s="5">
        <v>10563</v>
      </c>
      <c r="C711" s="5">
        <v>20264</v>
      </c>
      <c r="D711" s="5">
        <v>18924</v>
      </c>
      <c r="E711" s="5">
        <v>78</v>
      </c>
      <c r="F711" s="5">
        <v>92</v>
      </c>
      <c r="G711" s="5">
        <v>130</v>
      </c>
      <c r="H711" s="5">
        <v>6</v>
      </c>
      <c r="I711" s="5">
        <v>4</v>
      </c>
      <c r="J711" s="5">
        <v>8</v>
      </c>
      <c r="K711" s="5">
        <v>10</v>
      </c>
      <c r="L711" s="5">
        <v>10</v>
      </c>
      <c r="M711" s="5">
        <v>9</v>
      </c>
    </row>
    <row r="712" spans="1:13" x14ac:dyDescent="0.25">
      <c r="A712" s="4" t="s">
        <v>35</v>
      </c>
      <c r="B712" s="5">
        <v>1465</v>
      </c>
      <c r="C712" s="5">
        <v>1375</v>
      </c>
      <c r="D712" s="5">
        <v>1554</v>
      </c>
      <c r="E712" s="5">
        <v>581</v>
      </c>
      <c r="F712" s="5">
        <v>1897</v>
      </c>
      <c r="G712" s="5">
        <v>5049</v>
      </c>
      <c r="H712" s="5">
        <v>3912</v>
      </c>
      <c r="I712" s="5">
        <v>786</v>
      </c>
      <c r="J712" s="5">
        <v>9</v>
      </c>
      <c r="K712" s="5">
        <v>10</v>
      </c>
      <c r="L712" s="5">
        <v>6</v>
      </c>
      <c r="M712" s="5">
        <v>12</v>
      </c>
    </row>
    <row r="713" spans="1:13" x14ac:dyDescent="0.25">
      <c r="A713" s="4" t="s">
        <v>36</v>
      </c>
      <c r="B713" s="5">
        <v>1917</v>
      </c>
      <c r="C713" s="5">
        <v>3136</v>
      </c>
      <c r="D713" s="5">
        <v>2361</v>
      </c>
      <c r="E713" s="5">
        <v>575</v>
      </c>
      <c r="F713" s="5">
        <v>6068</v>
      </c>
      <c r="G713" s="5">
        <v>4948</v>
      </c>
      <c r="H713" s="5">
        <v>7047</v>
      </c>
      <c r="I713" s="5">
        <v>579</v>
      </c>
      <c r="J713" s="5">
        <v>9</v>
      </c>
      <c r="K713" s="5">
        <v>13</v>
      </c>
      <c r="L713" s="5">
        <v>8</v>
      </c>
      <c r="M713" s="5">
        <v>6</v>
      </c>
    </row>
    <row r="714" spans="1:13" x14ac:dyDescent="0.25">
      <c r="A714" s="4" t="s">
        <v>37</v>
      </c>
      <c r="B714" s="5">
        <v>5005</v>
      </c>
      <c r="C714" s="5">
        <v>5635</v>
      </c>
      <c r="D714" s="5">
        <v>4771</v>
      </c>
      <c r="E714" s="5">
        <v>528</v>
      </c>
      <c r="F714" s="5">
        <v>3215</v>
      </c>
      <c r="G714" s="5">
        <v>4540</v>
      </c>
      <c r="H714" s="5">
        <v>4319</v>
      </c>
      <c r="I714" s="5">
        <v>492</v>
      </c>
      <c r="J714" s="5">
        <v>8</v>
      </c>
      <c r="K714" s="5">
        <v>6</v>
      </c>
      <c r="L714" s="5">
        <v>11</v>
      </c>
      <c r="M714" s="5">
        <v>12</v>
      </c>
    </row>
    <row r="715" spans="1:13" x14ac:dyDescent="0.25">
      <c r="A715" s="4" t="s">
        <v>38</v>
      </c>
      <c r="B715" s="5">
        <v>4737</v>
      </c>
      <c r="C715" s="5">
        <v>6208</v>
      </c>
      <c r="D715" s="5">
        <v>5213</v>
      </c>
      <c r="E715" s="5">
        <v>328</v>
      </c>
      <c r="F715" s="5">
        <v>7367</v>
      </c>
      <c r="G715" s="5">
        <v>8530</v>
      </c>
      <c r="H715" s="5">
        <v>5182</v>
      </c>
      <c r="I715" s="5">
        <v>210</v>
      </c>
      <c r="J715" s="5">
        <v>9</v>
      </c>
      <c r="K715" s="5">
        <v>8</v>
      </c>
      <c r="L715" s="5">
        <v>8</v>
      </c>
      <c r="M715" s="5">
        <v>8</v>
      </c>
    </row>
    <row r="716" spans="1:13" x14ac:dyDescent="0.25">
      <c r="A716" s="4" t="s">
        <v>39</v>
      </c>
      <c r="B716" s="5">
        <v>7</v>
      </c>
      <c r="C716" s="5">
        <v>9</v>
      </c>
      <c r="D716" s="5">
        <v>5</v>
      </c>
      <c r="E716" s="5">
        <v>9</v>
      </c>
      <c r="F716" s="5">
        <v>6</v>
      </c>
      <c r="G716" s="5">
        <v>10</v>
      </c>
      <c r="H716" s="5">
        <v>9</v>
      </c>
      <c r="I716" s="5">
        <v>12</v>
      </c>
      <c r="J716" s="5">
        <v>12</v>
      </c>
      <c r="K716" s="5">
        <v>8</v>
      </c>
      <c r="L716" s="5">
        <v>5</v>
      </c>
      <c r="M716" s="5">
        <v>4</v>
      </c>
    </row>
    <row r="717" spans="1:13" x14ac:dyDescent="0.25">
      <c r="A717" s="4" t="s">
        <v>40</v>
      </c>
      <c r="B717" s="5">
        <v>6</v>
      </c>
      <c r="C717" s="5">
        <v>14</v>
      </c>
      <c r="D717" s="5">
        <v>6</v>
      </c>
      <c r="E717" s="5">
        <v>12</v>
      </c>
      <c r="F717" s="5">
        <v>13</v>
      </c>
      <c r="G717" s="5">
        <v>13</v>
      </c>
      <c r="H717" s="5">
        <v>12</v>
      </c>
      <c r="I717" s="5">
        <v>6</v>
      </c>
      <c r="J717" s="5">
        <v>11</v>
      </c>
      <c r="K717" s="5">
        <v>10</v>
      </c>
      <c r="L717" s="5">
        <v>8</v>
      </c>
      <c r="M717" s="5">
        <v>9</v>
      </c>
    </row>
    <row r="718" spans="1:13" x14ac:dyDescent="0.25">
      <c r="A718" s="4" t="s">
        <v>41</v>
      </c>
      <c r="B718" s="5">
        <v>13</v>
      </c>
      <c r="C718" s="5">
        <v>15</v>
      </c>
      <c r="D718" s="5">
        <v>10</v>
      </c>
      <c r="E718" s="5">
        <v>12</v>
      </c>
      <c r="F718" s="5">
        <v>11</v>
      </c>
      <c r="G718" s="5">
        <v>9</v>
      </c>
      <c r="H718" s="5">
        <v>11</v>
      </c>
      <c r="I718" s="5">
        <v>12</v>
      </c>
      <c r="J718" s="5">
        <v>8</v>
      </c>
      <c r="K718" s="5">
        <v>13</v>
      </c>
      <c r="L718" s="5">
        <v>9</v>
      </c>
      <c r="M718" s="5">
        <v>13</v>
      </c>
    </row>
    <row r="720" spans="1:13" x14ac:dyDescent="0.25">
      <c r="A720" t="s">
        <v>100</v>
      </c>
      <c r="F720" t="s">
        <v>43</v>
      </c>
      <c r="I720">
        <v>35167</v>
      </c>
      <c r="J720" t="s">
        <v>23</v>
      </c>
    </row>
    <row r="721" spans="1:13" x14ac:dyDescent="0.25">
      <c r="A721" t="s">
        <v>30</v>
      </c>
      <c r="F721" t="s">
        <v>31</v>
      </c>
      <c r="I721">
        <v>28.9</v>
      </c>
      <c r="J721" t="s">
        <v>32</v>
      </c>
    </row>
    <row r="722" spans="1:13" x14ac:dyDescent="0.25">
      <c r="A722" s="4" t="s">
        <v>33</v>
      </c>
      <c r="B722" s="4">
        <v>1</v>
      </c>
      <c r="C722" s="4">
        <v>2</v>
      </c>
      <c r="D722" s="4">
        <v>3</v>
      </c>
      <c r="E722" s="4">
        <v>4</v>
      </c>
      <c r="F722" s="4">
        <v>5</v>
      </c>
      <c r="G722" s="4">
        <v>6</v>
      </c>
      <c r="H722" s="4">
        <v>7</v>
      </c>
      <c r="I722" s="4">
        <v>8</v>
      </c>
      <c r="J722" s="4">
        <v>9</v>
      </c>
      <c r="K722" s="4">
        <v>10</v>
      </c>
      <c r="L722" s="4">
        <v>11</v>
      </c>
      <c r="M722" s="4">
        <v>12</v>
      </c>
    </row>
    <row r="723" spans="1:13" x14ac:dyDescent="0.25">
      <c r="A723" s="4" t="s">
        <v>34</v>
      </c>
      <c r="B723" s="5">
        <v>10222</v>
      </c>
      <c r="C723" s="5">
        <v>18500</v>
      </c>
      <c r="D723" s="5">
        <v>18190</v>
      </c>
      <c r="E723" s="5">
        <v>65</v>
      </c>
      <c r="F723" s="5">
        <v>108</v>
      </c>
      <c r="G723" s="5">
        <v>120</v>
      </c>
      <c r="H723" s="5">
        <v>12</v>
      </c>
      <c r="I723" s="5">
        <v>12</v>
      </c>
      <c r="J723" s="5">
        <v>10</v>
      </c>
      <c r="K723" s="5">
        <v>6</v>
      </c>
      <c r="L723" s="5">
        <v>9</v>
      </c>
      <c r="M723" s="5">
        <v>7</v>
      </c>
    </row>
    <row r="724" spans="1:13" x14ac:dyDescent="0.25">
      <c r="A724" s="4" t="s">
        <v>35</v>
      </c>
      <c r="B724" s="5">
        <v>1505</v>
      </c>
      <c r="C724" s="5">
        <v>2126</v>
      </c>
      <c r="D724" s="5">
        <v>1557</v>
      </c>
      <c r="E724" s="5">
        <v>610</v>
      </c>
      <c r="F724" s="5">
        <v>2248</v>
      </c>
      <c r="G724" s="5">
        <v>5576</v>
      </c>
      <c r="H724" s="5">
        <v>3870</v>
      </c>
      <c r="I724" s="5">
        <v>777</v>
      </c>
      <c r="J724" s="5">
        <v>9</v>
      </c>
      <c r="K724" s="5">
        <v>8</v>
      </c>
      <c r="L724" s="5">
        <v>9</v>
      </c>
      <c r="M724" s="5">
        <v>6</v>
      </c>
    </row>
    <row r="725" spans="1:13" x14ac:dyDescent="0.25">
      <c r="A725" s="4" t="s">
        <v>36</v>
      </c>
      <c r="B725" s="5">
        <v>1929</v>
      </c>
      <c r="C725" s="5">
        <v>3111</v>
      </c>
      <c r="D725" s="5">
        <v>2415</v>
      </c>
      <c r="E725" s="5">
        <v>530</v>
      </c>
      <c r="F725" s="5">
        <v>6938</v>
      </c>
      <c r="G725" s="5">
        <v>3008</v>
      </c>
      <c r="H725" s="5">
        <v>4698</v>
      </c>
      <c r="I725" s="5">
        <v>595</v>
      </c>
      <c r="J725" s="5">
        <v>8</v>
      </c>
      <c r="K725" s="5">
        <v>7</v>
      </c>
      <c r="L725" s="5">
        <v>9</v>
      </c>
      <c r="M725" s="5">
        <v>9</v>
      </c>
    </row>
    <row r="726" spans="1:13" x14ac:dyDescent="0.25">
      <c r="A726" s="4" t="s">
        <v>37</v>
      </c>
      <c r="B726" s="5">
        <v>4990</v>
      </c>
      <c r="C726" s="5">
        <v>5134</v>
      </c>
      <c r="D726" s="5">
        <v>5265</v>
      </c>
      <c r="E726" s="5">
        <v>537</v>
      </c>
      <c r="F726" s="5">
        <v>3491</v>
      </c>
      <c r="G726" s="5">
        <v>4607</v>
      </c>
      <c r="H726" s="5">
        <v>4760</v>
      </c>
      <c r="I726" s="5">
        <v>446</v>
      </c>
      <c r="J726" s="5">
        <v>7</v>
      </c>
      <c r="K726" s="5">
        <v>8</v>
      </c>
      <c r="L726" s="5">
        <v>8</v>
      </c>
      <c r="M726" s="5">
        <v>8</v>
      </c>
    </row>
    <row r="727" spans="1:13" x14ac:dyDescent="0.25">
      <c r="A727" s="4" t="s">
        <v>38</v>
      </c>
      <c r="B727" s="5">
        <v>6266</v>
      </c>
      <c r="C727" s="5">
        <v>6752</v>
      </c>
      <c r="D727" s="5">
        <v>5057</v>
      </c>
      <c r="E727" s="5">
        <v>303</v>
      </c>
      <c r="F727" s="5">
        <v>7013</v>
      </c>
      <c r="G727" s="5">
        <v>4548</v>
      </c>
      <c r="H727" s="5">
        <v>5069</v>
      </c>
      <c r="I727" s="5">
        <v>200</v>
      </c>
      <c r="J727" s="5">
        <v>11</v>
      </c>
      <c r="K727" s="5">
        <v>10</v>
      </c>
      <c r="L727" s="5">
        <v>7</v>
      </c>
      <c r="M727" s="5">
        <v>8</v>
      </c>
    </row>
    <row r="728" spans="1:13" x14ac:dyDescent="0.25">
      <c r="A728" s="4" t="s">
        <v>39</v>
      </c>
      <c r="B728" s="5">
        <v>10</v>
      </c>
      <c r="C728" s="5">
        <v>9</v>
      </c>
      <c r="D728" s="5">
        <v>8</v>
      </c>
      <c r="E728" s="5">
        <v>8</v>
      </c>
      <c r="F728" s="5">
        <v>10</v>
      </c>
      <c r="G728" s="5">
        <v>7</v>
      </c>
      <c r="H728" s="5">
        <v>12</v>
      </c>
      <c r="I728" s="5">
        <v>9</v>
      </c>
      <c r="J728" s="5">
        <v>8</v>
      </c>
      <c r="K728" s="5">
        <v>6</v>
      </c>
      <c r="L728" s="5">
        <v>8</v>
      </c>
      <c r="M728" s="5">
        <v>6</v>
      </c>
    </row>
    <row r="729" spans="1:13" x14ac:dyDescent="0.25">
      <c r="A729" s="4" t="s">
        <v>40</v>
      </c>
      <c r="B729" s="5">
        <v>12</v>
      </c>
      <c r="C729" s="5">
        <v>9</v>
      </c>
      <c r="D729" s="5">
        <v>10</v>
      </c>
      <c r="E729" s="5">
        <v>15</v>
      </c>
      <c r="F729" s="5">
        <v>5</v>
      </c>
      <c r="G729" s="5">
        <v>17</v>
      </c>
      <c r="H729" s="5">
        <v>9</v>
      </c>
      <c r="I729" s="5">
        <v>12</v>
      </c>
      <c r="J729" s="5">
        <v>9</v>
      </c>
      <c r="K729" s="5">
        <v>10</v>
      </c>
      <c r="L729" s="5">
        <v>9</v>
      </c>
      <c r="M729" s="5">
        <v>8</v>
      </c>
    </row>
    <row r="730" spans="1:13" x14ac:dyDescent="0.25">
      <c r="A730" s="4" t="s">
        <v>41</v>
      </c>
      <c r="B730" s="5">
        <v>12</v>
      </c>
      <c r="C730" s="5">
        <v>9</v>
      </c>
      <c r="D730" s="5">
        <v>7</v>
      </c>
      <c r="E730" s="5">
        <v>16</v>
      </c>
      <c r="F730" s="5">
        <v>10</v>
      </c>
      <c r="G730" s="5">
        <v>6</v>
      </c>
      <c r="H730" s="5">
        <v>10</v>
      </c>
      <c r="I730" s="5">
        <v>13</v>
      </c>
      <c r="J730" s="5">
        <v>9</v>
      </c>
      <c r="K730" s="5">
        <v>9</v>
      </c>
      <c r="L730" s="5">
        <v>8</v>
      </c>
      <c r="M730" s="5">
        <v>4</v>
      </c>
    </row>
    <row r="732" spans="1:13" x14ac:dyDescent="0.25">
      <c r="A732" t="s">
        <v>101</v>
      </c>
      <c r="F732" t="s">
        <v>43</v>
      </c>
      <c r="I732">
        <v>35774</v>
      </c>
      <c r="J732" t="s">
        <v>23</v>
      </c>
    </row>
    <row r="733" spans="1:13" x14ac:dyDescent="0.25">
      <c r="A733" t="s">
        <v>30</v>
      </c>
      <c r="F733" t="s">
        <v>31</v>
      </c>
      <c r="I733">
        <v>28.9</v>
      </c>
      <c r="J733" t="s">
        <v>32</v>
      </c>
    </row>
    <row r="734" spans="1:13" x14ac:dyDescent="0.25">
      <c r="A734" s="4" t="s">
        <v>33</v>
      </c>
      <c r="B734" s="4">
        <v>1</v>
      </c>
      <c r="C734" s="4">
        <v>2</v>
      </c>
      <c r="D734" s="4">
        <v>3</v>
      </c>
      <c r="E734" s="4">
        <v>4</v>
      </c>
      <c r="F734" s="4">
        <v>5</v>
      </c>
      <c r="G734" s="4">
        <v>6</v>
      </c>
      <c r="H734" s="4">
        <v>7</v>
      </c>
      <c r="I734" s="4">
        <v>8</v>
      </c>
      <c r="J734" s="4">
        <v>9</v>
      </c>
      <c r="K734" s="4">
        <v>10</v>
      </c>
      <c r="L734" s="4">
        <v>11</v>
      </c>
      <c r="M734" s="4">
        <v>12</v>
      </c>
    </row>
    <row r="735" spans="1:13" x14ac:dyDescent="0.25">
      <c r="A735" s="4" t="s">
        <v>34</v>
      </c>
      <c r="B735" s="5">
        <v>11676</v>
      </c>
      <c r="C735" s="5">
        <v>19491</v>
      </c>
      <c r="D735" s="5">
        <v>19288</v>
      </c>
      <c r="E735" s="5">
        <v>63</v>
      </c>
      <c r="F735" s="5">
        <v>98</v>
      </c>
      <c r="G735" s="5">
        <v>112</v>
      </c>
      <c r="H735" s="5">
        <v>9</v>
      </c>
      <c r="I735" s="5">
        <v>7</v>
      </c>
      <c r="J735" s="5">
        <v>8</v>
      </c>
      <c r="K735" s="5">
        <v>7</v>
      </c>
      <c r="L735" s="5">
        <v>6</v>
      </c>
      <c r="M735" s="5">
        <v>6</v>
      </c>
    </row>
    <row r="736" spans="1:13" x14ac:dyDescent="0.25">
      <c r="A736" s="4" t="s">
        <v>35</v>
      </c>
      <c r="B736" s="5">
        <v>1536</v>
      </c>
      <c r="C736" s="5">
        <v>1782</v>
      </c>
      <c r="D736" s="5">
        <v>1530</v>
      </c>
      <c r="E736" s="5">
        <v>615</v>
      </c>
      <c r="F736" s="5">
        <v>2193</v>
      </c>
      <c r="G736" s="5">
        <v>5832</v>
      </c>
      <c r="H736" s="5">
        <v>4425</v>
      </c>
      <c r="I736" s="5">
        <v>781</v>
      </c>
      <c r="J736" s="5">
        <v>7</v>
      </c>
      <c r="K736" s="5">
        <v>4</v>
      </c>
      <c r="L736" s="5">
        <v>7</v>
      </c>
      <c r="M736" s="5">
        <v>8</v>
      </c>
    </row>
    <row r="737" spans="1:13" x14ac:dyDescent="0.25">
      <c r="A737" s="4" t="s">
        <v>36</v>
      </c>
      <c r="B737" s="5">
        <v>1934</v>
      </c>
      <c r="C737" s="5">
        <v>3190</v>
      </c>
      <c r="D737" s="5">
        <v>2335</v>
      </c>
      <c r="E737" s="5">
        <v>567</v>
      </c>
      <c r="F737" s="5">
        <v>5422</v>
      </c>
      <c r="G737" s="5">
        <v>4694</v>
      </c>
      <c r="H737" s="5">
        <v>4367</v>
      </c>
      <c r="I737" s="5">
        <v>593</v>
      </c>
      <c r="J737" s="5">
        <v>8</v>
      </c>
      <c r="K737" s="5">
        <v>7</v>
      </c>
      <c r="L737" s="5">
        <v>8</v>
      </c>
      <c r="M737" s="5">
        <v>6</v>
      </c>
    </row>
    <row r="738" spans="1:13" x14ac:dyDescent="0.25">
      <c r="A738" s="4" t="s">
        <v>37</v>
      </c>
      <c r="B738" s="5">
        <v>5180</v>
      </c>
      <c r="C738" s="5">
        <v>5144</v>
      </c>
      <c r="D738" s="5">
        <v>4798</v>
      </c>
      <c r="E738" s="5">
        <v>549</v>
      </c>
      <c r="F738" s="5">
        <v>3815</v>
      </c>
      <c r="G738" s="5">
        <v>4708</v>
      </c>
      <c r="H738" s="5">
        <v>4041</v>
      </c>
      <c r="I738" s="5">
        <v>478</v>
      </c>
      <c r="J738" s="5">
        <v>8</v>
      </c>
      <c r="K738" s="5">
        <v>6</v>
      </c>
      <c r="L738" s="5">
        <v>10</v>
      </c>
      <c r="M738" s="5">
        <v>6</v>
      </c>
    </row>
    <row r="739" spans="1:13" x14ac:dyDescent="0.25">
      <c r="A739" s="4" t="s">
        <v>38</v>
      </c>
      <c r="B739" s="5">
        <v>5265</v>
      </c>
      <c r="C739" s="5">
        <v>6343</v>
      </c>
      <c r="D739" s="5">
        <v>5019</v>
      </c>
      <c r="E739" s="5">
        <v>319</v>
      </c>
      <c r="F739" s="5">
        <v>6293</v>
      </c>
      <c r="G739" s="5">
        <v>6168</v>
      </c>
      <c r="H739" s="5">
        <v>4864</v>
      </c>
      <c r="I739" s="5">
        <v>209</v>
      </c>
      <c r="J739" s="5">
        <v>8</v>
      </c>
      <c r="K739" s="5">
        <v>6</v>
      </c>
      <c r="L739" s="5">
        <v>13</v>
      </c>
      <c r="M739" s="5">
        <v>9</v>
      </c>
    </row>
    <row r="740" spans="1:13" x14ac:dyDescent="0.25">
      <c r="A740" s="4" t="s">
        <v>39</v>
      </c>
      <c r="B740" s="5">
        <v>10</v>
      </c>
      <c r="C740" s="5">
        <v>11</v>
      </c>
      <c r="D740" s="5">
        <v>9</v>
      </c>
      <c r="E740" s="5">
        <v>9</v>
      </c>
      <c r="F740" s="5">
        <v>11</v>
      </c>
      <c r="G740" s="5">
        <v>16</v>
      </c>
      <c r="H740" s="5">
        <v>9</v>
      </c>
      <c r="I740" s="5">
        <v>7</v>
      </c>
      <c r="J740" s="5">
        <v>5</v>
      </c>
      <c r="K740" s="5">
        <v>9</v>
      </c>
      <c r="L740" s="5">
        <v>13</v>
      </c>
      <c r="M740" s="5">
        <v>8</v>
      </c>
    </row>
    <row r="741" spans="1:13" x14ac:dyDescent="0.25">
      <c r="A741" s="4" t="s">
        <v>40</v>
      </c>
      <c r="B741" s="5">
        <v>9</v>
      </c>
      <c r="C741" s="5">
        <v>13</v>
      </c>
      <c r="D741" s="5">
        <v>14</v>
      </c>
      <c r="E741" s="5">
        <v>10</v>
      </c>
      <c r="F741" s="5">
        <v>7</v>
      </c>
      <c r="G741" s="5">
        <v>22</v>
      </c>
      <c r="H741" s="5">
        <v>10</v>
      </c>
      <c r="I741" s="5">
        <v>11</v>
      </c>
      <c r="J741" s="5">
        <v>12</v>
      </c>
      <c r="K741" s="5">
        <v>7</v>
      </c>
      <c r="L741" s="5">
        <v>4</v>
      </c>
      <c r="M741" s="5">
        <v>8</v>
      </c>
    </row>
    <row r="742" spans="1:13" x14ac:dyDescent="0.25">
      <c r="A742" s="4" t="s">
        <v>41</v>
      </c>
      <c r="B742" s="5">
        <v>10</v>
      </c>
      <c r="C742" s="5">
        <v>13</v>
      </c>
      <c r="D742" s="5">
        <v>10</v>
      </c>
      <c r="E742" s="5">
        <v>9</v>
      </c>
      <c r="F742" s="5">
        <v>10</v>
      </c>
      <c r="G742" s="5">
        <v>8</v>
      </c>
      <c r="H742" s="5">
        <v>6</v>
      </c>
      <c r="I742" s="5">
        <v>14</v>
      </c>
      <c r="J742" s="5">
        <v>11</v>
      </c>
      <c r="K742" s="5">
        <v>8</v>
      </c>
      <c r="L742" s="5">
        <v>9</v>
      </c>
      <c r="M742" s="5">
        <v>11</v>
      </c>
    </row>
    <row r="744" spans="1:13" x14ac:dyDescent="0.25">
      <c r="A744" t="s">
        <v>102</v>
      </c>
      <c r="F744" t="s">
        <v>43</v>
      </c>
      <c r="I744">
        <v>36380</v>
      </c>
      <c r="J744" t="s">
        <v>23</v>
      </c>
    </row>
    <row r="745" spans="1:13" x14ac:dyDescent="0.25">
      <c r="A745" t="s">
        <v>30</v>
      </c>
      <c r="F745" t="s">
        <v>31</v>
      </c>
      <c r="I745">
        <v>29</v>
      </c>
      <c r="J745" t="s">
        <v>32</v>
      </c>
    </row>
    <row r="746" spans="1:13" x14ac:dyDescent="0.25">
      <c r="A746" s="4" t="s">
        <v>33</v>
      </c>
      <c r="B746" s="4">
        <v>1</v>
      </c>
      <c r="C746" s="4">
        <v>2</v>
      </c>
      <c r="D746" s="4">
        <v>3</v>
      </c>
      <c r="E746" s="4">
        <v>4</v>
      </c>
      <c r="F746" s="4">
        <v>5</v>
      </c>
      <c r="G746" s="4">
        <v>6</v>
      </c>
      <c r="H746" s="4">
        <v>7</v>
      </c>
      <c r="I746" s="4">
        <v>8</v>
      </c>
      <c r="J746" s="4">
        <v>9</v>
      </c>
      <c r="K746" s="4">
        <v>10</v>
      </c>
      <c r="L746" s="4">
        <v>11</v>
      </c>
      <c r="M746" s="4">
        <v>12</v>
      </c>
    </row>
    <row r="747" spans="1:13" x14ac:dyDescent="0.25">
      <c r="A747" s="4" t="s">
        <v>34</v>
      </c>
      <c r="B747" s="5">
        <v>10652</v>
      </c>
      <c r="C747" s="5">
        <v>15884</v>
      </c>
      <c r="D747" s="5">
        <v>18072</v>
      </c>
      <c r="E747" s="5">
        <v>68</v>
      </c>
      <c r="F747" s="5">
        <v>94</v>
      </c>
      <c r="G747" s="5">
        <v>121</v>
      </c>
      <c r="H747" s="5">
        <v>8</v>
      </c>
      <c r="I747" s="5">
        <v>9</v>
      </c>
      <c r="J747" s="5">
        <v>8</v>
      </c>
      <c r="K747" s="5">
        <v>5</v>
      </c>
      <c r="L747" s="5">
        <v>8</v>
      </c>
      <c r="M747" s="5">
        <v>11</v>
      </c>
    </row>
    <row r="748" spans="1:13" x14ac:dyDescent="0.25">
      <c r="A748" s="4" t="s">
        <v>35</v>
      </c>
      <c r="B748" s="5">
        <v>1598</v>
      </c>
      <c r="C748" s="5">
        <v>1403</v>
      </c>
      <c r="D748" s="5">
        <v>1614</v>
      </c>
      <c r="E748" s="5">
        <v>598</v>
      </c>
      <c r="F748" s="5">
        <v>1692</v>
      </c>
      <c r="G748" s="5">
        <v>5773</v>
      </c>
      <c r="H748" s="5">
        <v>4353</v>
      </c>
      <c r="I748" s="5">
        <v>787</v>
      </c>
      <c r="J748" s="5">
        <v>4</v>
      </c>
      <c r="K748" s="5">
        <v>9</v>
      </c>
      <c r="L748" s="5">
        <v>5</v>
      </c>
      <c r="M748" s="5">
        <v>11</v>
      </c>
    </row>
    <row r="749" spans="1:13" x14ac:dyDescent="0.25">
      <c r="A749" s="4" t="s">
        <v>36</v>
      </c>
      <c r="B749" s="5">
        <v>1938</v>
      </c>
      <c r="C749" s="5">
        <v>3148</v>
      </c>
      <c r="D749" s="5">
        <v>2411</v>
      </c>
      <c r="E749" s="5">
        <v>594</v>
      </c>
      <c r="F749" s="5">
        <v>4378</v>
      </c>
      <c r="G749" s="5">
        <v>6252</v>
      </c>
      <c r="H749" s="5">
        <v>4171</v>
      </c>
      <c r="I749" s="5">
        <v>591</v>
      </c>
      <c r="J749" s="5">
        <v>10</v>
      </c>
      <c r="K749" s="5">
        <v>7</v>
      </c>
      <c r="L749" s="5">
        <v>10</v>
      </c>
      <c r="M749" s="5">
        <v>5</v>
      </c>
    </row>
    <row r="750" spans="1:13" x14ac:dyDescent="0.25">
      <c r="A750" s="4" t="s">
        <v>37</v>
      </c>
      <c r="B750" s="5">
        <v>5725</v>
      </c>
      <c r="C750" s="5">
        <v>5231</v>
      </c>
      <c r="D750" s="5">
        <v>4617</v>
      </c>
      <c r="E750" s="5">
        <v>544</v>
      </c>
      <c r="F750" s="5">
        <v>3777</v>
      </c>
      <c r="G750" s="5">
        <v>4015</v>
      </c>
      <c r="H750" s="5">
        <v>4508</v>
      </c>
      <c r="I750" s="5">
        <v>459</v>
      </c>
      <c r="J750" s="5">
        <v>12</v>
      </c>
      <c r="K750" s="5">
        <v>9</v>
      </c>
      <c r="L750" s="5">
        <v>11</v>
      </c>
      <c r="M750" s="5">
        <v>8</v>
      </c>
    </row>
    <row r="751" spans="1:13" x14ac:dyDescent="0.25">
      <c r="A751" s="4" t="s">
        <v>38</v>
      </c>
      <c r="B751" s="5">
        <v>5037</v>
      </c>
      <c r="C751" s="5">
        <v>6202</v>
      </c>
      <c r="D751" s="5">
        <v>4493</v>
      </c>
      <c r="E751" s="5">
        <v>340</v>
      </c>
      <c r="F751" s="5">
        <v>6869</v>
      </c>
      <c r="G751" s="5">
        <v>5835</v>
      </c>
      <c r="H751" s="5">
        <v>4569</v>
      </c>
      <c r="I751" s="5">
        <v>210</v>
      </c>
      <c r="J751" s="5">
        <v>13</v>
      </c>
      <c r="K751" s="5">
        <v>10</v>
      </c>
      <c r="L751" s="5">
        <v>7</v>
      </c>
      <c r="M751" s="5">
        <v>12</v>
      </c>
    </row>
    <row r="752" spans="1:13" x14ac:dyDescent="0.25">
      <c r="A752" s="4" t="s">
        <v>39</v>
      </c>
      <c r="B752" s="5">
        <v>7</v>
      </c>
      <c r="C752" s="5">
        <v>10</v>
      </c>
      <c r="D752" s="5">
        <v>10</v>
      </c>
      <c r="E752" s="5">
        <v>8</v>
      </c>
      <c r="F752" s="5">
        <v>9</v>
      </c>
      <c r="G752" s="5">
        <v>8</v>
      </c>
      <c r="H752" s="5">
        <v>6</v>
      </c>
      <c r="I752" s="5">
        <v>9</v>
      </c>
      <c r="J752" s="5">
        <v>9</v>
      </c>
      <c r="K752" s="5">
        <v>9</v>
      </c>
      <c r="L752" s="5">
        <v>6</v>
      </c>
      <c r="M752" s="5">
        <v>10</v>
      </c>
    </row>
    <row r="753" spans="1:13" x14ac:dyDescent="0.25">
      <c r="A753" s="4" t="s">
        <v>40</v>
      </c>
      <c r="B753" s="5">
        <v>9</v>
      </c>
      <c r="C753" s="5">
        <v>7</v>
      </c>
      <c r="D753" s="5">
        <v>11</v>
      </c>
      <c r="E753" s="5">
        <v>9</v>
      </c>
      <c r="F753" s="5">
        <v>7</v>
      </c>
      <c r="G753" s="5">
        <v>24</v>
      </c>
      <c r="H753" s="5">
        <v>12</v>
      </c>
      <c r="I753" s="5">
        <v>8</v>
      </c>
      <c r="J753" s="5">
        <v>13</v>
      </c>
      <c r="K753" s="5">
        <v>9</v>
      </c>
      <c r="L753" s="5">
        <v>9</v>
      </c>
      <c r="M753" s="5">
        <v>9</v>
      </c>
    </row>
    <row r="754" spans="1:13" x14ac:dyDescent="0.25">
      <c r="A754" s="4" t="s">
        <v>41</v>
      </c>
      <c r="B754" s="5">
        <v>10</v>
      </c>
      <c r="C754" s="5">
        <v>12</v>
      </c>
      <c r="D754" s="5">
        <v>8</v>
      </c>
      <c r="E754" s="5">
        <v>7</v>
      </c>
      <c r="F754" s="5">
        <v>10</v>
      </c>
      <c r="G754" s="5">
        <v>6</v>
      </c>
      <c r="H754" s="5">
        <v>7</v>
      </c>
      <c r="I754" s="5">
        <v>9</v>
      </c>
      <c r="J754" s="5">
        <v>13</v>
      </c>
      <c r="K754" s="5">
        <v>14</v>
      </c>
      <c r="L754" s="5">
        <v>13</v>
      </c>
      <c r="M754" s="5">
        <v>11</v>
      </c>
    </row>
    <row r="756" spans="1:13" x14ac:dyDescent="0.25">
      <c r="A756" t="s">
        <v>103</v>
      </c>
      <c r="F756" t="s">
        <v>43</v>
      </c>
      <c r="I756">
        <v>36986</v>
      </c>
      <c r="J756" t="s">
        <v>23</v>
      </c>
    </row>
    <row r="757" spans="1:13" x14ac:dyDescent="0.25">
      <c r="A757" t="s">
        <v>30</v>
      </c>
      <c r="F757" t="s">
        <v>31</v>
      </c>
      <c r="I757">
        <v>29</v>
      </c>
      <c r="J757" t="s">
        <v>32</v>
      </c>
    </row>
    <row r="758" spans="1:13" x14ac:dyDescent="0.25">
      <c r="A758" s="4" t="s">
        <v>33</v>
      </c>
      <c r="B758" s="4">
        <v>1</v>
      </c>
      <c r="C758" s="4">
        <v>2</v>
      </c>
      <c r="D758" s="4">
        <v>3</v>
      </c>
      <c r="E758" s="4">
        <v>4</v>
      </c>
      <c r="F758" s="4">
        <v>5</v>
      </c>
      <c r="G758" s="4">
        <v>6</v>
      </c>
      <c r="H758" s="4">
        <v>7</v>
      </c>
      <c r="I758" s="4">
        <v>8</v>
      </c>
      <c r="J758" s="4">
        <v>9</v>
      </c>
      <c r="K758" s="4">
        <v>10</v>
      </c>
      <c r="L758" s="4">
        <v>11</v>
      </c>
      <c r="M758" s="4">
        <v>12</v>
      </c>
    </row>
    <row r="759" spans="1:13" x14ac:dyDescent="0.25">
      <c r="A759" s="4" t="s">
        <v>34</v>
      </c>
      <c r="B759" s="5">
        <v>8553</v>
      </c>
      <c r="C759" s="5">
        <v>17206</v>
      </c>
      <c r="D759" s="5">
        <v>15986</v>
      </c>
      <c r="E759" s="5">
        <v>88</v>
      </c>
      <c r="F759" s="5">
        <v>90</v>
      </c>
      <c r="G759" s="5">
        <v>119</v>
      </c>
      <c r="H759" s="5">
        <v>10</v>
      </c>
      <c r="I759" s="5">
        <v>8</v>
      </c>
      <c r="J759" s="5">
        <v>10</v>
      </c>
      <c r="K759" s="5">
        <v>5</v>
      </c>
      <c r="L759" s="5">
        <v>7</v>
      </c>
      <c r="M759" s="5">
        <v>8</v>
      </c>
    </row>
    <row r="760" spans="1:13" x14ac:dyDescent="0.25">
      <c r="A760" s="4" t="s">
        <v>35</v>
      </c>
      <c r="B760" s="5">
        <v>1637</v>
      </c>
      <c r="C760" s="5">
        <v>1601</v>
      </c>
      <c r="D760" s="5">
        <v>1735</v>
      </c>
      <c r="E760" s="5">
        <v>571</v>
      </c>
      <c r="F760" s="5">
        <v>2170</v>
      </c>
      <c r="G760" s="5">
        <v>6233</v>
      </c>
      <c r="H760" s="5">
        <v>5180</v>
      </c>
      <c r="I760" s="5">
        <v>759</v>
      </c>
      <c r="J760" s="5">
        <v>5</v>
      </c>
      <c r="K760" s="5">
        <v>8</v>
      </c>
      <c r="L760" s="5">
        <v>12</v>
      </c>
      <c r="M760" s="5">
        <v>8</v>
      </c>
    </row>
    <row r="761" spans="1:13" x14ac:dyDescent="0.25">
      <c r="A761" s="4" t="s">
        <v>36</v>
      </c>
      <c r="B761" s="5">
        <v>1951</v>
      </c>
      <c r="C761" s="5">
        <v>3342</v>
      </c>
      <c r="D761" s="5">
        <v>2445</v>
      </c>
      <c r="E761" s="5">
        <v>543</v>
      </c>
      <c r="F761" s="5">
        <v>4509</v>
      </c>
      <c r="G761" s="5">
        <v>4600</v>
      </c>
      <c r="H761" s="5">
        <v>3954</v>
      </c>
      <c r="I761" s="5">
        <v>584</v>
      </c>
      <c r="J761" s="5">
        <v>13</v>
      </c>
      <c r="K761" s="5">
        <v>8</v>
      </c>
      <c r="L761" s="5">
        <v>6</v>
      </c>
      <c r="M761" s="5">
        <v>10</v>
      </c>
    </row>
    <row r="762" spans="1:13" x14ac:dyDescent="0.25">
      <c r="A762" s="4" t="s">
        <v>37</v>
      </c>
      <c r="B762" s="5">
        <v>4867</v>
      </c>
      <c r="C762" s="5">
        <v>5205</v>
      </c>
      <c r="D762" s="5">
        <v>5006</v>
      </c>
      <c r="E762" s="5">
        <v>515</v>
      </c>
      <c r="F762" s="5">
        <v>3201</v>
      </c>
      <c r="G762" s="5">
        <v>3797</v>
      </c>
      <c r="H762" s="5">
        <v>3987</v>
      </c>
      <c r="I762" s="5">
        <v>452</v>
      </c>
      <c r="J762" s="5">
        <v>6</v>
      </c>
      <c r="K762" s="5">
        <v>8</v>
      </c>
      <c r="L762" s="5">
        <v>8</v>
      </c>
      <c r="M762" s="5">
        <v>9</v>
      </c>
    </row>
    <row r="763" spans="1:13" x14ac:dyDescent="0.25">
      <c r="A763" s="4" t="s">
        <v>38</v>
      </c>
      <c r="B763" s="5">
        <v>6283</v>
      </c>
      <c r="C763" s="5">
        <v>6517</v>
      </c>
      <c r="D763" s="5">
        <v>5716</v>
      </c>
      <c r="E763" s="5">
        <v>337</v>
      </c>
      <c r="F763" s="5">
        <v>5353</v>
      </c>
      <c r="G763" s="5">
        <v>5722</v>
      </c>
      <c r="H763" s="5">
        <v>4025</v>
      </c>
      <c r="I763" s="5">
        <v>214</v>
      </c>
      <c r="J763" s="5">
        <v>8</v>
      </c>
      <c r="K763" s="5">
        <v>9</v>
      </c>
      <c r="L763" s="5">
        <v>8</v>
      </c>
      <c r="M763" s="5">
        <v>7</v>
      </c>
    </row>
    <row r="764" spans="1:13" x14ac:dyDescent="0.25">
      <c r="A764" s="4" t="s">
        <v>39</v>
      </c>
      <c r="B764" s="5">
        <v>7</v>
      </c>
      <c r="C764" s="5">
        <v>5</v>
      </c>
      <c r="D764" s="5">
        <v>5</v>
      </c>
      <c r="E764" s="5">
        <v>9</v>
      </c>
      <c r="F764" s="5">
        <v>5</v>
      </c>
      <c r="G764" s="5">
        <v>11</v>
      </c>
      <c r="H764" s="5">
        <v>4</v>
      </c>
      <c r="I764" s="5">
        <v>9</v>
      </c>
      <c r="J764" s="5">
        <v>8</v>
      </c>
      <c r="K764" s="5">
        <v>10</v>
      </c>
      <c r="L764" s="5">
        <v>9</v>
      </c>
      <c r="M764" s="5">
        <v>6</v>
      </c>
    </row>
    <row r="765" spans="1:13" x14ac:dyDescent="0.25">
      <c r="A765" s="4" t="s">
        <v>40</v>
      </c>
      <c r="B765" s="5">
        <v>9</v>
      </c>
      <c r="C765" s="5">
        <v>6</v>
      </c>
      <c r="D765" s="5">
        <v>7</v>
      </c>
      <c r="E765" s="5">
        <v>13</v>
      </c>
      <c r="F765" s="5">
        <v>13</v>
      </c>
      <c r="G765" s="5">
        <v>16</v>
      </c>
      <c r="H765" s="5">
        <v>5</v>
      </c>
      <c r="I765" s="5">
        <v>8</v>
      </c>
      <c r="J765" s="5">
        <v>9</v>
      </c>
      <c r="K765" s="5">
        <v>6</v>
      </c>
      <c r="L765" s="5">
        <v>8</v>
      </c>
      <c r="M765" s="5">
        <v>12</v>
      </c>
    </row>
    <row r="766" spans="1:13" x14ac:dyDescent="0.25">
      <c r="A766" s="4" t="s">
        <v>41</v>
      </c>
      <c r="B766" s="5">
        <v>14</v>
      </c>
      <c r="C766" s="5">
        <v>14</v>
      </c>
      <c r="D766" s="5">
        <v>3</v>
      </c>
      <c r="E766" s="5">
        <v>13</v>
      </c>
      <c r="F766" s="5">
        <v>6</v>
      </c>
      <c r="G766" s="5">
        <v>9</v>
      </c>
      <c r="H766" s="5">
        <v>9</v>
      </c>
      <c r="I766" s="5">
        <v>9</v>
      </c>
      <c r="J766" s="5">
        <v>13</v>
      </c>
      <c r="K766" s="5">
        <v>11</v>
      </c>
      <c r="L766" s="5">
        <v>7</v>
      </c>
      <c r="M766" s="5">
        <v>11</v>
      </c>
    </row>
    <row r="768" spans="1:13" x14ac:dyDescent="0.25">
      <c r="A768" t="s">
        <v>104</v>
      </c>
      <c r="F768" t="s">
        <v>43</v>
      </c>
      <c r="I768">
        <v>37593</v>
      </c>
      <c r="J768" t="s">
        <v>23</v>
      </c>
    </row>
    <row r="769" spans="1:13" x14ac:dyDescent="0.25">
      <c r="A769" t="s">
        <v>30</v>
      </c>
      <c r="F769" t="s">
        <v>31</v>
      </c>
      <c r="I769">
        <v>29</v>
      </c>
      <c r="J769" t="s">
        <v>32</v>
      </c>
    </row>
    <row r="770" spans="1:13" x14ac:dyDescent="0.25">
      <c r="A770" s="4" t="s">
        <v>33</v>
      </c>
      <c r="B770" s="4">
        <v>1</v>
      </c>
      <c r="C770" s="4">
        <v>2</v>
      </c>
      <c r="D770" s="4">
        <v>3</v>
      </c>
      <c r="E770" s="4">
        <v>4</v>
      </c>
      <c r="F770" s="4">
        <v>5</v>
      </c>
      <c r="G770" s="4">
        <v>6</v>
      </c>
      <c r="H770" s="4">
        <v>7</v>
      </c>
      <c r="I770" s="4">
        <v>8</v>
      </c>
      <c r="J770" s="4">
        <v>9</v>
      </c>
      <c r="K770" s="4">
        <v>10</v>
      </c>
      <c r="L770" s="4">
        <v>11</v>
      </c>
      <c r="M770" s="4">
        <v>12</v>
      </c>
    </row>
    <row r="771" spans="1:13" x14ac:dyDescent="0.25">
      <c r="A771" s="4" t="s">
        <v>34</v>
      </c>
      <c r="B771" s="5">
        <v>9571</v>
      </c>
      <c r="C771" s="5">
        <v>17068</v>
      </c>
      <c r="D771" s="5">
        <v>16587</v>
      </c>
      <c r="E771" s="5">
        <v>85</v>
      </c>
      <c r="F771" s="5">
        <v>93</v>
      </c>
      <c r="G771" s="5">
        <v>116</v>
      </c>
      <c r="H771" s="5">
        <v>8</v>
      </c>
      <c r="I771" s="5">
        <v>10</v>
      </c>
      <c r="J771" s="5">
        <v>6</v>
      </c>
      <c r="K771" s="5">
        <v>8</v>
      </c>
      <c r="L771" s="5">
        <v>13</v>
      </c>
      <c r="M771" s="5">
        <v>7</v>
      </c>
    </row>
    <row r="772" spans="1:13" x14ac:dyDescent="0.25">
      <c r="A772" s="4" t="s">
        <v>35</v>
      </c>
      <c r="B772" s="5">
        <v>1638</v>
      </c>
      <c r="C772" s="5">
        <v>1670</v>
      </c>
      <c r="D772" s="5">
        <v>1757</v>
      </c>
      <c r="E772" s="5">
        <v>589</v>
      </c>
      <c r="F772" s="5">
        <v>1910</v>
      </c>
      <c r="G772" s="5">
        <v>7577</v>
      </c>
      <c r="H772" s="5">
        <v>4871</v>
      </c>
      <c r="I772" s="5">
        <v>718</v>
      </c>
      <c r="J772" s="5">
        <v>11</v>
      </c>
      <c r="K772" s="5">
        <v>7</v>
      </c>
      <c r="L772" s="5">
        <v>7</v>
      </c>
      <c r="M772" s="5">
        <v>6</v>
      </c>
    </row>
    <row r="773" spans="1:13" x14ac:dyDescent="0.25">
      <c r="A773" s="4" t="s">
        <v>36</v>
      </c>
      <c r="B773" s="5">
        <v>2023</v>
      </c>
      <c r="C773" s="5">
        <v>3499</v>
      </c>
      <c r="D773" s="5">
        <v>2538</v>
      </c>
      <c r="E773" s="5">
        <v>565</v>
      </c>
      <c r="F773" s="5">
        <v>4791</v>
      </c>
      <c r="G773" s="5">
        <v>3154</v>
      </c>
      <c r="H773" s="5">
        <v>3797</v>
      </c>
      <c r="I773" s="5">
        <v>625</v>
      </c>
      <c r="J773" s="5">
        <v>11</v>
      </c>
      <c r="K773" s="5">
        <v>7</v>
      </c>
      <c r="L773" s="5">
        <v>10</v>
      </c>
      <c r="M773" s="5">
        <v>5</v>
      </c>
    </row>
    <row r="774" spans="1:13" x14ac:dyDescent="0.25">
      <c r="A774" s="4" t="s">
        <v>37</v>
      </c>
      <c r="B774" s="5">
        <v>5270</v>
      </c>
      <c r="C774" s="5">
        <v>5761</v>
      </c>
      <c r="D774" s="5">
        <v>4873</v>
      </c>
      <c r="E774" s="5">
        <v>562</v>
      </c>
      <c r="F774" s="5">
        <v>3434</v>
      </c>
      <c r="G774" s="5">
        <v>3854</v>
      </c>
      <c r="H774" s="5">
        <v>3907</v>
      </c>
      <c r="I774" s="5">
        <v>452</v>
      </c>
      <c r="J774" s="5">
        <v>9</v>
      </c>
      <c r="K774" s="5">
        <v>10</v>
      </c>
      <c r="L774" s="5">
        <v>12</v>
      </c>
      <c r="M774" s="5">
        <v>7</v>
      </c>
    </row>
    <row r="775" spans="1:13" x14ac:dyDescent="0.25">
      <c r="A775" s="4" t="s">
        <v>38</v>
      </c>
      <c r="B775" s="5">
        <v>5489</v>
      </c>
      <c r="C775" s="5">
        <v>5682</v>
      </c>
      <c r="D775" s="5">
        <v>6130</v>
      </c>
      <c r="E775" s="5">
        <v>306</v>
      </c>
      <c r="F775" s="5">
        <v>7172</v>
      </c>
      <c r="G775" s="5">
        <v>6879</v>
      </c>
      <c r="H775" s="5">
        <v>3282</v>
      </c>
      <c r="I775" s="5">
        <v>211</v>
      </c>
      <c r="J775" s="5">
        <v>9</v>
      </c>
      <c r="K775" s="5">
        <v>7</v>
      </c>
      <c r="L775" s="5">
        <v>10</v>
      </c>
      <c r="M775" s="5">
        <v>10</v>
      </c>
    </row>
    <row r="776" spans="1:13" x14ac:dyDescent="0.25">
      <c r="A776" s="4" t="s">
        <v>39</v>
      </c>
      <c r="B776" s="5">
        <v>14</v>
      </c>
      <c r="C776" s="5">
        <v>10</v>
      </c>
      <c r="D776" s="5">
        <v>9</v>
      </c>
      <c r="E776" s="5">
        <v>9</v>
      </c>
      <c r="F776" s="5">
        <v>12</v>
      </c>
      <c r="G776" s="5">
        <v>10</v>
      </c>
      <c r="H776" s="5">
        <v>11</v>
      </c>
      <c r="I776" s="5">
        <v>4</v>
      </c>
      <c r="J776" s="5">
        <v>9</v>
      </c>
      <c r="K776" s="5">
        <v>8</v>
      </c>
      <c r="L776" s="5">
        <v>10</v>
      </c>
      <c r="M776" s="5">
        <v>11</v>
      </c>
    </row>
    <row r="777" spans="1:13" x14ac:dyDescent="0.25">
      <c r="A777" s="4" t="s">
        <v>40</v>
      </c>
      <c r="B777" s="5">
        <v>12</v>
      </c>
      <c r="C777" s="5">
        <v>9</v>
      </c>
      <c r="D777" s="5">
        <v>13</v>
      </c>
      <c r="E777" s="5">
        <v>10</v>
      </c>
      <c r="F777" s="5">
        <v>10</v>
      </c>
      <c r="G777" s="5">
        <v>20</v>
      </c>
      <c r="H777" s="5">
        <v>6</v>
      </c>
      <c r="I777" s="5">
        <v>9</v>
      </c>
      <c r="J777" s="5">
        <v>12</v>
      </c>
      <c r="K777" s="5">
        <v>8</v>
      </c>
      <c r="L777" s="5">
        <v>8</v>
      </c>
      <c r="M777" s="5">
        <v>8</v>
      </c>
    </row>
    <row r="778" spans="1:13" x14ac:dyDescent="0.25">
      <c r="A778" s="4" t="s">
        <v>41</v>
      </c>
      <c r="B778" s="5">
        <v>8</v>
      </c>
      <c r="C778" s="5">
        <v>10</v>
      </c>
      <c r="D778" s="5">
        <v>10</v>
      </c>
      <c r="E778" s="5">
        <v>5</v>
      </c>
      <c r="F778" s="5">
        <v>12</v>
      </c>
      <c r="G778" s="5">
        <v>6</v>
      </c>
      <c r="H778" s="5">
        <v>9</v>
      </c>
      <c r="I778" s="5">
        <v>10</v>
      </c>
      <c r="J778" s="5">
        <v>13</v>
      </c>
      <c r="K778" s="5">
        <v>8</v>
      </c>
      <c r="L778" s="5">
        <v>7</v>
      </c>
      <c r="M778" s="5">
        <v>8</v>
      </c>
    </row>
    <row r="780" spans="1:13" x14ac:dyDescent="0.25">
      <c r="A780" t="s">
        <v>105</v>
      </c>
      <c r="F780" t="s">
        <v>43</v>
      </c>
      <c r="I780">
        <v>38199</v>
      </c>
      <c r="J780" t="s">
        <v>23</v>
      </c>
    </row>
    <row r="781" spans="1:13" x14ac:dyDescent="0.25">
      <c r="A781" t="s">
        <v>30</v>
      </c>
      <c r="F781" t="s">
        <v>31</v>
      </c>
      <c r="I781">
        <v>28.9</v>
      </c>
      <c r="J781" t="s">
        <v>32</v>
      </c>
    </row>
    <row r="782" spans="1:13" x14ac:dyDescent="0.25">
      <c r="A782" s="4" t="s">
        <v>33</v>
      </c>
      <c r="B782" s="4">
        <v>1</v>
      </c>
      <c r="C782" s="4">
        <v>2</v>
      </c>
      <c r="D782" s="4">
        <v>3</v>
      </c>
      <c r="E782" s="4">
        <v>4</v>
      </c>
      <c r="F782" s="4">
        <v>5</v>
      </c>
      <c r="G782" s="4">
        <v>6</v>
      </c>
      <c r="H782" s="4">
        <v>7</v>
      </c>
      <c r="I782" s="4">
        <v>8</v>
      </c>
      <c r="J782" s="4">
        <v>9</v>
      </c>
      <c r="K782" s="4">
        <v>10</v>
      </c>
      <c r="L782" s="4">
        <v>11</v>
      </c>
      <c r="M782" s="4">
        <v>12</v>
      </c>
    </row>
    <row r="783" spans="1:13" x14ac:dyDescent="0.25">
      <c r="A783" s="4" t="s">
        <v>34</v>
      </c>
      <c r="B783" s="5">
        <v>10534</v>
      </c>
      <c r="C783" s="5">
        <v>18765</v>
      </c>
      <c r="D783" s="5">
        <v>23067</v>
      </c>
      <c r="E783" s="5">
        <v>73</v>
      </c>
      <c r="F783" s="5">
        <v>96</v>
      </c>
      <c r="G783" s="5">
        <v>123</v>
      </c>
      <c r="H783" s="5">
        <v>9</v>
      </c>
      <c r="I783" s="5">
        <v>11</v>
      </c>
      <c r="J783" s="5">
        <v>6</v>
      </c>
      <c r="K783" s="5">
        <v>10</v>
      </c>
      <c r="L783" s="5">
        <v>6</v>
      </c>
      <c r="M783" s="5">
        <v>8</v>
      </c>
    </row>
    <row r="784" spans="1:13" x14ac:dyDescent="0.25">
      <c r="A784" s="4" t="s">
        <v>35</v>
      </c>
      <c r="B784" s="5">
        <v>1680</v>
      </c>
      <c r="C784" s="5">
        <v>1438</v>
      </c>
      <c r="D784" s="5">
        <v>1789</v>
      </c>
      <c r="E784" s="5">
        <v>551</v>
      </c>
      <c r="F784" s="5">
        <v>2249</v>
      </c>
      <c r="G784" s="5">
        <v>7691</v>
      </c>
      <c r="H784" s="5">
        <v>5223</v>
      </c>
      <c r="I784" s="5">
        <v>769</v>
      </c>
      <c r="J784" s="5">
        <v>8</v>
      </c>
      <c r="K784" s="5">
        <v>8</v>
      </c>
      <c r="L784" s="5">
        <v>7</v>
      </c>
      <c r="M784" s="5">
        <v>10</v>
      </c>
    </row>
    <row r="785" spans="1:13" x14ac:dyDescent="0.25">
      <c r="A785" s="4" t="s">
        <v>36</v>
      </c>
      <c r="B785" s="5">
        <v>2036</v>
      </c>
      <c r="C785" s="5">
        <v>3468</v>
      </c>
      <c r="D785" s="5">
        <v>2480</v>
      </c>
      <c r="E785" s="5">
        <v>525</v>
      </c>
      <c r="F785" s="5">
        <v>5808</v>
      </c>
      <c r="G785" s="5">
        <v>5402</v>
      </c>
      <c r="H785" s="5">
        <v>3962</v>
      </c>
      <c r="I785" s="5">
        <v>609</v>
      </c>
      <c r="J785" s="5">
        <v>8</v>
      </c>
      <c r="K785" s="5">
        <v>7</v>
      </c>
      <c r="L785" s="5">
        <v>9</v>
      </c>
      <c r="M785" s="5">
        <v>5</v>
      </c>
    </row>
    <row r="786" spans="1:13" x14ac:dyDescent="0.25">
      <c r="A786" s="4" t="s">
        <v>37</v>
      </c>
      <c r="B786" s="5">
        <v>4743</v>
      </c>
      <c r="C786" s="5">
        <v>5235</v>
      </c>
      <c r="D786" s="5">
        <v>5097</v>
      </c>
      <c r="E786" s="5">
        <v>555</v>
      </c>
      <c r="F786" s="5">
        <v>3421</v>
      </c>
      <c r="G786" s="5">
        <v>4967</v>
      </c>
      <c r="H786" s="5">
        <v>4052</v>
      </c>
      <c r="I786" s="5">
        <v>477</v>
      </c>
      <c r="J786" s="5">
        <v>8</v>
      </c>
      <c r="K786" s="5">
        <v>12</v>
      </c>
      <c r="L786" s="5">
        <v>7</v>
      </c>
      <c r="M786" s="5">
        <v>7</v>
      </c>
    </row>
    <row r="787" spans="1:13" x14ac:dyDescent="0.25">
      <c r="A787" s="4" t="s">
        <v>38</v>
      </c>
      <c r="B787" s="5">
        <v>5259</v>
      </c>
      <c r="C787" s="5">
        <v>6400</v>
      </c>
      <c r="D787" s="5">
        <v>5458</v>
      </c>
      <c r="E787" s="5">
        <v>324</v>
      </c>
      <c r="F787" s="5">
        <v>5096</v>
      </c>
      <c r="G787" s="5">
        <v>7291</v>
      </c>
      <c r="H787" s="5">
        <v>5288</v>
      </c>
      <c r="I787" s="5">
        <v>199</v>
      </c>
      <c r="J787" s="5">
        <v>9</v>
      </c>
      <c r="K787" s="5">
        <v>10</v>
      </c>
      <c r="L787" s="5">
        <v>8</v>
      </c>
      <c r="M787" s="5">
        <v>9</v>
      </c>
    </row>
    <row r="788" spans="1:13" x14ac:dyDescent="0.25">
      <c r="A788" s="4" t="s">
        <v>39</v>
      </c>
      <c r="B788" s="5">
        <v>7</v>
      </c>
      <c r="C788" s="5">
        <v>6</v>
      </c>
      <c r="D788" s="5">
        <v>12</v>
      </c>
      <c r="E788" s="5">
        <v>8</v>
      </c>
      <c r="F788" s="5">
        <v>12</v>
      </c>
      <c r="G788" s="5">
        <v>6</v>
      </c>
      <c r="H788" s="5">
        <v>12</v>
      </c>
      <c r="I788" s="5">
        <v>8</v>
      </c>
      <c r="J788" s="5">
        <v>6</v>
      </c>
      <c r="K788" s="5">
        <v>7</v>
      </c>
      <c r="L788" s="5">
        <v>13</v>
      </c>
      <c r="M788" s="5">
        <v>8</v>
      </c>
    </row>
    <row r="789" spans="1:13" x14ac:dyDescent="0.25">
      <c r="A789" s="4" t="s">
        <v>40</v>
      </c>
      <c r="B789" s="5">
        <v>10</v>
      </c>
      <c r="C789" s="5">
        <v>9</v>
      </c>
      <c r="D789" s="5">
        <v>10</v>
      </c>
      <c r="E789" s="5">
        <v>11</v>
      </c>
      <c r="F789" s="5">
        <v>9</v>
      </c>
      <c r="G789" s="5">
        <v>16</v>
      </c>
      <c r="H789" s="5">
        <v>10</v>
      </c>
      <c r="I789" s="5">
        <v>10</v>
      </c>
      <c r="J789" s="5">
        <v>9</v>
      </c>
      <c r="K789" s="5">
        <v>12</v>
      </c>
      <c r="L789" s="5">
        <v>8</v>
      </c>
      <c r="M789" s="5">
        <v>13</v>
      </c>
    </row>
    <row r="790" spans="1:13" x14ac:dyDescent="0.25">
      <c r="A790" s="4" t="s">
        <v>41</v>
      </c>
      <c r="B790" s="5">
        <v>15</v>
      </c>
      <c r="C790" s="5">
        <v>14</v>
      </c>
      <c r="D790" s="5">
        <v>9</v>
      </c>
      <c r="E790" s="5">
        <v>9</v>
      </c>
      <c r="F790" s="5">
        <v>10</v>
      </c>
      <c r="G790" s="5">
        <v>10</v>
      </c>
      <c r="H790" s="5">
        <v>9</v>
      </c>
      <c r="I790" s="5">
        <v>12</v>
      </c>
      <c r="J790" s="5">
        <v>8</v>
      </c>
      <c r="K790" s="5">
        <v>8</v>
      </c>
      <c r="L790" s="5">
        <v>13</v>
      </c>
      <c r="M790" s="5">
        <v>10</v>
      </c>
    </row>
    <row r="792" spans="1:13" x14ac:dyDescent="0.25">
      <c r="A792" t="s">
        <v>106</v>
      </c>
      <c r="F792" t="s">
        <v>43</v>
      </c>
      <c r="I792">
        <v>38805</v>
      </c>
      <c r="J792" t="s">
        <v>23</v>
      </c>
    </row>
    <row r="793" spans="1:13" x14ac:dyDescent="0.25">
      <c r="A793" t="s">
        <v>30</v>
      </c>
      <c r="F793" t="s">
        <v>31</v>
      </c>
      <c r="I793">
        <v>28.9</v>
      </c>
      <c r="J793" t="s">
        <v>32</v>
      </c>
    </row>
    <row r="794" spans="1:13" x14ac:dyDescent="0.25">
      <c r="A794" s="4" t="s">
        <v>33</v>
      </c>
      <c r="B794" s="4">
        <v>1</v>
      </c>
      <c r="C794" s="4">
        <v>2</v>
      </c>
      <c r="D794" s="4">
        <v>3</v>
      </c>
      <c r="E794" s="4">
        <v>4</v>
      </c>
      <c r="F794" s="4">
        <v>5</v>
      </c>
      <c r="G794" s="4">
        <v>6</v>
      </c>
      <c r="H794" s="4">
        <v>7</v>
      </c>
      <c r="I794" s="4">
        <v>8</v>
      </c>
      <c r="J794" s="4">
        <v>9</v>
      </c>
      <c r="K794" s="4">
        <v>10</v>
      </c>
      <c r="L794" s="4">
        <v>11</v>
      </c>
      <c r="M794" s="4">
        <v>12</v>
      </c>
    </row>
    <row r="795" spans="1:13" x14ac:dyDescent="0.25">
      <c r="A795" s="4" t="s">
        <v>34</v>
      </c>
      <c r="B795" s="5">
        <v>10520</v>
      </c>
      <c r="C795" s="5">
        <v>16403</v>
      </c>
      <c r="D795" s="5">
        <v>15062</v>
      </c>
      <c r="E795" s="5">
        <v>86</v>
      </c>
      <c r="F795" s="5">
        <v>97</v>
      </c>
      <c r="G795" s="5">
        <v>122</v>
      </c>
      <c r="H795" s="5">
        <v>6</v>
      </c>
      <c r="I795" s="5">
        <v>5</v>
      </c>
      <c r="J795" s="5">
        <v>6</v>
      </c>
      <c r="K795" s="5">
        <v>11</v>
      </c>
      <c r="L795" s="5">
        <v>6</v>
      </c>
      <c r="M795" s="5">
        <v>13</v>
      </c>
    </row>
    <row r="796" spans="1:13" x14ac:dyDescent="0.25">
      <c r="A796" s="4" t="s">
        <v>35</v>
      </c>
      <c r="B796" s="5">
        <v>1733</v>
      </c>
      <c r="C796" s="5">
        <v>1499</v>
      </c>
      <c r="D796" s="5">
        <v>1874</v>
      </c>
      <c r="E796" s="5">
        <v>583</v>
      </c>
      <c r="F796" s="5">
        <v>2433</v>
      </c>
      <c r="G796" s="5">
        <v>7675</v>
      </c>
      <c r="H796" s="5">
        <v>5739</v>
      </c>
      <c r="I796" s="5">
        <v>803</v>
      </c>
      <c r="J796" s="5">
        <v>10</v>
      </c>
      <c r="K796" s="5">
        <v>8</v>
      </c>
      <c r="L796" s="5">
        <v>8</v>
      </c>
      <c r="M796" s="5">
        <v>7</v>
      </c>
    </row>
    <row r="797" spans="1:13" x14ac:dyDescent="0.25">
      <c r="A797" s="4" t="s">
        <v>36</v>
      </c>
      <c r="B797" s="5">
        <v>2086</v>
      </c>
      <c r="C797" s="5">
        <v>3234</v>
      </c>
      <c r="D797" s="5">
        <v>2541</v>
      </c>
      <c r="E797" s="5">
        <v>508</v>
      </c>
      <c r="F797" s="5">
        <v>5268</v>
      </c>
      <c r="G797" s="5">
        <v>4863</v>
      </c>
      <c r="H797" s="5">
        <v>3675</v>
      </c>
      <c r="I797" s="5">
        <v>593</v>
      </c>
      <c r="J797" s="5">
        <v>8</v>
      </c>
      <c r="K797" s="5">
        <v>7</v>
      </c>
      <c r="L797" s="5">
        <v>6</v>
      </c>
      <c r="M797" s="5">
        <v>8</v>
      </c>
    </row>
    <row r="798" spans="1:13" x14ac:dyDescent="0.25">
      <c r="A798" s="4" t="s">
        <v>37</v>
      </c>
      <c r="B798" s="5">
        <v>5326</v>
      </c>
      <c r="C798" s="5">
        <v>5345</v>
      </c>
      <c r="D798" s="5">
        <v>5022</v>
      </c>
      <c r="E798" s="5">
        <v>545</v>
      </c>
      <c r="F798" s="5">
        <v>3532</v>
      </c>
      <c r="G798" s="5">
        <v>4410</v>
      </c>
      <c r="H798" s="5">
        <v>3960</v>
      </c>
      <c r="I798" s="5">
        <v>470</v>
      </c>
      <c r="J798" s="5">
        <v>9</v>
      </c>
      <c r="K798" s="5">
        <v>8</v>
      </c>
      <c r="L798" s="5">
        <v>8</v>
      </c>
      <c r="M798" s="5">
        <v>10</v>
      </c>
    </row>
    <row r="799" spans="1:13" x14ac:dyDescent="0.25">
      <c r="A799" s="4" t="s">
        <v>38</v>
      </c>
      <c r="B799" s="5">
        <v>5110</v>
      </c>
      <c r="C799" s="5">
        <v>6506</v>
      </c>
      <c r="D799" s="5">
        <v>4792</v>
      </c>
      <c r="E799" s="5">
        <v>320</v>
      </c>
      <c r="F799" s="5">
        <v>5029</v>
      </c>
      <c r="G799" s="5">
        <v>8703</v>
      </c>
      <c r="H799" s="5">
        <v>3780</v>
      </c>
      <c r="I799" s="5">
        <v>210</v>
      </c>
      <c r="J799" s="5">
        <v>8</v>
      </c>
      <c r="K799" s="5">
        <v>10</v>
      </c>
      <c r="L799" s="5">
        <v>12</v>
      </c>
      <c r="M799" s="5">
        <v>12</v>
      </c>
    </row>
    <row r="800" spans="1:13" x14ac:dyDescent="0.25">
      <c r="A800" s="4" t="s">
        <v>39</v>
      </c>
      <c r="B800" s="5">
        <v>10</v>
      </c>
      <c r="C800" s="5">
        <v>10</v>
      </c>
      <c r="D800" s="5">
        <v>9</v>
      </c>
      <c r="E800" s="5">
        <v>8</v>
      </c>
      <c r="F800" s="5">
        <v>9</v>
      </c>
      <c r="G800" s="5">
        <v>8</v>
      </c>
      <c r="H800" s="5">
        <v>6</v>
      </c>
      <c r="I800" s="5">
        <v>11</v>
      </c>
      <c r="J800" s="5">
        <v>7</v>
      </c>
      <c r="K800" s="5">
        <v>8</v>
      </c>
      <c r="L800" s="5">
        <v>5</v>
      </c>
      <c r="M800" s="5">
        <v>7</v>
      </c>
    </row>
    <row r="801" spans="1:13" x14ac:dyDescent="0.25">
      <c r="A801" s="4" t="s">
        <v>40</v>
      </c>
      <c r="B801" s="5">
        <v>5</v>
      </c>
      <c r="C801" s="5">
        <v>11</v>
      </c>
      <c r="D801" s="5">
        <v>8</v>
      </c>
      <c r="E801" s="5">
        <v>5</v>
      </c>
      <c r="F801" s="5">
        <v>7</v>
      </c>
      <c r="G801" s="5">
        <v>18</v>
      </c>
      <c r="H801" s="5">
        <v>10</v>
      </c>
      <c r="I801" s="5">
        <v>10</v>
      </c>
      <c r="J801" s="5">
        <v>8</v>
      </c>
      <c r="K801" s="5">
        <v>8</v>
      </c>
      <c r="L801" s="5">
        <v>8</v>
      </c>
      <c r="M801" s="5">
        <v>9</v>
      </c>
    </row>
    <row r="802" spans="1:13" x14ac:dyDescent="0.25">
      <c r="A802" s="4" t="s">
        <v>41</v>
      </c>
      <c r="B802" s="5">
        <v>10</v>
      </c>
      <c r="C802" s="5">
        <v>17</v>
      </c>
      <c r="D802" s="5">
        <v>10</v>
      </c>
      <c r="E802" s="5">
        <v>10</v>
      </c>
      <c r="F802" s="5">
        <v>13</v>
      </c>
      <c r="G802" s="5">
        <v>10</v>
      </c>
      <c r="H802" s="5">
        <v>11</v>
      </c>
      <c r="I802" s="5">
        <v>12</v>
      </c>
      <c r="J802" s="5">
        <v>9</v>
      </c>
      <c r="K802" s="5">
        <v>9</v>
      </c>
      <c r="L802" s="5">
        <v>6</v>
      </c>
      <c r="M802" s="5">
        <v>7</v>
      </c>
    </row>
    <row r="804" spans="1:13" x14ac:dyDescent="0.25">
      <c r="A804" t="s">
        <v>107</v>
      </c>
      <c r="F804" t="s">
        <v>43</v>
      </c>
      <c r="I804">
        <v>39412</v>
      </c>
      <c r="J804" t="s">
        <v>23</v>
      </c>
    </row>
    <row r="805" spans="1:13" x14ac:dyDescent="0.25">
      <c r="A805" t="s">
        <v>30</v>
      </c>
      <c r="F805" t="s">
        <v>31</v>
      </c>
      <c r="I805">
        <v>28.9</v>
      </c>
      <c r="J805" t="s">
        <v>32</v>
      </c>
    </row>
    <row r="806" spans="1:13" x14ac:dyDescent="0.25">
      <c r="A806" s="4" t="s">
        <v>33</v>
      </c>
      <c r="B806" s="4">
        <v>1</v>
      </c>
      <c r="C806" s="4">
        <v>2</v>
      </c>
      <c r="D806" s="4">
        <v>3</v>
      </c>
      <c r="E806" s="4">
        <v>4</v>
      </c>
      <c r="F806" s="4">
        <v>5</v>
      </c>
      <c r="G806" s="4">
        <v>6</v>
      </c>
      <c r="H806" s="4">
        <v>7</v>
      </c>
      <c r="I806" s="4">
        <v>8</v>
      </c>
      <c r="J806" s="4">
        <v>9</v>
      </c>
      <c r="K806" s="4">
        <v>10</v>
      </c>
      <c r="L806" s="4">
        <v>11</v>
      </c>
      <c r="M806" s="4">
        <v>12</v>
      </c>
    </row>
    <row r="807" spans="1:13" x14ac:dyDescent="0.25">
      <c r="A807" s="4" t="s">
        <v>34</v>
      </c>
      <c r="B807" s="5">
        <v>8533</v>
      </c>
      <c r="C807" s="5">
        <v>18982</v>
      </c>
      <c r="D807" s="5">
        <v>19070</v>
      </c>
      <c r="E807" s="5">
        <v>75</v>
      </c>
      <c r="F807" s="5">
        <v>107</v>
      </c>
      <c r="G807" s="5">
        <v>124</v>
      </c>
      <c r="H807" s="5">
        <v>8</v>
      </c>
      <c r="I807" s="5">
        <v>8</v>
      </c>
      <c r="J807" s="5">
        <v>9</v>
      </c>
      <c r="K807" s="5">
        <v>7</v>
      </c>
      <c r="L807" s="5">
        <v>6</v>
      </c>
      <c r="M807" s="5">
        <v>11</v>
      </c>
    </row>
    <row r="808" spans="1:13" x14ac:dyDescent="0.25">
      <c r="A808" s="4" t="s">
        <v>35</v>
      </c>
      <c r="B808" s="5">
        <v>1751</v>
      </c>
      <c r="C808" s="5">
        <v>1959</v>
      </c>
      <c r="D808" s="5">
        <v>1864</v>
      </c>
      <c r="E808" s="5">
        <v>613</v>
      </c>
      <c r="F808" s="5">
        <v>2864</v>
      </c>
      <c r="G808" s="5">
        <v>7386</v>
      </c>
      <c r="H808" s="5">
        <v>5763</v>
      </c>
      <c r="I808" s="5">
        <v>782</v>
      </c>
      <c r="J808" s="5">
        <v>6</v>
      </c>
      <c r="K808" s="5">
        <v>7</v>
      </c>
      <c r="L808" s="5">
        <v>9</v>
      </c>
      <c r="M808" s="5">
        <v>9</v>
      </c>
    </row>
    <row r="809" spans="1:13" x14ac:dyDescent="0.25">
      <c r="A809" s="4" t="s">
        <v>36</v>
      </c>
      <c r="B809" s="5">
        <v>2102</v>
      </c>
      <c r="C809" s="5">
        <v>3175</v>
      </c>
      <c r="D809" s="5">
        <v>2537</v>
      </c>
      <c r="E809" s="5">
        <v>531</v>
      </c>
      <c r="F809" s="5">
        <v>4436</v>
      </c>
      <c r="G809" s="5">
        <v>3947</v>
      </c>
      <c r="H809" s="5">
        <v>3965</v>
      </c>
      <c r="I809" s="5">
        <v>607</v>
      </c>
      <c r="J809" s="5">
        <v>8</v>
      </c>
      <c r="K809" s="5">
        <v>6</v>
      </c>
      <c r="L809" s="5">
        <v>10</v>
      </c>
      <c r="M809" s="5">
        <v>8</v>
      </c>
    </row>
    <row r="810" spans="1:13" x14ac:dyDescent="0.25">
      <c r="A810" s="4" t="s">
        <v>37</v>
      </c>
      <c r="B810" s="5">
        <v>4984</v>
      </c>
      <c r="C810" s="5">
        <v>5121</v>
      </c>
      <c r="D810" s="5">
        <v>4960</v>
      </c>
      <c r="E810" s="5">
        <v>542</v>
      </c>
      <c r="F810" s="5">
        <v>3031</v>
      </c>
      <c r="G810" s="5">
        <v>4377</v>
      </c>
      <c r="H810" s="5">
        <v>4136</v>
      </c>
      <c r="I810" s="5">
        <v>477</v>
      </c>
      <c r="J810" s="5">
        <v>8</v>
      </c>
      <c r="K810" s="5">
        <v>12</v>
      </c>
      <c r="L810" s="5">
        <v>9</v>
      </c>
      <c r="M810" s="5">
        <v>10</v>
      </c>
    </row>
    <row r="811" spans="1:13" x14ac:dyDescent="0.25">
      <c r="A811" s="4" t="s">
        <v>38</v>
      </c>
      <c r="B811" s="5">
        <v>4904</v>
      </c>
      <c r="C811" s="5">
        <v>6048</v>
      </c>
      <c r="D811" s="5">
        <v>4708</v>
      </c>
      <c r="E811" s="5">
        <v>347</v>
      </c>
      <c r="F811" s="5">
        <v>5627</v>
      </c>
      <c r="G811" s="5">
        <v>5771</v>
      </c>
      <c r="H811" s="5">
        <v>4801</v>
      </c>
      <c r="I811" s="5">
        <v>223</v>
      </c>
      <c r="J811" s="5">
        <v>8</v>
      </c>
      <c r="K811" s="5">
        <v>11</v>
      </c>
      <c r="L811" s="5">
        <v>8</v>
      </c>
      <c r="M811" s="5">
        <v>12</v>
      </c>
    </row>
    <row r="812" spans="1:13" x14ac:dyDescent="0.25">
      <c r="A812" s="4" t="s">
        <v>39</v>
      </c>
      <c r="B812" s="5">
        <v>10</v>
      </c>
      <c r="C812" s="5">
        <v>12</v>
      </c>
      <c r="D812" s="5">
        <v>8</v>
      </c>
      <c r="E812" s="5">
        <v>13</v>
      </c>
      <c r="F812" s="5">
        <v>4</v>
      </c>
      <c r="G812" s="5">
        <v>12</v>
      </c>
      <c r="H812" s="5">
        <v>8</v>
      </c>
      <c r="I812" s="5">
        <v>7</v>
      </c>
      <c r="J812" s="5">
        <v>9</v>
      </c>
      <c r="K812" s="5">
        <v>6</v>
      </c>
      <c r="L812" s="5">
        <v>9</v>
      </c>
      <c r="M812" s="5">
        <v>8</v>
      </c>
    </row>
    <row r="813" spans="1:13" x14ac:dyDescent="0.25">
      <c r="A813" s="4" t="s">
        <v>40</v>
      </c>
      <c r="B813" s="5">
        <v>14</v>
      </c>
      <c r="C813" s="5">
        <v>9</v>
      </c>
      <c r="D813" s="5">
        <v>9</v>
      </c>
      <c r="E813" s="5">
        <v>11</v>
      </c>
      <c r="F813" s="5">
        <v>11</v>
      </c>
      <c r="G813" s="5">
        <v>15</v>
      </c>
      <c r="H813" s="5">
        <v>8</v>
      </c>
      <c r="I813" s="5">
        <v>6</v>
      </c>
      <c r="J813" s="5">
        <v>8</v>
      </c>
      <c r="K813" s="5">
        <v>12</v>
      </c>
      <c r="L813" s="5">
        <v>9</v>
      </c>
      <c r="M813" s="5">
        <v>8</v>
      </c>
    </row>
    <row r="814" spans="1:13" x14ac:dyDescent="0.25">
      <c r="A814" s="4" t="s">
        <v>41</v>
      </c>
      <c r="B814" s="5">
        <v>8</v>
      </c>
      <c r="C814" s="5">
        <v>9</v>
      </c>
      <c r="D814" s="5">
        <v>13</v>
      </c>
      <c r="E814" s="5">
        <v>8</v>
      </c>
      <c r="F814" s="5">
        <v>9</v>
      </c>
      <c r="G814" s="5">
        <v>9</v>
      </c>
      <c r="H814" s="5">
        <v>6</v>
      </c>
      <c r="I814" s="5">
        <v>8</v>
      </c>
      <c r="J814" s="5">
        <v>5</v>
      </c>
      <c r="K814" s="5">
        <v>8</v>
      </c>
      <c r="L814" s="5">
        <v>9</v>
      </c>
      <c r="M814" s="5">
        <v>8</v>
      </c>
    </row>
    <row r="816" spans="1:13" x14ac:dyDescent="0.25">
      <c r="A816" t="s">
        <v>108</v>
      </c>
      <c r="F816" t="s">
        <v>43</v>
      </c>
      <c r="I816">
        <v>40018</v>
      </c>
      <c r="J816" t="s">
        <v>23</v>
      </c>
    </row>
    <row r="817" spans="1:13" x14ac:dyDescent="0.25">
      <c r="A817" t="s">
        <v>30</v>
      </c>
      <c r="F817" t="s">
        <v>31</v>
      </c>
      <c r="I817">
        <v>28.9</v>
      </c>
      <c r="J817" t="s">
        <v>32</v>
      </c>
    </row>
    <row r="818" spans="1:13" x14ac:dyDescent="0.25">
      <c r="A818" s="4" t="s">
        <v>33</v>
      </c>
      <c r="B818" s="4">
        <v>1</v>
      </c>
      <c r="C818" s="4">
        <v>2</v>
      </c>
      <c r="D818" s="4">
        <v>3</v>
      </c>
      <c r="E818" s="4">
        <v>4</v>
      </c>
      <c r="F818" s="4">
        <v>5</v>
      </c>
      <c r="G818" s="4">
        <v>6</v>
      </c>
      <c r="H818" s="4">
        <v>7</v>
      </c>
      <c r="I818" s="4">
        <v>8</v>
      </c>
      <c r="J818" s="4">
        <v>9</v>
      </c>
      <c r="K818" s="4">
        <v>10</v>
      </c>
      <c r="L818" s="4">
        <v>11</v>
      </c>
      <c r="M818" s="4">
        <v>12</v>
      </c>
    </row>
    <row r="819" spans="1:13" x14ac:dyDescent="0.25">
      <c r="A819" s="4" t="s">
        <v>34</v>
      </c>
      <c r="B819" s="5">
        <v>14778</v>
      </c>
      <c r="C819" s="5">
        <v>15573</v>
      </c>
      <c r="D819" s="5">
        <v>14078</v>
      </c>
      <c r="E819" s="5">
        <v>76</v>
      </c>
      <c r="F819" s="5">
        <v>105</v>
      </c>
      <c r="G819" s="5">
        <v>126</v>
      </c>
      <c r="H819" s="5">
        <v>9</v>
      </c>
      <c r="I819" s="5">
        <v>8</v>
      </c>
      <c r="J819" s="5">
        <v>9</v>
      </c>
      <c r="K819" s="5">
        <v>4</v>
      </c>
      <c r="L819" s="5">
        <v>10</v>
      </c>
      <c r="M819" s="5">
        <v>5</v>
      </c>
    </row>
    <row r="820" spans="1:13" x14ac:dyDescent="0.25">
      <c r="A820" s="4" t="s">
        <v>35</v>
      </c>
      <c r="B820" s="5">
        <v>1740</v>
      </c>
      <c r="C820" s="5">
        <v>2354</v>
      </c>
      <c r="D820" s="5">
        <v>1952</v>
      </c>
      <c r="E820" s="5">
        <v>593</v>
      </c>
      <c r="F820" s="5">
        <v>2518</v>
      </c>
      <c r="G820" s="5">
        <v>7793</v>
      </c>
      <c r="H820" s="5">
        <v>5656</v>
      </c>
      <c r="I820" s="5">
        <v>804</v>
      </c>
      <c r="J820" s="5">
        <v>7</v>
      </c>
      <c r="K820" s="5">
        <v>6</v>
      </c>
      <c r="L820" s="5">
        <v>7</v>
      </c>
      <c r="M820" s="5">
        <v>10</v>
      </c>
    </row>
    <row r="821" spans="1:13" x14ac:dyDescent="0.25">
      <c r="A821" s="4" t="s">
        <v>36</v>
      </c>
      <c r="B821" s="5">
        <v>2101</v>
      </c>
      <c r="C821" s="5">
        <v>3234</v>
      </c>
      <c r="D821" s="5">
        <v>2543</v>
      </c>
      <c r="E821" s="5">
        <v>559</v>
      </c>
      <c r="F821" s="5">
        <v>5960</v>
      </c>
      <c r="G821" s="5">
        <v>4725</v>
      </c>
      <c r="H821" s="5">
        <v>3589</v>
      </c>
      <c r="I821" s="5">
        <v>646</v>
      </c>
      <c r="J821" s="5">
        <v>10</v>
      </c>
      <c r="K821" s="5">
        <v>10</v>
      </c>
      <c r="L821" s="5">
        <v>8</v>
      </c>
      <c r="M821" s="5">
        <v>6</v>
      </c>
    </row>
    <row r="822" spans="1:13" x14ac:dyDescent="0.25">
      <c r="A822" s="4" t="s">
        <v>37</v>
      </c>
      <c r="B822" s="5">
        <v>5081</v>
      </c>
      <c r="C822" s="5">
        <v>5113</v>
      </c>
      <c r="D822" s="5">
        <v>5166</v>
      </c>
      <c r="E822" s="5">
        <v>550</v>
      </c>
      <c r="F822" s="5">
        <v>2892</v>
      </c>
      <c r="G822" s="5">
        <v>3873</v>
      </c>
      <c r="H822" s="5">
        <v>4068</v>
      </c>
      <c r="I822" s="5">
        <v>474</v>
      </c>
      <c r="J822" s="5">
        <v>12</v>
      </c>
      <c r="K822" s="5">
        <v>5</v>
      </c>
      <c r="L822" s="5">
        <v>13</v>
      </c>
      <c r="M822" s="5">
        <v>7</v>
      </c>
    </row>
    <row r="823" spans="1:13" x14ac:dyDescent="0.25">
      <c r="A823" s="4" t="s">
        <v>38</v>
      </c>
      <c r="B823" s="5">
        <v>4656</v>
      </c>
      <c r="C823" s="5">
        <v>5380</v>
      </c>
      <c r="D823" s="5">
        <v>4973</v>
      </c>
      <c r="E823" s="5">
        <v>327</v>
      </c>
      <c r="F823" s="5">
        <v>7847</v>
      </c>
      <c r="G823" s="5">
        <v>5643</v>
      </c>
      <c r="H823" s="5">
        <v>6854</v>
      </c>
      <c r="I823" s="5">
        <v>206</v>
      </c>
      <c r="J823" s="5">
        <v>8</v>
      </c>
      <c r="K823" s="5">
        <v>9</v>
      </c>
      <c r="L823" s="5">
        <v>9</v>
      </c>
      <c r="M823" s="5">
        <v>8</v>
      </c>
    </row>
    <row r="824" spans="1:13" x14ac:dyDescent="0.25">
      <c r="A824" s="4" t="s">
        <v>39</v>
      </c>
      <c r="B824" s="5">
        <v>8</v>
      </c>
      <c r="C824" s="5">
        <v>12</v>
      </c>
      <c r="D824" s="5">
        <v>8</v>
      </c>
      <c r="E824" s="5">
        <v>8</v>
      </c>
      <c r="F824" s="5">
        <v>12</v>
      </c>
      <c r="G824" s="5">
        <v>9</v>
      </c>
      <c r="H824" s="5">
        <v>7</v>
      </c>
      <c r="I824" s="5">
        <v>13</v>
      </c>
      <c r="J824" s="5">
        <v>10</v>
      </c>
      <c r="K824" s="5">
        <v>11</v>
      </c>
      <c r="L824" s="5">
        <v>9</v>
      </c>
      <c r="M824" s="5">
        <v>13</v>
      </c>
    </row>
    <row r="825" spans="1:13" x14ac:dyDescent="0.25">
      <c r="A825" s="4" t="s">
        <v>40</v>
      </c>
      <c r="B825" s="5">
        <v>12</v>
      </c>
      <c r="C825" s="5">
        <v>4</v>
      </c>
      <c r="D825" s="5">
        <v>11</v>
      </c>
      <c r="E825" s="5">
        <v>11</v>
      </c>
      <c r="F825" s="5">
        <v>8</v>
      </c>
      <c r="G825" s="5">
        <v>13</v>
      </c>
      <c r="H825" s="5">
        <v>10</v>
      </c>
      <c r="I825" s="5">
        <v>8</v>
      </c>
      <c r="J825" s="5">
        <v>8</v>
      </c>
      <c r="K825" s="5">
        <v>8</v>
      </c>
      <c r="L825" s="5">
        <v>8</v>
      </c>
      <c r="M825" s="5">
        <v>8</v>
      </c>
    </row>
    <row r="826" spans="1:13" x14ac:dyDescent="0.25">
      <c r="A826" s="4" t="s">
        <v>41</v>
      </c>
      <c r="B826" s="5">
        <v>10</v>
      </c>
      <c r="C826" s="5">
        <v>10</v>
      </c>
      <c r="D826" s="5">
        <v>9</v>
      </c>
      <c r="E826" s="5">
        <v>12</v>
      </c>
      <c r="F826" s="5">
        <v>9</v>
      </c>
      <c r="G826" s="5">
        <v>10</v>
      </c>
      <c r="H826" s="5">
        <v>6</v>
      </c>
      <c r="I826" s="5">
        <v>10</v>
      </c>
      <c r="J826" s="5">
        <v>13</v>
      </c>
      <c r="K826" s="5">
        <v>5</v>
      </c>
      <c r="L826" s="5">
        <v>14</v>
      </c>
      <c r="M826" s="5">
        <v>11</v>
      </c>
    </row>
    <row r="828" spans="1:13" x14ac:dyDescent="0.25">
      <c r="A828" t="s">
        <v>109</v>
      </c>
      <c r="F828" t="s">
        <v>43</v>
      </c>
      <c r="I828">
        <v>40624</v>
      </c>
      <c r="J828" t="s">
        <v>23</v>
      </c>
    </row>
    <row r="829" spans="1:13" x14ac:dyDescent="0.25">
      <c r="A829" t="s">
        <v>30</v>
      </c>
      <c r="F829" t="s">
        <v>31</v>
      </c>
      <c r="I829">
        <v>28.9</v>
      </c>
      <c r="J829" t="s">
        <v>32</v>
      </c>
    </row>
    <row r="830" spans="1:13" x14ac:dyDescent="0.25">
      <c r="A830" s="4" t="s">
        <v>33</v>
      </c>
      <c r="B830" s="4">
        <v>1</v>
      </c>
      <c r="C830" s="4">
        <v>2</v>
      </c>
      <c r="D830" s="4">
        <v>3</v>
      </c>
      <c r="E830" s="4">
        <v>4</v>
      </c>
      <c r="F830" s="4">
        <v>5</v>
      </c>
      <c r="G830" s="4">
        <v>6</v>
      </c>
      <c r="H830" s="4">
        <v>7</v>
      </c>
      <c r="I830" s="4">
        <v>8</v>
      </c>
      <c r="J830" s="4">
        <v>9</v>
      </c>
      <c r="K830" s="4">
        <v>10</v>
      </c>
      <c r="L830" s="4">
        <v>11</v>
      </c>
      <c r="M830" s="4">
        <v>12</v>
      </c>
    </row>
    <row r="831" spans="1:13" x14ac:dyDescent="0.25">
      <c r="A831" s="4" t="s">
        <v>34</v>
      </c>
      <c r="B831" s="5">
        <v>18700</v>
      </c>
      <c r="C831" s="5">
        <v>16192</v>
      </c>
      <c r="D831" s="5">
        <v>15468</v>
      </c>
      <c r="E831" s="5">
        <v>84</v>
      </c>
      <c r="F831" s="5">
        <v>93</v>
      </c>
      <c r="G831" s="5">
        <v>129</v>
      </c>
      <c r="H831" s="5">
        <v>5</v>
      </c>
      <c r="I831" s="5">
        <v>10</v>
      </c>
      <c r="J831" s="5">
        <v>5</v>
      </c>
      <c r="K831" s="5">
        <v>10</v>
      </c>
      <c r="L831" s="5">
        <v>8</v>
      </c>
      <c r="M831" s="5">
        <v>7</v>
      </c>
    </row>
    <row r="832" spans="1:13" x14ac:dyDescent="0.25">
      <c r="A832" s="4" t="s">
        <v>35</v>
      </c>
      <c r="B832" s="5">
        <v>1862</v>
      </c>
      <c r="C832" s="5">
        <v>2356</v>
      </c>
      <c r="D832" s="5">
        <v>1865</v>
      </c>
      <c r="E832" s="5">
        <v>602</v>
      </c>
      <c r="F832" s="5">
        <v>3444</v>
      </c>
      <c r="G832" s="5">
        <v>8847</v>
      </c>
      <c r="H832" s="5">
        <v>6080</v>
      </c>
      <c r="I832" s="5">
        <v>720</v>
      </c>
      <c r="J832" s="5">
        <v>12</v>
      </c>
      <c r="K832" s="5">
        <v>8</v>
      </c>
      <c r="L832" s="5">
        <v>13</v>
      </c>
      <c r="M832" s="5">
        <v>11</v>
      </c>
    </row>
    <row r="833" spans="1:13" x14ac:dyDescent="0.25">
      <c r="A833" s="4" t="s">
        <v>36</v>
      </c>
      <c r="B833" s="5">
        <v>2067</v>
      </c>
      <c r="C833" s="5">
        <v>3286</v>
      </c>
      <c r="D833" s="5">
        <v>2621</v>
      </c>
      <c r="E833" s="5">
        <v>561</v>
      </c>
      <c r="F833" s="5">
        <v>6445</v>
      </c>
      <c r="G833" s="5">
        <v>4176</v>
      </c>
      <c r="H833" s="5">
        <v>3789</v>
      </c>
      <c r="I833" s="5">
        <v>617</v>
      </c>
      <c r="J833" s="5">
        <v>11</v>
      </c>
      <c r="K833" s="5">
        <v>7</v>
      </c>
      <c r="L833" s="5">
        <v>11</v>
      </c>
      <c r="M833" s="5">
        <v>10</v>
      </c>
    </row>
    <row r="834" spans="1:13" x14ac:dyDescent="0.25">
      <c r="A834" s="4" t="s">
        <v>37</v>
      </c>
      <c r="B834" s="5">
        <v>4751</v>
      </c>
      <c r="C834" s="5">
        <v>4716</v>
      </c>
      <c r="D834" s="5">
        <v>5218</v>
      </c>
      <c r="E834" s="5">
        <v>547</v>
      </c>
      <c r="F834" s="5">
        <v>3008</v>
      </c>
      <c r="G834" s="5">
        <v>3593</v>
      </c>
      <c r="H834" s="5">
        <v>3903</v>
      </c>
      <c r="I834" s="5">
        <v>489</v>
      </c>
      <c r="J834" s="5">
        <v>6</v>
      </c>
      <c r="K834" s="5">
        <v>9</v>
      </c>
      <c r="L834" s="5">
        <v>6</v>
      </c>
      <c r="M834" s="5">
        <v>10</v>
      </c>
    </row>
    <row r="835" spans="1:13" x14ac:dyDescent="0.25">
      <c r="A835" s="4" t="s">
        <v>38</v>
      </c>
      <c r="B835" s="5">
        <v>5138</v>
      </c>
      <c r="C835" s="5">
        <v>5581</v>
      </c>
      <c r="D835" s="5">
        <v>4359</v>
      </c>
      <c r="E835" s="5">
        <v>355</v>
      </c>
      <c r="F835" s="5">
        <v>5100</v>
      </c>
      <c r="G835" s="5">
        <v>7835</v>
      </c>
      <c r="H835" s="5">
        <v>7196</v>
      </c>
      <c r="I835" s="5">
        <v>209</v>
      </c>
      <c r="J835" s="5">
        <v>6</v>
      </c>
      <c r="K835" s="5">
        <v>5</v>
      </c>
      <c r="L835" s="5">
        <v>8</v>
      </c>
      <c r="M835" s="5">
        <v>8</v>
      </c>
    </row>
    <row r="836" spans="1:13" x14ac:dyDescent="0.25">
      <c r="A836" s="4" t="s">
        <v>39</v>
      </c>
      <c r="B836" s="5">
        <v>9</v>
      </c>
      <c r="C836" s="5">
        <v>6</v>
      </c>
      <c r="D836" s="5">
        <v>13</v>
      </c>
      <c r="E836" s="5">
        <v>12</v>
      </c>
      <c r="F836" s="5">
        <v>10</v>
      </c>
      <c r="G836" s="5">
        <v>9</v>
      </c>
      <c r="H836" s="5">
        <v>11</v>
      </c>
      <c r="I836" s="5">
        <v>6</v>
      </c>
      <c r="J836" s="5">
        <v>10</v>
      </c>
      <c r="K836" s="5">
        <v>6</v>
      </c>
      <c r="L836" s="5">
        <v>11</v>
      </c>
      <c r="M836" s="5">
        <v>6</v>
      </c>
    </row>
    <row r="837" spans="1:13" x14ac:dyDescent="0.25">
      <c r="A837" s="4" t="s">
        <v>40</v>
      </c>
      <c r="B837" s="5">
        <v>10</v>
      </c>
      <c r="C837" s="5">
        <v>11</v>
      </c>
      <c r="D837" s="5">
        <v>12</v>
      </c>
      <c r="E837" s="5">
        <v>12</v>
      </c>
      <c r="F837" s="5">
        <v>8</v>
      </c>
      <c r="G837" s="5">
        <v>17</v>
      </c>
      <c r="H837" s="5">
        <v>10</v>
      </c>
      <c r="I837" s="5">
        <v>9</v>
      </c>
      <c r="J837" s="5">
        <v>7</v>
      </c>
      <c r="K837" s="5">
        <v>12</v>
      </c>
      <c r="L837" s="5">
        <v>11</v>
      </c>
      <c r="M837" s="5">
        <v>8</v>
      </c>
    </row>
    <row r="838" spans="1:13" x14ac:dyDescent="0.25">
      <c r="A838" s="4" t="s">
        <v>41</v>
      </c>
      <c r="B838" s="5">
        <v>9</v>
      </c>
      <c r="C838" s="5">
        <v>11</v>
      </c>
      <c r="D838" s="5">
        <v>10</v>
      </c>
      <c r="E838" s="5">
        <v>8</v>
      </c>
      <c r="F838" s="5">
        <v>9</v>
      </c>
      <c r="G838" s="5">
        <v>11</v>
      </c>
      <c r="H838" s="5">
        <v>6</v>
      </c>
      <c r="I838" s="5">
        <v>9</v>
      </c>
      <c r="J838" s="5">
        <v>10</v>
      </c>
      <c r="K838" s="5">
        <v>9</v>
      </c>
      <c r="L838" s="5">
        <v>15</v>
      </c>
      <c r="M838" s="5">
        <v>12</v>
      </c>
    </row>
    <row r="840" spans="1:13" x14ac:dyDescent="0.25">
      <c r="A840" t="s">
        <v>110</v>
      </c>
      <c r="F840" t="s">
        <v>43</v>
      </c>
      <c r="I840">
        <v>41231</v>
      </c>
      <c r="J840" t="s">
        <v>23</v>
      </c>
    </row>
    <row r="841" spans="1:13" x14ac:dyDescent="0.25">
      <c r="A841" t="s">
        <v>30</v>
      </c>
      <c r="F841" t="s">
        <v>31</v>
      </c>
      <c r="I841">
        <v>28.9</v>
      </c>
      <c r="J841" t="s">
        <v>32</v>
      </c>
    </row>
    <row r="842" spans="1:13" x14ac:dyDescent="0.25">
      <c r="A842" s="4" t="s">
        <v>33</v>
      </c>
      <c r="B842" s="4">
        <v>1</v>
      </c>
      <c r="C842" s="4">
        <v>2</v>
      </c>
      <c r="D842" s="4">
        <v>3</v>
      </c>
      <c r="E842" s="4">
        <v>4</v>
      </c>
      <c r="F842" s="4">
        <v>5</v>
      </c>
      <c r="G842" s="4">
        <v>6</v>
      </c>
      <c r="H842" s="4">
        <v>7</v>
      </c>
      <c r="I842" s="4">
        <v>8</v>
      </c>
      <c r="J842" s="4">
        <v>9</v>
      </c>
      <c r="K842" s="4">
        <v>10</v>
      </c>
      <c r="L842" s="4">
        <v>11</v>
      </c>
      <c r="M842" s="4">
        <v>12</v>
      </c>
    </row>
    <row r="843" spans="1:13" x14ac:dyDescent="0.25">
      <c r="A843" s="4" t="s">
        <v>34</v>
      </c>
      <c r="B843" s="5">
        <v>6994</v>
      </c>
      <c r="C843" s="5">
        <v>17281</v>
      </c>
      <c r="D843" s="5">
        <v>13811</v>
      </c>
      <c r="E843" s="5">
        <v>75</v>
      </c>
      <c r="F843" s="5">
        <v>95</v>
      </c>
      <c r="G843" s="5">
        <v>128</v>
      </c>
      <c r="H843" s="5">
        <v>9</v>
      </c>
      <c r="I843" s="5">
        <v>8</v>
      </c>
      <c r="J843" s="5">
        <v>7</v>
      </c>
      <c r="K843" s="5">
        <v>8</v>
      </c>
      <c r="L843" s="5">
        <v>7</v>
      </c>
      <c r="M843" s="5">
        <v>7</v>
      </c>
    </row>
    <row r="844" spans="1:13" x14ac:dyDescent="0.25">
      <c r="A844" s="4" t="s">
        <v>35</v>
      </c>
      <c r="B844" s="5">
        <v>1929</v>
      </c>
      <c r="C844" s="5">
        <v>2485</v>
      </c>
      <c r="D844" s="5">
        <v>1953</v>
      </c>
      <c r="E844" s="5">
        <v>583</v>
      </c>
      <c r="F844" s="5">
        <v>4388</v>
      </c>
      <c r="G844" s="5">
        <v>8685</v>
      </c>
      <c r="H844" s="5">
        <v>6535</v>
      </c>
      <c r="I844" s="5">
        <v>761</v>
      </c>
      <c r="J844" s="5">
        <v>11</v>
      </c>
      <c r="K844" s="5">
        <v>9</v>
      </c>
      <c r="L844" s="5">
        <v>8</v>
      </c>
      <c r="M844" s="5">
        <v>10</v>
      </c>
    </row>
    <row r="845" spans="1:13" x14ac:dyDescent="0.25">
      <c r="A845" s="4" t="s">
        <v>36</v>
      </c>
      <c r="B845" s="5">
        <v>2114</v>
      </c>
      <c r="C845" s="5">
        <v>3350</v>
      </c>
      <c r="D845" s="5">
        <v>2627</v>
      </c>
      <c r="E845" s="5">
        <v>578</v>
      </c>
      <c r="F845" s="5">
        <v>4309</v>
      </c>
      <c r="G845" s="5">
        <v>4156</v>
      </c>
      <c r="H845" s="5">
        <v>4919</v>
      </c>
      <c r="I845" s="5">
        <v>613</v>
      </c>
      <c r="J845" s="5">
        <v>9</v>
      </c>
      <c r="K845" s="5">
        <v>6</v>
      </c>
      <c r="L845" s="5">
        <v>10</v>
      </c>
      <c r="M845" s="5">
        <v>10</v>
      </c>
    </row>
    <row r="846" spans="1:13" x14ac:dyDescent="0.25">
      <c r="A846" s="4" t="s">
        <v>37</v>
      </c>
      <c r="B846" s="5">
        <v>4988</v>
      </c>
      <c r="C846" s="5">
        <v>5043</v>
      </c>
      <c r="D846" s="5">
        <v>5126</v>
      </c>
      <c r="E846" s="5">
        <v>558</v>
      </c>
      <c r="F846" s="5">
        <v>3305</v>
      </c>
      <c r="G846" s="5">
        <v>4125</v>
      </c>
      <c r="H846" s="5">
        <v>4351</v>
      </c>
      <c r="I846" s="5">
        <v>457</v>
      </c>
      <c r="J846" s="5">
        <v>11</v>
      </c>
      <c r="K846" s="5">
        <v>9</v>
      </c>
      <c r="L846" s="5">
        <v>9</v>
      </c>
      <c r="M846" s="5">
        <v>11</v>
      </c>
    </row>
    <row r="847" spans="1:13" x14ac:dyDescent="0.25">
      <c r="A847" s="4" t="s">
        <v>38</v>
      </c>
      <c r="B847" s="5">
        <v>5188</v>
      </c>
      <c r="C847" s="5">
        <v>5376</v>
      </c>
      <c r="D847" s="5">
        <v>4540</v>
      </c>
      <c r="E847" s="5">
        <v>341</v>
      </c>
      <c r="F847" s="5">
        <v>7284</v>
      </c>
      <c r="G847" s="5">
        <v>4376</v>
      </c>
      <c r="H847" s="5">
        <v>3788</v>
      </c>
      <c r="I847" s="5">
        <v>213</v>
      </c>
      <c r="J847" s="5">
        <v>6</v>
      </c>
      <c r="K847" s="5">
        <v>11</v>
      </c>
      <c r="L847" s="5">
        <v>12</v>
      </c>
      <c r="M847" s="5">
        <v>10</v>
      </c>
    </row>
    <row r="848" spans="1:13" x14ac:dyDescent="0.25">
      <c r="A848" s="4" t="s">
        <v>39</v>
      </c>
      <c r="B848" s="5">
        <v>8</v>
      </c>
      <c r="C848" s="5">
        <v>7</v>
      </c>
      <c r="D848" s="5">
        <v>9</v>
      </c>
      <c r="E848" s="5">
        <v>6</v>
      </c>
      <c r="F848" s="5">
        <v>10</v>
      </c>
      <c r="G848" s="5">
        <v>6</v>
      </c>
      <c r="H848" s="5">
        <v>9</v>
      </c>
      <c r="I848" s="5">
        <v>11</v>
      </c>
      <c r="J848" s="5">
        <v>6</v>
      </c>
      <c r="K848" s="5">
        <v>7</v>
      </c>
      <c r="L848" s="5">
        <v>9</v>
      </c>
      <c r="M848" s="5">
        <v>10</v>
      </c>
    </row>
    <row r="849" spans="1:13" x14ac:dyDescent="0.25">
      <c r="A849" s="4" t="s">
        <v>40</v>
      </c>
      <c r="B849" s="5">
        <v>10</v>
      </c>
      <c r="C849" s="5">
        <v>13</v>
      </c>
      <c r="D849" s="5">
        <v>12</v>
      </c>
      <c r="E849" s="5">
        <v>9</v>
      </c>
      <c r="F849" s="5">
        <v>5</v>
      </c>
      <c r="G849" s="5">
        <v>12</v>
      </c>
      <c r="H849" s="5">
        <v>10</v>
      </c>
      <c r="I849" s="5">
        <v>12</v>
      </c>
      <c r="J849" s="5">
        <v>7</v>
      </c>
      <c r="K849" s="5">
        <v>12</v>
      </c>
      <c r="L849" s="5">
        <v>9</v>
      </c>
      <c r="M849" s="5">
        <v>8</v>
      </c>
    </row>
    <row r="850" spans="1:13" x14ac:dyDescent="0.25">
      <c r="A850" s="4" t="s">
        <v>41</v>
      </c>
      <c r="B850" s="5">
        <v>9</v>
      </c>
      <c r="C850" s="5">
        <v>15</v>
      </c>
      <c r="D850" s="5">
        <v>13</v>
      </c>
      <c r="E850" s="5">
        <v>8</v>
      </c>
      <c r="F850" s="5">
        <v>10</v>
      </c>
      <c r="G850" s="5">
        <v>9</v>
      </c>
      <c r="H850" s="5">
        <v>9</v>
      </c>
      <c r="I850" s="5">
        <v>10</v>
      </c>
      <c r="J850" s="5">
        <v>9</v>
      </c>
      <c r="K850" s="5">
        <v>5</v>
      </c>
      <c r="L850" s="5">
        <v>12</v>
      </c>
      <c r="M850" s="5">
        <v>9</v>
      </c>
    </row>
    <row r="852" spans="1:13" x14ac:dyDescent="0.25">
      <c r="A852" t="s">
        <v>111</v>
      </c>
      <c r="F852" t="s">
        <v>43</v>
      </c>
      <c r="I852">
        <v>41837</v>
      </c>
      <c r="J852" t="s">
        <v>23</v>
      </c>
    </row>
    <row r="853" spans="1:13" x14ac:dyDescent="0.25">
      <c r="A853" t="s">
        <v>30</v>
      </c>
      <c r="F853" t="s">
        <v>31</v>
      </c>
      <c r="I853">
        <v>28.8</v>
      </c>
      <c r="J853" t="s">
        <v>32</v>
      </c>
    </row>
    <row r="854" spans="1:13" x14ac:dyDescent="0.25">
      <c r="A854" s="4" t="s">
        <v>33</v>
      </c>
      <c r="B854" s="4">
        <v>1</v>
      </c>
      <c r="C854" s="4">
        <v>2</v>
      </c>
      <c r="D854" s="4">
        <v>3</v>
      </c>
      <c r="E854" s="4">
        <v>4</v>
      </c>
      <c r="F854" s="4">
        <v>5</v>
      </c>
      <c r="G854" s="4">
        <v>6</v>
      </c>
      <c r="H854" s="4">
        <v>7</v>
      </c>
      <c r="I854" s="4">
        <v>8</v>
      </c>
      <c r="J854" s="4">
        <v>9</v>
      </c>
      <c r="K854" s="4">
        <v>10</v>
      </c>
      <c r="L854" s="4">
        <v>11</v>
      </c>
      <c r="M854" s="4">
        <v>12</v>
      </c>
    </row>
    <row r="855" spans="1:13" x14ac:dyDescent="0.25">
      <c r="A855" s="4" t="s">
        <v>34</v>
      </c>
      <c r="B855" s="5">
        <v>11086</v>
      </c>
      <c r="C855" s="5">
        <v>15532</v>
      </c>
      <c r="D855" s="5">
        <v>14397</v>
      </c>
      <c r="E855" s="5">
        <v>76</v>
      </c>
      <c r="F855" s="5">
        <v>95</v>
      </c>
      <c r="G855" s="5">
        <v>112</v>
      </c>
      <c r="H855" s="5">
        <v>12</v>
      </c>
      <c r="I855" s="5">
        <v>6</v>
      </c>
      <c r="J855" s="5">
        <v>8</v>
      </c>
      <c r="K855" s="5">
        <v>9</v>
      </c>
      <c r="L855" s="5">
        <v>6</v>
      </c>
      <c r="M855" s="5">
        <v>9</v>
      </c>
    </row>
    <row r="856" spans="1:13" x14ac:dyDescent="0.25">
      <c r="A856" s="4" t="s">
        <v>35</v>
      </c>
      <c r="B856" s="5">
        <v>1980</v>
      </c>
      <c r="C856" s="5">
        <v>2384</v>
      </c>
      <c r="D856" s="5">
        <v>1976</v>
      </c>
      <c r="E856" s="5">
        <v>622</v>
      </c>
      <c r="F856" s="5">
        <v>3161</v>
      </c>
      <c r="G856" s="5">
        <v>9384</v>
      </c>
      <c r="H856" s="5">
        <v>6933</v>
      </c>
      <c r="I856" s="5">
        <v>790</v>
      </c>
      <c r="J856" s="5">
        <v>6</v>
      </c>
      <c r="K856" s="5">
        <v>8</v>
      </c>
      <c r="L856" s="5">
        <v>9</v>
      </c>
      <c r="M856" s="5">
        <v>10</v>
      </c>
    </row>
    <row r="857" spans="1:13" x14ac:dyDescent="0.25">
      <c r="A857" s="4" t="s">
        <v>36</v>
      </c>
      <c r="B857" s="5">
        <v>2121</v>
      </c>
      <c r="C857" s="5">
        <v>3117</v>
      </c>
      <c r="D857" s="5">
        <v>2681</v>
      </c>
      <c r="E857" s="5">
        <v>580</v>
      </c>
      <c r="F857" s="5">
        <v>5497</v>
      </c>
      <c r="G857" s="5">
        <v>3988</v>
      </c>
      <c r="H857" s="5">
        <v>4688</v>
      </c>
      <c r="I857" s="5">
        <v>642</v>
      </c>
      <c r="J857" s="5">
        <v>11</v>
      </c>
      <c r="K857" s="5">
        <v>9</v>
      </c>
      <c r="L857" s="5">
        <v>5</v>
      </c>
      <c r="M857" s="5">
        <v>9</v>
      </c>
    </row>
    <row r="858" spans="1:13" x14ac:dyDescent="0.25">
      <c r="A858" s="4" t="s">
        <v>37</v>
      </c>
      <c r="B858" s="5">
        <v>4753</v>
      </c>
      <c r="C858" s="5">
        <v>5074</v>
      </c>
      <c r="D858" s="5">
        <v>5040</v>
      </c>
      <c r="E858" s="5">
        <v>545</v>
      </c>
      <c r="F858" s="5">
        <v>3015</v>
      </c>
      <c r="G858" s="5">
        <v>4380</v>
      </c>
      <c r="H858" s="5">
        <v>4061</v>
      </c>
      <c r="I858" s="5">
        <v>445</v>
      </c>
      <c r="J858" s="5">
        <v>7</v>
      </c>
      <c r="K858" s="5">
        <v>7</v>
      </c>
      <c r="L858" s="5">
        <v>10</v>
      </c>
      <c r="M858" s="5">
        <v>6</v>
      </c>
    </row>
    <row r="859" spans="1:13" x14ac:dyDescent="0.25">
      <c r="A859" s="4" t="s">
        <v>38</v>
      </c>
      <c r="B859" s="5">
        <v>5082</v>
      </c>
      <c r="C859" s="5">
        <v>5515</v>
      </c>
      <c r="D859" s="5">
        <v>4706</v>
      </c>
      <c r="E859" s="5">
        <v>325</v>
      </c>
      <c r="F859" s="5">
        <v>5395</v>
      </c>
      <c r="G859" s="5">
        <v>4615</v>
      </c>
      <c r="H859" s="5">
        <v>4193</v>
      </c>
      <c r="I859" s="5">
        <v>206</v>
      </c>
      <c r="J859" s="5">
        <v>9</v>
      </c>
      <c r="K859" s="5">
        <v>10</v>
      </c>
      <c r="L859" s="5">
        <v>6</v>
      </c>
      <c r="M859" s="5">
        <v>9</v>
      </c>
    </row>
    <row r="860" spans="1:13" x14ac:dyDescent="0.25">
      <c r="A860" s="4" t="s">
        <v>39</v>
      </c>
      <c r="B860" s="5">
        <v>12</v>
      </c>
      <c r="C860" s="5">
        <v>12</v>
      </c>
      <c r="D860" s="5">
        <v>11</v>
      </c>
      <c r="E860" s="5">
        <v>5</v>
      </c>
      <c r="F860" s="5">
        <v>11</v>
      </c>
      <c r="G860" s="5">
        <v>8</v>
      </c>
      <c r="H860" s="5">
        <v>13</v>
      </c>
      <c r="I860" s="5">
        <v>12</v>
      </c>
      <c r="J860" s="5">
        <v>8</v>
      </c>
      <c r="K860" s="5">
        <v>9</v>
      </c>
      <c r="L860" s="5">
        <v>5</v>
      </c>
      <c r="M860" s="5">
        <v>6</v>
      </c>
    </row>
    <row r="861" spans="1:13" x14ac:dyDescent="0.25">
      <c r="A861" s="4" t="s">
        <v>40</v>
      </c>
      <c r="B861" s="5">
        <v>9</v>
      </c>
      <c r="C861" s="5">
        <v>12</v>
      </c>
      <c r="D861" s="5">
        <v>15</v>
      </c>
      <c r="E861" s="5">
        <v>7</v>
      </c>
      <c r="F861" s="5">
        <v>7</v>
      </c>
      <c r="G861" s="5">
        <v>20</v>
      </c>
      <c r="H861" s="5">
        <v>11</v>
      </c>
      <c r="I861" s="5">
        <v>7</v>
      </c>
      <c r="J861" s="5">
        <v>8</v>
      </c>
      <c r="K861" s="5">
        <v>10</v>
      </c>
      <c r="L861" s="5">
        <v>12</v>
      </c>
      <c r="M861" s="5">
        <v>9</v>
      </c>
    </row>
    <row r="862" spans="1:13" x14ac:dyDescent="0.25">
      <c r="A862" s="4" t="s">
        <v>41</v>
      </c>
      <c r="B862" s="5">
        <v>9</v>
      </c>
      <c r="C862" s="5">
        <v>11</v>
      </c>
      <c r="D862" s="5">
        <v>11</v>
      </c>
      <c r="E862" s="5">
        <v>8</v>
      </c>
      <c r="F862" s="5">
        <v>6</v>
      </c>
      <c r="G862" s="5">
        <v>8</v>
      </c>
      <c r="H862" s="5">
        <v>8</v>
      </c>
      <c r="I862" s="5">
        <v>8</v>
      </c>
      <c r="J862" s="5">
        <v>6</v>
      </c>
      <c r="K862" s="5">
        <v>10</v>
      </c>
      <c r="L862" s="5">
        <v>11</v>
      </c>
      <c r="M862" s="5">
        <v>13</v>
      </c>
    </row>
    <row r="864" spans="1:13" x14ac:dyDescent="0.25">
      <c r="A864" t="s">
        <v>112</v>
      </c>
      <c r="F864" t="s">
        <v>43</v>
      </c>
      <c r="I864">
        <v>42443</v>
      </c>
      <c r="J864" t="s">
        <v>23</v>
      </c>
    </row>
    <row r="865" spans="1:13" x14ac:dyDescent="0.25">
      <c r="A865" t="s">
        <v>30</v>
      </c>
      <c r="F865" t="s">
        <v>31</v>
      </c>
      <c r="I865">
        <v>28.9</v>
      </c>
      <c r="J865" t="s">
        <v>32</v>
      </c>
    </row>
    <row r="866" spans="1:13" x14ac:dyDescent="0.25">
      <c r="A866" s="4" t="s">
        <v>33</v>
      </c>
      <c r="B866" s="4">
        <v>1</v>
      </c>
      <c r="C866" s="4">
        <v>2</v>
      </c>
      <c r="D866" s="4">
        <v>3</v>
      </c>
      <c r="E866" s="4">
        <v>4</v>
      </c>
      <c r="F866" s="4">
        <v>5</v>
      </c>
      <c r="G866" s="4">
        <v>6</v>
      </c>
      <c r="H866" s="4">
        <v>7</v>
      </c>
      <c r="I866" s="4">
        <v>8</v>
      </c>
      <c r="J866" s="4">
        <v>9</v>
      </c>
      <c r="K866" s="4">
        <v>10</v>
      </c>
      <c r="L866" s="4">
        <v>11</v>
      </c>
      <c r="M866" s="4">
        <v>12</v>
      </c>
    </row>
    <row r="867" spans="1:13" x14ac:dyDescent="0.25">
      <c r="A867" s="4" t="s">
        <v>34</v>
      </c>
      <c r="B867" s="5">
        <v>9653</v>
      </c>
      <c r="C867" s="5">
        <v>17325</v>
      </c>
      <c r="D867" s="5">
        <v>21902</v>
      </c>
      <c r="E867" s="5">
        <v>70</v>
      </c>
      <c r="F867" s="5">
        <v>94</v>
      </c>
      <c r="G867" s="5">
        <v>122</v>
      </c>
      <c r="H867" s="5">
        <v>12</v>
      </c>
      <c r="I867" s="5">
        <v>13</v>
      </c>
      <c r="J867" s="5">
        <v>9</v>
      </c>
      <c r="K867" s="5">
        <v>10</v>
      </c>
      <c r="L867" s="5">
        <v>16</v>
      </c>
      <c r="M867" s="5">
        <v>11</v>
      </c>
    </row>
    <row r="868" spans="1:13" x14ac:dyDescent="0.25">
      <c r="A868" s="4" t="s">
        <v>35</v>
      </c>
      <c r="B868" s="5">
        <v>2013</v>
      </c>
      <c r="C868" s="5">
        <v>2429</v>
      </c>
      <c r="D868" s="5">
        <v>2194</v>
      </c>
      <c r="E868" s="5">
        <v>586</v>
      </c>
      <c r="F868" s="5">
        <v>2905</v>
      </c>
      <c r="G868" s="5">
        <v>9325</v>
      </c>
      <c r="H868" s="5">
        <v>7103</v>
      </c>
      <c r="I868" s="5">
        <v>751</v>
      </c>
      <c r="J868" s="5">
        <v>7</v>
      </c>
      <c r="K868" s="5">
        <v>6</v>
      </c>
      <c r="L868" s="5">
        <v>10</v>
      </c>
      <c r="M868" s="5">
        <v>9</v>
      </c>
    </row>
    <row r="869" spans="1:13" x14ac:dyDescent="0.25">
      <c r="A869" s="4" t="s">
        <v>36</v>
      </c>
      <c r="B869" s="5">
        <v>2156</v>
      </c>
      <c r="C869" s="5">
        <v>2897</v>
      </c>
      <c r="D869" s="5">
        <v>2601</v>
      </c>
      <c r="E869" s="5">
        <v>592</v>
      </c>
      <c r="F869" s="5">
        <v>4807</v>
      </c>
      <c r="G869" s="5">
        <v>3005</v>
      </c>
      <c r="H869" s="5">
        <v>3259</v>
      </c>
      <c r="I869" s="5">
        <v>579</v>
      </c>
      <c r="J869" s="5">
        <v>8</v>
      </c>
      <c r="K869" s="5">
        <v>7</v>
      </c>
      <c r="L869" s="5">
        <v>13</v>
      </c>
      <c r="M869" s="5">
        <v>7</v>
      </c>
    </row>
    <row r="870" spans="1:13" x14ac:dyDescent="0.25">
      <c r="A870" s="4" t="s">
        <v>37</v>
      </c>
      <c r="B870" s="5">
        <v>5274</v>
      </c>
      <c r="C870" s="5">
        <v>5618</v>
      </c>
      <c r="D870" s="5">
        <v>4783</v>
      </c>
      <c r="E870" s="5">
        <v>564</v>
      </c>
      <c r="F870" s="5">
        <v>3022</v>
      </c>
      <c r="G870" s="5">
        <v>4051</v>
      </c>
      <c r="H870" s="5">
        <v>3804</v>
      </c>
      <c r="I870" s="5">
        <v>449</v>
      </c>
      <c r="J870" s="5">
        <v>8</v>
      </c>
      <c r="K870" s="5">
        <v>7</v>
      </c>
      <c r="L870" s="5">
        <v>8</v>
      </c>
      <c r="M870" s="5">
        <v>8</v>
      </c>
    </row>
    <row r="871" spans="1:13" x14ac:dyDescent="0.25">
      <c r="A871" s="4" t="s">
        <v>38</v>
      </c>
      <c r="B871" s="5">
        <v>4530</v>
      </c>
      <c r="C871" s="5">
        <v>5276</v>
      </c>
      <c r="D871" s="5">
        <v>4816</v>
      </c>
      <c r="E871" s="5">
        <v>354</v>
      </c>
      <c r="F871" s="5">
        <v>6373</v>
      </c>
      <c r="G871" s="5">
        <v>5623</v>
      </c>
      <c r="H871" s="5">
        <v>3301</v>
      </c>
      <c r="I871" s="5">
        <v>202</v>
      </c>
      <c r="J871" s="5">
        <v>8</v>
      </c>
      <c r="K871" s="5">
        <v>5</v>
      </c>
      <c r="L871" s="5">
        <v>12</v>
      </c>
      <c r="M871" s="5">
        <v>7</v>
      </c>
    </row>
    <row r="872" spans="1:13" x14ac:dyDescent="0.25">
      <c r="A872" s="4" t="s">
        <v>39</v>
      </c>
      <c r="B872" s="5">
        <v>9</v>
      </c>
      <c r="C872" s="5">
        <v>9</v>
      </c>
      <c r="D872" s="5">
        <v>10</v>
      </c>
      <c r="E872" s="5">
        <v>8</v>
      </c>
      <c r="F872" s="5">
        <v>13</v>
      </c>
      <c r="G872" s="5">
        <v>9</v>
      </c>
      <c r="H872" s="5">
        <v>10</v>
      </c>
      <c r="I872" s="5">
        <v>5</v>
      </c>
      <c r="J872" s="5">
        <v>5</v>
      </c>
      <c r="K872" s="5">
        <v>6</v>
      </c>
      <c r="L872" s="5">
        <v>10</v>
      </c>
      <c r="M872" s="5">
        <v>8</v>
      </c>
    </row>
    <row r="873" spans="1:13" x14ac:dyDescent="0.25">
      <c r="A873" s="4" t="s">
        <v>40</v>
      </c>
      <c r="B873" s="5">
        <v>10</v>
      </c>
      <c r="C873" s="5">
        <v>13</v>
      </c>
      <c r="D873" s="5">
        <v>5</v>
      </c>
      <c r="E873" s="5">
        <v>6</v>
      </c>
      <c r="F873" s="5">
        <v>6</v>
      </c>
      <c r="G873" s="5">
        <v>12</v>
      </c>
      <c r="H873" s="5">
        <v>8</v>
      </c>
      <c r="I873" s="5">
        <v>11</v>
      </c>
      <c r="J873" s="5">
        <v>9</v>
      </c>
      <c r="K873" s="5">
        <v>12</v>
      </c>
      <c r="L873" s="5">
        <v>10</v>
      </c>
      <c r="M873" s="5">
        <v>9</v>
      </c>
    </row>
    <row r="874" spans="1:13" x14ac:dyDescent="0.25">
      <c r="A874" s="4" t="s">
        <v>41</v>
      </c>
      <c r="B874" s="5">
        <v>11</v>
      </c>
      <c r="C874" s="5">
        <v>14</v>
      </c>
      <c r="D874" s="5">
        <v>7</v>
      </c>
      <c r="E874" s="5">
        <v>9</v>
      </c>
      <c r="F874" s="5">
        <v>8</v>
      </c>
      <c r="G874" s="5">
        <v>9</v>
      </c>
      <c r="H874" s="5">
        <v>9</v>
      </c>
      <c r="I874" s="5">
        <v>5</v>
      </c>
      <c r="J874" s="5">
        <v>8</v>
      </c>
      <c r="K874" s="5">
        <v>11</v>
      </c>
      <c r="L874" s="5">
        <v>13</v>
      </c>
      <c r="M874" s="5">
        <v>7</v>
      </c>
    </row>
    <row r="876" spans="1:13" x14ac:dyDescent="0.25">
      <c r="A876" t="s">
        <v>113</v>
      </c>
      <c r="F876" t="s">
        <v>43</v>
      </c>
      <c r="I876">
        <v>43050</v>
      </c>
      <c r="J876" t="s">
        <v>23</v>
      </c>
    </row>
    <row r="877" spans="1:13" x14ac:dyDescent="0.25">
      <c r="A877" t="s">
        <v>30</v>
      </c>
      <c r="F877" t="s">
        <v>31</v>
      </c>
      <c r="I877">
        <v>28.8</v>
      </c>
      <c r="J877" t="s">
        <v>32</v>
      </c>
    </row>
    <row r="878" spans="1:13" x14ac:dyDescent="0.25">
      <c r="A878" s="4" t="s">
        <v>33</v>
      </c>
      <c r="B878" s="4">
        <v>1</v>
      </c>
      <c r="C878" s="4">
        <v>2</v>
      </c>
      <c r="D878" s="4">
        <v>3</v>
      </c>
      <c r="E878" s="4">
        <v>4</v>
      </c>
      <c r="F878" s="4">
        <v>5</v>
      </c>
      <c r="G878" s="4">
        <v>6</v>
      </c>
      <c r="H878" s="4">
        <v>7</v>
      </c>
      <c r="I878" s="4">
        <v>8</v>
      </c>
      <c r="J878" s="4">
        <v>9</v>
      </c>
      <c r="K878" s="4">
        <v>10</v>
      </c>
      <c r="L878" s="4">
        <v>11</v>
      </c>
      <c r="M878" s="4">
        <v>12</v>
      </c>
    </row>
    <row r="879" spans="1:13" x14ac:dyDescent="0.25">
      <c r="A879" s="4" t="s">
        <v>34</v>
      </c>
      <c r="B879" s="5">
        <v>18670</v>
      </c>
      <c r="C879" s="5">
        <v>17296</v>
      </c>
      <c r="D879" s="5">
        <v>16499</v>
      </c>
      <c r="E879" s="5">
        <v>76</v>
      </c>
      <c r="F879" s="5">
        <v>101</v>
      </c>
      <c r="G879" s="5">
        <v>117</v>
      </c>
      <c r="H879" s="5">
        <v>13</v>
      </c>
      <c r="I879" s="5">
        <v>5</v>
      </c>
      <c r="J879" s="5">
        <v>8</v>
      </c>
      <c r="K879" s="5">
        <v>8</v>
      </c>
      <c r="L879" s="5">
        <v>5</v>
      </c>
      <c r="M879" s="5">
        <v>12</v>
      </c>
    </row>
    <row r="880" spans="1:13" x14ac:dyDescent="0.25">
      <c r="A880" s="4" t="s">
        <v>35</v>
      </c>
      <c r="B880" s="5">
        <v>2082</v>
      </c>
      <c r="C880" s="5">
        <v>2693</v>
      </c>
      <c r="D880" s="5">
        <v>2188</v>
      </c>
      <c r="E880" s="5">
        <v>596</v>
      </c>
      <c r="F880" s="5">
        <v>3032</v>
      </c>
      <c r="G880" s="5">
        <v>9456</v>
      </c>
      <c r="H880" s="5">
        <v>6489</v>
      </c>
      <c r="I880" s="5">
        <v>768</v>
      </c>
      <c r="J880" s="5">
        <v>9</v>
      </c>
      <c r="K880" s="5">
        <v>7</v>
      </c>
      <c r="L880" s="5">
        <v>8</v>
      </c>
      <c r="M880" s="5">
        <v>6</v>
      </c>
    </row>
    <row r="881" spans="1:13" x14ac:dyDescent="0.25">
      <c r="A881" s="4" t="s">
        <v>36</v>
      </c>
      <c r="B881" s="5">
        <v>2157</v>
      </c>
      <c r="C881" s="5">
        <v>3105</v>
      </c>
      <c r="D881" s="5">
        <v>2566</v>
      </c>
      <c r="E881" s="5">
        <v>570</v>
      </c>
      <c r="F881" s="5">
        <v>4964</v>
      </c>
      <c r="G881" s="5">
        <v>3015</v>
      </c>
      <c r="H881" s="5">
        <v>4300</v>
      </c>
      <c r="I881" s="5">
        <v>598</v>
      </c>
      <c r="J881" s="5">
        <v>11</v>
      </c>
      <c r="K881" s="5">
        <v>8</v>
      </c>
      <c r="L881" s="5">
        <v>11</v>
      </c>
      <c r="M881" s="5">
        <v>8</v>
      </c>
    </row>
    <row r="882" spans="1:13" x14ac:dyDescent="0.25">
      <c r="A882" s="4" t="s">
        <v>37</v>
      </c>
      <c r="B882" s="5">
        <v>5048</v>
      </c>
      <c r="C882" s="5">
        <v>5696</v>
      </c>
      <c r="D882" s="5">
        <v>4977</v>
      </c>
      <c r="E882" s="5">
        <v>561</v>
      </c>
      <c r="F882" s="5">
        <v>2941</v>
      </c>
      <c r="G882" s="5">
        <v>4904</v>
      </c>
      <c r="H882" s="5">
        <v>3914</v>
      </c>
      <c r="I882" s="5">
        <v>439</v>
      </c>
      <c r="J882" s="5">
        <v>10</v>
      </c>
      <c r="K882" s="5">
        <v>12</v>
      </c>
      <c r="L882" s="5">
        <v>6</v>
      </c>
      <c r="M882" s="5">
        <v>11</v>
      </c>
    </row>
    <row r="883" spans="1:13" x14ac:dyDescent="0.25">
      <c r="A883" s="4" t="s">
        <v>38</v>
      </c>
      <c r="B883" s="5">
        <v>4618</v>
      </c>
      <c r="C883" s="5">
        <v>5152</v>
      </c>
      <c r="D883" s="5">
        <v>4405</v>
      </c>
      <c r="E883" s="5">
        <v>330</v>
      </c>
      <c r="F883" s="5">
        <v>8004</v>
      </c>
      <c r="G883" s="5">
        <v>2946</v>
      </c>
      <c r="H883" s="5">
        <v>3515</v>
      </c>
      <c r="I883" s="5">
        <v>206</v>
      </c>
      <c r="J883" s="5">
        <v>7</v>
      </c>
      <c r="K883" s="5">
        <v>9</v>
      </c>
      <c r="L883" s="5">
        <v>7</v>
      </c>
      <c r="M883" s="5">
        <v>9</v>
      </c>
    </row>
    <row r="884" spans="1:13" x14ac:dyDescent="0.25">
      <c r="A884" s="4" t="s">
        <v>39</v>
      </c>
      <c r="B884" s="5">
        <v>10</v>
      </c>
      <c r="C884" s="5">
        <v>13</v>
      </c>
      <c r="D884" s="5">
        <v>8</v>
      </c>
      <c r="E884" s="5">
        <v>6</v>
      </c>
      <c r="F884" s="5">
        <v>8</v>
      </c>
      <c r="G884" s="5">
        <v>10</v>
      </c>
      <c r="H884" s="5">
        <v>8</v>
      </c>
      <c r="I884" s="5">
        <v>6</v>
      </c>
      <c r="J884" s="5">
        <v>9</v>
      </c>
      <c r="K884" s="5">
        <v>5</v>
      </c>
      <c r="L884" s="5">
        <v>7</v>
      </c>
      <c r="M884" s="5">
        <v>9</v>
      </c>
    </row>
    <row r="885" spans="1:13" x14ac:dyDescent="0.25">
      <c r="A885" s="4" t="s">
        <v>40</v>
      </c>
      <c r="B885" s="5">
        <v>13</v>
      </c>
      <c r="C885" s="5">
        <v>6</v>
      </c>
      <c r="D885" s="5">
        <v>7</v>
      </c>
      <c r="E885" s="5">
        <v>7</v>
      </c>
      <c r="F885" s="5">
        <v>7</v>
      </c>
      <c r="G885" s="5">
        <v>18</v>
      </c>
      <c r="H885" s="5">
        <v>10</v>
      </c>
      <c r="I885" s="5">
        <v>6</v>
      </c>
      <c r="J885" s="5">
        <v>6</v>
      </c>
      <c r="K885" s="5">
        <v>5</v>
      </c>
      <c r="L885" s="5">
        <v>6</v>
      </c>
      <c r="M885" s="5">
        <v>6</v>
      </c>
    </row>
    <row r="886" spans="1:13" x14ac:dyDescent="0.25">
      <c r="A886" s="4" t="s">
        <v>41</v>
      </c>
      <c r="B886" s="5">
        <v>11</v>
      </c>
      <c r="C886" s="5">
        <v>10</v>
      </c>
      <c r="D886" s="5">
        <v>7</v>
      </c>
      <c r="E886" s="5">
        <v>10</v>
      </c>
      <c r="F886" s="5">
        <v>9</v>
      </c>
      <c r="G886" s="5">
        <v>7</v>
      </c>
      <c r="H886" s="5">
        <v>9</v>
      </c>
      <c r="I886" s="5">
        <v>9</v>
      </c>
      <c r="J886" s="5">
        <v>11</v>
      </c>
      <c r="K886" s="5">
        <v>11</v>
      </c>
      <c r="L886" s="5">
        <v>11</v>
      </c>
      <c r="M886" s="5">
        <v>7</v>
      </c>
    </row>
    <row r="888" spans="1:13" x14ac:dyDescent="0.25">
      <c r="A888" t="s">
        <v>114</v>
      </c>
      <c r="F888" t="s">
        <v>43</v>
      </c>
      <c r="I888">
        <v>43656</v>
      </c>
      <c r="J888" t="s">
        <v>23</v>
      </c>
    </row>
    <row r="889" spans="1:13" x14ac:dyDescent="0.25">
      <c r="A889" t="s">
        <v>30</v>
      </c>
      <c r="F889" t="s">
        <v>31</v>
      </c>
      <c r="I889">
        <v>28.8</v>
      </c>
      <c r="J889" t="s">
        <v>32</v>
      </c>
    </row>
    <row r="890" spans="1:13" x14ac:dyDescent="0.25">
      <c r="A890" s="4" t="s">
        <v>33</v>
      </c>
      <c r="B890" s="4">
        <v>1</v>
      </c>
      <c r="C890" s="4">
        <v>2</v>
      </c>
      <c r="D890" s="4">
        <v>3</v>
      </c>
      <c r="E890" s="4">
        <v>4</v>
      </c>
      <c r="F890" s="4">
        <v>5</v>
      </c>
      <c r="G890" s="4">
        <v>6</v>
      </c>
      <c r="H890" s="4">
        <v>7</v>
      </c>
      <c r="I890" s="4">
        <v>8</v>
      </c>
      <c r="J890" s="4">
        <v>9</v>
      </c>
      <c r="K890" s="4">
        <v>10</v>
      </c>
      <c r="L890" s="4">
        <v>11</v>
      </c>
      <c r="M890" s="4">
        <v>12</v>
      </c>
    </row>
    <row r="891" spans="1:13" x14ac:dyDescent="0.25">
      <c r="A891" s="4" t="s">
        <v>34</v>
      </c>
      <c r="B891" s="5">
        <v>9401</v>
      </c>
      <c r="C891" s="5">
        <v>21563</v>
      </c>
      <c r="D891" s="5">
        <v>18446</v>
      </c>
      <c r="E891" s="5">
        <v>82</v>
      </c>
      <c r="F891" s="5">
        <v>95</v>
      </c>
      <c r="G891" s="5">
        <v>119</v>
      </c>
      <c r="H891" s="5">
        <v>7</v>
      </c>
      <c r="I891" s="5">
        <v>6</v>
      </c>
      <c r="J891" s="5">
        <v>4</v>
      </c>
      <c r="K891" s="5">
        <v>6</v>
      </c>
      <c r="L891" s="5">
        <v>7</v>
      </c>
      <c r="M891" s="5">
        <v>8</v>
      </c>
    </row>
    <row r="892" spans="1:13" x14ac:dyDescent="0.25">
      <c r="A892" s="4" t="s">
        <v>35</v>
      </c>
      <c r="B892" s="5">
        <v>2080</v>
      </c>
      <c r="C892" s="5">
        <v>2566</v>
      </c>
      <c r="D892" s="5">
        <v>2333</v>
      </c>
      <c r="E892" s="5">
        <v>596</v>
      </c>
      <c r="F892" s="5">
        <v>3779</v>
      </c>
      <c r="G892" s="5">
        <v>9755</v>
      </c>
      <c r="H892" s="5">
        <v>6903</v>
      </c>
      <c r="I892" s="5">
        <v>775</v>
      </c>
      <c r="J892" s="5">
        <v>14</v>
      </c>
      <c r="K892" s="5">
        <v>6</v>
      </c>
      <c r="L892" s="5">
        <v>9</v>
      </c>
      <c r="M892" s="5">
        <v>10</v>
      </c>
    </row>
    <row r="893" spans="1:13" x14ac:dyDescent="0.25">
      <c r="A893" s="4" t="s">
        <v>36</v>
      </c>
      <c r="B893" s="5">
        <v>2139</v>
      </c>
      <c r="C893" s="5">
        <v>3098</v>
      </c>
      <c r="D893" s="5">
        <v>2677</v>
      </c>
      <c r="E893" s="5">
        <v>575</v>
      </c>
      <c r="F893" s="5">
        <v>5623</v>
      </c>
      <c r="G893" s="5">
        <v>2859</v>
      </c>
      <c r="H893" s="5">
        <v>4037</v>
      </c>
      <c r="I893" s="5">
        <v>635</v>
      </c>
      <c r="J893" s="5">
        <v>5</v>
      </c>
      <c r="K893" s="5">
        <v>13</v>
      </c>
      <c r="L893" s="5">
        <v>5</v>
      </c>
      <c r="M893" s="5">
        <v>4</v>
      </c>
    </row>
    <row r="894" spans="1:13" x14ac:dyDescent="0.25">
      <c r="A894" s="4" t="s">
        <v>37</v>
      </c>
      <c r="B894" s="5">
        <v>4937</v>
      </c>
      <c r="C894" s="5">
        <v>5878</v>
      </c>
      <c r="D894" s="5">
        <v>5100</v>
      </c>
      <c r="E894" s="5">
        <v>548</v>
      </c>
      <c r="F894" s="5">
        <v>3035</v>
      </c>
      <c r="G894" s="5">
        <v>4433</v>
      </c>
      <c r="H894" s="5">
        <v>3846</v>
      </c>
      <c r="I894" s="5">
        <v>438</v>
      </c>
      <c r="J894" s="5">
        <v>10</v>
      </c>
      <c r="K894" s="5">
        <v>5</v>
      </c>
      <c r="L894" s="5">
        <v>9</v>
      </c>
      <c r="M894" s="5">
        <v>9</v>
      </c>
    </row>
    <row r="895" spans="1:13" x14ac:dyDescent="0.25">
      <c r="A895" s="4" t="s">
        <v>38</v>
      </c>
      <c r="B895" s="5">
        <v>4968</v>
      </c>
      <c r="C895" s="5">
        <v>6206</v>
      </c>
      <c r="D895" s="5">
        <v>4521</v>
      </c>
      <c r="E895" s="5">
        <v>334</v>
      </c>
      <c r="F895" s="5">
        <v>6844</v>
      </c>
      <c r="G895" s="5">
        <v>3745</v>
      </c>
      <c r="H895" s="5">
        <v>2577</v>
      </c>
      <c r="I895" s="5">
        <v>224</v>
      </c>
      <c r="J895" s="5">
        <v>8</v>
      </c>
      <c r="K895" s="5">
        <v>11</v>
      </c>
      <c r="L895" s="5">
        <v>8</v>
      </c>
      <c r="M895" s="5">
        <v>7</v>
      </c>
    </row>
    <row r="896" spans="1:13" x14ac:dyDescent="0.25">
      <c r="A896" s="4" t="s">
        <v>39</v>
      </c>
      <c r="B896" s="5">
        <v>10</v>
      </c>
      <c r="C896" s="5">
        <v>13</v>
      </c>
      <c r="D896" s="5">
        <v>9</v>
      </c>
      <c r="E896" s="5">
        <v>8</v>
      </c>
      <c r="F896" s="5">
        <v>4</v>
      </c>
      <c r="G896" s="5">
        <v>14</v>
      </c>
      <c r="H896" s="5">
        <v>14</v>
      </c>
      <c r="I896" s="5">
        <v>8</v>
      </c>
      <c r="J896" s="5">
        <v>6</v>
      </c>
      <c r="K896" s="5">
        <v>7</v>
      </c>
      <c r="L896" s="5">
        <v>9</v>
      </c>
      <c r="M896" s="5">
        <v>13</v>
      </c>
    </row>
    <row r="897" spans="1:13" x14ac:dyDescent="0.25">
      <c r="A897" s="4" t="s">
        <v>40</v>
      </c>
      <c r="B897" s="5">
        <v>8</v>
      </c>
      <c r="C897" s="5">
        <v>6</v>
      </c>
      <c r="D897" s="5">
        <v>8</v>
      </c>
      <c r="E897" s="5">
        <v>12</v>
      </c>
      <c r="F897" s="5">
        <v>7</v>
      </c>
      <c r="G897" s="5">
        <v>16</v>
      </c>
      <c r="H897" s="5">
        <v>8</v>
      </c>
      <c r="I897" s="5">
        <v>9</v>
      </c>
      <c r="J897" s="5">
        <v>8</v>
      </c>
      <c r="K897" s="5">
        <v>6</v>
      </c>
      <c r="L897" s="5">
        <v>8</v>
      </c>
      <c r="M897" s="5">
        <v>12</v>
      </c>
    </row>
    <row r="898" spans="1:13" x14ac:dyDescent="0.25">
      <c r="A898" s="4" t="s">
        <v>41</v>
      </c>
      <c r="B898" s="5">
        <v>10</v>
      </c>
      <c r="C898" s="5">
        <v>12</v>
      </c>
      <c r="D898" s="5">
        <v>11</v>
      </c>
      <c r="E898" s="5">
        <v>9</v>
      </c>
      <c r="F898" s="5">
        <v>7</v>
      </c>
      <c r="G898" s="5">
        <v>8</v>
      </c>
      <c r="H898" s="5">
        <v>8</v>
      </c>
      <c r="I898" s="5">
        <v>8</v>
      </c>
      <c r="J898" s="5">
        <v>7</v>
      </c>
      <c r="K898" s="5">
        <v>8</v>
      </c>
      <c r="L898" s="5">
        <v>12</v>
      </c>
      <c r="M898" s="5">
        <v>11</v>
      </c>
    </row>
    <row r="900" spans="1:13" x14ac:dyDescent="0.25">
      <c r="A900" t="s">
        <v>115</v>
      </c>
      <c r="F900" t="s">
        <v>43</v>
      </c>
      <c r="I900">
        <v>44262</v>
      </c>
      <c r="J900" t="s">
        <v>23</v>
      </c>
    </row>
    <row r="901" spans="1:13" x14ac:dyDescent="0.25">
      <c r="A901" t="s">
        <v>30</v>
      </c>
      <c r="F901" t="s">
        <v>31</v>
      </c>
      <c r="I901">
        <v>28.9</v>
      </c>
      <c r="J901" t="s">
        <v>32</v>
      </c>
    </row>
    <row r="902" spans="1:13" x14ac:dyDescent="0.25">
      <c r="A902" s="4" t="s">
        <v>33</v>
      </c>
      <c r="B902" s="4">
        <v>1</v>
      </c>
      <c r="C902" s="4">
        <v>2</v>
      </c>
      <c r="D902" s="4">
        <v>3</v>
      </c>
      <c r="E902" s="4">
        <v>4</v>
      </c>
      <c r="F902" s="4">
        <v>5</v>
      </c>
      <c r="G902" s="4">
        <v>6</v>
      </c>
      <c r="H902" s="4">
        <v>7</v>
      </c>
      <c r="I902" s="4">
        <v>8</v>
      </c>
      <c r="J902" s="4">
        <v>9</v>
      </c>
      <c r="K902" s="4">
        <v>10</v>
      </c>
      <c r="L902" s="4">
        <v>11</v>
      </c>
      <c r="M902" s="4">
        <v>12</v>
      </c>
    </row>
    <row r="903" spans="1:13" x14ac:dyDescent="0.25">
      <c r="A903" s="4" t="s">
        <v>34</v>
      </c>
      <c r="B903" s="5">
        <v>8850</v>
      </c>
      <c r="C903" s="5">
        <v>22787</v>
      </c>
      <c r="D903" s="5">
        <v>14872</v>
      </c>
      <c r="E903" s="5">
        <v>80</v>
      </c>
      <c r="F903" s="5">
        <v>91</v>
      </c>
      <c r="G903" s="5">
        <v>122</v>
      </c>
      <c r="H903" s="5">
        <v>8</v>
      </c>
      <c r="I903" s="5">
        <v>10</v>
      </c>
      <c r="J903" s="5">
        <v>8</v>
      </c>
      <c r="K903" s="5">
        <v>9</v>
      </c>
      <c r="L903" s="5">
        <v>7</v>
      </c>
      <c r="M903" s="5">
        <v>6</v>
      </c>
    </row>
    <row r="904" spans="1:13" x14ac:dyDescent="0.25">
      <c r="A904" s="4" t="s">
        <v>35</v>
      </c>
      <c r="B904" s="5">
        <v>2189</v>
      </c>
      <c r="C904" s="5">
        <v>2773</v>
      </c>
      <c r="D904" s="5">
        <v>2127</v>
      </c>
      <c r="E904" s="5">
        <v>564</v>
      </c>
      <c r="F904" s="5">
        <v>2824</v>
      </c>
      <c r="G904" s="5">
        <v>9698</v>
      </c>
      <c r="H904" s="5">
        <v>6712</v>
      </c>
      <c r="I904" s="5">
        <v>804</v>
      </c>
      <c r="J904" s="5">
        <v>5</v>
      </c>
      <c r="K904" s="5">
        <v>11</v>
      </c>
      <c r="L904" s="5">
        <v>4</v>
      </c>
      <c r="M904" s="5">
        <v>10</v>
      </c>
    </row>
    <row r="905" spans="1:13" x14ac:dyDescent="0.25">
      <c r="A905" s="4" t="s">
        <v>36</v>
      </c>
      <c r="B905" s="5">
        <v>2165</v>
      </c>
      <c r="C905" s="5">
        <v>3172</v>
      </c>
      <c r="D905" s="5">
        <v>2649</v>
      </c>
      <c r="E905" s="5">
        <v>532</v>
      </c>
      <c r="F905" s="5">
        <v>5494</v>
      </c>
      <c r="G905" s="5">
        <v>3246</v>
      </c>
      <c r="H905" s="5">
        <v>2847</v>
      </c>
      <c r="I905" s="5">
        <v>601</v>
      </c>
      <c r="J905" s="5">
        <v>10</v>
      </c>
      <c r="K905" s="5">
        <v>12</v>
      </c>
      <c r="L905" s="5">
        <v>11</v>
      </c>
      <c r="M905" s="5">
        <v>11</v>
      </c>
    </row>
    <row r="906" spans="1:13" x14ac:dyDescent="0.25">
      <c r="A906" s="4" t="s">
        <v>37</v>
      </c>
      <c r="B906" s="5">
        <v>4923</v>
      </c>
      <c r="C906" s="5">
        <v>5465</v>
      </c>
      <c r="D906" s="5">
        <v>4804</v>
      </c>
      <c r="E906" s="5">
        <v>559</v>
      </c>
      <c r="F906" s="5">
        <v>2773</v>
      </c>
      <c r="G906" s="5">
        <v>4185</v>
      </c>
      <c r="H906" s="5">
        <v>3904</v>
      </c>
      <c r="I906" s="5">
        <v>470</v>
      </c>
      <c r="J906" s="5">
        <v>8</v>
      </c>
      <c r="K906" s="5">
        <v>10</v>
      </c>
      <c r="L906" s="5">
        <v>11</v>
      </c>
      <c r="M906" s="5">
        <v>9</v>
      </c>
    </row>
    <row r="907" spans="1:13" x14ac:dyDescent="0.25">
      <c r="A907" s="4" t="s">
        <v>38</v>
      </c>
      <c r="B907" s="5">
        <v>5854</v>
      </c>
      <c r="C907" s="5">
        <v>5546</v>
      </c>
      <c r="D907" s="5">
        <v>4637</v>
      </c>
      <c r="E907" s="5">
        <v>319</v>
      </c>
      <c r="F907" s="5">
        <v>5464</v>
      </c>
      <c r="G907" s="5">
        <v>4669</v>
      </c>
      <c r="H907" s="5">
        <v>3392</v>
      </c>
      <c r="I907" s="5">
        <v>214</v>
      </c>
      <c r="J907" s="5">
        <v>7</v>
      </c>
      <c r="K907" s="5">
        <v>8</v>
      </c>
      <c r="L907" s="5">
        <v>8</v>
      </c>
      <c r="M907" s="5">
        <v>9</v>
      </c>
    </row>
    <row r="908" spans="1:13" x14ac:dyDescent="0.25">
      <c r="A908" s="4" t="s">
        <v>39</v>
      </c>
      <c r="B908" s="5">
        <v>13</v>
      </c>
      <c r="C908" s="5">
        <v>10</v>
      </c>
      <c r="D908" s="5">
        <v>10</v>
      </c>
      <c r="E908" s="5">
        <v>8</v>
      </c>
      <c r="F908" s="5">
        <v>8</v>
      </c>
      <c r="G908" s="5">
        <v>8</v>
      </c>
      <c r="H908" s="5">
        <v>8</v>
      </c>
      <c r="I908" s="5">
        <v>11</v>
      </c>
      <c r="J908" s="5">
        <v>12</v>
      </c>
      <c r="K908" s="5">
        <v>8</v>
      </c>
      <c r="L908" s="5">
        <v>7</v>
      </c>
      <c r="M908" s="5">
        <v>9</v>
      </c>
    </row>
    <row r="909" spans="1:13" x14ac:dyDescent="0.25">
      <c r="A909" s="4" t="s">
        <v>40</v>
      </c>
      <c r="B909" s="5">
        <v>11</v>
      </c>
      <c r="C909" s="5">
        <v>10</v>
      </c>
      <c r="D909" s="5">
        <v>6</v>
      </c>
      <c r="E909" s="5">
        <v>10</v>
      </c>
      <c r="F909" s="5">
        <v>11</v>
      </c>
      <c r="G909" s="5">
        <v>24</v>
      </c>
      <c r="H909" s="5">
        <v>8</v>
      </c>
      <c r="I909" s="5">
        <v>10</v>
      </c>
      <c r="J909" s="5">
        <v>8</v>
      </c>
      <c r="K909" s="5">
        <v>13</v>
      </c>
      <c r="L909" s="5">
        <v>6</v>
      </c>
      <c r="M909" s="5">
        <v>10</v>
      </c>
    </row>
    <row r="910" spans="1:13" x14ac:dyDescent="0.25">
      <c r="A910" s="4" t="s">
        <v>41</v>
      </c>
      <c r="B910" s="5">
        <v>10</v>
      </c>
      <c r="C910" s="5">
        <v>12</v>
      </c>
      <c r="D910" s="5">
        <v>7</v>
      </c>
      <c r="E910" s="5">
        <v>8</v>
      </c>
      <c r="F910" s="5">
        <v>11</v>
      </c>
      <c r="G910" s="5">
        <v>9</v>
      </c>
      <c r="H910" s="5">
        <v>9</v>
      </c>
      <c r="I910" s="5">
        <v>8</v>
      </c>
      <c r="J910" s="5">
        <v>12</v>
      </c>
      <c r="K910" s="5">
        <v>10</v>
      </c>
      <c r="L910" s="5">
        <v>9</v>
      </c>
      <c r="M910" s="5">
        <v>8</v>
      </c>
    </row>
    <row r="912" spans="1:13" x14ac:dyDescent="0.25">
      <c r="A912" t="s">
        <v>116</v>
      </c>
      <c r="F912" t="s">
        <v>43</v>
      </c>
      <c r="I912">
        <v>44869</v>
      </c>
      <c r="J912" t="s">
        <v>23</v>
      </c>
    </row>
    <row r="913" spans="1:13" x14ac:dyDescent="0.25">
      <c r="A913" t="s">
        <v>30</v>
      </c>
      <c r="F913" t="s">
        <v>31</v>
      </c>
      <c r="I913">
        <v>28.9</v>
      </c>
      <c r="J913" t="s">
        <v>32</v>
      </c>
    </row>
    <row r="914" spans="1:13" x14ac:dyDescent="0.25">
      <c r="A914" s="4" t="s">
        <v>33</v>
      </c>
      <c r="B914" s="4">
        <v>1</v>
      </c>
      <c r="C914" s="4">
        <v>2</v>
      </c>
      <c r="D914" s="4">
        <v>3</v>
      </c>
      <c r="E914" s="4">
        <v>4</v>
      </c>
      <c r="F914" s="4">
        <v>5</v>
      </c>
      <c r="G914" s="4">
        <v>6</v>
      </c>
      <c r="H914" s="4">
        <v>7</v>
      </c>
      <c r="I914" s="4">
        <v>8</v>
      </c>
      <c r="J914" s="4">
        <v>9</v>
      </c>
      <c r="K914" s="4">
        <v>10</v>
      </c>
      <c r="L914" s="4">
        <v>11</v>
      </c>
      <c r="M914" s="4">
        <v>12</v>
      </c>
    </row>
    <row r="915" spans="1:13" x14ac:dyDescent="0.25">
      <c r="A915" s="4" t="s">
        <v>34</v>
      </c>
      <c r="B915" s="5">
        <v>6886</v>
      </c>
      <c r="C915" s="5">
        <v>21594</v>
      </c>
      <c r="D915" s="5">
        <v>13014</v>
      </c>
      <c r="E915" s="5">
        <v>63</v>
      </c>
      <c r="F915" s="5">
        <v>107</v>
      </c>
      <c r="G915" s="5">
        <v>133</v>
      </c>
      <c r="H915" s="5">
        <v>11</v>
      </c>
      <c r="I915" s="5">
        <v>6</v>
      </c>
      <c r="J915" s="5">
        <v>10</v>
      </c>
      <c r="K915" s="5">
        <v>9</v>
      </c>
      <c r="L915" s="5">
        <v>6</v>
      </c>
      <c r="M915" s="5">
        <v>11</v>
      </c>
    </row>
    <row r="916" spans="1:13" x14ac:dyDescent="0.25">
      <c r="A916" s="4" t="s">
        <v>35</v>
      </c>
      <c r="B916" s="5">
        <v>2277</v>
      </c>
      <c r="C916" s="5">
        <v>2735</v>
      </c>
      <c r="D916" s="5">
        <v>2199</v>
      </c>
      <c r="E916" s="5">
        <v>627</v>
      </c>
      <c r="F916" s="5">
        <v>3266</v>
      </c>
      <c r="G916" s="5">
        <v>10240</v>
      </c>
      <c r="H916" s="5">
        <v>7378</v>
      </c>
      <c r="I916" s="5">
        <v>751</v>
      </c>
      <c r="J916" s="5">
        <v>12</v>
      </c>
      <c r="K916" s="5">
        <v>12</v>
      </c>
      <c r="L916" s="5">
        <v>11</v>
      </c>
      <c r="M916" s="5">
        <v>5</v>
      </c>
    </row>
    <row r="917" spans="1:13" x14ac:dyDescent="0.25">
      <c r="A917" s="4" t="s">
        <v>36</v>
      </c>
      <c r="B917" s="5">
        <v>2169</v>
      </c>
      <c r="C917" s="5">
        <v>2754</v>
      </c>
      <c r="D917" s="5">
        <v>2712</v>
      </c>
      <c r="E917" s="5">
        <v>601</v>
      </c>
      <c r="F917" s="5">
        <v>4724</v>
      </c>
      <c r="G917" s="5">
        <v>4223</v>
      </c>
      <c r="H917" s="5">
        <v>3922</v>
      </c>
      <c r="I917" s="5">
        <v>604</v>
      </c>
      <c r="J917" s="5">
        <v>11</v>
      </c>
      <c r="K917" s="5">
        <v>8</v>
      </c>
      <c r="L917" s="5">
        <v>10</v>
      </c>
      <c r="M917" s="5">
        <v>8</v>
      </c>
    </row>
    <row r="918" spans="1:13" x14ac:dyDescent="0.25">
      <c r="A918" s="4" t="s">
        <v>37</v>
      </c>
      <c r="B918" s="5">
        <v>5017</v>
      </c>
      <c r="C918" s="5">
        <v>5601</v>
      </c>
      <c r="D918" s="5">
        <v>4823</v>
      </c>
      <c r="E918" s="5">
        <v>535</v>
      </c>
      <c r="F918" s="5">
        <v>2881</v>
      </c>
      <c r="G918" s="5">
        <v>3814</v>
      </c>
      <c r="H918" s="5">
        <v>4028</v>
      </c>
      <c r="I918" s="5">
        <v>512</v>
      </c>
      <c r="J918" s="5">
        <v>9</v>
      </c>
      <c r="K918" s="5">
        <v>9</v>
      </c>
      <c r="L918" s="5">
        <v>7</v>
      </c>
      <c r="M918" s="5">
        <v>9</v>
      </c>
    </row>
    <row r="919" spans="1:13" x14ac:dyDescent="0.25">
      <c r="A919" s="4" t="s">
        <v>38</v>
      </c>
      <c r="B919" s="5">
        <v>5234</v>
      </c>
      <c r="C919" s="5">
        <v>5494</v>
      </c>
      <c r="D919" s="5">
        <v>5084</v>
      </c>
      <c r="E919" s="5">
        <v>314</v>
      </c>
      <c r="F919" s="5">
        <v>5379</v>
      </c>
      <c r="G919" s="5">
        <v>3263</v>
      </c>
      <c r="H919" s="5">
        <v>3315</v>
      </c>
      <c r="I919" s="5">
        <v>194</v>
      </c>
      <c r="J919" s="5">
        <v>12</v>
      </c>
      <c r="K919" s="5">
        <v>9</v>
      </c>
      <c r="L919" s="5">
        <v>12</v>
      </c>
      <c r="M919" s="5">
        <v>7</v>
      </c>
    </row>
    <row r="920" spans="1:13" x14ac:dyDescent="0.25">
      <c r="A920" s="4" t="s">
        <v>39</v>
      </c>
      <c r="B920" s="5">
        <v>9</v>
      </c>
      <c r="C920" s="5">
        <v>8</v>
      </c>
      <c r="D920" s="5">
        <v>6</v>
      </c>
      <c r="E920" s="5">
        <v>8</v>
      </c>
      <c r="F920" s="5">
        <v>8</v>
      </c>
      <c r="G920" s="5">
        <v>9</v>
      </c>
      <c r="H920" s="5">
        <v>9</v>
      </c>
      <c r="I920" s="5">
        <v>12</v>
      </c>
      <c r="J920" s="5">
        <v>5</v>
      </c>
      <c r="K920" s="5">
        <v>11</v>
      </c>
      <c r="L920" s="5">
        <v>9</v>
      </c>
      <c r="M920" s="5">
        <v>10</v>
      </c>
    </row>
    <row r="921" spans="1:13" x14ac:dyDescent="0.25">
      <c r="A921" s="4" t="s">
        <v>40</v>
      </c>
      <c r="B921" s="5">
        <v>6</v>
      </c>
      <c r="C921" s="5">
        <v>9</v>
      </c>
      <c r="D921" s="5">
        <v>8</v>
      </c>
      <c r="E921" s="5">
        <v>6</v>
      </c>
      <c r="F921" s="5">
        <v>8</v>
      </c>
      <c r="G921" s="5">
        <v>17</v>
      </c>
      <c r="H921" s="5">
        <v>8</v>
      </c>
      <c r="I921" s="5">
        <v>9</v>
      </c>
      <c r="J921" s="5">
        <v>10</v>
      </c>
      <c r="K921" s="5">
        <v>10</v>
      </c>
      <c r="L921" s="5">
        <v>9</v>
      </c>
      <c r="M921" s="5">
        <v>4</v>
      </c>
    </row>
    <row r="922" spans="1:13" x14ac:dyDescent="0.25">
      <c r="A922" s="4" t="s">
        <v>41</v>
      </c>
      <c r="B922" s="5">
        <v>14</v>
      </c>
      <c r="C922" s="5">
        <v>15</v>
      </c>
      <c r="D922" s="5">
        <v>10</v>
      </c>
      <c r="E922" s="5">
        <v>11</v>
      </c>
      <c r="F922" s="5">
        <v>14</v>
      </c>
      <c r="G922" s="5">
        <v>9</v>
      </c>
      <c r="H922" s="5">
        <v>11</v>
      </c>
      <c r="I922" s="5">
        <v>10</v>
      </c>
      <c r="J922" s="5">
        <v>10</v>
      </c>
      <c r="K922" s="5">
        <v>12</v>
      </c>
      <c r="L922" s="5">
        <v>4</v>
      </c>
      <c r="M922" s="5">
        <v>12</v>
      </c>
    </row>
    <row r="924" spans="1:13" x14ac:dyDescent="0.25">
      <c r="A924" t="s">
        <v>117</v>
      </c>
      <c r="F924" t="s">
        <v>43</v>
      </c>
      <c r="I924">
        <v>45475</v>
      </c>
      <c r="J924" t="s">
        <v>23</v>
      </c>
    </row>
    <row r="925" spans="1:13" x14ac:dyDescent="0.25">
      <c r="A925" t="s">
        <v>30</v>
      </c>
      <c r="F925" t="s">
        <v>31</v>
      </c>
      <c r="I925">
        <v>28.8</v>
      </c>
      <c r="J925" t="s">
        <v>32</v>
      </c>
    </row>
    <row r="926" spans="1:13" x14ac:dyDescent="0.25">
      <c r="A926" s="4" t="s">
        <v>33</v>
      </c>
      <c r="B926" s="4">
        <v>1</v>
      </c>
      <c r="C926" s="4">
        <v>2</v>
      </c>
      <c r="D926" s="4">
        <v>3</v>
      </c>
      <c r="E926" s="4">
        <v>4</v>
      </c>
      <c r="F926" s="4">
        <v>5</v>
      </c>
      <c r="G926" s="4">
        <v>6</v>
      </c>
      <c r="H926" s="4">
        <v>7</v>
      </c>
      <c r="I926" s="4">
        <v>8</v>
      </c>
      <c r="J926" s="4">
        <v>9</v>
      </c>
      <c r="K926" s="4">
        <v>10</v>
      </c>
      <c r="L926" s="4">
        <v>11</v>
      </c>
      <c r="M926" s="4">
        <v>12</v>
      </c>
    </row>
    <row r="927" spans="1:13" x14ac:dyDescent="0.25">
      <c r="A927" s="4" t="s">
        <v>34</v>
      </c>
      <c r="B927" s="5">
        <v>10805</v>
      </c>
      <c r="C927" s="5">
        <v>21592</v>
      </c>
      <c r="D927" s="5">
        <v>18591</v>
      </c>
      <c r="E927" s="5">
        <v>70</v>
      </c>
      <c r="F927" s="5">
        <v>95</v>
      </c>
      <c r="G927" s="5">
        <v>124</v>
      </c>
      <c r="H927" s="5">
        <v>8</v>
      </c>
      <c r="I927" s="5">
        <v>7</v>
      </c>
      <c r="J927" s="5">
        <v>12</v>
      </c>
      <c r="K927" s="5">
        <v>12</v>
      </c>
      <c r="L927" s="5">
        <v>8</v>
      </c>
      <c r="M927" s="5">
        <v>8</v>
      </c>
    </row>
    <row r="928" spans="1:13" x14ac:dyDescent="0.25">
      <c r="A928" s="4" t="s">
        <v>35</v>
      </c>
      <c r="B928" s="5">
        <v>2376</v>
      </c>
      <c r="C928" s="5">
        <v>2832</v>
      </c>
      <c r="D928" s="5">
        <v>2187</v>
      </c>
      <c r="E928" s="5">
        <v>580</v>
      </c>
      <c r="F928" s="5">
        <v>3593</v>
      </c>
      <c r="G928" s="5">
        <v>10898</v>
      </c>
      <c r="H928" s="5">
        <v>7939</v>
      </c>
      <c r="I928" s="5">
        <v>746</v>
      </c>
      <c r="J928" s="5">
        <v>10</v>
      </c>
      <c r="K928" s="5">
        <v>12</v>
      </c>
      <c r="L928" s="5">
        <v>8</v>
      </c>
      <c r="M928" s="5">
        <v>9</v>
      </c>
    </row>
    <row r="929" spans="1:13" x14ac:dyDescent="0.25">
      <c r="A929" s="4" t="s">
        <v>36</v>
      </c>
      <c r="B929" s="5">
        <v>2144</v>
      </c>
      <c r="C929" s="5">
        <v>2719</v>
      </c>
      <c r="D929" s="5">
        <v>2697</v>
      </c>
      <c r="E929" s="5">
        <v>560</v>
      </c>
      <c r="F929" s="5">
        <v>5671</v>
      </c>
      <c r="G929" s="5">
        <v>2308</v>
      </c>
      <c r="H929" s="5">
        <v>3363</v>
      </c>
      <c r="I929" s="5">
        <v>623</v>
      </c>
      <c r="J929" s="5">
        <v>10</v>
      </c>
      <c r="K929" s="5">
        <v>7</v>
      </c>
      <c r="L929" s="5">
        <v>6</v>
      </c>
      <c r="M929" s="5">
        <v>9</v>
      </c>
    </row>
    <row r="930" spans="1:13" x14ac:dyDescent="0.25">
      <c r="A930" s="4" t="s">
        <v>37</v>
      </c>
      <c r="B930" s="5">
        <v>5258</v>
      </c>
      <c r="C930" s="5">
        <v>5725</v>
      </c>
      <c r="D930" s="5">
        <v>4649</v>
      </c>
      <c r="E930" s="5">
        <v>545</v>
      </c>
      <c r="F930" s="5">
        <v>2775</v>
      </c>
      <c r="G930" s="5">
        <v>5226</v>
      </c>
      <c r="H930" s="5">
        <v>3839</v>
      </c>
      <c r="I930" s="5">
        <v>427</v>
      </c>
      <c r="J930" s="5">
        <v>5</v>
      </c>
      <c r="K930" s="5">
        <v>7</v>
      </c>
      <c r="L930" s="5">
        <v>8</v>
      </c>
      <c r="M930" s="5">
        <v>7</v>
      </c>
    </row>
    <row r="931" spans="1:13" x14ac:dyDescent="0.25">
      <c r="A931" s="4" t="s">
        <v>38</v>
      </c>
      <c r="B931" s="5">
        <v>4949</v>
      </c>
      <c r="C931" s="5">
        <v>5202</v>
      </c>
      <c r="D931" s="5">
        <v>4349</v>
      </c>
      <c r="E931" s="5">
        <v>347</v>
      </c>
      <c r="F931" s="5">
        <v>6807</v>
      </c>
      <c r="G931" s="5">
        <v>4919</v>
      </c>
      <c r="H931" s="5">
        <v>3441</v>
      </c>
      <c r="I931" s="5">
        <v>216</v>
      </c>
      <c r="J931" s="5">
        <v>9</v>
      </c>
      <c r="K931" s="5">
        <v>12</v>
      </c>
      <c r="L931" s="5">
        <v>8</v>
      </c>
      <c r="M931" s="5">
        <v>9</v>
      </c>
    </row>
    <row r="932" spans="1:13" x14ac:dyDescent="0.25">
      <c r="A932" s="4" t="s">
        <v>39</v>
      </c>
      <c r="B932" s="5">
        <v>11</v>
      </c>
      <c r="C932" s="5">
        <v>10</v>
      </c>
      <c r="D932" s="5">
        <v>9</v>
      </c>
      <c r="E932" s="5">
        <v>9</v>
      </c>
      <c r="F932" s="5">
        <v>6</v>
      </c>
      <c r="G932" s="5">
        <v>16</v>
      </c>
      <c r="H932" s="5">
        <v>5</v>
      </c>
      <c r="I932" s="5">
        <v>10</v>
      </c>
      <c r="J932" s="5">
        <v>9</v>
      </c>
      <c r="K932" s="5">
        <v>13</v>
      </c>
      <c r="L932" s="5">
        <v>9</v>
      </c>
      <c r="M932" s="5">
        <v>8</v>
      </c>
    </row>
    <row r="933" spans="1:13" x14ac:dyDescent="0.25">
      <c r="A933" s="4" t="s">
        <v>40</v>
      </c>
      <c r="B933" s="5">
        <v>11</v>
      </c>
      <c r="C933" s="5">
        <v>14</v>
      </c>
      <c r="D933" s="5">
        <v>11</v>
      </c>
      <c r="E933" s="5">
        <v>14</v>
      </c>
      <c r="F933" s="5">
        <v>8</v>
      </c>
      <c r="G933" s="5">
        <v>14</v>
      </c>
      <c r="H933" s="5">
        <v>7</v>
      </c>
      <c r="I933" s="5">
        <v>11</v>
      </c>
      <c r="J933" s="5">
        <v>10</v>
      </c>
      <c r="K933" s="5">
        <v>7</v>
      </c>
      <c r="L933" s="5">
        <v>8</v>
      </c>
      <c r="M933" s="5">
        <v>11</v>
      </c>
    </row>
    <row r="934" spans="1:13" x14ac:dyDescent="0.25">
      <c r="A934" s="4" t="s">
        <v>41</v>
      </c>
      <c r="B934" s="5">
        <v>11</v>
      </c>
      <c r="C934" s="5">
        <v>13</v>
      </c>
      <c r="D934" s="5">
        <v>9</v>
      </c>
      <c r="E934" s="5">
        <v>12</v>
      </c>
      <c r="F934" s="5">
        <v>10</v>
      </c>
      <c r="G934" s="5">
        <v>9</v>
      </c>
      <c r="H934" s="5">
        <v>11</v>
      </c>
      <c r="I934" s="5">
        <v>7</v>
      </c>
      <c r="J934" s="5">
        <v>9</v>
      </c>
      <c r="K934" s="5">
        <v>6</v>
      </c>
      <c r="L934" s="5">
        <v>9</v>
      </c>
      <c r="M934" s="5">
        <v>5</v>
      </c>
    </row>
    <row r="936" spans="1:13" x14ac:dyDescent="0.25">
      <c r="A936" t="s">
        <v>118</v>
      </c>
      <c r="F936" t="s">
        <v>43</v>
      </c>
      <c r="I936">
        <v>46081</v>
      </c>
      <c r="J936" t="s">
        <v>23</v>
      </c>
    </row>
    <row r="937" spans="1:13" x14ac:dyDescent="0.25">
      <c r="A937" t="s">
        <v>30</v>
      </c>
      <c r="F937" t="s">
        <v>31</v>
      </c>
      <c r="I937">
        <v>28.8</v>
      </c>
      <c r="J937" t="s">
        <v>32</v>
      </c>
    </row>
    <row r="938" spans="1:13" x14ac:dyDescent="0.25">
      <c r="A938" s="4" t="s">
        <v>33</v>
      </c>
      <c r="B938" s="4">
        <v>1</v>
      </c>
      <c r="C938" s="4">
        <v>2</v>
      </c>
      <c r="D938" s="4">
        <v>3</v>
      </c>
      <c r="E938" s="4">
        <v>4</v>
      </c>
      <c r="F938" s="4">
        <v>5</v>
      </c>
      <c r="G938" s="4">
        <v>6</v>
      </c>
      <c r="H938" s="4">
        <v>7</v>
      </c>
      <c r="I938" s="4">
        <v>8</v>
      </c>
      <c r="J938" s="4">
        <v>9</v>
      </c>
      <c r="K938" s="4">
        <v>10</v>
      </c>
      <c r="L938" s="4">
        <v>11</v>
      </c>
      <c r="M938" s="4">
        <v>12</v>
      </c>
    </row>
    <row r="939" spans="1:13" x14ac:dyDescent="0.25">
      <c r="A939" s="4" t="s">
        <v>34</v>
      </c>
      <c r="B939" s="5">
        <v>9975</v>
      </c>
      <c r="C939" s="5">
        <v>15426</v>
      </c>
      <c r="D939" s="5">
        <v>16404</v>
      </c>
      <c r="E939" s="5">
        <v>74</v>
      </c>
      <c r="F939" s="5">
        <v>97</v>
      </c>
      <c r="G939" s="5">
        <v>134</v>
      </c>
      <c r="H939" s="5">
        <v>8</v>
      </c>
      <c r="I939" s="5">
        <v>9</v>
      </c>
      <c r="J939" s="5">
        <v>8</v>
      </c>
      <c r="K939" s="5">
        <v>6</v>
      </c>
      <c r="L939" s="5">
        <v>7</v>
      </c>
      <c r="M939" s="5">
        <v>6</v>
      </c>
    </row>
    <row r="940" spans="1:13" x14ac:dyDescent="0.25">
      <c r="A940" s="4" t="s">
        <v>35</v>
      </c>
      <c r="B940" s="5">
        <v>2290</v>
      </c>
      <c r="C940" s="5">
        <v>2818</v>
      </c>
      <c r="D940" s="5">
        <v>2181</v>
      </c>
      <c r="E940" s="5">
        <v>606</v>
      </c>
      <c r="F940" s="5">
        <v>3758</v>
      </c>
      <c r="G940" s="5">
        <v>11437</v>
      </c>
      <c r="H940" s="5">
        <v>6442</v>
      </c>
      <c r="I940" s="5">
        <v>748</v>
      </c>
      <c r="J940" s="5">
        <v>9</v>
      </c>
      <c r="K940" s="5">
        <v>10</v>
      </c>
      <c r="L940" s="5">
        <v>5</v>
      </c>
      <c r="M940" s="5">
        <v>12</v>
      </c>
    </row>
    <row r="941" spans="1:13" x14ac:dyDescent="0.25">
      <c r="A941" s="4" t="s">
        <v>36</v>
      </c>
      <c r="B941" s="5">
        <v>2199</v>
      </c>
      <c r="C941" s="5">
        <v>2929</v>
      </c>
      <c r="D941" s="5">
        <v>2681</v>
      </c>
      <c r="E941" s="5">
        <v>574</v>
      </c>
      <c r="F941" s="5">
        <v>4358</v>
      </c>
      <c r="G941" s="5">
        <v>2741</v>
      </c>
      <c r="H941" s="5">
        <v>3066</v>
      </c>
      <c r="I941" s="5">
        <v>638</v>
      </c>
      <c r="J941" s="5">
        <v>6</v>
      </c>
      <c r="K941" s="5">
        <v>8</v>
      </c>
      <c r="L941" s="5">
        <v>11</v>
      </c>
      <c r="M941" s="5">
        <v>9</v>
      </c>
    </row>
    <row r="942" spans="1:13" x14ac:dyDescent="0.25">
      <c r="A942" s="4" t="s">
        <v>37</v>
      </c>
      <c r="B942" s="5">
        <v>5231</v>
      </c>
      <c r="C942" s="5">
        <v>5611</v>
      </c>
      <c r="D942" s="5">
        <v>4659</v>
      </c>
      <c r="E942" s="5">
        <v>549</v>
      </c>
      <c r="F942" s="5">
        <v>3164</v>
      </c>
      <c r="G942" s="5">
        <v>3768</v>
      </c>
      <c r="H942" s="5">
        <v>3980</v>
      </c>
      <c r="I942" s="5">
        <v>456</v>
      </c>
      <c r="J942" s="5">
        <v>15</v>
      </c>
      <c r="K942" s="5">
        <v>10</v>
      </c>
      <c r="L942" s="5">
        <v>9</v>
      </c>
      <c r="M942" s="5">
        <v>8</v>
      </c>
    </row>
    <row r="943" spans="1:13" x14ac:dyDescent="0.25">
      <c r="A943" s="4" t="s">
        <v>38</v>
      </c>
      <c r="B943" s="5">
        <v>4716</v>
      </c>
      <c r="C943" s="5">
        <v>5493</v>
      </c>
      <c r="D943" s="5">
        <v>5720</v>
      </c>
      <c r="E943" s="5">
        <v>337</v>
      </c>
      <c r="F943" s="5">
        <v>6383</v>
      </c>
      <c r="G943" s="5">
        <v>4760</v>
      </c>
      <c r="H943" s="5">
        <v>3467</v>
      </c>
      <c r="I943" s="5">
        <v>233</v>
      </c>
      <c r="J943" s="5">
        <v>10</v>
      </c>
      <c r="K943" s="5">
        <v>3</v>
      </c>
      <c r="L943" s="5">
        <v>10</v>
      </c>
      <c r="M943" s="5">
        <v>8</v>
      </c>
    </row>
    <row r="944" spans="1:13" x14ac:dyDescent="0.25">
      <c r="A944" s="4" t="s">
        <v>39</v>
      </c>
      <c r="B944" s="5">
        <v>8</v>
      </c>
      <c r="C944" s="5">
        <v>8</v>
      </c>
      <c r="D944" s="5">
        <v>10</v>
      </c>
      <c r="E944" s="5">
        <v>9</v>
      </c>
      <c r="F944" s="5">
        <v>9</v>
      </c>
      <c r="G944" s="5">
        <v>9</v>
      </c>
      <c r="H944" s="5">
        <v>9</v>
      </c>
      <c r="I944" s="5">
        <v>11</v>
      </c>
      <c r="J944" s="5">
        <v>9</v>
      </c>
      <c r="K944" s="5">
        <v>6</v>
      </c>
      <c r="L944" s="5">
        <v>9</v>
      </c>
      <c r="M944" s="5">
        <v>11</v>
      </c>
    </row>
    <row r="945" spans="1:13" x14ac:dyDescent="0.25">
      <c r="A945" s="4" t="s">
        <v>40</v>
      </c>
      <c r="B945" s="5">
        <v>9</v>
      </c>
      <c r="C945" s="5">
        <v>9</v>
      </c>
      <c r="D945" s="5">
        <v>10</v>
      </c>
      <c r="E945" s="5">
        <v>7</v>
      </c>
      <c r="F945" s="5">
        <v>7</v>
      </c>
      <c r="G945" s="5">
        <v>22</v>
      </c>
      <c r="H945" s="5">
        <v>4</v>
      </c>
      <c r="I945" s="5">
        <v>10</v>
      </c>
      <c r="J945" s="5">
        <v>14</v>
      </c>
      <c r="K945" s="5">
        <v>6</v>
      </c>
      <c r="L945" s="5">
        <v>6</v>
      </c>
      <c r="M945" s="5">
        <v>8</v>
      </c>
    </row>
    <row r="946" spans="1:13" x14ac:dyDescent="0.25">
      <c r="A946" s="4" t="s">
        <v>41</v>
      </c>
      <c r="B946" s="5">
        <v>10</v>
      </c>
      <c r="C946" s="5">
        <v>16</v>
      </c>
      <c r="D946" s="5">
        <v>10</v>
      </c>
      <c r="E946" s="5">
        <v>6</v>
      </c>
      <c r="F946" s="5">
        <v>8</v>
      </c>
      <c r="G946" s="5">
        <v>10</v>
      </c>
      <c r="H946" s="5">
        <v>6</v>
      </c>
      <c r="I946" s="5">
        <v>18</v>
      </c>
      <c r="J946" s="5">
        <v>10</v>
      </c>
      <c r="K946" s="5">
        <v>9</v>
      </c>
      <c r="L946" s="5">
        <v>10</v>
      </c>
      <c r="M946" s="5">
        <v>13</v>
      </c>
    </row>
    <row r="948" spans="1:13" x14ac:dyDescent="0.25">
      <c r="A948" t="s">
        <v>119</v>
      </c>
      <c r="F948" t="s">
        <v>43</v>
      </c>
      <c r="I948">
        <v>46688</v>
      </c>
      <c r="J948" t="s">
        <v>23</v>
      </c>
    </row>
    <row r="949" spans="1:13" x14ac:dyDescent="0.25">
      <c r="A949" t="s">
        <v>30</v>
      </c>
      <c r="F949" t="s">
        <v>31</v>
      </c>
      <c r="I949">
        <v>28.8</v>
      </c>
      <c r="J949" t="s">
        <v>32</v>
      </c>
    </row>
    <row r="950" spans="1:13" x14ac:dyDescent="0.25">
      <c r="A950" s="4" t="s">
        <v>33</v>
      </c>
      <c r="B950" s="4">
        <v>1</v>
      </c>
      <c r="C950" s="4">
        <v>2</v>
      </c>
      <c r="D950" s="4">
        <v>3</v>
      </c>
      <c r="E950" s="4">
        <v>4</v>
      </c>
      <c r="F950" s="4">
        <v>5</v>
      </c>
      <c r="G950" s="4">
        <v>6</v>
      </c>
      <c r="H950" s="4">
        <v>7</v>
      </c>
      <c r="I950" s="4">
        <v>8</v>
      </c>
      <c r="J950" s="4">
        <v>9</v>
      </c>
      <c r="K950" s="4">
        <v>10</v>
      </c>
      <c r="L950" s="4">
        <v>11</v>
      </c>
      <c r="M950" s="4">
        <v>12</v>
      </c>
    </row>
    <row r="951" spans="1:13" x14ac:dyDescent="0.25">
      <c r="A951" s="4" t="s">
        <v>34</v>
      </c>
      <c r="B951" s="5">
        <v>13504</v>
      </c>
      <c r="C951" s="5">
        <v>17507</v>
      </c>
      <c r="D951" s="5">
        <v>19361</v>
      </c>
      <c r="E951" s="5">
        <v>67</v>
      </c>
      <c r="F951" s="5">
        <v>100</v>
      </c>
      <c r="G951" s="5">
        <v>114</v>
      </c>
      <c r="H951" s="5">
        <v>5</v>
      </c>
      <c r="I951" s="5">
        <v>9</v>
      </c>
      <c r="J951" s="5">
        <v>8</v>
      </c>
      <c r="K951" s="5">
        <v>8</v>
      </c>
      <c r="L951" s="5">
        <v>9</v>
      </c>
      <c r="M951" s="5">
        <v>11</v>
      </c>
    </row>
    <row r="952" spans="1:13" x14ac:dyDescent="0.25">
      <c r="A952" s="4" t="s">
        <v>35</v>
      </c>
      <c r="B952" s="5">
        <v>2369</v>
      </c>
      <c r="C952" s="5">
        <v>2907</v>
      </c>
      <c r="D952" s="5">
        <v>2223</v>
      </c>
      <c r="E952" s="5">
        <v>624</v>
      </c>
      <c r="F952" s="5">
        <v>4216</v>
      </c>
      <c r="G952" s="5">
        <v>11431</v>
      </c>
      <c r="H952" s="5">
        <v>6189</v>
      </c>
      <c r="I952" s="5">
        <v>753</v>
      </c>
      <c r="J952" s="5">
        <v>6</v>
      </c>
      <c r="K952" s="5">
        <v>6</v>
      </c>
      <c r="L952" s="5">
        <v>10</v>
      </c>
      <c r="M952" s="5">
        <v>11</v>
      </c>
    </row>
    <row r="953" spans="1:13" x14ac:dyDescent="0.25">
      <c r="A953" s="4" t="s">
        <v>36</v>
      </c>
      <c r="B953" s="5">
        <v>2207</v>
      </c>
      <c r="C953" s="5">
        <v>2975</v>
      </c>
      <c r="D953" s="5">
        <v>2735</v>
      </c>
      <c r="E953" s="5">
        <v>597</v>
      </c>
      <c r="F953" s="5">
        <v>7462</v>
      </c>
      <c r="G953" s="5">
        <v>3895</v>
      </c>
      <c r="H953" s="5">
        <v>2987</v>
      </c>
      <c r="I953" s="5">
        <v>606</v>
      </c>
      <c r="J953" s="5">
        <v>10</v>
      </c>
      <c r="K953" s="5">
        <v>10</v>
      </c>
      <c r="L953" s="5">
        <v>8</v>
      </c>
      <c r="M953" s="5">
        <v>8</v>
      </c>
    </row>
    <row r="954" spans="1:13" x14ac:dyDescent="0.25">
      <c r="A954" s="4" t="s">
        <v>37</v>
      </c>
      <c r="B954" s="5">
        <v>5305</v>
      </c>
      <c r="C954" s="5">
        <v>5549</v>
      </c>
      <c r="D954" s="5">
        <v>4612</v>
      </c>
      <c r="E954" s="5">
        <v>550</v>
      </c>
      <c r="F954" s="5">
        <v>2957</v>
      </c>
      <c r="G954" s="5">
        <v>3931</v>
      </c>
      <c r="H954" s="5">
        <v>3689</v>
      </c>
      <c r="I954" s="5">
        <v>468</v>
      </c>
      <c r="J954" s="5">
        <v>9</v>
      </c>
      <c r="K954" s="5">
        <v>6</v>
      </c>
      <c r="L954" s="5">
        <v>8</v>
      </c>
      <c r="M954" s="5">
        <v>10</v>
      </c>
    </row>
    <row r="955" spans="1:13" x14ac:dyDescent="0.25">
      <c r="A955" s="4" t="s">
        <v>38</v>
      </c>
      <c r="B955" s="5">
        <v>5755</v>
      </c>
      <c r="C955" s="5">
        <v>5209</v>
      </c>
      <c r="D955" s="5">
        <v>4669</v>
      </c>
      <c r="E955" s="5">
        <v>321</v>
      </c>
      <c r="F955" s="5">
        <v>5946</v>
      </c>
      <c r="G955" s="5">
        <v>3823</v>
      </c>
      <c r="H955" s="5">
        <v>4041</v>
      </c>
      <c r="I955" s="5">
        <v>212</v>
      </c>
      <c r="J955" s="5">
        <v>9</v>
      </c>
      <c r="K955" s="5">
        <v>12</v>
      </c>
      <c r="L955" s="5">
        <v>8</v>
      </c>
      <c r="M955" s="5">
        <v>9</v>
      </c>
    </row>
    <row r="956" spans="1:13" x14ac:dyDescent="0.25">
      <c r="A956" s="4" t="s">
        <v>39</v>
      </c>
      <c r="B956" s="5">
        <v>14</v>
      </c>
      <c r="C956" s="5">
        <v>10</v>
      </c>
      <c r="D956" s="5">
        <v>6</v>
      </c>
      <c r="E956" s="5">
        <v>8</v>
      </c>
      <c r="F956" s="5">
        <v>7</v>
      </c>
      <c r="G956" s="5">
        <v>2</v>
      </c>
      <c r="H956" s="5">
        <v>8</v>
      </c>
      <c r="I956" s="5">
        <v>5</v>
      </c>
      <c r="J956" s="5">
        <v>9</v>
      </c>
      <c r="K956" s="5">
        <v>5</v>
      </c>
      <c r="L956" s="5">
        <v>10</v>
      </c>
      <c r="M956" s="5">
        <v>13</v>
      </c>
    </row>
    <row r="957" spans="1:13" x14ac:dyDescent="0.25">
      <c r="A957" s="4" t="s">
        <v>40</v>
      </c>
      <c r="B957" s="5">
        <v>9</v>
      </c>
      <c r="C957" s="5">
        <v>7</v>
      </c>
      <c r="D957" s="5">
        <v>11</v>
      </c>
      <c r="E957" s="5">
        <v>5</v>
      </c>
      <c r="F957" s="5">
        <v>10</v>
      </c>
      <c r="G957" s="5">
        <v>20</v>
      </c>
      <c r="H957" s="5">
        <v>10</v>
      </c>
      <c r="I957" s="5">
        <v>10</v>
      </c>
      <c r="J957" s="5">
        <v>12</v>
      </c>
      <c r="K957" s="5">
        <v>8</v>
      </c>
      <c r="L957" s="5">
        <v>11</v>
      </c>
      <c r="M957" s="5">
        <v>8</v>
      </c>
    </row>
    <row r="958" spans="1:13" x14ac:dyDescent="0.25">
      <c r="A958" s="4" t="s">
        <v>41</v>
      </c>
      <c r="B958" s="5">
        <v>9</v>
      </c>
      <c r="C958" s="5">
        <v>12</v>
      </c>
      <c r="D958" s="5">
        <v>8</v>
      </c>
      <c r="E958" s="5">
        <v>6</v>
      </c>
      <c r="F958" s="5">
        <v>7</v>
      </c>
      <c r="G958" s="5">
        <v>9</v>
      </c>
      <c r="H958" s="5">
        <v>8</v>
      </c>
      <c r="I958" s="5">
        <v>11</v>
      </c>
      <c r="J958" s="5">
        <v>14</v>
      </c>
      <c r="K958" s="5">
        <v>6</v>
      </c>
      <c r="L958" s="5">
        <v>10</v>
      </c>
      <c r="M958" s="5">
        <v>10</v>
      </c>
    </row>
    <row r="960" spans="1:13" x14ac:dyDescent="0.25">
      <c r="A960" t="s">
        <v>120</v>
      </c>
      <c r="F960" t="s">
        <v>43</v>
      </c>
      <c r="I960">
        <v>47294</v>
      </c>
      <c r="J960" t="s">
        <v>23</v>
      </c>
    </row>
    <row r="961" spans="1:13" x14ac:dyDescent="0.25">
      <c r="A961" t="s">
        <v>30</v>
      </c>
      <c r="F961" t="s">
        <v>31</v>
      </c>
      <c r="I961">
        <v>28.9</v>
      </c>
      <c r="J961" t="s">
        <v>32</v>
      </c>
    </row>
    <row r="962" spans="1:13" x14ac:dyDescent="0.25">
      <c r="A962" s="4" t="s">
        <v>33</v>
      </c>
      <c r="B962" s="4">
        <v>1</v>
      </c>
      <c r="C962" s="4">
        <v>2</v>
      </c>
      <c r="D962" s="4">
        <v>3</v>
      </c>
      <c r="E962" s="4">
        <v>4</v>
      </c>
      <c r="F962" s="4">
        <v>5</v>
      </c>
      <c r="G962" s="4">
        <v>6</v>
      </c>
      <c r="H962" s="4">
        <v>7</v>
      </c>
      <c r="I962" s="4">
        <v>8</v>
      </c>
      <c r="J962" s="4">
        <v>9</v>
      </c>
      <c r="K962" s="4">
        <v>10</v>
      </c>
      <c r="L962" s="4">
        <v>11</v>
      </c>
      <c r="M962" s="4">
        <v>12</v>
      </c>
    </row>
    <row r="963" spans="1:13" x14ac:dyDescent="0.25">
      <c r="A963" s="4" t="s">
        <v>34</v>
      </c>
      <c r="B963" s="5">
        <v>6343</v>
      </c>
      <c r="C963" s="5">
        <v>20842</v>
      </c>
      <c r="D963" s="5">
        <v>17039</v>
      </c>
      <c r="E963" s="5">
        <v>73</v>
      </c>
      <c r="F963" s="5">
        <v>95</v>
      </c>
      <c r="G963" s="5">
        <v>124</v>
      </c>
      <c r="H963" s="5">
        <v>9</v>
      </c>
      <c r="I963" s="5">
        <v>10</v>
      </c>
      <c r="J963" s="5">
        <v>6</v>
      </c>
      <c r="K963" s="5">
        <v>6</v>
      </c>
      <c r="L963" s="5">
        <v>7</v>
      </c>
      <c r="M963" s="5">
        <v>8</v>
      </c>
    </row>
    <row r="964" spans="1:13" x14ac:dyDescent="0.25">
      <c r="A964" s="4" t="s">
        <v>35</v>
      </c>
      <c r="B964" s="5">
        <v>2407</v>
      </c>
      <c r="C964" s="5">
        <v>3000</v>
      </c>
      <c r="D964" s="5">
        <v>1359</v>
      </c>
      <c r="E964" s="5">
        <v>590</v>
      </c>
      <c r="F964" s="5">
        <v>3889</v>
      </c>
      <c r="G964" s="5">
        <v>11178</v>
      </c>
      <c r="H964" s="5">
        <v>6084</v>
      </c>
      <c r="I964" s="5">
        <v>753</v>
      </c>
      <c r="J964" s="5">
        <v>12</v>
      </c>
      <c r="K964" s="5">
        <v>6</v>
      </c>
      <c r="L964" s="5">
        <v>10</v>
      </c>
      <c r="M964" s="5">
        <v>9</v>
      </c>
    </row>
    <row r="965" spans="1:13" x14ac:dyDescent="0.25">
      <c r="A965" s="4" t="s">
        <v>36</v>
      </c>
      <c r="B965" s="5">
        <v>2145</v>
      </c>
      <c r="C965" s="5">
        <v>3073</v>
      </c>
      <c r="D965" s="5">
        <v>2773</v>
      </c>
      <c r="E965" s="5">
        <v>560</v>
      </c>
      <c r="F965" s="5">
        <v>5118</v>
      </c>
      <c r="G965" s="5">
        <v>4013</v>
      </c>
      <c r="H965" s="5">
        <v>3503</v>
      </c>
      <c r="I965" s="5">
        <v>608</v>
      </c>
      <c r="J965" s="5">
        <v>6</v>
      </c>
      <c r="K965" s="5">
        <v>8</v>
      </c>
      <c r="L965" s="5">
        <v>8</v>
      </c>
      <c r="M965" s="5">
        <v>9</v>
      </c>
    </row>
    <row r="966" spans="1:13" x14ac:dyDescent="0.25">
      <c r="A966" s="4" t="s">
        <v>37</v>
      </c>
      <c r="B966" s="5">
        <v>5160</v>
      </c>
      <c r="C966" s="5">
        <v>5284</v>
      </c>
      <c r="D966" s="5">
        <v>4604</v>
      </c>
      <c r="E966" s="5">
        <v>546</v>
      </c>
      <c r="F966" s="5">
        <v>3083</v>
      </c>
      <c r="G966" s="5">
        <v>4621</v>
      </c>
      <c r="H966" s="5">
        <v>3774</v>
      </c>
      <c r="I966" s="5">
        <v>497</v>
      </c>
      <c r="J966" s="5">
        <v>8</v>
      </c>
      <c r="K966" s="5">
        <v>5</v>
      </c>
      <c r="L966" s="5">
        <v>10</v>
      </c>
      <c r="M966" s="5">
        <v>3</v>
      </c>
    </row>
    <row r="967" spans="1:13" x14ac:dyDescent="0.25">
      <c r="A967" s="4" t="s">
        <v>38</v>
      </c>
      <c r="B967" s="5">
        <v>4965</v>
      </c>
      <c r="C967" s="5">
        <v>5501</v>
      </c>
      <c r="D967" s="5">
        <v>4431</v>
      </c>
      <c r="E967" s="5">
        <v>326</v>
      </c>
      <c r="F967" s="5">
        <v>5957</v>
      </c>
      <c r="G967" s="5">
        <v>3325</v>
      </c>
      <c r="H967" s="5">
        <v>4412</v>
      </c>
      <c r="I967" s="5">
        <v>198</v>
      </c>
      <c r="J967" s="5">
        <v>5</v>
      </c>
      <c r="K967" s="5">
        <v>12</v>
      </c>
      <c r="L967" s="5">
        <v>6</v>
      </c>
      <c r="M967" s="5">
        <v>5</v>
      </c>
    </row>
    <row r="968" spans="1:13" x14ac:dyDescent="0.25">
      <c r="A968" s="4" t="s">
        <v>39</v>
      </c>
      <c r="B968" s="5">
        <v>13</v>
      </c>
      <c r="C968" s="5">
        <v>15</v>
      </c>
      <c r="D968" s="5">
        <v>12</v>
      </c>
      <c r="E968" s="5">
        <v>6</v>
      </c>
      <c r="F968" s="5">
        <v>8</v>
      </c>
      <c r="G968" s="5">
        <v>9</v>
      </c>
      <c r="H968" s="5">
        <v>8</v>
      </c>
      <c r="I968" s="5">
        <v>6</v>
      </c>
      <c r="J968" s="5">
        <v>14</v>
      </c>
      <c r="K968" s="5">
        <v>11</v>
      </c>
      <c r="L968" s="5">
        <v>8</v>
      </c>
      <c r="M968" s="5">
        <v>8</v>
      </c>
    </row>
    <row r="969" spans="1:13" x14ac:dyDescent="0.25">
      <c r="A969" s="4" t="s">
        <v>40</v>
      </c>
      <c r="B969" s="5">
        <v>11</v>
      </c>
      <c r="C969" s="5">
        <v>11</v>
      </c>
      <c r="D969" s="5">
        <v>6</v>
      </c>
      <c r="E969" s="5">
        <v>14</v>
      </c>
      <c r="F969" s="5">
        <v>11</v>
      </c>
      <c r="G969" s="5">
        <v>15</v>
      </c>
      <c r="H969" s="5">
        <v>9</v>
      </c>
      <c r="I969" s="5">
        <v>11</v>
      </c>
      <c r="J969" s="5">
        <v>11</v>
      </c>
      <c r="K969" s="5">
        <v>8</v>
      </c>
      <c r="L969" s="5">
        <v>15</v>
      </c>
      <c r="M969" s="5">
        <v>12</v>
      </c>
    </row>
    <row r="970" spans="1:13" x14ac:dyDescent="0.25">
      <c r="A970" s="4" t="s">
        <v>41</v>
      </c>
      <c r="B970" s="5">
        <v>9</v>
      </c>
      <c r="C970" s="5">
        <v>15</v>
      </c>
      <c r="D970" s="5">
        <v>11</v>
      </c>
      <c r="E970" s="5">
        <v>6</v>
      </c>
      <c r="F970" s="5">
        <v>6</v>
      </c>
      <c r="G970" s="5">
        <v>11</v>
      </c>
      <c r="H970" s="5">
        <v>9</v>
      </c>
      <c r="I970" s="5">
        <v>5</v>
      </c>
      <c r="J970" s="5">
        <v>12</v>
      </c>
      <c r="K970" s="5">
        <v>7</v>
      </c>
      <c r="L970" s="5">
        <v>10</v>
      </c>
      <c r="M970" s="5">
        <v>9</v>
      </c>
    </row>
    <row r="972" spans="1:13" x14ac:dyDescent="0.25">
      <c r="A972" t="s">
        <v>121</v>
      </c>
      <c r="F972" t="s">
        <v>43</v>
      </c>
      <c r="I972">
        <v>47900</v>
      </c>
      <c r="J972" t="s">
        <v>23</v>
      </c>
    </row>
    <row r="973" spans="1:13" x14ac:dyDescent="0.25">
      <c r="A973" t="s">
        <v>30</v>
      </c>
      <c r="F973" t="s">
        <v>31</v>
      </c>
      <c r="I973">
        <v>28.8</v>
      </c>
      <c r="J973" t="s">
        <v>32</v>
      </c>
    </row>
    <row r="974" spans="1:13" x14ac:dyDescent="0.25">
      <c r="A974" s="4" t="s">
        <v>33</v>
      </c>
      <c r="B974" s="4">
        <v>1</v>
      </c>
      <c r="C974" s="4">
        <v>2</v>
      </c>
      <c r="D974" s="4">
        <v>3</v>
      </c>
      <c r="E974" s="4">
        <v>4</v>
      </c>
      <c r="F974" s="4">
        <v>5</v>
      </c>
      <c r="G974" s="4">
        <v>6</v>
      </c>
      <c r="H974" s="4">
        <v>7</v>
      </c>
      <c r="I974" s="4">
        <v>8</v>
      </c>
      <c r="J974" s="4">
        <v>9</v>
      </c>
      <c r="K974" s="4">
        <v>10</v>
      </c>
      <c r="L974" s="4">
        <v>11</v>
      </c>
      <c r="M974" s="4">
        <v>12</v>
      </c>
    </row>
    <row r="975" spans="1:13" x14ac:dyDescent="0.25">
      <c r="A975" s="4" t="s">
        <v>34</v>
      </c>
      <c r="B975" s="5">
        <v>7983</v>
      </c>
      <c r="C975" s="5">
        <v>18162</v>
      </c>
      <c r="D975" s="5">
        <v>15621</v>
      </c>
      <c r="E975" s="5">
        <v>67</v>
      </c>
      <c r="F975" s="5">
        <v>98</v>
      </c>
      <c r="G975" s="5">
        <v>118</v>
      </c>
      <c r="H975" s="5">
        <v>7</v>
      </c>
      <c r="I975" s="5">
        <v>10</v>
      </c>
      <c r="J975" s="5">
        <v>9</v>
      </c>
      <c r="K975" s="5">
        <v>5</v>
      </c>
      <c r="L975" s="5">
        <v>11</v>
      </c>
      <c r="M975" s="5">
        <v>14</v>
      </c>
    </row>
    <row r="976" spans="1:13" x14ac:dyDescent="0.25">
      <c r="A976" s="4" t="s">
        <v>35</v>
      </c>
      <c r="B976" s="5">
        <v>2420</v>
      </c>
      <c r="C976" s="5">
        <v>3015</v>
      </c>
      <c r="D976" s="5">
        <v>1493</v>
      </c>
      <c r="E976" s="5">
        <v>571</v>
      </c>
      <c r="F976" s="5">
        <v>3831</v>
      </c>
      <c r="G976" s="5">
        <v>11055</v>
      </c>
      <c r="H976" s="5">
        <v>6629</v>
      </c>
      <c r="I976" s="5">
        <v>778</v>
      </c>
      <c r="J976" s="5">
        <v>5</v>
      </c>
      <c r="K976" s="5">
        <v>9</v>
      </c>
      <c r="L976" s="5">
        <v>6</v>
      </c>
      <c r="M976" s="5">
        <v>11</v>
      </c>
    </row>
    <row r="977" spans="1:13" x14ac:dyDescent="0.25">
      <c r="A977" s="4" t="s">
        <v>36</v>
      </c>
      <c r="B977" s="5">
        <v>2126</v>
      </c>
      <c r="C977" s="5">
        <v>3062</v>
      </c>
      <c r="D977" s="5">
        <v>2719</v>
      </c>
      <c r="E977" s="5">
        <v>558</v>
      </c>
      <c r="F977" s="5">
        <v>4872</v>
      </c>
      <c r="G977" s="5">
        <v>3941</v>
      </c>
      <c r="H977" s="5">
        <v>3132</v>
      </c>
      <c r="I977" s="5">
        <v>596</v>
      </c>
      <c r="J977" s="5">
        <v>10</v>
      </c>
      <c r="K977" s="5">
        <v>10</v>
      </c>
      <c r="L977" s="5">
        <v>4</v>
      </c>
      <c r="M977" s="5">
        <v>10</v>
      </c>
    </row>
    <row r="978" spans="1:13" x14ac:dyDescent="0.25">
      <c r="A978" s="4" t="s">
        <v>37</v>
      </c>
      <c r="B978" s="5">
        <v>5542</v>
      </c>
      <c r="C978" s="5">
        <v>5556</v>
      </c>
      <c r="D978" s="5">
        <v>4662</v>
      </c>
      <c r="E978" s="5">
        <v>542</v>
      </c>
      <c r="F978" s="5">
        <v>2537</v>
      </c>
      <c r="G978" s="5">
        <v>4029</v>
      </c>
      <c r="H978" s="5">
        <v>3661</v>
      </c>
      <c r="I978" s="5">
        <v>437</v>
      </c>
      <c r="J978" s="5">
        <v>5</v>
      </c>
      <c r="K978" s="5">
        <v>5</v>
      </c>
      <c r="L978" s="5">
        <v>12</v>
      </c>
      <c r="M978" s="5">
        <v>8</v>
      </c>
    </row>
    <row r="979" spans="1:13" x14ac:dyDescent="0.25">
      <c r="A979" s="4" t="s">
        <v>38</v>
      </c>
      <c r="B979" s="5">
        <v>5392</v>
      </c>
      <c r="C979" s="5">
        <v>4916</v>
      </c>
      <c r="D979" s="5">
        <v>4287</v>
      </c>
      <c r="E979" s="5">
        <v>348</v>
      </c>
      <c r="F979" s="5">
        <v>6889</v>
      </c>
      <c r="G979" s="5">
        <v>5348</v>
      </c>
      <c r="H979" s="5">
        <v>2914</v>
      </c>
      <c r="I979" s="5">
        <v>233</v>
      </c>
      <c r="J979" s="5">
        <v>8</v>
      </c>
      <c r="K979" s="5">
        <v>9</v>
      </c>
      <c r="L979" s="5">
        <v>12</v>
      </c>
      <c r="M979" s="5">
        <v>8</v>
      </c>
    </row>
    <row r="980" spans="1:13" x14ac:dyDescent="0.25">
      <c r="A980" s="4" t="s">
        <v>39</v>
      </c>
      <c r="B980" s="5">
        <v>9</v>
      </c>
      <c r="C980" s="5">
        <v>10</v>
      </c>
      <c r="D980" s="5">
        <v>3</v>
      </c>
      <c r="E980" s="5">
        <v>7</v>
      </c>
      <c r="F980" s="5">
        <v>8</v>
      </c>
      <c r="G980" s="5">
        <v>7</v>
      </c>
      <c r="H980" s="5">
        <v>7</v>
      </c>
      <c r="I980" s="5">
        <v>8</v>
      </c>
      <c r="J980" s="5">
        <v>15</v>
      </c>
      <c r="K980" s="5">
        <v>9</v>
      </c>
      <c r="L980" s="5">
        <v>7</v>
      </c>
      <c r="M980" s="5">
        <v>13</v>
      </c>
    </row>
    <row r="981" spans="1:13" x14ac:dyDescent="0.25">
      <c r="A981" s="4" t="s">
        <v>40</v>
      </c>
      <c r="B981" s="5">
        <v>8</v>
      </c>
      <c r="C981" s="5">
        <v>4</v>
      </c>
      <c r="D981" s="5">
        <v>9</v>
      </c>
      <c r="E981" s="5">
        <v>11</v>
      </c>
      <c r="F981" s="5">
        <v>6</v>
      </c>
      <c r="G981" s="5">
        <v>14</v>
      </c>
      <c r="H981" s="5">
        <v>10</v>
      </c>
      <c r="I981" s="5">
        <v>10</v>
      </c>
      <c r="J981" s="5">
        <v>10</v>
      </c>
      <c r="K981" s="5">
        <v>11</v>
      </c>
      <c r="L981" s="5">
        <v>10</v>
      </c>
      <c r="M981" s="5">
        <v>7</v>
      </c>
    </row>
    <row r="982" spans="1:13" x14ac:dyDescent="0.25">
      <c r="A982" s="4" t="s">
        <v>41</v>
      </c>
      <c r="B982" s="5">
        <v>4</v>
      </c>
      <c r="C982" s="5">
        <v>9</v>
      </c>
      <c r="D982" s="5">
        <v>9</v>
      </c>
      <c r="E982" s="5">
        <v>9</v>
      </c>
      <c r="F982" s="5">
        <v>14</v>
      </c>
      <c r="G982" s="5">
        <v>8</v>
      </c>
      <c r="H982" s="5">
        <v>11</v>
      </c>
      <c r="I982" s="5">
        <v>10</v>
      </c>
      <c r="J982" s="5">
        <v>8</v>
      </c>
      <c r="K982" s="5">
        <v>11</v>
      </c>
      <c r="L982" s="5">
        <v>5</v>
      </c>
      <c r="M982" s="5">
        <v>9</v>
      </c>
    </row>
    <row r="984" spans="1:13" x14ac:dyDescent="0.25">
      <c r="A984" t="s">
        <v>122</v>
      </c>
      <c r="F984" t="s">
        <v>43</v>
      </c>
      <c r="I984">
        <v>48507</v>
      </c>
      <c r="J984" t="s">
        <v>23</v>
      </c>
    </row>
    <row r="985" spans="1:13" x14ac:dyDescent="0.25">
      <c r="A985" t="s">
        <v>30</v>
      </c>
      <c r="F985" t="s">
        <v>31</v>
      </c>
      <c r="I985">
        <v>28.9</v>
      </c>
      <c r="J985" t="s">
        <v>32</v>
      </c>
    </row>
    <row r="986" spans="1:13" x14ac:dyDescent="0.25">
      <c r="A986" s="4" t="s">
        <v>33</v>
      </c>
      <c r="B986" s="4">
        <v>1</v>
      </c>
      <c r="C986" s="4">
        <v>2</v>
      </c>
      <c r="D986" s="4">
        <v>3</v>
      </c>
      <c r="E986" s="4">
        <v>4</v>
      </c>
      <c r="F986" s="4">
        <v>5</v>
      </c>
      <c r="G986" s="4">
        <v>6</v>
      </c>
      <c r="H986" s="4">
        <v>7</v>
      </c>
      <c r="I986" s="4">
        <v>8</v>
      </c>
      <c r="J986" s="4">
        <v>9</v>
      </c>
      <c r="K986" s="4">
        <v>10</v>
      </c>
      <c r="L986" s="4">
        <v>11</v>
      </c>
      <c r="M986" s="4">
        <v>12</v>
      </c>
    </row>
    <row r="987" spans="1:13" x14ac:dyDescent="0.25">
      <c r="A987" s="4" t="s">
        <v>34</v>
      </c>
      <c r="B987" s="5">
        <v>13083</v>
      </c>
      <c r="C987" s="5">
        <v>19164</v>
      </c>
      <c r="D987" s="5">
        <v>18828</v>
      </c>
      <c r="E987" s="5">
        <v>76</v>
      </c>
      <c r="F987" s="5">
        <v>94</v>
      </c>
      <c r="G987" s="5">
        <v>122</v>
      </c>
      <c r="H987" s="5">
        <v>8</v>
      </c>
      <c r="I987" s="5">
        <v>10</v>
      </c>
      <c r="J987" s="5">
        <v>9</v>
      </c>
      <c r="K987" s="5">
        <v>10</v>
      </c>
      <c r="L987" s="5">
        <v>10</v>
      </c>
      <c r="M987" s="5">
        <v>7</v>
      </c>
    </row>
    <row r="988" spans="1:13" x14ac:dyDescent="0.25">
      <c r="A988" s="4" t="s">
        <v>35</v>
      </c>
      <c r="B988" s="5">
        <v>2454</v>
      </c>
      <c r="C988" s="5">
        <v>3105</v>
      </c>
      <c r="D988" s="5">
        <v>1580</v>
      </c>
      <c r="E988" s="5">
        <v>601</v>
      </c>
      <c r="F988" s="5">
        <v>4093</v>
      </c>
      <c r="G988" s="5">
        <v>12087</v>
      </c>
      <c r="H988" s="5">
        <v>6769</v>
      </c>
      <c r="I988" s="5">
        <v>751</v>
      </c>
      <c r="J988" s="5">
        <v>6</v>
      </c>
      <c r="K988" s="5">
        <v>8</v>
      </c>
      <c r="L988" s="5">
        <v>5</v>
      </c>
      <c r="M988" s="5">
        <v>8</v>
      </c>
    </row>
    <row r="989" spans="1:13" x14ac:dyDescent="0.25">
      <c r="A989" s="4" t="s">
        <v>36</v>
      </c>
      <c r="B989" s="5">
        <v>2219</v>
      </c>
      <c r="C989" s="5">
        <v>3149</v>
      </c>
      <c r="D989" s="5">
        <v>2703</v>
      </c>
      <c r="E989" s="5">
        <v>555</v>
      </c>
      <c r="F989" s="5">
        <v>6314</v>
      </c>
      <c r="G989" s="5">
        <v>2995</v>
      </c>
      <c r="H989" s="5">
        <v>4018</v>
      </c>
      <c r="I989" s="5">
        <v>637</v>
      </c>
      <c r="J989" s="5">
        <v>7</v>
      </c>
      <c r="K989" s="5">
        <v>10</v>
      </c>
      <c r="L989" s="5">
        <v>4</v>
      </c>
      <c r="M989" s="5">
        <v>5</v>
      </c>
    </row>
    <row r="990" spans="1:13" x14ac:dyDescent="0.25">
      <c r="A990" s="4" t="s">
        <v>37</v>
      </c>
      <c r="B990" s="5">
        <v>5239</v>
      </c>
      <c r="C990" s="5">
        <v>5610</v>
      </c>
      <c r="D990" s="5">
        <v>4569</v>
      </c>
      <c r="E990" s="5">
        <v>537</v>
      </c>
      <c r="F990" s="5">
        <v>2766</v>
      </c>
      <c r="G990" s="5">
        <v>4175</v>
      </c>
      <c r="H990" s="5">
        <v>3673</v>
      </c>
      <c r="I990" s="5">
        <v>461</v>
      </c>
      <c r="J990" s="5">
        <v>9</v>
      </c>
      <c r="K990" s="5">
        <v>9</v>
      </c>
      <c r="L990" s="5">
        <v>9</v>
      </c>
      <c r="M990" s="5">
        <v>11</v>
      </c>
    </row>
    <row r="991" spans="1:13" x14ac:dyDescent="0.25">
      <c r="A991" s="4" t="s">
        <v>38</v>
      </c>
      <c r="B991" s="5">
        <v>5208</v>
      </c>
      <c r="C991" s="5">
        <v>5720</v>
      </c>
      <c r="D991" s="5">
        <v>4451</v>
      </c>
      <c r="E991" s="5">
        <v>350</v>
      </c>
      <c r="F991" s="5">
        <v>6208</v>
      </c>
      <c r="G991" s="5">
        <v>3886</v>
      </c>
      <c r="H991" s="5">
        <v>4430</v>
      </c>
      <c r="I991" s="5">
        <v>242</v>
      </c>
      <c r="J991" s="5">
        <v>3</v>
      </c>
      <c r="K991" s="5">
        <v>10</v>
      </c>
      <c r="L991" s="5">
        <v>8</v>
      </c>
      <c r="M991" s="5">
        <v>6</v>
      </c>
    </row>
    <row r="992" spans="1:13" x14ac:dyDescent="0.25">
      <c r="A992" s="4" t="s">
        <v>39</v>
      </c>
      <c r="B992" s="5">
        <v>9</v>
      </c>
      <c r="C992" s="5">
        <v>11</v>
      </c>
      <c r="D992" s="5">
        <v>13</v>
      </c>
      <c r="E992" s="5">
        <v>10</v>
      </c>
      <c r="F992" s="5">
        <v>12</v>
      </c>
      <c r="G992" s="5">
        <v>12</v>
      </c>
      <c r="H992" s="5">
        <v>9</v>
      </c>
      <c r="I992" s="5">
        <v>10</v>
      </c>
      <c r="J992" s="5">
        <v>7</v>
      </c>
      <c r="K992" s="5">
        <v>3</v>
      </c>
      <c r="L992" s="5">
        <v>8</v>
      </c>
      <c r="M992" s="5">
        <v>11</v>
      </c>
    </row>
    <row r="993" spans="1:13" x14ac:dyDescent="0.25">
      <c r="A993" s="4" t="s">
        <v>40</v>
      </c>
      <c r="B993" s="5">
        <v>10</v>
      </c>
      <c r="C993" s="5">
        <v>7</v>
      </c>
      <c r="D993" s="5">
        <v>16</v>
      </c>
      <c r="E993" s="5">
        <v>8</v>
      </c>
      <c r="F993" s="5">
        <v>9</v>
      </c>
      <c r="G993" s="5">
        <v>16</v>
      </c>
      <c r="H993" s="5">
        <v>8</v>
      </c>
      <c r="I993" s="5">
        <v>8</v>
      </c>
      <c r="J993" s="5">
        <v>12</v>
      </c>
      <c r="K993" s="5">
        <v>8</v>
      </c>
      <c r="L993" s="5">
        <v>7</v>
      </c>
      <c r="M993" s="5">
        <v>5</v>
      </c>
    </row>
    <row r="994" spans="1:13" x14ac:dyDescent="0.25">
      <c r="A994" s="4" t="s">
        <v>41</v>
      </c>
      <c r="B994" s="5">
        <v>8</v>
      </c>
      <c r="C994" s="5">
        <v>7</v>
      </c>
      <c r="D994" s="5">
        <v>12</v>
      </c>
      <c r="E994" s="5">
        <v>8</v>
      </c>
      <c r="F994" s="5">
        <v>8</v>
      </c>
      <c r="G994" s="5">
        <v>10</v>
      </c>
      <c r="H994" s="5">
        <v>8</v>
      </c>
      <c r="I994" s="5">
        <v>14</v>
      </c>
      <c r="J994" s="5">
        <v>8</v>
      </c>
      <c r="K994" s="5">
        <v>8</v>
      </c>
      <c r="L994" s="5">
        <v>7</v>
      </c>
      <c r="M994" s="5">
        <v>9</v>
      </c>
    </row>
    <row r="996" spans="1:13" x14ac:dyDescent="0.25">
      <c r="A996" t="s">
        <v>123</v>
      </c>
      <c r="F996" t="s">
        <v>43</v>
      </c>
      <c r="I996">
        <v>49113</v>
      </c>
      <c r="J996" t="s">
        <v>23</v>
      </c>
    </row>
    <row r="997" spans="1:13" x14ac:dyDescent="0.25">
      <c r="A997" t="s">
        <v>30</v>
      </c>
      <c r="F997" t="s">
        <v>31</v>
      </c>
      <c r="I997">
        <v>28.8</v>
      </c>
      <c r="J997" t="s">
        <v>32</v>
      </c>
    </row>
    <row r="998" spans="1:13" x14ac:dyDescent="0.25">
      <c r="A998" s="4" t="s">
        <v>33</v>
      </c>
      <c r="B998" s="4">
        <v>1</v>
      </c>
      <c r="C998" s="4">
        <v>2</v>
      </c>
      <c r="D998" s="4">
        <v>3</v>
      </c>
      <c r="E998" s="4">
        <v>4</v>
      </c>
      <c r="F998" s="4">
        <v>5</v>
      </c>
      <c r="G998" s="4">
        <v>6</v>
      </c>
      <c r="H998" s="4">
        <v>7</v>
      </c>
      <c r="I998" s="4">
        <v>8</v>
      </c>
      <c r="J998" s="4">
        <v>9</v>
      </c>
      <c r="K998" s="4">
        <v>10</v>
      </c>
      <c r="L998" s="4">
        <v>11</v>
      </c>
      <c r="M998" s="4">
        <v>12</v>
      </c>
    </row>
    <row r="999" spans="1:13" x14ac:dyDescent="0.25">
      <c r="A999" s="4" t="s">
        <v>34</v>
      </c>
      <c r="B999" s="5">
        <v>5304</v>
      </c>
      <c r="C999" s="5">
        <v>19987</v>
      </c>
      <c r="D999" s="5">
        <v>16295</v>
      </c>
      <c r="E999" s="5">
        <v>80</v>
      </c>
      <c r="F999" s="5">
        <v>102</v>
      </c>
      <c r="G999" s="5">
        <v>127</v>
      </c>
      <c r="H999" s="5">
        <v>10</v>
      </c>
      <c r="I999" s="5">
        <v>13</v>
      </c>
      <c r="J999" s="5">
        <v>7</v>
      </c>
      <c r="K999" s="5">
        <v>5</v>
      </c>
      <c r="L999" s="5">
        <v>8</v>
      </c>
      <c r="M999" s="5">
        <v>4</v>
      </c>
    </row>
    <row r="1000" spans="1:13" x14ac:dyDescent="0.25">
      <c r="A1000" s="4" t="s">
        <v>35</v>
      </c>
      <c r="B1000" s="5">
        <v>2538</v>
      </c>
      <c r="C1000" s="5">
        <v>3096</v>
      </c>
      <c r="D1000" s="5">
        <v>1763</v>
      </c>
      <c r="E1000" s="5">
        <v>589</v>
      </c>
      <c r="F1000" s="5">
        <v>4614</v>
      </c>
      <c r="G1000" s="5">
        <v>11511</v>
      </c>
      <c r="H1000" s="5">
        <v>6981</v>
      </c>
      <c r="I1000" s="5">
        <v>779</v>
      </c>
      <c r="J1000" s="5">
        <v>5</v>
      </c>
      <c r="K1000" s="5">
        <v>5</v>
      </c>
      <c r="L1000" s="5">
        <v>6</v>
      </c>
      <c r="M1000" s="5">
        <v>6</v>
      </c>
    </row>
    <row r="1001" spans="1:13" x14ac:dyDescent="0.25">
      <c r="A1001" s="4" t="s">
        <v>36</v>
      </c>
      <c r="B1001" s="5">
        <v>2194</v>
      </c>
      <c r="C1001" s="5">
        <v>3123</v>
      </c>
      <c r="D1001" s="5">
        <v>2786</v>
      </c>
      <c r="E1001" s="5">
        <v>558</v>
      </c>
      <c r="F1001" s="5">
        <v>3913</v>
      </c>
      <c r="G1001" s="5">
        <v>2839</v>
      </c>
      <c r="H1001" s="5">
        <v>3381</v>
      </c>
      <c r="I1001" s="5">
        <v>607</v>
      </c>
      <c r="J1001" s="5">
        <v>8</v>
      </c>
      <c r="K1001" s="5">
        <v>4</v>
      </c>
      <c r="L1001" s="5">
        <v>9</v>
      </c>
      <c r="M1001" s="5">
        <v>9</v>
      </c>
    </row>
    <row r="1002" spans="1:13" x14ac:dyDescent="0.25">
      <c r="A1002" s="4" t="s">
        <v>37</v>
      </c>
      <c r="B1002" s="5">
        <v>5210</v>
      </c>
      <c r="C1002" s="5">
        <v>5279</v>
      </c>
      <c r="D1002" s="5">
        <v>4525</v>
      </c>
      <c r="E1002" s="5">
        <v>536</v>
      </c>
      <c r="F1002" s="5">
        <v>2886</v>
      </c>
      <c r="G1002" s="5">
        <v>3934</v>
      </c>
      <c r="H1002" s="5">
        <v>3932</v>
      </c>
      <c r="I1002" s="5">
        <v>464</v>
      </c>
      <c r="J1002" s="5">
        <v>15</v>
      </c>
      <c r="K1002" s="5">
        <v>6</v>
      </c>
      <c r="L1002" s="5">
        <v>11</v>
      </c>
      <c r="M1002" s="5">
        <v>13</v>
      </c>
    </row>
    <row r="1003" spans="1:13" x14ac:dyDescent="0.25">
      <c r="A1003" s="4" t="s">
        <v>38</v>
      </c>
      <c r="B1003" s="5">
        <v>5524</v>
      </c>
      <c r="C1003" s="5">
        <v>5297</v>
      </c>
      <c r="D1003" s="5">
        <v>5804</v>
      </c>
      <c r="E1003" s="5">
        <v>319</v>
      </c>
      <c r="F1003" s="5">
        <v>7263</v>
      </c>
      <c r="G1003" s="5">
        <v>5996</v>
      </c>
      <c r="H1003" s="5">
        <v>3171</v>
      </c>
      <c r="I1003" s="5">
        <v>203</v>
      </c>
      <c r="J1003" s="5">
        <v>8</v>
      </c>
      <c r="K1003" s="5">
        <v>8</v>
      </c>
      <c r="L1003" s="5">
        <v>9</v>
      </c>
      <c r="M1003" s="5">
        <v>4</v>
      </c>
    </row>
    <row r="1004" spans="1:13" x14ac:dyDescent="0.25">
      <c r="A1004" s="4" t="s">
        <v>39</v>
      </c>
      <c r="B1004" s="5">
        <v>10</v>
      </c>
      <c r="C1004" s="5">
        <v>8</v>
      </c>
      <c r="D1004" s="5">
        <v>8</v>
      </c>
      <c r="E1004" s="5">
        <v>6</v>
      </c>
      <c r="F1004" s="5">
        <v>8</v>
      </c>
      <c r="G1004" s="5">
        <v>6</v>
      </c>
      <c r="H1004" s="5">
        <v>12</v>
      </c>
      <c r="I1004" s="5">
        <v>7</v>
      </c>
      <c r="J1004" s="5">
        <v>8</v>
      </c>
      <c r="K1004" s="5">
        <v>8</v>
      </c>
      <c r="L1004" s="5">
        <v>8</v>
      </c>
      <c r="M1004" s="5">
        <v>5</v>
      </c>
    </row>
    <row r="1005" spans="1:13" x14ac:dyDescent="0.25">
      <c r="A1005" s="4" t="s">
        <v>40</v>
      </c>
      <c r="B1005" s="5">
        <v>9</v>
      </c>
      <c r="C1005" s="5">
        <v>7</v>
      </c>
      <c r="D1005" s="5">
        <v>13</v>
      </c>
      <c r="E1005" s="5">
        <v>6</v>
      </c>
      <c r="F1005" s="5">
        <v>11</v>
      </c>
      <c r="G1005" s="5">
        <v>15</v>
      </c>
      <c r="H1005" s="5">
        <v>9</v>
      </c>
      <c r="I1005" s="5">
        <v>9</v>
      </c>
      <c r="J1005" s="5">
        <v>9</v>
      </c>
      <c r="K1005" s="5">
        <v>8</v>
      </c>
      <c r="L1005" s="5">
        <v>10</v>
      </c>
      <c r="M1005" s="5">
        <v>10</v>
      </c>
    </row>
    <row r="1006" spans="1:13" x14ac:dyDescent="0.25">
      <c r="A1006" s="4" t="s">
        <v>41</v>
      </c>
      <c r="B1006" s="5">
        <v>9</v>
      </c>
      <c r="C1006" s="5">
        <v>10</v>
      </c>
      <c r="D1006" s="5">
        <v>8</v>
      </c>
      <c r="E1006" s="5">
        <v>12</v>
      </c>
      <c r="F1006" s="5">
        <v>12</v>
      </c>
      <c r="G1006" s="5">
        <v>10</v>
      </c>
      <c r="H1006" s="5">
        <v>9</v>
      </c>
      <c r="I1006" s="5">
        <v>14</v>
      </c>
      <c r="J1006" s="5">
        <v>8</v>
      </c>
      <c r="K1006" s="5">
        <v>8</v>
      </c>
      <c r="L1006" s="5">
        <v>6</v>
      </c>
      <c r="M1006" s="5">
        <v>10</v>
      </c>
    </row>
    <row r="1008" spans="1:13" x14ac:dyDescent="0.25">
      <c r="A1008" t="s">
        <v>124</v>
      </c>
      <c r="F1008" t="s">
        <v>43</v>
      </c>
      <c r="I1008">
        <v>49719</v>
      </c>
      <c r="J1008" t="s">
        <v>23</v>
      </c>
    </row>
    <row r="1009" spans="1:13" x14ac:dyDescent="0.25">
      <c r="A1009" t="s">
        <v>30</v>
      </c>
      <c r="F1009" t="s">
        <v>31</v>
      </c>
      <c r="I1009">
        <v>28.8</v>
      </c>
      <c r="J1009" t="s">
        <v>32</v>
      </c>
    </row>
    <row r="1010" spans="1:13" x14ac:dyDescent="0.25">
      <c r="A1010" s="4" t="s">
        <v>33</v>
      </c>
      <c r="B1010" s="4">
        <v>1</v>
      </c>
      <c r="C1010" s="4">
        <v>2</v>
      </c>
      <c r="D1010" s="4">
        <v>3</v>
      </c>
      <c r="E1010" s="4">
        <v>4</v>
      </c>
      <c r="F1010" s="4">
        <v>5</v>
      </c>
      <c r="G1010" s="4">
        <v>6</v>
      </c>
      <c r="H1010" s="4">
        <v>7</v>
      </c>
      <c r="I1010" s="4">
        <v>8</v>
      </c>
      <c r="J1010" s="4">
        <v>9</v>
      </c>
      <c r="K1010" s="4">
        <v>10</v>
      </c>
      <c r="L1010" s="4">
        <v>11</v>
      </c>
      <c r="M1010" s="4">
        <v>12</v>
      </c>
    </row>
    <row r="1011" spans="1:13" x14ac:dyDescent="0.25">
      <c r="A1011" s="4" t="s">
        <v>34</v>
      </c>
      <c r="B1011" s="5">
        <v>10234</v>
      </c>
      <c r="C1011" s="5">
        <v>15683</v>
      </c>
      <c r="D1011" s="5">
        <v>16681</v>
      </c>
      <c r="E1011" s="5">
        <v>79</v>
      </c>
      <c r="F1011" s="5">
        <v>107</v>
      </c>
      <c r="G1011" s="5">
        <v>118</v>
      </c>
      <c r="H1011" s="5">
        <v>12</v>
      </c>
      <c r="I1011" s="5">
        <v>8</v>
      </c>
      <c r="J1011" s="5">
        <v>7</v>
      </c>
      <c r="K1011" s="5">
        <v>4</v>
      </c>
      <c r="L1011" s="5">
        <v>6</v>
      </c>
      <c r="M1011" s="5">
        <v>6</v>
      </c>
    </row>
    <row r="1012" spans="1:13" x14ac:dyDescent="0.25">
      <c r="A1012" s="4" t="s">
        <v>35</v>
      </c>
      <c r="B1012" s="5">
        <v>2628</v>
      </c>
      <c r="C1012" s="5">
        <v>3081</v>
      </c>
      <c r="D1012" s="5">
        <v>1650</v>
      </c>
      <c r="E1012" s="5">
        <v>644</v>
      </c>
      <c r="F1012" s="5">
        <v>4820</v>
      </c>
      <c r="G1012" s="5">
        <v>11400</v>
      </c>
      <c r="H1012" s="5">
        <v>5545</v>
      </c>
      <c r="I1012" s="5">
        <v>798</v>
      </c>
      <c r="J1012" s="5">
        <v>10</v>
      </c>
      <c r="K1012" s="5">
        <v>11</v>
      </c>
      <c r="L1012" s="5">
        <v>8</v>
      </c>
      <c r="M1012" s="5">
        <v>11</v>
      </c>
    </row>
    <row r="1013" spans="1:13" x14ac:dyDescent="0.25">
      <c r="A1013" s="4" t="s">
        <v>36</v>
      </c>
      <c r="B1013" s="5">
        <v>2246</v>
      </c>
      <c r="C1013" s="5">
        <v>3170</v>
      </c>
      <c r="D1013" s="5">
        <v>2769</v>
      </c>
      <c r="E1013" s="5">
        <v>573</v>
      </c>
      <c r="F1013" s="5">
        <v>4462</v>
      </c>
      <c r="G1013" s="5">
        <v>3255</v>
      </c>
      <c r="H1013" s="5">
        <v>2891</v>
      </c>
      <c r="I1013" s="5">
        <v>621</v>
      </c>
      <c r="J1013" s="5">
        <v>11</v>
      </c>
      <c r="K1013" s="5">
        <v>6</v>
      </c>
      <c r="L1013" s="5">
        <v>8</v>
      </c>
      <c r="M1013" s="5">
        <v>5</v>
      </c>
    </row>
    <row r="1014" spans="1:13" x14ac:dyDescent="0.25">
      <c r="A1014" s="4" t="s">
        <v>37</v>
      </c>
      <c r="B1014" s="5">
        <v>5372</v>
      </c>
      <c r="C1014" s="5">
        <v>5032</v>
      </c>
      <c r="D1014" s="5">
        <v>4759</v>
      </c>
      <c r="E1014" s="5">
        <v>561</v>
      </c>
      <c r="F1014" s="5">
        <v>2816</v>
      </c>
      <c r="G1014" s="5">
        <v>3842</v>
      </c>
      <c r="H1014" s="5">
        <v>4090</v>
      </c>
      <c r="I1014" s="5">
        <v>443</v>
      </c>
      <c r="J1014" s="5">
        <v>10</v>
      </c>
      <c r="K1014" s="5">
        <v>10</v>
      </c>
      <c r="L1014" s="5">
        <v>8</v>
      </c>
      <c r="M1014" s="5">
        <v>6</v>
      </c>
    </row>
    <row r="1015" spans="1:13" x14ac:dyDescent="0.25">
      <c r="A1015" s="4" t="s">
        <v>38</v>
      </c>
      <c r="B1015" s="5">
        <v>5333</v>
      </c>
      <c r="C1015" s="5">
        <v>4978</v>
      </c>
      <c r="D1015" s="5">
        <v>4005</v>
      </c>
      <c r="E1015" s="5">
        <v>359</v>
      </c>
      <c r="F1015" s="5">
        <v>7865</v>
      </c>
      <c r="G1015" s="5">
        <v>4554</v>
      </c>
      <c r="H1015" s="5">
        <v>3697</v>
      </c>
      <c r="I1015" s="5">
        <v>212</v>
      </c>
      <c r="J1015" s="5">
        <v>11</v>
      </c>
      <c r="K1015" s="5">
        <v>11</v>
      </c>
      <c r="L1015" s="5">
        <v>10</v>
      </c>
      <c r="M1015" s="5">
        <v>9</v>
      </c>
    </row>
    <row r="1016" spans="1:13" x14ac:dyDescent="0.25">
      <c r="A1016" s="4" t="s">
        <v>39</v>
      </c>
      <c r="B1016" s="5">
        <v>10</v>
      </c>
      <c r="C1016" s="5">
        <v>10</v>
      </c>
      <c r="D1016" s="5">
        <v>8</v>
      </c>
      <c r="E1016" s="5">
        <v>9</v>
      </c>
      <c r="F1016" s="5">
        <v>8</v>
      </c>
      <c r="G1016" s="5">
        <v>7</v>
      </c>
      <c r="H1016" s="5">
        <v>9</v>
      </c>
      <c r="I1016" s="5">
        <v>7</v>
      </c>
      <c r="J1016" s="5">
        <v>10</v>
      </c>
      <c r="K1016" s="5">
        <v>6</v>
      </c>
      <c r="L1016" s="5">
        <v>6</v>
      </c>
      <c r="M1016" s="5">
        <v>6</v>
      </c>
    </row>
    <row r="1017" spans="1:13" x14ac:dyDescent="0.25">
      <c r="A1017" s="4" t="s">
        <v>40</v>
      </c>
      <c r="B1017" s="5">
        <v>11</v>
      </c>
      <c r="C1017" s="5">
        <v>8</v>
      </c>
      <c r="D1017" s="5">
        <v>12</v>
      </c>
      <c r="E1017" s="5">
        <v>11</v>
      </c>
      <c r="F1017" s="5">
        <v>9</v>
      </c>
      <c r="G1017" s="5">
        <v>19</v>
      </c>
      <c r="H1017" s="5">
        <v>10</v>
      </c>
      <c r="I1017" s="5">
        <v>13</v>
      </c>
      <c r="J1017" s="5">
        <v>4</v>
      </c>
      <c r="K1017" s="5">
        <v>8</v>
      </c>
      <c r="L1017" s="5">
        <v>8</v>
      </c>
      <c r="M1017" s="5">
        <v>10</v>
      </c>
    </row>
    <row r="1018" spans="1:13" x14ac:dyDescent="0.25">
      <c r="A1018" s="4" t="s">
        <v>41</v>
      </c>
      <c r="B1018" s="5">
        <v>7</v>
      </c>
      <c r="C1018" s="5">
        <v>7</v>
      </c>
      <c r="D1018" s="5">
        <v>8</v>
      </c>
      <c r="E1018" s="5">
        <v>11</v>
      </c>
      <c r="F1018" s="5">
        <v>11</v>
      </c>
      <c r="G1018" s="5">
        <v>9</v>
      </c>
      <c r="H1018" s="5">
        <v>7</v>
      </c>
      <c r="I1018" s="5">
        <v>12</v>
      </c>
      <c r="J1018" s="5">
        <v>7</v>
      </c>
      <c r="K1018" s="5">
        <v>8</v>
      </c>
      <c r="L1018" s="5">
        <v>11</v>
      </c>
      <c r="M1018" s="5">
        <v>9</v>
      </c>
    </row>
    <row r="1020" spans="1:13" x14ac:dyDescent="0.25">
      <c r="A1020" t="s">
        <v>125</v>
      </c>
      <c r="F1020" t="s">
        <v>43</v>
      </c>
      <c r="I1020">
        <v>50326</v>
      </c>
      <c r="J1020" t="s">
        <v>23</v>
      </c>
    </row>
    <row r="1021" spans="1:13" x14ac:dyDescent="0.25">
      <c r="A1021" t="s">
        <v>30</v>
      </c>
      <c r="F1021" t="s">
        <v>31</v>
      </c>
      <c r="I1021">
        <v>28.9</v>
      </c>
      <c r="J1021" t="s">
        <v>32</v>
      </c>
    </row>
    <row r="1022" spans="1:13" x14ac:dyDescent="0.25">
      <c r="A1022" s="4" t="s">
        <v>33</v>
      </c>
      <c r="B1022" s="4">
        <v>1</v>
      </c>
      <c r="C1022" s="4">
        <v>2</v>
      </c>
      <c r="D1022" s="4">
        <v>3</v>
      </c>
      <c r="E1022" s="4">
        <v>4</v>
      </c>
      <c r="F1022" s="4">
        <v>5</v>
      </c>
      <c r="G1022" s="4">
        <v>6</v>
      </c>
      <c r="H1022" s="4">
        <v>7</v>
      </c>
      <c r="I1022" s="4">
        <v>8</v>
      </c>
      <c r="J1022" s="4">
        <v>9</v>
      </c>
      <c r="K1022" s="4">
        <v>10</v>
      </c>
      <c r="L1022" s="4">
        <v>11</v>
      </c>
      <c r="M1022" s="4">
        <v>12</v>
      </c>
    </row>
    <row r="1023" spans="1:13" x14ac:dyDescent="0.25">
      <c r="A1023" s="4" t="s">
        <v>34</v>
      </c>
      <c r="B1023" s="5">
        <v>13146</v>
      </c>
      <c r="C1023" s="5">
        <v>23668</v>
      </c>
      <c r="D1023" s="5">
        <v>15714</v>
      </c>
      <c r="E1023" s="5">
        <v>71</v>
      </c>
      <c r="F1023" s="5">
        <v>97</v>
      </c>
      <c r="G1023" s="5">
        <v>142</v>
      </c>
      <c r="H1023" s="5">
        <v>5</v>
      </c>
      <c r="I1023" s="5">
        <v>13</v>
      </c>
      <c r="J1023" s="5">
        <v>6</v>
      </c>
      <c r="K1023" s="5">
        <v>12</v>
      </c>
      <c r="L1023" s="5">
        <v>8</v>
      </c>
      <c r="M1023" s="5">
        <v>9</v>
      </c>
    </row>
    <row r="1024" spans="1:13" x14ac:dyDescent="0.25">
      <c r="A1024" s="4" t="s">
        <v>35</v>
      </c>
      <c r="B1024" s="5">
        <v>2644</v>
      </c>
      <c r="C1024" s="5">
        <v>3162</v>
      </c>
      <c r="D1024" s="5">
        <v>1701</v>
      </c>
      <c r="E1024" s="5">
        <v>607</v>
      </c>
      <c r="F1024" s="5">
        <v>4658</v>
      </c>
      <c r="G1024" s="5">
        <v>9495</v>
      </c>
      <c r="H1024" s="5">
        <v>5798</v>
      </c>
      <c r="I1024" s="5">
        <v>768</v>
      </c>
      <c r="J1024" s="5">
        <v>12</v>
      </c>
      <c r="K1024" s="5">
        <v>8</v>
      </c>
      <c r="L1024" s="5">
        <v>7</v>
      </c>
      <c r="M1024" s="5">
        <v>9</v>
      </c>
    </row>
    <row r="1025" spans="1:13" x14ac:dyDescent="0.25">
      <c r="A1025" s="4" t="s">
        <v>36</v>
      </c>
      <c r="B1025" s="5">
        <v>2234</v>
      </c>
      <c r="C1025" s="5">
        <v>3233</v>
      </c>
      <c r="D1025" s="5">
        <v>2758</v>
      </c>
      <c r="E1025" s="5">
        <v>560</v>
      </c>
      <c r="F1025" s="5">
        <v>4085</v>
      </c>
      <c r="G1025" s="5">
        <v>3486</v>
      </c>
      <c r="H1025" s="5">
        <v>2930</v>
      </c>
      <c r="I1025" s="5">
        <v>605</v>
      </c>
      <c r="J1025" s="5">
        <v>6</v>
      </c>
      <c r="K1025" s="5">
        <v>4</v>
      </c>
      <c r="L1025" s="5">
        <v>8</v>
      </c>
      <c r="M1025" s="5">
        <v>10</v>
      </c>
    </row>
    <row r="1026" spans="1:13" x14ac:dyDescent="0.25">
      <c r="A1026" s="4" t="s">
        <v>37</v>
      </c>
      <c r="B1026" s="5">
        <v>7860</v>
      </c>
      <c r="C1026" s="5">
        <v>5334</v>
      </c>
      <c r="D1026" s="5">
        <v>4897</v>
      </c>
      <c r="E1026" s="5">
        <v>552</v>
      </c>
      <c r="F1026" s="5">
        <v>2720</v>
      </c>
      <c r="G1026" s="5">
        <v>3921</v>
      </c>
      <c r="H1026" s="5">
        <v>3853</v>
      </c>
      <c r="I1026" s="5">
        <v>463</v>
      </c>
      <c r="J1026" s="5">
        <v>5</v>
      </c>
      <c r="K1026" s="5">
        <v>11</v>
      </c>
      <c r="L1026" s="5">
        <v>6</v>
      </c>
      <c r="M1026" s="5">
        <v>8</v>
      </c>
    </row>
    <row r="1027" spans="1:13" x14ac:dyDescent="0.25">
      <c r="A1027" s="4" t="s">
        <v>38</v>
      </c>
      <c r="B1027" s="5">
        <v>5233</v>
      </c>
      <c r="C1027" s="5">
        <v>5659</v>
      </c>
      <c r="D1027" s="5">
        <v>4940</v>
      </c>
      <c r="E1027" s="5">
        <v>343</v>
      </c>
      <c r="F1027" s="5">
        <v>6325</v>
      </c>
      <c r="G1027" s="5">
        <v>5225</v>
      </c>
      <c r="H1027" s="5">
        <v>3270</v>
      </c>
      <c r="I1027" s="5">
        <v>206</v>
      </c>
      <c r="J1027" s="5">
        <v>13</v>
      </c>
      <c r="K1027" s="5">
        <v>9</v>
      </c>
      <c r="L1027" s="5">
        <v>9</v>
      </c>
      <c r="M1027" s="5">
        <v>5</v>
      </c>
    </row>
    <row r="1028" spans="1:13" x14ac:dyDescent="0.25">
      <c r="A1028" s="4" t="s">
        <v>39</v>
      </c>
      <c r="B1028" s="5">
        <v>11</v>
      </c>
      <c r="C1028" s="5">
        <v>9</v>
      </c>
      <c r="D1028" s="5">
        <v>11</v>
      </c>
      <c r="E1028" s="5">
        <v>7</v>
      </c>
      <c r="F1028" s="5">
        <v>10</v>
      </c>
      <c r="G1028" s="5">
        <v>12</v>
      </c>
      <c r="H1028" s="5">
        <v>10</v>
      </c>
      <c r="I1028" s="5">
        <v>10</v>
      </c>
      <c r="J1028" s="5">
        <v>10</v>
      </c>
      <c r="K1028" s="5">
        <v>10</v>
      </c>
      <c r="L1028" s="5">
        <v>5</v>
      </c>
      <c r="M1028" s="5">
        <v>10</v>
      </c>
    </row>
    <row r="1029" spans="1:13" x14ac:dyDescent="0.25">
      <c r="A1029" s="4" t="s">
        <v>40</v>
      </c>
      <c r="B1029" s="5">
        <v>7</v>
      </c>
      <c r="C1029" s="5">
        <v>11</v>
      </c>
      <c r="D1029" s="5">
        <v>7</v>
      </c>
      <c r="E1029" s="5">
        <v>6</v>
      </c>
      <c r="F1029" s="5">
        <v>8</v>
      </c>
      <c r="G1029" s="5">
        <v>17</v>
      </c>
      <c r="H1029" s="5">
        <v>7</v>
      </c>
      <c r="I1029" s="5">
        <v>9</v>
      </c>
      <c r="J1029" s="5">
        <v>10</v>
      </c>
      <c r="K1029" s="5">
        <v>8</v>
      </c>
      <c r="L1029" s="5">
        <v>9</v>
      </c>
      <c r="M1029" s="5">
        <v>4</v>
      </c>
    </row>
    <row r="1030" spans="1:13" x14ac:dyDescent="0.25">
      <c r="A1030" s="4" t="s">
        <v>41</v>
      </c>
      <c r="B1030" s="5">
        <v>10</v>
      </c>
      <c r="C1030" s="5">
        <v>10</v>
      </c>
      <c r="D1030" s="5">
        <v>8</v>
      </c>
      <c r="E1030" s="5">
        <v>12</v>
      </c>
      <c r="F1030" s="5">
        <v>9</v>
      </c>
      <c r="G1030" s="5">
        <v>5</v>
      </c>
      <c r="H1030" s="5">
        <v>10</v>
      </c>
      <c r="I1030" s="5">
        <v>12</v>
      </c>
      <c r="J1030" s="5">
        <v>9</v>
      </c>
      <c r="K1030" s="5">
        <v>12</v>
      </c>
      <c r="L1030" s="5">
        <v>7</v>
      </c>
      <c r="M1030" s="5">
        <v>11</v>
      </c>
    </row>
    <row r="1032" spans="1:13" x14ac:dyDescent="0.25">
      <c r="A1032" t="s">
        <v>126</v>
      </c>
      <c r="F1032" t="s">
        <v>43</v>
      </c>
      <c r="I1032">
        <v>50932</v>
      </c>
      <c r="J1032" t="s">
        <v>23</v>
      </c>
    </row>
    <row r="1033" spans="1:13" x14ac:dyDescent="0.25">
      <c r="A1033" t="s">
        <v>30</v>
      </c>
      <c r="F1033" t="s">
        <v>31</v>
      </c>
      <c r="I1033">
        <v>29</v>
      </c>
      <c r="J1033" t="s">
        <v>32</v>
      </c>
    </row>
    <row r="1034" spans="1:13" x14ac:dyDescent="0.25">
      <c r="A1034" s="4" t="s">
        <v>33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4">
        <v>9</v>
      </c>
      <c r="K1034" s="4">
        <v>10</v>
      </c>
      <c r="L1034" s="4">
        <v>11</v>
      </c>
      <c r="M1034" s="4">
        <v>12</v>
      </c>
    </row>
    <row r="1035" spans="1:13" x14ac:dyDescent="0.25">
      <c r="A1035" s="4" t="s">
        <v>34</v>
      </c>
      <c r="B1035" s="5">
        <v>13682</v>
      </c>
      <c r="C1035" s="5">
        <v>15483</v>
      </c>
      <c r="D1035" s="5">
        <v>20322</v>
      </c>
      <c r="E1035" s="5">
        <v>86</v>
      </c>
      <c r="F1035" s="5">
        <v>90</v>
      </c>
      <c r="G1035" s="5">
        <v>126</v>
      </c>
      <c r="H1035" s="5">
        <v>7</v>
      </c>
      <c r="I1035" s="5">
        <v>12</v>
      </c>
      <c r="J1035" s="5">
        <v>13</v>
      </c>
      <c r="K1035" s="5">
        <v>9</v>
      </c>
      <c r="L1035" s="5">
        <v>8</v>
      </c>
      <c r="M1035" s="5">
        <v>10</v>
      </c>
    </row>
    <row r="1036" spans="1:13" x14ac:dyDescent="0.25">
      <c r="A1036" s="4" t="s">
        <v>35</v>
      </c>
      <c r="B1036" s="5">
        <v>2636</v>
      </c>
      <c r="C1036" s="5">
        <v>3215</v>
      </c>
      <c r="D1036" s="5">
        <v>1700</v>
      </c>
      <c r="E1036" s="5">
        <v>565</v>
      </c>
      <c r="F1036" s="5">
        <v>5498</v>
      </c>
      <c r="G1036" s="5">
        <v>11396</v>
      </c>
      <c r="H1036" s="5">
        <v>4847</v>
      </c>
      <c r="I1036" s="5">
        <v>763</v>
      </c>
      <c r="J1036" s="5">
        <v>8</v>
      </c>
      <c r="K1036" s="5">
        <v>6</v>
      </c>
      <c r="L1036" s="5">
        <v>11</v>
      </c>
      <c r="M1036" s="5">
        <v>8</v>
      </c>
    </row>
    <row r="1037" spans="1:13" x14ac:dyDescent="0.25">
      <c r="A1037" s="4" t="s">
        <v>36</v>
      </c>
      <c r="B1037" s="5">
        <v>2247</v>
      </c>
      <c r="C1037" s="5">
        <v>3258</v>
      </c>
      <c r="D1037" s="5">
        <v>2758</v>
      </c>
      <c r="E1037" s="5">
        <v>592</v>
      </c>
      <c r="F1037" s="5">
        <v>5878</v>
      </c>
      <c r="G1037" s="5">
        <v>2942</v>
      </c>
      <c r="H1037" s="5">
        <v>3045</v>
      </c>
      <c r="I1037" s="5">
        <v>598</v>
      </c>
      <c r="J1037" s="5">
        <v>6</v>
      </c>
      <c r="K1037" s="5">
        <v>4</v>
      </c>
      <c r="L1037" s="5">
        <v>8</v>
      </c>
      <c r="M1037" s="5">
        <v>9</v>
      </c>
    </row>
    <row r="1038" spans="1:13" x14ac:dyDescent="0.25">
      <c r="A1038" s="4" t="s">
        <v>37</v>
      </c>
      <c r="B1038" s="5">
        <v>5351</v>
      </c>
      <c r="C1038" s="5">
        <v>5204</v>
      </c>
      <c r="D1038" s="5">
        <v>4755</v>
      </c>
      <c r="E1038" s="5">
        <v>558</v>
      </c>
      <c r="F1038" s="5">
        <v>2493</v>
      </c>
      <c r="G1038" s="5">
        <v>3719</v>
      </c>
      <c r="H1038" s="5">
        <v>3578</v>
      </c>
      <c r="I1038" s="5">
        <v>507</v>
      </c>
      <c r="J1038" s="5">
        <v>9</v>
      </c>
      <c r="K1038" s="5">
        <v>3</v>
      </c>
      <c r="L1038" s="5">
        <v>7</v>
      </c>
      <c r="M1038" s="5">
        <v>9</v>
      </c>
    </row>
    <row r="1039" spans="1:13" x14ac:dyDescent="0.25">
      <c r="A1039" s="4" t="s">
        <v>38</v>
      </c>
      <c r="B1039" s="5">
        <v>5628</v>
      </c>
      <c r="C1039" s="5">
        <v>5801</v>
      </c>
      <c r="D1039" s="5">
        <v>4597</v>
      </c>
      <c r="E1039" s="5">
        <v>304</v>
      </c>
      <c r="F1039" s="5">
        <v>5579</v>
      </c>
      <c r="G1039" s="5">
        <v>3978</v>
      </c>
      <c r="H1039" s="5">
        <v>3294</v>
      </c>
      <c r="I1039" s="5">
        <v>211</v>
      </c>
      <c r="J1039" s="5">
        <v>5</v>
      </c>
      <c r="K1039" s="5">
        <v>9</v>
      </c>
      <c r="L1039" s="5">
        <v>6</v>
      </c>
      <c r="M1039" s="5">
        <v>11</v>
      </c>
    </row>
    <row r="1040" spans="1:13" x14ac:dyDescent="0.25">
      <c r="A1040" s="4" t="s">
        <v>39</v>
      </c>
      <c r="B1040" s="5">
        <v>8</v>
      </c>
      <c r="C1040" s="5">
        <v>12</v>
      </c>
      <c r="D1040" s="5">
        <v>9</v>
      </c>
      <c r="E1040" s="5">
        <v>12</v>
      </c>
      <c r="F1040" s="5">
        <v>5</v>
      </c>
      <c r="G1040" s="5">
        <v>10</v>
      </c>
      <c r="H1040" s="5">
        <v>11</v>
      </c>
      <c r="I1040" s="5">
        <v>9</v>
      </c>
      <c r="J1040" s="5">
        <v>8</v>
      </c>
      <c r="K1040" s="5">
        <v>3</v>
      </c>
      <c r="L1040" s="5">
        <v>6</v>
      </c>
      <c r="M1040" s="5">
        <v>9</v>
      </c>
    </row>
    <row r="1041" spans="1:13" x14ac:dyDescent="0.25">
      <c r="A1041" s="4" t="s">
        <v>40</v>
      </c>
      <c r="B1041" s="5">
        <v>9</v>
      </c>
      <c r="C1041" s="5">
        <v>10</v>
      </c>
      <c r="D1041" s="5">
        <v>9</v>
      </c>
      <c r="E1041" s="5">
        <v>6</v>
      </c>
      <c r="F1041" s="5">
        <v>8</v>
      </c>
      <c r="G1041" s="5">
        <v>13</v>
      </c>
      <c r="H1041" s="5">
        <v>7</v>
      </c>
      <c r="I1041" s="5">
        <v>6</v>
      </c>
      <c r="J1041" s="5">
        <v>8</v>
      </c>
      <c r="K1041" s="5">
        <v>11</v>
      </c>
      <c r="L1041" s="5">
        <v>5</v>
      </c>
      <c r="M1041" s="5">
        <v>5</v>
      </c>
    </row>
    <row r="1042" spans="1:13" x14ac:dyDescent="0.25">
      <c r="A1042" s="4" t="s">
        <v>41</v>
      </c>
      <c r="B1042" s="5">
        <v>10</v>
      </c>
      <c r="C1042" s="5">
        <v>11</v>
      </c>
      <c r="D1042" s="5">
        <v>5</v>
      </c>
      <c r="E1042" s="5">
        <v>8</v>
      </c>
      <c r="F1042" s="5">
        <v>9</v>
      </c>
      <c r="G1042" s="5">
        <v>6</v>
      </c>
      <c r="H1042" s="5">
        <v>10</v>
      </c>
      <c r="I1042" s="5">
        <v>13</v>
      </c>
      <c r="J1042" s="5">
        <v>6</v>
      </c>
      <c r="K1042" s="5">
        <v>13</v>
      </c>
      <c r="L1042" s="5">
        <v>13</v>
      </c>
      <c r="M1042" s="5">
        <v>8</v>
      </c>
    </row>
    <row r="1044" spans="1:13" x14ac:dyDescent="0.25">
      <c r="A1044" t="s">
        <v>127</v>
      </c>
      <c r="F1044" t="s">
        <v>43</v>
      </c>
      <c r="I1044">
        <v>51538</v>
      </c>
      <c r="J1044" t="s">
        <v>23</v>
      </c>
    </row>
    <row r="1045" spans="1:13" x14ac:dyDescent="0.25">
      <c r="A1045" t="s">
        <v>30</v>
      </c>
      <c r="F1045" t="s">
        <v>31</v>
      </c>
      <c r="I1045">
        <v>29</v>
      </c>
      <c r="J1045" t="s">
        <v>32</v>
      </c>
    </row>
    <row r="1046" spans="1:13" x14ac:dyDescent="0.25">
      <c r="A1046" s="4" t="s">
        <v>33</v>
      </c>
      <c r="B1046" s="4">
        <v>1</v>
      </c>
      <c r="C1046" s="4">
        <v>2</v>
      </c>
      <c r="D1046" s="4">
        <v>3</v>
      </c>
      <c r="E1046" s="4">
        <v>4</v>
      </c>
      <c r="F1046" s="4">
        <v>5</v>
      </c>
      <c r="G1046" s="4">
        <v>6</v>
      </c>
      <c r="H1046" s="4">
        <v>7</v>
      </c>
      <c r="I1046" s="4">
        <v>8</v>
      </c>
      <c r="J1046" s="4">
        <v>9</v>
      </c>
      <c r="K1046" s="4">
        <v>10</v>
      </c>
      <c r="L1046" s="4">
        <v>11</v>
      </c>
      <c r="M1046" s="4">
        <v>12</v>
      </c>
    </row>
    <row r="1047" spans="1:13" x14ac:dyDescent="0.25">
      <c r="A1047" s="4" t="s">
        <v>34</v>
      </c>
      <c r="B1047" s="5">
        <v>5366</v>
      </c>
      <c r="C1047" s="5">
        <v>18016</v>
      </c>
      <c r="D1047" s="5">
        <v>14902</v>
      </c>
      <c r="E1047" s="5">
        <v>91</v>
      </c>
      <c r="F1047" s="5">
        <v>93</v>
      </c>
      <c r="G1047" s="5">
        <v>123</v>
      </c>
      <c r="H1047" s="5">
        <v>11</v>
      </c>
      <c r="I1047" s="5">
        <v>9</v>
      </c>
      <c r="J1047" s="5">
        <v>11</v>
      </c>
      <c r="K1047" s="5">
        <v>8</v>
      </c>
      <c r="L1047" s="5">
        <v>11</v>
      </c>
      <c r="M1047" s="5">
        <v>9</v>
      </c>
    </row>
    <row r="1048" spans="1:13" x14ac:dyDescent="0.25">
      <c r="A1048" s="4" t="s">
        <v>35</v>
      </c>
      <c r="B1048" s="5">
        <v>2732</v>
      </c>
      <c r="C1048" s="5">
        <v>3210</v>
      </c>
      <c r="D1048" s="5">
        <v>1520</v>
      </c>
      <c r="E1048" s="5">
        <v>598</v>
      </c>
      <c r="F1048" s="5">
        <v>5219</v>
      </c>
      <c r="G1048" s="5">
        <v>6088</v>
      </c>
      <c r="H1048" s="5">
        <v>4991</v>
      </c>
      <c r="I1048" s="5">
        <v>797</v>
      </c>
      <c r="J1048" s="5">
        <v>9</v>
      </c>
      <c r="K1048" s="5">
        <v>12</v>
      </c>
      <c r="L1048" s="5">
        <v>12</v>
      </c>
      <c r="M1048" s="5">
        <v>5</v>
      </c>
    </row>
    <row r="1049" spans="1:13" x14ac:dyDescent="0.25">
      <c r="A1049" s="4" t="s">
        <v>36</v>
      </c>
      <c r="B1049" s="5">
        <v>2265</v>
      </c>
      <c r="C1049" s="5">
        <v>3254</v>
      </c>
      <c r="D1049" s="5">
        <v>2750</v>
      </c>
      <c r="E1049" s="5">
        <v>554</v>
      </c>
      <c r="F1049" s="5">
        <v>4365</v>
      </c>
      <c r="G1049" s="5">
        <v>4772</v>
      </c>
      <c r="H1049" s="5">
        <v>3409</v>
      </c>
      <c r="I1049" s="5">
        <v>625</v>
      </c>
      <c r="J1049" s="5">
        <v>10</v>
      </c>
      <c r="K1049" s="5">
        <v>6</v>
      </c>
      <c r="L1049" s="5">
        <v>7</v>
      </c>
      <c r="M1049" s="5">
        <v>14</v>
      </c>
    </row>
    <row r="1050" spans="1:13" x14ac:dyDescent="0.25">
      <c r="A1050" s="4" t="s">
        <v>37</v>
      </c>
      <c r="B1050" s="5">
        <v>5192</v>
      </c>
      <c r="C1050" s="5">
        <v>4990</v>
      </c>
      <c r="D1050" s="5">
        <v>5080</v>
      </c>
      <c r="E1050" s="5">
        <v>564</v>
      </c>
      <c r="F1050" s="5">
        <v>2566</v>
      </c>
      <c r="G1050" s="5">
        <v>4134</v>
      </c>
      <c r="H1050" s="5">
        <v>3743</v>
      </c>
      <c r="I1050" s="5">
        <v>450</v>
      </c>
      <c r="J1050" s="5">
        <v>8</v>
      </c>
      <c r="K1050" s="5">
        <v>11</v>
      </c>
      <c r="L1050" s="5">
        <v>6</v>
      </c>
      <c r="M1050" s="5">
        <v>7</v>
      </c>
    </row>
    <row r="1051" spans="1:13" x14ac:dyDescent="0.25">
      <c r="A1051" s="4" t="s">
        <v>38</v>
      </c>
      <c r="B1051" s="5">
        <v>6461</v>
      </c>
      <c r="C1051" s="5">
        <v>5936</v>
      </c>
      <c r="D1051" s="5">
        <v>5488</v>
      </c>
      <c r="E1051" s="5">
        <v>358</v>
      </c>
      <c r="F1051" s="5">
        <v>6981</v>
      </c>
      <c r="G1051" s="5">
        <v>4434</v>
      </c>
      <c r="H1051" s="5">
        <v>3053</v>
      </c>
      <c r="I1051" s="5">
        <v>214</v>
      </c>
      <c r="J1051" s="5">
        <v>10</v>
      </c>
      <c r="K1051" s="5">
        <v>11</v>
      </c>
      <c r="L1051" s="5">
        <v>9</v>
      </c>
      <c r="M1051" s="5">
        <v>6</v>
      </c>
    </row>
    <row r="1052" spans="1:13" x14ac:dyDescent="0.25">
      <c r="A1052" s="4" t="s">
        <v>39</v>
      </c>
      <c r="B1052" s="5">
        <v>11</v>
      </c>
      <c r="C1052" s="5">
        <v>4</v>
      </c>
      <c r="D1052" s="5">
        <v>6</v>
      </c>
      <c r="E1052" s="5">
        <v>9</v>
      </c>
      <c r="F1052" s="5">
        <v>8</v>
      </c>
      <c r="G1052" s="5">
        <v>10</v>
      </c>
      <c r="H1052" s="5">
        <v>11</v>
      </c>
      <c r="I1052" s="5">
        <v>9</v>
      </c>
      <c r="J1052" s="5">
        <v>12</v>
      </c>
      <c r="K1052" s="5">
        <v>10</v>
      </c>
      <c r="L1052" s="5">
        <v>11</v>
      </c>
      <c r="M1052" s="5">
        <v>12</v>
      </c>
    </row>
    <row r="1053" spans="1:13" x14ac:dyDescent="0.25">
      <c r="A1053" s="4" t="s">
        <v>40</v>
      </c>
      <c r="B1053" s="5">
        <v>11</v>
      </c>
      <c r="C1053" s="5">
        <v>13</v>
      </c>
      <c r="D1053" s="5">
        <v>13</v>
      </c>
      <c r="E1053" s="5">
        <v>8</v>
      </c>
      <c r="F1053" s="5">
        <v>9</v>
      </c>
      <c r="G1053" s="5">
        <v>14</v>
      </c>
      <c r="H1053" s="5">
        <v>10</v>
      </c>
      <c r="I1053" s="5">
        <v>10</v>
      </c>
      <c r="J1053" s="5">
        <v>10</v>
      </c>
      <c r="K1053" s="5">
        <v>5</v>
      </c>
      <c r="L1053" s="5">
        <v>8</v>
      </c>
      <c r="M1053" s="5">
        <v>5</v>
      </c>
    </row>
    <row r="1054" spans="1:13" x14ac:dyDescent="0.25">
      <c r="A1054" s="4" t="s">
        <v>41</v>
      </c>
      <c r="B1054" s="5">
        <v>12</v>
      </c>
      <c r="C1054" s="5">
        <v>16</v>
      </c>
      <c r="D1054" s="5">
        <v>9</v>
      </c>
      <c r="E1054" s="5">
        <v>13</v>
      </c>
      <c r="F1054" s="5">
        <v>10</v>
      </c>
      <c r="G1054" s="5">
        <v>11</v>
      </c>
      <c r="H1054" s="5">
        <v>10</v>
      </c>
      <c r="I1054" s="5">
        <v>13</v>
      </c>
      <c r="J1054" s="5">
        <v>9</v>
      </c>
      <c r="K1054" s="5">
        <v>10</v>
      </c>
      <c r="L1054" s="5">
        <v>8</v>
      </c>
      <c r="M1054" s="5">
        <v>12</v>
      </c>
    </row>
    <row r="1056" spans="1:13" x14ac:dyDescent="0.25">
      <c r="A1056" t="s">
        <v>128</v>
      </c>
      <c r="F1056" t="s">
        <v>43</v>
      </c>
      <c r="I1056">
        <v>52145</v>
      </c>
      <c r="J1056" t="s">
        <v>23</v>
      </c>
    </row>
    <row r="1057" spans="1:13" x14ac:dyDescent="0.25">
      <c r="A1057" t="s">
        <v>30</v>
      </c>
      <c r="F1057" t="s">
        <v>31</v>
      </c>
      <c r="I1057">
        <v>29</v>
      </c>
      <c r="J1057" t="s">
        <v>32</v>
      </c>
    </row>
    <row r="1058" spans="1:13" x14ac:dyDescent="0.25">
      <c r="A1058" s="4" t="s">
        <v>33</v>
      </c>
      <c r="B1058" s="4">
        <v>1</v>
      </c>
      <c r="C1058" s="4">
        <v>2</v>
      </c>
      <c r="D1058" s="4">
        <v>3</v>
      </c>
      <c r="E1058" s="4">
        <v>4</v>
      </c>
      <c r="F1058" s="4">
        <v>5</v>
      </c>
      <c r="G1058" s="4">
        <v>6</v>
      </c>
      <c r="H1058" s="4">
        <v>7</v>
      </c>
      <c r="I1058" s="4">
        <v>8</v>
      </c>
      <c r="J1058" s="4">
        <v>9</v>
      </c>
      <c r="K1058" s="4">
        <v>10</v>
      </c>
      <c r="L1058" s="4">
        <v>11</v>
      </c>
      <c r="M1058" s="4">
        <v>12</v>
      </c>
    </row>
    <row r="1059" spans="1:13" x14ac:dyDescent="0.25">
      <c r="A1059" s="4" t="s">
        <v>34</v>
      </c>
      <c r="B1059" s="5">
        <v>11840</v>
      </c>
      <c r="C1059" s="5">
        <v>17903</v>
      </c>
      <c r="D1059" s="5">
        <v>14242</v>
      </c>
      <c r="E1059" s="5">
        <v>74</v>
      </c>
      <c r="F1059" s="5">
        <v>102</v>
      </c>
      <c r="G1059" s="5">
        <v>122</v>
      </c>
      <c r="H1059" s="5">
        <v>7</v>
      </c>
      <c r="I1059" s="5">
        <v>7</v>
      </c>
      <c r="J1059" s="5">
        <v>10</v>
      </c>
      <c r="K1059" s="5">
        <v>9</v>
      </c>
      <c r="L1059" s="5">
        <v>9</v>
      </c>
      <c r="M1059" s="5">
        <v>8</v>
      </c>
    </row>
    <row r="1060" spans="1:13" x14ac:dyDescent="0.25">
      <c r="A1060" s="4" t="s">
        <v>35</v>
      </c>
      <c r="B1060" s="5">
        <v>2797</v>
      </c>
      <c r="C1060" s="5">
        <v>3234</v>
      </c>
      <c r="D1060" s="5">
        <v>1198</v>
      </c>
      <c r="E1060" s="5">
        <v>605</v>
      </c>
      <c r="F1060" s="5">
        <v>5002</v>
      </c>
      <c r="G1060" s="5">
        <v>6315</v>
      </c>
      <c r="H1060" s="5">
        <v>4844</v>
      </c>
      <c r="I1060" s="5">
        <v>728</v>
      </c>
      <c r="J1060" s="5">
        <v>6</v>
      </c>
      <c r="K1060" s="5">
        <v>10</v>
      </c>
      <c r="L1060" s="5">
        <v>9</v>
      </c>
      <c r="M1060" s="5">
        <v>8</v>
      </c>
    </row>
    <row r="1061" spans="1:13" x14ac:dyDescent="0.25">
      <c r="A1061" s="4" t="s">
        <v>36</v>
      </c>
      <c r="B1061" s="5">
        <v>2174</v>
      </c>
      <c r="C1061" s="5">
        <v>3257</v>
      </c>
      <c r="D1061" s="5">
        <v>2703</v>
      </c>
      <c r="E1061" s="5">
        <v>581</v>
      </c>
      <c r="F1061" s="5">
        <v>4203</v>
      </c>
      <c r="G1061" s="5">
        <v>3833</v>
      </c>
      <c r="H1061" s="5">
        <v>3645</v>
      </c>
      <c r="I1061" s="5">
        <v>625</v>
      </c>
      <c r="J1061" s="5">
        <v>13</v>
      </c>
      <c r="K1061" s="5">
        <v>11</v>
      </c>
      <c r="L1061" s="5">
        <v>11</v>
      </c>
      <c r="M1061" s="5">
        <v>9</v>
      </c>
    </row>
    <row r="1062" spans="1:13" x14ac:dyDescent="0.25">
      <c r="A1062" s="4" t="s">
        <v>37</v>
      </c>
      <c r="B1062" s="5">
        <v>4910</v>
      </c>
      <c r="C1062" s="5">
        <v>5089</v>
      </c>
      <c r="D1062" s="5">
        <v>4405</v>
      </c>
      <c r="E1062" s="5">
        <v>537</v>
      </c>
      <c r="F1062" s="5">
        <v>2985</v>
      </c>
      <c r="G1062" s="5">
        <v>3717</v>
      </c>
      <c r="H1062" s="5">
        <v>4054</v>
      </c>
      <c r="I1062" s="5">
        <v>469</v>
      </c>
      <c r="J1062" s="5">
        <v>11</v>
      </c>
      <c r="K1062" s="5">
        <v>10</v>
      </c>
      <c r="L1062" s="5">
        <v>9</v>
      </c>
      <c r="M1062" s="5">
        <v>12</v>
      </c>
    </row>
    <row r="1063" spans="1:13" x14ac:dyDescent="0.25">
      <c r="A1063" s="4" t="s">
        <v>38</v>
      </c>
      <c r="B1063" s="5">
        <v>6171</v>
      </c>
      <c r="C1063" s="5">
        <v>5242</v>
      </c>
      <c r="D1063" s="5">
        <v>4958</v>
      </c>
      <c r="E1063" s="5">
        <v>337</v>
      </c>
      <c r="F1063" s="5">
        <v>8024</v>
      </c>
      <c r="G1063" s="5">
        <v>4138</v>
      </c>
      <c r="H1063" s="5">
        <v>3133</v>
      </c>
      <c r="I1063" s="5">
        <v>212</v>
      </c>
      <c r="J1063" s="5">
        <v>9</v>
      </c>
      <c r="K1063" s="5">
        <v>11</v>
      </c>
      <c r="L1063" s="5">
        <v>9</v>
      </c>
      <c r="M1063" s="5">
        <v>7</v>
      </c>
    </row>
    <row r="1064" spans="1:13" x14ac:dyDescent="0.25">
      <c r="A1064" s="4" t="s">
        <v>39</v>
      </c>
      <c r="B1064" s="5">
        <v>14</v>
      </c>
      <c r="C1064" s="5">
        <v>7</v>
      </c>
      <c r="D1064" s="5">
        <v>10</v>
      </c>
      <c r="E1064" s="5">
        <v>7</v>
      </c>
      <c r="F1064" s="5">
        <v>10</v>
      </c>
      <c r="G1064" s="5">
        <v>8</v>
      </c>
      <c r="H1064" s="5">
        <v>6</v>
      </c>
      <c r="I1064" s="5">
        <v>9</v>
      </c>
      <c r="J1064" s="5">
        <v>9</v>
      </c>
      <c r="K1064" s="5">
        <v>15</v>
      </c>
      <c r="L1064" s="5">
        <v>9</v>
      </c>
      <c r="M1064" s="5">
        <v>10</v>
      </c>
    </row>
    <row r="1065" spans="1:13" x14ac:dyDescent="0.25">
      <c r="A1065" s="4" t="s">
        <v>40</v>
      </c>
      <c r="B1065" s="5">
        <v>10</v>
      </c>
      <c r="C1065" s="5">
        <v>7</v>
      </c>
      <c r="D1065" s="5">
        <v>7</v>
      </c>
      <c r="E1065" s="5">
        <v>10</v>
      </c>
      <c r="F1065" s="5">
        <v>10</v>
      </c>
      <c r="G1065" s="5">
        <v>25</v>
      </c>
      <c r="H1065" s="5">
        <v>9</v>
      </c>
      <c r="I1065" s="5">
        <v>7</v>
      </c>
      <c r="J1065" s="5">
        <v>13</v>
      </c>
      <c r="K1065" s="5">
        <v>9</v>
      </c>
      <c r="L1065" s="5">
        <v>12</v>
      </c>
      <c r="M1065" s="5">
        <v>10</v>
      </c>
    </row>
    <row r="1066" spans="1:13" x14ac:dyDescent="0.25">
      <c r="A1066" s="4" t="s">
        <v>41</v>
      </c>
      <c r="B1066" s="5">
        <v>14</v>
      </c>
      <c r="C1066" s="5">
        <v>9</v>
      </c>
      <c r="D1066" s="5">
        <v>12</v>
      </c>
      <c r="E1066" s="5">
        <v>13</v>
      </c>
      <c r="F1066" s="5">
        <v>6</v>
      </c>
      <c r="G1066" s="5">
        <v>12</v>
      </c>
      <c r="H1066" s="5">
        <v>13</v>
      </c>
      <c r="I1066" s="5">
        <v>10</v>
      </c>
      <c r="J1066" s="5">
        <v>8</v>
      </c>
      <c r="K1066" s="5">
        <v>8</v>
      </c>
      <c r="L1066" s="5">
        <v>12</v>
      </c>
      <c r="M1066" s="5">
        <v>10</v>
      </c>
    </row>
    <row r="1068" spans="1:13" x14ac:dyDescent="0.25">
      <c r="A1068" t="s">
        <v>129</v>
      </c>
      <c r="F1068" t="s">
        <v>43</v>
      </c>
      <c r="I1068">
        <v>52751</v>
      </c>
      <c r="J1068" t="s">
        <v>23</v>
      </c>
    </row>
    <row r="1069" spans="1:13" x14ac:dyDescent="0.25">
      <c r="A1069" t="s">
        <v>30</v>
      </c>
      <c r="F1069" t="s">
        <v>31</v>
      </c>
      <c r="I1069">
        <v>29</v>
      </c>
      <c r="J1069" t="s">
        <v>32</v>
      </c>
    </row>
    <row r="1070" spans="1:13" x14ac:dyDescent="0.25">
      <c r="A1070" s="4" t="s">
        <v>33</v>
      </c>
      <c r="B1070" s="4">
        <v>1</v>
      </c>
      <c r="C1070" s="4">
        <v>2</v>
      </c>
      <c r="D1070" s="4">
        <v>3</v>
      </c>
      <c r="E1070" s="4">
        <v>4</v>
      </c>
      <c r="F1070" s="4">
        <v>5</v>
      </c>
      <c r="G1070" s="4">
        <v>6</v>
      </c>
      <c r="H1070" s="4">
        <v>7</v>
      </c>
      <c r="I1070" s="4">
        <v>8</v>
      </c>
      <c r="J1070" s="4">
        <v>9</v>
      </c>
      <c r="K1070" s="4">
        <v>10</v>
      </c>
      <c r="L1070" s="4">
        <v>11</v>
      </c>
      <c r="M1070" s="4">
        <v>12</v>
      </c>
    </row>
    <row r="1071" spans="1:13" x14ac:dyDescent="0.25">
      <c r="A1071" s="4" t="s">
        <v>34</v>
      </c>
      <c r="B1071" s="5">
        <v>8737</v>
      </c>
      <c r="C1071" s="5">
        <v>16648</v>
      </c>
      <c r="D1071" s="5">
        <v>16165</v>
      </c>
      <c r="E1071" s="5">
        <v>81</v>
      </c>
      <c r="F1071" s="5">
        <v>99</v>
      </c>
      <c r="G1071" s="5">
        <v>120</v>
      </c>
      <c r="H1071" s="5">
        <v>6</v>
      </c>
      <c r="I1071" s="5">
        <v>8</v>
      </c>
      <c r="J1071" s="5">
        <v>3</v>
      </c>
      <c r="K1071" s="5">
        <v>8</v>
      </c>
      <c r="L1071" s="5">
        <v>8</v>
      </c>
      <c r="M1071" s="5">
        <v>10</v>
      </c>
    </row>
    <row r="1072" spans="1:13" x14ac:dyDescent="0.25">
      <c r="A1072" s="4" t="s">
        <v>35</v>
      </c>
      <c r="B1072" s="5">
        <v>2824</v>
      </c>
      <c r="C1072" s="5">
        <v>3215</v>
      </c>
      <c r="D1072" s="5">
        <v>1179</v>
      </c>
      <c r="E1072" s="5">
        <v>638</v>
      </c>
      <c r="F1072" s="5">
        <v>4840</v>
      </c>
      <c r="G1072" s="5">
        <v>5765</v>
      </c>
      <c r="H1072" s="5">
        <v>4606</v>
      </c>
      <c r="I1072" s="5">
        <v>769</v>
      </c>
      <c r="J1072" s="5">
        <v>10</v>
      </c>
      <c r="K1072" s="5">
        <v>12</v>
      </c>
      <c r="L1072" s="5">
        <v>6</v>
      </c>
      <c r="M1072" s="5">
        <v>8</v>
      </c>
    </row>
    <row r="1073" spans="1:13" x14ac:dyDescent="0.25">
      <c r="A1073" s="4" t="s">
        <v>36</v>
      </c>
      <c r="B1073" s="5">
        <v>2201</v>
      </c>
      <c r="C1073" s="5">
        <v>3200</v>
      </c>
      <c r="D1073" s="5">
        <v>2787</v>
      </c>
      <c r="E1073" s="5">
        <v>553</v>
      </c>
      <c r="F1073" s="5">
        <v>4476</v>
      </c>
      <c r="G1073" s="5">
        <v>4329</v>
      </c>
      <c r="H1073" s="5">
        <v>3997</v>
      </c>
      <c r="I1073" s="5">
        <v>636</v>
      </c>
      <c r="J1073" s="5">
        <v>8</v>
      </c>
      <c r="K1073" s="5">
        <v>9</v>
      </c>
      <c r="L1073" s="5">
        <v>8</v>
      </c>
      <c r="M1073" s="5">
        <v>7</v>
      </c>
    </row>
    <row r="1074" spans="1:13" x14ac:dyDescent="0.25">
      <c r="A1074" s="4" t="s">
        <v>37</v>
      </c>
      <c r="B1074" s="5">
        <v>5169</v>
      </c>
      <c r="C1074" s="5">
        <v>5106</v>
      </c>
      <c r="D1074" s="5">
        <v>4832</v>
      </c>
      <c r="E1074" s="5">
        <v>557</v>
      </c>
      <c r="F1074" s="5">
        <v>2505</v>
      </c>
      <c r="G1074" s="5">
        <v>3697</v>
      </c>
      <c r="H1074" s="5">
        <v>3656</v>
      </c>
      <c r="I1074" s="5">
        <v>463</v>
      </c>
      <c r="J1074" s="5">
        <v>5</v>
      </c>
      <c r="K1074" s="5">
        <v>7</v>
      </c>
      <c r="L1074" s="5">
        <v>10</v>
      </c>
      <c r="M1074" s="5">
        <v>11</v>
      </c>
    </row>
    <row r="1075" spans="1:13" x14ac:dyDescent="0.25">
      <c r="A1075" s="4" t="s">
        <v>38</v>
      </c>
      <c r="B1075" s="5">
        <v>5214</v>
      </c>
      <c r="C1075" s="5">
        <v>5283</v>
      </c>
      <c r="D1075" s="5">
        <v>4165</v>
      </c>
      <c r="E1075" s="5">
        <v>329</v>
      </c>
      <c r="F1075" s="5">
        <v>5018</v>
      </c>
      <c r="G1075" s="5">
        <v>5080</v>
      </c>
      <c r="H1075" s="5">
        <v>3428</v>
      </c>
      <c r="I1075" s="5">
        <v>200</v>
      </c>
      <c r="J1075" s="5">
        <v>8</v>
      </c>
      <c r="K1075" s="5">
        <v>13</v>
      </c>
      <c r="L1075" s="5">
        <v>10</v>
      </c>
      <c r="M1075" s="5">
        <v>7</v>
      </c>
    </row>
    <row r="1076" spans="1:13" x14ac:dyDescent="0.25">
      <c r="A1076" s="4" t="s">
        <v>39</v>
      </c>
      <c r="B1076" s="5">
        <v>14</v>
      </c>
      <c r="C1076" s="5">
        <v>12</v>
      </c>
      <c r="D1076" s="5">
        <v>8</v>
      </c>
      <c r="E1076" s="5">
        <v>8</v>
      </c>
      <c r="F1076" s="5">
        <v>8</v>
      </c>
      <c r="G1076" s="5">
        <v>7</v>
      </c>
      <c r="H1076" s="5">
        <v>11</v>
      </c>
      <c r="I1076" s="5">
        <v>11</v>
      </c>
      <c r="J1076" s="5">
        <v>8</v>
      </c>
      <c r="K1076" s="5">
        <v>6</v>
      </c>
      <c r="L1076" s="5">
        <v>9</v>
      </c>
      <c r="M1076" s="5">
        <v>12</v>
      </c>
    </row>
    <row r="1077" spans="1:13" x14ac:dyDescent="0.25">
      <c r="A1077" s="4" t="s">
        <v>40</v>
      </c>
      <c r="B1077" s="5">
        <v>7</v>
      </c>
      <c r="C1077" s="5">
        <v>13</v>
      </c>
      <c r="D1077" s="5">
        <v>9</v>
      </c>
      <c r="E1077" s="5">
        <v>14</v>
      </c>
      <c r="F1077" s="5">
        <v>10</v>
      </c>
      <c r="G1077" s="5">
        <v>17</v>
      </c>
      <c r="H1077" s="5">
        <v>12</v>
      </c>
      <c r="I1077" s="5">
        <v>6</v>
      </c>
      <c r="J1077" s="5">
        <v>7</v>
      </c>
      <c r="K1077" s="5">
        <v>9</v>
      </c>
      <c r="L1077" s="5">
        <v>6</v>
      </c>
      <c r="M1077" s="5">
        <v>12</v>
      </c>
    </row>
    <row r="1078" spans="1:13" x14ac:dyDescent="0.25">
      <c r="A1078" s="4" t="s">
        <v>41</v>
      </c>
      <c r="B1078" s="5">
        <v>7</v>
      </c>
      <c r="C1078" s="5">
        <v>10</v>
      </c>
      <c r="D1078" s="5">
        <v>10</v>
      </c>
      <c r="E1078" s="5">
        <v>9</v>
      </c>
      <c r="F1078" s="5">
        <v>6</v>
      </c>
      <c r="G1078" s="5">
        <v>8</v>
      </c>
      <c r="H1078" s="5">
        <v>9</v>
      </c>
      <c r="I1078" s="5">
        <v>11</v>
      </c>
      <c r="J1078" s="5">
        <v>10</v>
      </c>
      <c r="K1078" s="5">
        <v>8</v>
      </c>
      <c r="L1078" s="5">
        <v>4</v>
      </c>
      <c r="M1078" s="5">
        <v>10</v>
      </c>
    </row>
    <row r="1080" spans="1:13" x14ac:dyDescent="0.25">
      <c r="A1080" t="s">
        <v>130</v>
      </c>
      <c r="F1080" t="s">
        <v>43</v>
      </c>
      <c r="I1080">
        <v>53357</v>
      </c>
      <c r="J1080" t="s">
        <v>23</v>
      </c>
    </row>
    <row r="1081" spans="1:13" x14ac:dyDescent="0.25">
      <c r="A1081" t="s">
        <v>30</v>
      </c>
      <c r="F1081" t="s">
        <v>31</v>
      </c>
      <c r="I1081">
        <v>29.3</v>
      </c>
      <c r="J1081" t="s">
        <v>32</v>
      </c>
    </row>
    <row r="1082" spans="1:13" x14ac:dyDescent="0.25">
      <c r="A1082" s="4" t="s">
        <v>33</v>
      </c>
      <c r="B1082" s="4">
        <v>1</v>
      </c>
      <c r="C1082" s="4">
        <v>2</v>
      </c>
      <c r="D1082" s="4">
        <v>3</v>
      </c>
      <c r="E1082" s="4">
        <v>4</v>
      </c>
      <c r="F1082" s="4">
        <v>5</v>
      </c>
      <c r="G1082" s="4">
        <v>6</v>
      </c>
      <c r="H1082" s="4">
        <v>7</v>
      </c>
      <c r="I1082" s="4">
        <v>8</v>
      </c>
      <c r="J1082" s="4">
        <v>9</v>
      </c>
      <c r="K1082" s="4">
        <v>10</v>
      </c>
      <c r="L1082" s="4">
        <v>11</v>
      </c>
      <c r="M1082" s="4">
        <v>12</v>
      </c>
    </row>
    <row r="1083" spans="1:13" x14ac:dyDescent="0.25">
      <c r="A1083" s="4" t="s">
        <v>34</v>
      </c>
      <c r="B1083" s="5">
        <v>12427</v>
      </c>
      <c r="C1083" s="5">
        <v>18144</v>
      </c>
      <c r="D1083" s="5">
        <v>17386</v>
      </c>
      <c r="E1083" s="5">
        <v>88</v>
      </c>
      <c r="F1083" s="5">
        <v>86</v>
      </c>
      <c r="G1083" s="5">
        <v>111</v>
      </c>
      <c r="H1083" s="5">
        <v>8</v>
      </c>
      <c r="I1083" s="5">
        <v>9</v>
      </c>
      <c r="J1083" s="5">
        <v>10</v>
      </c>
      <c r="K1083" s="5">
        <v>5</v>
      </c>
      <c r="L1083" s="5">
        <v>15</v>
      </c>
      <c r="M1083" s="5">
        <v>6</v>
      </c>
    </row>
    <row r="1084" spans="1:13" x14ac:dyDescent="0.25">
      <c r="A1084" s="4" t="s">
        <v>35</v>
      </c>
      <c r="B1084" s="5">
        <v>2943</v>
      </c>
      <c r="C1084" s="5">
        <v>3371</v>
      </c>
      <c r="D1084" s="5">
        <v>1499</v>
      </c>
      <c r="E1084" s="5">
        <v>576</v>
      </c>
      <c r="F1084" s="5">
        <v>5639</v>
      </c>
      <c r="G1084" s="5">
        <v>7413</v>
      </c>
      <c r="H1084" s="5">
        <v>4572</v>
      </c>
      <c r="I1084" s="5">
        <v>735</v>
      </c>
      <c r="J1084" s="5">
        <v>9</v>
      </c>
      <c r="K1084" s="5">
        <v>5</v>
      </c>
      <c r="L1084" s="5">
        <v>8</v>
      </c>
      <c r="M1084" s="5">
        <v>9</v>
      </c>
    </row>
    <row r="1085" spans="1:13" x14ac:dyDescent="0.25">
      <c r="A1085" s="4" t="s">
        <v>36</v>
      </c>
      <c r="B1085" s="5">
        <v>2295</v>
      </c>
      <c r="C1085" s="5">
        <v>3108</v>
      </c>
      <c r="D1085" s="5">
        <v>2768</v>
      </c>
      <c r="E1085" s="5">
        <v>562</v>
      </c>
      <c r="F1085" s="5">
        <v>4038</v>
      </c>
      <c r="G1085" s="5">
        <v>2676</v>
      </c>
      <c r="H1085" s="5">
        <v>3087</v>
      </c>
      <c r="I1085" s="5">
        <v>621</v>
      </c>
      <c r="J1085" s="5">
        <v>8</v>
      </c>
      <c r="K1085" s="5">
        <v>8</v>
      </c>
      <c r="L1085" s="5">
        <v>9</v>
      </c>
      <c r="M1085" s="5">
        <v>9</v>
      </c>
    </row>
    <row r="1086" spans="1:13" x14ac:dyDescent="0.25">
      <c r="A1086" s="4" t="s">
        <v>37</v>
      </c>
      <c r="B1086" s="5">
        <v>5068</v>
      </c>
      <c r="C1086" s="5">
        <v>5085</v>
      </c>
      <c r="D1086" s="5">
        <v>4864</v>
      </c>
      <c r="E1086" s="5">
        <v>538</v>
      </c>
      <c r="F1086" s="5">
        <v>2632</v>
      </c>
      <c r="G1086" s="5">
        <v>3703</v>
      </c>
      <c r="H1086" s="5">
        <v>3941</v>
      </c>
      <c r="I1086" s="5">
        <v>509</v>
      </c>
      <c r="J1086" s="5">
        <v>9</v>
      </c>
      <c r="K1086" s="5">
        <v>8</v>
      </c>
      <c r="L1086" s="5">
        <v>8</v>
      </c>
      <c r="M1086" s="5">
        <v>9</v>
      </c>
    </row>
    <row r="1087" spans="1:13" x14ac:dyDescent="0.25">
      <c r="A1087" s="4" t="s">
        <v>38</v>
      </c>
      <c r="B1087" s="5">
        <v>4928</v>
      </c>
      <c r="C1087" s="5">
        <v>4831</v>
      </c>
      <c r="D1087" s="5">
        <v>4069</v>
      </c>
      <c r="E1087" s="5">
        <v>337</v>
      </c>
      <c r="F1087" s="5">
        <v>5594</v>
      </c>
      <c r="G1087" s="5">
        <v>5201</v>
      </c>
      <c r="H1087" s="5">
        <v>2990</v>
      </c>
      <c r="I1087" s="5">
        <v>212</v>
      </c>
      <c r="J1087" s="5">
        <v>10</v>
      </c>
      <c r="K1087" s="5">
        <v>7</v>
      </c>
      <c r="L1087" s="5">
        <v>8</v>
      </c>
      <c r="M1087" s="5">
        <v>10</v>
      </c>
    </row>
    <row r="1088" spans="1:13" x14ac:dyDescent="0.25">
      <c r="A1088" s="4" t="s">
        <v>39</v>
      </c>
      <c r="B1088" s="5">
        <v>12</v>
      </c>
      <c r="C1088" s="5">
        <v>7</v>
      </c>
      <c r="D1088" s="5">
        <v>9</v>
      </c>
      <c r="E1088" s="5">
        <v>11</v>
      </c>
      <c r="F1088" s="5">
        <v>9</v>
      </c>
      <c r="G1088" s="5">
        <v>10</v>
      </c>
      <c r="H1088" s="5">
        <v>4</v>
      </c>
      <c r="I1088" s="5">
        <v>9</v>
      </c>
      <c r="J1088" s="5">
        <v>8</v>
      </c>
      <c r="K1088" s="5">
        <v>6</v>
      </c>
      <c r="L1088" s="5">
        <v>6</v>
      </c>
      <c r="M1088" s="5">
        <v>9</v>
      </c>
    </row>
    <row r="1089" spans="1:13" x14ac:dyDescent="0.25">
      <c r="A1089" s="4" t="s">
        <v>40</v>
      </c>
      <c r="B1089" s="5">
        <v>8</v>
      </c>
      <c r="C1089" s="5">
        <v>11</v>
      </c>
      <c r="D1089" s="5">
        <v>8</v>
      </c>
      <c r="E1089" s="5">
        <v>10</v>
      </c>
      <c r="F1089" s="5">
        <v>9</v>
      </c>
      <c r="G1089" s="5">
        <v>18</v>
      </c>
      <c r="H1089" s="5">
        <v>10</v>
      </c>
      <c r="I1089" s="5">
        <v>9</v>
      </c>
      <c r="J1089" s="5">
        <v>7</v>
      </c>
      <c r="K1089" s="5">
        <v>13</v>
      </c>
      <c r="L1089" s="5">
        <v>8</v>
      </c>
      <c r="M1089" s="5">
        <v>15</v>
      </c>
    </row>
    <row r="1090" spans="1:13" x14ac:dyDescent="0.25">
      <c r="A1090" s="4" t="s">
        <v>41</v>
      </c>
      <c r="B1090" s="5">
        <v>8</v>
      </c>
      <c r="C1090" s="5">
        <v>18</v>
      </c>
      <c r="D1090" s="5">
        <v>7</v>
      </c>
      <c r="E1090" s="5">
        <v>12</v>
      </c>
      <c r="F1090" s="5">
        <v>11</v>
      </c>
      <c r="G1090" s="5">
        <v>7</v>
      </c>
      <c r="H1090" s="5">
        <v>10</v>
      </c>
      <c r="I1090" s="5">
        <v>9</v>
      </c>
      <c r="J1090" s="5">
        <v>6</v>
      </c>
      <c r="K1090" s="5">
        <v>10</v>
      </c>
      <c r="L1090" s="5">
        <v>8</v>
      </c>
      <c r="M1090" s="5">
        <v>15</v>
      </c>
    </row>
    <row r="1092" spans="1:13" x14ac:dyDescent="0.25">
      <c r="A1092" t="s">
        <v>131</v>
      </c>
      <c r="F1092" t="s">
        <v>43</v>
      </c>
      <c r="I1092">
        <v>53964</v>
      </c>
      <c r="J1092" t="s">
        <v>23</v>
      </c>
    </row>
    <row r="1093" spans="1:13" x14ac:dyDescent="0.25">
      <c r="A1093" t="s">
        <v>30</v>
      </c>
      <c r="F1093" t="s">
        <v>31</v>
      </c>
      <c r="I1093">
        <v>29.3</v>
      </c>
      <c r="J1093" t="s">
        <v>32</v>
      </c>
    </row>
    <row r="1094" spans="1:13" x14ac:dyDescent="0.25">
      <c r="A1094" s="4" t="s">
        <v>33</v>
      </c>
      <c r="B1094" s="4">
        <v>1</v>
      </c>
      <c r="C1094" s="4">
        <v>2</v>
      </c>
      <c r="D1094" s="4">
        <v>3</v>
      </c>
      <c r="E1094" s="4">
        <v>4</v>
      </c>
      <c r="F1094" s="4">
        <v>5</v>
      </c>
      <c r="G1094" s="4">
        <v>6</v>
      </c>
      <c r="H1094" s="4">
        <v>7</v>
      </c>
      <c r="I1094" s="4">
        <v>8</v>
      </c>
      <c r="J1094" s="4">
        <v>9</v>
      </c>
      <c r="K1094" s="4">
        <v>10</v>
      </c>
      <c r="L1094" s="4">
        <v>11</v>
      </c>
      <c r="M1094" s="4">
        <v>12</v>
      </c>
    </row>
    <row r="1095" spans="1:13" x14ac:dyDescent="0.25">
      <c r="A1095" s="4" t="s">
        <v>34</v>
      </c>
      <c r="B1095" s="5">
        <v>9145</v>
      </c>
      <c r="C1095" s="5">
        <v>17880</v>
      </c>
      <c r="D1095" s="5">
        <v>13160</v>
      </c>
      <c r="E1095" s="5">
        <v>80</v>
      </c>
      <c r="F1095" s="5">
        <v>95</v>
      </c>
      <c r="G1095" s="5">
        <v>119</v>
      </c>
      <c r="H1095" s="5">
        <v>8</v>
      </c>
      <c r="I1095" s="5">
        <v>13</v>
      </c>
      <c r="J1095" s="5">
        <v>8</v>
      </c>
      <c r="K1095" s="5">
        <v>11</v>
      </c>
      <c r="L1095" s="5">
        <v>9</v>
      </c>
      <c r="M1095" s="5">
        <v>8</v>
      </c>
    </row>
    <row r="1096" spans="1:13" x14ac:dyDescent="0.25">
      <c r="A1096" s="4" t="s">
        <v>35</v>
      </c>
      <c r="B1096" s="5">
        <v>2946</v>
      </c>
      <c r="C1096" s="5">
        <v>3360</v>
      </c>
      <c r="D1096" s="5">
        <v>1537</v>
      </c>
      <c r="E1096" s="5">
        <v>579</v>
      </c>
      <c r="F1096" s="5">
        <v>5308</v>
      </c>
      <c r="G1096" s="5">
        <v>6276</v>
      </c>
      <c r="H1096" s="5">
        <v>4642</v>
      </c>
      <c r="I1096" s="5">
        <v>711</v>
      </c>
      <c r="J1096" s="5">
        <v>7</v>
      </c>
      <c r="K1096" s="5">
        <v>8</v>
      </c>
      <c r="L1096" s="5">
        <v>6</v>
      </c>
      <c r="M1096" s="5">
        <v>13</v>
      </c>
    </row>
    <row r="1097" spans="1:13" x14ac:dyDescent="0.25">
      <c r="A1097" s="4" t="s">
        <v>36</v>
      </c>
      <c r="B1097" s="5">
        <v>2172</v>
      </c>
      <c r="C1097" s="5">
        <v>3154</v>
      </c>
      <c r="D1097" s="5">
        <v>2690</v>
      </c>
      <c r="E1097" s="5">
        <v>557</v>
      </c>
      <c r="F1097" s="5">
        <v>5137</v>
      </c>
      <c r="G1097" s="5">
        <v>2431</v>
      </c>
      <c r="H1097" s="5">
        <v>2903</v>
      </c>
      <c r="I1097" s="5">
        <v>614</v>
      </c>
      <c r="J1097" s="5">
        <v>10</v>
      </c>
      <c r="K1097" s="5">
        <v>8</v>
      </c>
      <c r="L1097" s="5">
        <v>12</v>
      </c>
      <c r="M1097" s="5">
        <v>9</v>
      </c>
    </row>
    <row r="1098" spans="1:13" x14ac:dyDescent="0.25">
      <c r="A1098" s="4" t="s">
        <v>37</v>
      </c>
      <c r="B1098" s="5">
        <v>5025</v>
      </c>
      <c r="C1098" s="5">
        <v>4986</v>
      </c>
      <c r="D1098" s="5">
        <v>4500</v>
      </c>
      <c r="E1098" s="5">
        <v>544</v>
      </c>
      <c r="F1098" s="5">
        <v>2281</v>
      </c>
      <c r="G1098" s="5">
        <v>4025</v>
      </c>
      <c r="H1098" s="5">
        <v>3953</v>
      </c>
      <c r="I1098" s="5">
        <v>472</v>
      </c>
      <c r="J1098" s="5">
        <v>14</v>
      </c>
      <c r="K1098" s="5">
        <v>7</v>
      </c>
      <c r="L1098" s="5">
        <v>11</v>
      </c>
      <c r="M1098" s="5">
        <v>10</v>
      </c>
    </row>
    <row r="1099" spans="1:13" x14ac:dyDescent="0.25">
      <c r="A1099" s="4" t="s">
        <v>38</v>
      </c>
      <c r="B1099" s="5">
        <v>4795</v>
      </c>
      <c r="C1099" s="5">
        <v>5523</v>
      </c>
      <c r="D1099" s="5">
        <v>5108</v>
      </c>
      <c r="E1099" s="5">
        <v>345</v>
      </c>
      <c r="F1099" s="5">
        <v>4995</v>
      </c>
      <c r="G1099" s="5">
        <v>4929</v>
      </c>
      <c r="H1099" s="5">
        <v>2719</v>
      </c>
      <c r="I1099" s="5">
        <v>198</v>
      </c>
      <c r="J1099" s="5">
        <v>10</v>
      </c>
      <c r="K1099" s="5">
        <v>6</v>
      </c>
      <c r="L1099" s="5">
        <v>8</v>
      </c>
      <c r="M1099" s="5">
        <v>11</v>
      </c>
    </row>
    <row r="1100" spans="1:13" x14ac:dyDescent="0.25">
      <c r="A1100" s="4" t="s">
        <v>39</v>
      </c>
      <c r="B1100" s="5">
        <v>10</v>
      </c>
      <c r="C1100" s="5">
        <v>7</v>
      </c>
      <c r="D1100" s="5">
        <v>9</v>
      </c>
      <c r="E1100" s="5">
        <v>5</v>
      </c>
      <c r="F1100" s="5">
        <v>6</v>
      </c>
      <c r="G1100" s="5">
        <v>12</v>
      </c>
      <c r="H1100" s="5">
        <v>10</v>
      </c>
      <c r="I1100" s="5">
        <v>9</v>
      </c>
      <c r="J1100" s="5">
        <v>12</v>
      </c>
      <c r="K1100" s="5">
        <v>13</v>
      </c>
      <c r="L1100" s="5">
        <v>13</v>
      </c>
      <c r="M1100" s="5">
        <v>9</v>
      </c>
    </row>
    <row r="1101" spans="1:13" x14ac:dyDescent="0.25">
      <c r="A1101" s="4" t="s">
        <v>40</v>
      </c>
      <c r="B1101" s="5">
        <v>11</v>
      </c>
      <c r="C1101" s="5">
        <v>13</v>
      </c>
      <c r="D1101" s="5">
        <v>14</v>
      </c>
      <c r="E1101" s="5">
        <v>7</v>
      </c>
      <c r="F1101" s="5">
        <v>10</v>
      </c>
      <c r="G1101" s="5">
        <v>14</v>
      </c>
      <c r="H1101" s="5">
        <v>8</v>
      </c>
      <c r="I1101" s="5">
        <v>9</v>
      </c>
      <c r="J1101" s="5">
        <v>9</v>
      </c>
      <c r="K1101" s="5">
        <v>9</v>
      </c>
      <c r="L1101" s="5">
        <v>11</v>
      </c>
      <c r="M1101" s="5">
        <v>11</v>
      </c>
    </row>
    <row r="1102" spans="1:13" x14ac:dyDescent="0.25">
      <c r="A1102" s="4" t="s">
        <v>41</v>
      </c>
      <c r="B1102" s="5">
        <v>11</v>
      </c>
      <c r="C1102" s="5">
        <v>8</v>
      </c>
      <c r="D1102" s="5">
        <v>12</v>
      </c>
      <c r="E1102" s="5">
        <v>6</v>
      </c>
      <c r="F1102" s="5">
        <v>12</v>
      </c>
      <c r="G1102" s="5">
        <v>9</v>
      </c>
      <c r="H1102" s="5">
        <v>10</v>
      </c>
      <c r="I1102" s="5">
        <v>8</v>
      </c>
      <c r="J1102" s="5">
        <v>8</v>
      </c>
      <c r="K1102" s="5">
        <v>7</v>
      </c>
      <c r="L1102" s="5">
        <v>8</v>
      </c>
      <c r="M1102" s="5">
        <v>9</v>
      </c>
    </row>
    <row r="1104" spans="1:13" x14ac:dyDescent="0.25">
      <c r="A1104" t="s">
        <v>132</v>
      </c>
      <c r="F1104" t="s">
        <v>43</v>
      </c>
      <c r="I1104">
        <v>54570</v>
      </c>
      <c r="J1104" t="s">
        <v>23</v>
      </c>
    </row>
    <row r="1105" spans="1:13" x14ac:dyDescent="0.25">
      <c r="A1105" t="s">
        <v>30</v>
      </c>
      <c r="F1105" t="s">
        <v>31</v>
      </c>
      <c r="I1105">
        <v>29.3</v>
      </c>
      <c r="J1105" t="s">
        <v>32</v>
      </c>
    </row>
    <row r="1106" spans="1:13" x14ac:dyDescent="0.25">
      <c r="A1106" s="4" t="s">
        <v>33</v>
      </c>
      <c r="B1106" s="4">
        <v>1</v>
      </c>
      <c r="C1106" s="4">
        <v>2</v>
      </c>
      <c r="D1106" s="4">
        <v>3</v>
      </c>
      <c r="E1106" s="4">
        <v>4</v>
      </c>
      <c r="F1106" s="4">
        <v>5</v>
      </c>
      <c r="G1106" s="4">
        <v>6</v>
      </c>
      <c r="H1106" s="4">
        <v>7</v>
      </c>
      <c r="I1106" s="4">
        <v>8</v>
      </c>
      <c r="J1106" s="4">
        <v>9</v>
      </c>
      <c r="K1106" s="4">
        <v>10</v>
      </c>
      <c r="L1106" s="4">
        <v>11</v>
      </c>
      <c r="M1106" s="4">
        <v>12</v>
      </c>
    </row>
    <row r="1107" spans="1:13" x14ac:dyDescent="0.25">
      <c r="A1107" s="4" t="s">
        <v>34</v>
      </c>
      <c r="B1107" s="5">
        <v>7545</v>
      </c>
      <c r="C1107" s="5">
        <v>19397</v>
      </c>
      <c r="D1107" s="5">
        <v>17201</v>
      </c>
      <c r="E1107" s="5">
        <v>79</v>
      </c>
      <c r="F1107" s="5">
        <v>103</v>
      </c>
      <c r="G1107" s="5">
        <v>131</v>
      </c>
      <c r="H1107" s="5">
        <v>5</v>
      </c>
      <c r="I1107" s="5">
        <v>9</v>
      </c>
      <c r="J1107" s="5">
        <v>8</v>
      </c>
      <c r="K1107" s="5">
        <v>8</v>
      </c>
      <c r="L1107" s="5">
        <v>13</v>
      </c>
      <c r="M1107" s="5">
        <v>10</v>
      </c>
    </row>
    <row r="1108" spans="1:13" x14ac:dyDescent="0.25">
      <c r="A1108" s="4" t="s">
        <v>35</v>
      </c>
      <c r="B1108" s="5">
        <v>2967</v>
      </c>
      <c r="C1108" s="5">
        <v>3323</v>
      </c>
      <c r="D1108" s="5">
        <v>1570</v>
      </c>
      <c r="E1108" s="5">
        <v>575</v>
      </c>
      <c r="F1108" s="5">
        <v>5283</v>
      </c>
      <c r="G1108" s="5">
        <v>4446</v>
      </c>
      <c r="H1108" s="5">
        <v>4260</v>
      </c>
      <c r="I1108" s="5">
        <v>798</v>
      </c>
      <c r="J1108" s="5">
        <v>12</v>
      </c>
      <c r="K1108" s="5">
        <v>10</v>
      </c>
      <c r="L1108" s="5">
        <v>11</v>
      </c>
      <c r="M1108" s="5">
        <v>10</v>
      </c>
    </row>
    <row r="1109" spans="1:13" x14ac:dyDescent="0.25">
      <c r="A1109" s="4" t="s">
        <v>36</v>
      </c>
      <c r="B1109" s="5">
        <v>2271</v>
      </c>
      <c r="C1109" s="5">
        <v>3377</v>
      </c>
      <c r="D1109" s="5">
        <v>2712</v>
      </c>
      <c r="E1109" s="5">
        <v>587</v>
      </c>
      <c r="F1109" s="5">
        <v>3716</v>
      </c>
      <c r="G1109" s="5">
        <v>2198</v>
      </c>
      <c r="H1109" s="5">
        <v>3888</v>
      </c>
      <c r="I1109" s="5">
        <v>604</v>
      </c>
      <c r="J1109" s="5">
        <v>13</v>
      </c>
      <c r="K1109" s="5">
        <v>11</v>
      </c>
      <c r="L1109" s="5">
        <v>8</v>
      </c>
      <c r="M1109" s="5">
        <v>8</v>
      </c>
    </row>
    <row r="1110" spans="1:13" x14ac:dyDescent="0.25">
      <c r="A1110" s="4" t="s">
        <v>37</v>
      </c>
      <c r="B1110" s="5">
        <v>4856</v>
      </c>
      <c r="C1110" s="5">
        <v>4911</v>
      </c>
      <c r="D1110" s="5">
        <v>4569</v>
      </c>
      <c r="E1110" s="5">
        <v>527</v>
      </c>
      <c r="F1110" s="5">
        <v>2877</v>
      </c>
      <c r="G1110" s="5">
        <v>4160</v>
      </c>
      <c r="H1110" s="5">
        <v>3188</v>
      </c>
      <c r="I1110" s="5">
        <v>483</v>
      </c>
      <c r="J1110" s="5">
        <v>9</v>
      </c>
      <c r="K1110" s="5">
        <v>10</v>
      </c>
      <c r="L1110" s="5">
        <v>10</v>
      </c>
      <c r="M1110" s="5">
        <v>12</v>
      </c>
    </row>
    <row r="1111" spans="1:13" x14ac:dyDescent="0.25">
      <c r="A1111" s="4" t="s">
        <v>38</v>
      </c>
      <c r="B1111" s="5">
        <v>5134</v>
      </c>
      <c r="C1111" s="5">
        <v>4904</v>
      </c>
      <c r="D1111" s="5">
        <v>3962</v>
      </c>
      <c r="E1111" s="5">
        <v>331</v>
      </c>
      <c r="F1111" s="5">
        <v>5421</v>
      </c>
      <c r="G1111" s="5">
        <v>5320</v>
      </c>
      <c r="H1111" s="5">
        <v>2437</v>
      </c>
      <c r="I1111" s="5">
        <v>218</v>
      </c>
      <c r="J1111" s="5">
        <v>9</v>
      </c>
      <c r="K1111" s="5">
        <v>8</v>
      </c>
      <c r="L1111" s="5">
        <v>10</v>
      </c>
      <c r="M1111" s="5">
        <v>13</v>
      </c>
    </row>
    <row r="1112" spans="1:13" x14ac:dyDescent="0.25">
      <c r="A1112" s="4" t="s">
        <v>39</v>
      </c>
      <c r="B1112" s="5">
        <v>10</v>
      </c>
      <c r="C1112" s="5">
        <v>9</v>
      </c>
      <c r="D1112" s="5">
        <v>11</v>
      </c>
      <c r="E1112" s="5">
        <v>10</v>
      </c>
      <c r="F1112" s="5">
        <v>9</v>
      </c>
      <c r="G1112" s="5">
        <v>6</v>
      </c>
      <c r="H1112" s="5">
        <v>8</v>
      </c>
      <c r="I1112" s="5">
        <v>9</v>
      </c>
      <c r="J1112" s="5">
        <v>6</v>
      </c>
      <c r="K1112" s="5">
        <v>11</v>
      </c>
      <c r="L1112" s="5">
        <v>9</v>
      </c>
      <c r="M1112" s="5">
        <v>8</v>
      </c>
    </row>
    <row r="1113" spans="1:13" x14ac:dyDescent="0.25">
      <c r="A1113" s="4" t="s">
        <v>40</v>
      </c>
      <c r="B1113" s="5">
        <v>13</v>
      </c>
      <c r="C1113" s="5">
        <v>8</v>
      </c>
      <c r="D1113" s="5">
        <v>13</v>
      </c>
      <c r="E1113" s="5">
        <v>12</v>
      </c>
      <c r="F1113" s="5">
        <v>8</v>
      </c>
      <c r="G1113" s="5">
        <v>16</v>
      </c>
      <c r="H1113" s="5">
        <v>8</v>
      </c>
      <c r="I1113" s="5">
        <v>13</v>
      </c>
      <c r="J1113" s="5">
        <v>9</v>
      </c>
      <c r="K1113" s="5">
        <v>7</v>
      </c>
      <c r="L1113" s="5">
        <v>10</v>
      </c>
      <c r="M1113" s="5">
        <v>9</v>
      </c>
    </row>
    <row r="1114" spans="1:13" x14ac:dyDescent="0.25">
      <c r="A1114" s="4" t="s">
        <v>41</v>
      </c>
      <c r="B1114" s="5">
        <v>10</v>
      </c>
      <c r="C1114" s="5">
        <v>15</v>
      </c>
      <c r="D1114" s="5">
        <v>12</v>
      </c>
      <c r="E1114" s="5">
        <v>9</v>
      </c>
      <c r="F1114" s="5">
        <v>8</v>
      </c>
      <c r="G1114" s="5">
        <v>10</v>
      </c>
      <c r="H1114" s="5">
        <v>12</v>
      </c>
      <c r="I1114" s="5">
        <v>10</v>
      </c>
      <c r="J1114" s="5">
        <v>8</v>
      </c>
      <c r="K1114" s="5">
        <v>8</v>
      </c>
      <c r="L1114" s="5">
        <v>11</v>
      </c>
      <c r="M1114" s="5">
        <v>10</v>
      </c>
    </row>
    <row r="1116" spans="1:13" x14ac:dyDescent="0.25">
      <c r="A1116" t="s">
        <v>133</v>
      </c>
      <c r="F1116" t="s">
        <v>43</v>
      </c>
      <c r="I1116">
        <v>55176</v>
      </c>
      <c r="J1116" t="s">
        <v>23</v>
      </c>
    </row>
    <row r="1117" spans="1:13" x14ac:dyDescent="0.25">
      <c r="A1117" t="s">
        <v>30</v>
      </c>
      <c r="F1117" t="s">
        <v>31</v>
      </c>
      <c r="I1117">
        <v>29.5</v>
      </c>
      <c r="J1117" t="s">
        <v>32</v>
      </c>
    </row>
    <row r="1118" spans="1:13" x14ac:dyDescent="0.25">
      <c r="A1118" s="4" t="s">
        <v>33</v>
      </c>
      <c r="B1118" s="4">
        <v>1</v>
      </c>
      <c r="C1118" s="4">
        <v>2</v>
      </c>
      <c r="D1118" s="4">
        <v>3</v>
      </c>
      <c r="E1118" s="4">
        <v>4</v>
      </c>
      <c r="F1118" s="4">
        <v>5</v>
      </c>
      <c r="G1118" s="4">
        <v>6</v>
      </c>
      <c r="H1118" s="4">
        <v>7</v>
      </c>
      <c r="I1118" s="4">
        <v>8</v>
      </c>
      <c r="J1118" s="4">
        <v>9</v>
      </c>
      <c r="K1118" s="4">
        <v>10</v>
      </c>
      <c r="L1118" s="4">
        <v>11</v>
      </c>
      <c r="M1118" s="4">
        <v>12</v>
      </c>
    </row>
    <row r="1119" spans="1:13" x14ac:dyDescent="0.25">
      <c r="A1119" s="4" t="s">
        <v>34</v>
      </c>
      <c r="B1119" s="5">
        <v>11335</v>
      </c>
      <c r="C1119" s="5">
        <v>13576</v>
      </c>
      <c r="D1119" s="5">
        <v>16748</v>
      </c>
      <c r="E1119" s="5">
        <v>86</v>
      </c>
      <c r="F1119" s="5">
        <v>103</v>
      </c>
      <c r="G1119" s="5">
        <v>128</v>
      </c>
      <c r="H1119" s="5">
        <v>11</v>
      </c>
      <c r="I1119" s="5">
        <v>11</v>
      </c>
      <c r="J1119" s="5">
        <v>8</v>
      </c>
      <c r="K1119" s="5">
        <v>5</v>
      </c>
      <c r="L1119" s="5">
        <v>10</v>
      </c>
      <c r="M1119" s="5">
        <v>10</v>
      </c>
    </row>
    <row r="1120" spans="1:13" x14ac:dyDescent="0.25">
      <c r="A1120" s="4" t="s">
        <v>35</v>
      </c>
      <c r="B1120" s="5">
        <v>3006</v>
      </c>
      <c r="C1120" s="5">
        <v>3392</v>
      </c>
      <c r="D1120" s="5">
        <v>1541</v>
      </c>
      <c r="E1120" s="5">
        <v>597</v>
      </c>
      <c r="F1120" s="5">
        <v>5189</v>
      </c>
      <c r="G1120" s="5">
        <v>6013</v>
      </c>
      <c r="H1120" s="5">
        <v>5258</v>
      </c>
      <c r="I1120" s="5">
        <v>745</v>
      </c>
      <c r="J1120" s="5">
        <v>9</v>
      </c>
      <c r="K1120" s="5">
        <v>8</v>
      </c>
      <c r="L1120" s="5">
        <v>11</v>
      </c>
      <c r="M1120" s="5">
        <v>6</v>
      </c>
    </row>
    <row r="1121" spans="1:13" x14ac:dyDescent="0.25">
      <c r="A1121" s="4" t="s">
        <v>36</v>
      </c>
      <c r="B1121" s="5">
        <v>2218</v>
      </c>
      <c r="C1121" s="5">
        <v>3436</v>
      </c>
      <c r="D1121" s="5">
        <v>2655</v>
      </c>
      <c r="E1121" s="5">
        <v>616</v>
      </c>
      <c r="F1121" s="5">
        <v>3179</v>
      </c>
      <c r="G1121" s="5">
        <v>2120</v>
      </c>
      <c r="H1121" s="5">
        <v>2786</v>
      </c>
      <c r="I1121" s="5">
        <v>623</v>
      </c>
      <c r="J1121" s="5">
        <v>7</v>
      </c>
      <c r="K1121" s="5">
        <v>7</v>
      </c>
      <c r="L1121" s="5">
        <v>10</v>
      </c>
      <c r="M1121" s="5">
        <v>8</v>
      </c>
    </row>
    <row r="1122" spans="1:13" x14ac:dyDescent="0.25">
      <c r="A1122" s="4" t="s">
        <v>37</v>
      </c>
      <c r="B1122" s="5">
        <v>4955</v>
      </c>
      <c r="C1122" s="5">
        <v>4869</v>
      </c>
      <c r="D1122" s="5">
        <v>4735</v>
      </c>
      <c r="E1122" s="5">
        <v>562</v>
      </c>
      <c r="F1122" s="5">
        <v>2768</v>
      </c>
      <c r="G1122" s="5">
        <v>3659</v>
      </c>
      <c r="H1122" s="5">
        <v>3701</v>
      </c>
      <c r="I1122" s="5">
        <v>455</v>
      </c>
      <c r="J1122" s="5">
        <v>9</v>
      </c>
      <c r="K1122" s="5">
        <v>12</v>
      </c>
      <c r="L1122" s="5">
        <v>12</v>
      </c>
      <c r="M1122" s="5">
        <v>10</v>
      </c>
    </row>
    <row r="1123" spans="1:13" x14ac:dyDescent="0.25">
      <c r="A1123" s="4" t="s">
        <v>38</v>
      </c>
      <c r="B1123" s="5">
        <v>4644</v>
      </c>
      <c r="C1123" s="5">
        <v>5397</v>
      </c>
      <c r="D1123" s="5">
        <v>5311</v>
      </c>
      <c r="E1123" s="5">
        <v>360</v>
      </c>
      <c r="F1123" s="5">
        <v>7603</v>
      </c>
      <c r="G1123" s="5">
        <v>2842</v>
      </c>
      <c r="H1123" s="5">
        <v>3852</v>
      </c>
      <c r="I1123" s="5">
        <v>225</v>
      </c>
      <c r="J1123" s="5">
        <v>9</v>
      </c>
      <c r="K1123" s="5">
        <v>8</v>
      </c>
      <c r="L1123" s="5">
        <v>6</v>
      </c>
      <c r="M1123" s="5">
        <v>7</v>
      </c>
    </row>
    <row r="1124" spans="1:13" x14ac:dyDescent="0.25">
      <c r="A1124" s="4" t="s">
        <v>39</v>
      </c>
      <c r="B1124" s="5">
        <v>6</v>
      </c>
      <c r="C1124" s="5">
        <v>7</v>
      </c>
      <c r="D1124" s="5">
        <v>9</v>
      </c>
      <c r="E1124" s="5">
        <v>8</v>
      </c>
      <c r="F1124" s="5">
        <v>8</v>
      </c>
      <c r="G1124" s="5">
        <v>8</v>
      </c>
      <c r="H1124" s="5">
        <v>9</v>
      </c>
      <c r="I1124" s="5">
        <v>11</v>
      </c>
      <c r="J1124" s="5">
        <v>7</v>
      </c>
      <c r="K1124" s="5">
        <v>11</v>
      </c>
      <c r="L1124" s="5">
        <v>10</v>
      </c>
      <c r="M1124" s="5">
        <v>9</v>
      </c>
    </row>
    <row r="1125" spans="1:13" x14ac:dyDescent="0.25">
      <c r="A1125" s="4" t="s">
        <v>40</v>
      </c>
      <c r="B1125" s="5">
        <v>14</v>
      </c>
      <c r="C1125" s="5">
        <v>7</v>
      </c>
      <c r="D1125" s="5">
        <v>11</v>
      </c>
      <c r="E1125" s="5">
        <v>12</v>
      </c>
      <c r="F1125" s="5">
        <v>8</v>
      </c>
      <c r="G1125" s="5">
        <v>15</v>
      </c>
      <c r="H1125" s="5">
        <v>7</v>
      </c>
      <c r="I1125" s="5">
        <v>8</v>
      </c>
      <c r="J1125" s="5">
        <v>10</v>
      </c>
      <c r="K1125" s="5">
        <v>10</v>
      </c>
      <c r="L1125" s="5">
        <v>11</v>
      </c>
      <c r="M1125" s="5">
        <v>9</v>
      </c>
    </row>
    <row r="1126" spans="1:13" x14ac:dyDescent="0.25">
      <c r="A1126" s="4" t="s">
        <v>41</v>
      </c>
      <c r="B1126" s="5">
        <v>10</v>
      </c>
      <c r="C1126" s="5">
        <v>11</v>
      </c>
      <c r="D1126" s="5">
        <v>10</v>
      </c>
      <c r="E1126" s="5">
        <v>9</v>
      </c>
      <c r="F1126" s="5">
        <v>12</v>
      </c>
      <c r="G1126" s="5">
        <v>9</v>
      </c>
      <c r="H1126" s="5">
        <v>9</v>
      </c>
      <c r="I1126" s="5">
        <v>15</v>
      </c>
      <c r="J1126" s="5">
        <v>6</v>
      </c>
      <c r="K1126" s="5">
        <v>10</v>
      </c>
      <c r="L1126" s="5">
        <v>6</v>
      </c>
      <c r="M1126" s="5">
        <v>13</v>
      </c>
    </row>
    <row r="1128" spans="1:13" x14ac:dyDescent="0.25">
      <c r="A1128" t="s">
        <v>134</v>
      </c>
      <c r="F1128" t="s">
        <v>43</v>
      </c>
      <c r="I1128">
        <v>55783</v>
      </c>
      <c r="J1128" t="s">
        <v>23</v>
      </c>
    </row>
    <row r="1129" spans="1:13" x14ac:dyDescent="0.25">
      <c r="A1129" t="s">
        <v>30</v>
      </c>
      <c r="F1129" t="s">
        <v>31</v>
      </c>
      <c r="I1129">
        <v>29.5</v>
      </c>
      <c r="J1129" t="s">
        <v>32</v>
      </c>
    </row>
    <row r="1130" spans="1:13" x14ac:dyDescent="0.25">
      <c r="A1130" s="4" t="s">
        <v>33</v>
      </c>
      <c r="B1130" s="4">
        <v>1</v>
      </c>
      <c r="C1130" s="4">
        <v>2</v>
      </c>
      <c r="D1130" s="4">
        <v>3</v>
      </c>
      <c r="E1130" s="4">
        <v>4</v>
      </c>
      <c r="F1130" s="4">
        <v>5</v>
      </c>
      <c r="G1130" s="4">
        <v>6</v>
      </c>
      <c r="H1130" s="4">
        <v>7</v>
      </c>
      <c r="I1130" s="4">
        <v>8</v>
      </c>
      <c r="J1130" s="4">
        <v>9</v>
      </c>
      <c r="K1130" s="4">
        <v>10</v>
      </c>
      <c r="L1130" s="4">
        <v>11</v>
      </c>
      <c r="M1130" s="4">
        <v>12</v>
      </c>
    </row>
    <row r="1131" spans="1:13" x14ac:dyDescent="0.25">
      <c r="A1131" s="4" t="s">
        <v>34</v>
      </c>
      <c r="B1131" s="5">
        <v>10548</v>
      </c>
      <c r="C1131" s="5">
        <v>22462</v>
      </c>
      <c r="D1131" s="5">
        <v>14771</v>
      </c>
      <c r="E1131" s="5">
        <v>81</v>
      </c>
      <c r="F1131" s="5">
        <v>95</v>
      </c>
      <c r="G1131" s="5">
        <v>132</v>
      </c>
      <c r="H1131" s="5">
        <v>8</v>
      </c>
      <c r="I1131" s="5">
        <v>8</v>
      </c>
      <c r="J1131" s="5">
        <v>12</v>
      </c>
      <c r="K1131" s="5">
        <v>11</v>
      </c>
      <c r="L1131" s="5">
        <v>12</v>
      </c>
      <c r="M1131" s="5">
        <v>5</v>
      </c>
    </row>
    <row r="1132" spans="1:13" x14ac:dyDescent="0.25">
      <c r="A1132" s="4" t="s">
        <v>35</v>
      </c>
      <c r="B1132" s="5">
        <v>3022</v>
      </c>
      <c r="C1132" s="5">
        <v>3314</v>
      </c>
      <c r="D1132" s="5">
        <v>1523</v>
      </c>
      <c r="E1132" s="5">
        <v>572</v>
      </c>
      <c r="F1132" s="5">
        <v>4979</v>
      </c>
      <c r="G1132" s="5">
        <v>4772</v>
      </c>
      <c r="H1132" s="5">
        <v>5105</v>
      </c>
      <c r="I1132" s="5">
        <v>748</v>
      </c>
      <c r="J1132" s="5">
        <v>8</v>
      </c>
      <c r="K1132" s="5">
        <v>12</v>
      </c>
      <c r="L1132" s="5">
        <v>10</v>
      </c>
      <c r="M1132" s="5">
        <v>10</v>
      </c>
    </row>
    <row r="1133" spans="1:13" x14ac:dyDescent="0.25">
      <c r="A1133" s="4" t="s">
        <v>36</v>
      </c>
      <c r="B1133" s="5">
        <v>2257</v>
      </c>
      <c r="C1133" s="5">
        <v>3153</v>
      </c>
      <c r="D1133" s="5">
        <v>2768</v>
      </c>
      <c r="E1133" s="5">
        <v>563</v>
      </c>
      <c r="F1133" s="5">
        <v>3895</v>
      </c>
      <c r="G1133" s="5">
        <v>2780</v>
      </c>
      <c r="H1133" s="5">
        <v>3075</v>
      </c>
      <c r="I1133" s="5">
        <v>586</v>
      </c>
      <c r="J1133" s="5">
        <v>9</v>
      </c>
      <c r="K1133" s="5">
        <v>8</v>
      </c>
      <c r="L1133" s="5">
        <v>9</v>
      </c>
      <c r="M1133" s="5">
        <v>12</v>
      </c>
    </row>
    <row r="1134" spans="1:13" x14ac:dyDescent="0.25">
      <c r="A1134" s="4" t="s">
        <v>37</v>
      </c>
      <c r="B1134" s="5">
        <v>4749</v>
      </c>
      <c r="C1134" s="5">
        <v>4751</v>
      </c>
      <c r="D1134" s="5">
        <v>4720</v>
      </c>
      <c r="E1134" s="5">
        <v>547</v>
      </c>
      <c r="F1134" s="5">
        <v>2486</v>
      </c>
      <c r="G1134" s="5">
        <v>4410</v>
      </c>
      <c r="H1134" s="5">
        <v>3483</v>
      </c>
      <c r="I1134" s="5">
        <v>446</v>
      </c>
      <c r="J1134" s="5">
        <v>8</v>
      </c>
      <c r="K1134" s="5">
        <v>7</v>
      </c>
      <c r="L1134" s="5">
        <v>7</v>
      </c>
      <c r="M1134" s="5">
        <v>6</v>
      </c>
    </row>
    <row r="1135" spans="1:13" x14ac:dyDescent="0.25">
      <c r="A1135" s="4" t="s">
        <v>38</v>
      </c>
      <c r="B1135" s="5">
        <v>5053</v>
      </c>
      <c r="C1135" s="5">
        <v>4611</v>
      </c>
      <c r="D1135" s="5">
        <v>4342</v>
      </c>
      <c r="E1135" s="5">
        <v>350</v>
      </c>
      <c r="F1135" s="5">
        <v>4497</v>
      </c>
      <c r="G1135" s="5">
        <v>2327</v>
      </c>
      <c r="H1135" s="5">
        <v>3100</v>
      </c>
      <c r="I1135" s="5">
        <v>216</v>
      </c>
      <c r="J1135" s="5">
        <v>11</v>
      </c>
      <c r="K1135" s="5">
        <v>10</v>
      </c>
      <c r="L1135" s="5">
        <v>10</v>
      </c>
      <c r="M1135" s="5">
        <v>10</v>
      </c>
    </row>
    <row r="1136" spans="1:13" x14ac:dyDescent="0.25">
      <c r="A1136" s="4" t="s">
        <v>39</v>
      </c>
      <c r="B1136" s="5">
        <v>8</v>
      </c>
      <c r="C1136" s="5">
        <v>9</v>
      </c>
      <c r="D1136" s="5">
        <v>10</v>
      </c>
      <c r="E1136" s="5">
        <v>12</v>
      </c>
      <c r="F1136" s="5">
        <v>9</v>
      </c>
      <c r="G1136" s="5">
        <v>8</v>
      </c>
      <c r="H1136" s="5">
        <v>10</v>
      </c>
      <c r="I1136" s="5">
        <v>9</v>
      </c>
      <c r="J1136" s="5">
        <v>12</v>
      </c>
      <c r="K1136" s="5">
        <v>12</v>
      </c>
      <c r="L1136" s="5">
        <v>12</v>
      </c>
      <c r="M1136" s="5">
        <v>7</v>
      </c>
    </row>
    <row r="1137" spans="1:13" x14ac:dyDescent="0.25">
      <c r="A1137" s="4" t="s">
        <v>40</v>
      </c>
      <c r="B1137" s="5">
        <v>10</v>
      </c>
      <c r="C1137" s="5">
        <v>11</v>
      </c>
      <c r="D1137" s="5">
        <v>11</v>
      </c>
      <c r="E1137" s="5">
        <v>11</v>
      </c>
      <c r="F1137" s="5">
        <v>11</v>
      </c>
      <c r="G1137" s="5">
        <v>16</v>
      </c>
      <c r="H1137" s="5">
        <v>10</v>
      </c>
      <c r="I1137" s="5">
        <v>11</v>
      </c>
      <c r="J1137" s="5">
        <v>11</v>
      </c>
      <c r="K1137" s="5">
        <v>12</v>
      </c>
      <c r="L1137" s="5">
        <v>7</v>
      </c>
      <c r="M1137" s="5">
        <v>9</v>
      </c>
    </row>
    <row r="1138" spans="1:13" x14ac:dyDescent="0.25">
      <c r="A1138" s="4" t="s">
        <v>41</v>
      </c>
      <c r="B1138" s="5">
        <v>11</v>
      </c>
      <c r="C1138" s="5">
        <v>9</v>
      </c>
      <c r="D1138" s="5">
        <v>10</v>
      </c>
      <c r="E1138" s="5">
        <v>13</v>
      </c>
      <c r="F1138" s="5">
        <v>12</v>
      </c>
      <c r="G1138" s="5">
        <v>8</v>
      </c>
      <c r="H1138" s="5">
        <v>12</v>
      </c>
      <c r="I1138" s="5">
        <v>14</v>
      </c>
      <c r="J1138" s="5">
        <v>4</v>
      </c>
      <c r="K1138" s="5">
        <v>8</v>
      </c>
      <c r="L1138" s="5">
        <v>12</v>
      </c>
      <c r="M1138" s="5">
        <v>7</v>
      </c>
    </row>
    <row r="1140" spans="1:13" x14ac:dyDescent="0.25">
      <c r="A1140" t="s">
        <v>135</v>
      </c>
      <c r="F1140" t="s">
        <v>43</v>
      </c>
      <c r="I1140">
        <v>56389</v>
      </c>
      <c r="J1140" t="s">
        <v>23</v>
      </c>
    </row>
    <row r="1141" spans="1:13" x14ac:dyDescent="0.25">
      <c r="A1141" t="s">
        <v>30</v>
      </c>
      <c r="F1141" t="s">
        <v>31</v>
      </c>
      <c r="I1141">
        <v>29.4</v>
      </c>
      <c r="J1141" t="s">
        <v>32</v>
      </c>
    </row>
    <row r="1142" spans="1:13" x14ac:dyDescent="0.25">
      <c r="A1142" s="4" t="s">
        <v>33</v>
      </c>
      <c r="B1142" s="4">
        <v>1</v>
      </c>
      <c r="C1142" s="4">
        <v>2</v>
      </c>
      <c r="D1142" s="4">
        <v>3</v>
      </c>
      <c r="E1142" s="4">
        <v>4</v>
      </c>
      <c r="F1142" s="4">
        <v>5</v>
      </c>
      <c r="G1142" s="4">
        <v>6</v>
      </c>
      <c r="H1142" s="4">
        <v>7</v>
      </c>
      <c r="I1142" s="4">
        <v>8</v>
      </c>
      <c r="J1142" s="4">
        <v>9</v>
      </c>
      <c r="K1142" s="4">
        <v>10</v>
      </c>
      <c r="L1142" s="4">
        <v>11</v>
      </c>
      <c r="M1142" s="4">
        <v>12</v>
      </c>
    </row>
    <row r="1143" spans="1:13" x14ac:dyDescent="0.25">
      <c r="A1143" s="4" t="s">
        <v>34</v>
      </c>
      <c r="B1143" s="5">
        <v>10539</v>
      </c>
      <c r="C1143" s="5">
        <v>19855</v>
      </c>
      <c r="D1143" s="5">
        <v>19682</v>
      </c>
      <c r="E1143" s="5">
        <v>66</v>
      </c>
      <c r="F1143" s="5">
        <v>96</v>
      </c>
      <c r="G1143" s="5">
        <v>124</v>
      </c>
      <c r="H1143" s="5">
        <v>9</v>
      </c>
      <c r="I1143" s="5">
        <v>8</v>
      </c>
      <c r="J1143" s="5">
        <v>10</v>
      </c>
      <c r="K1143" s="5">
        <v>7</v>
      </c>
      <c r="L1143" s="5">
        <v>10</v>
      </c>
      <c r="M1143" s="5">
        <v>12</v>
      </c>
    </row>
    <row r="1144" spans="1:13" x14ac:dyDescent="0.25">
      <c r="A1144" s="4" t="s">
        <v>35</v>
      </c>
      <c r="B1144" s="5">
        <v>2998</v>
      </c>
      <c r="C1144" s="5">
        <v>3319</v>
      </c>
      <c r="D1144" s="5">
        <v>1589</v>
      </c>
      <c r="E1144" s="5">
        <v>559</v>
      </c>
      <c r="F1144" s="5">
        <v>5358</v>
      </c>
      <c r="G1144" s="5">
        <v>5209</v>
      </c>
      <c r="H1144" s="5">
        <v>5270</v>
      </c>
      <c r="I1144" s="5">
        <v>773</v>
      </c>
      <c r="J1144" s="5">
        <v>8</v>
      </c>
      <c r="K1144" s="5">
        <v>10</v>
      </c>
      <c r="L1144" s="5">
        <v>11</v>
      </c>
      <c r="M1144" s="5">
        <v>14</v>
      </c>
    </row>
    <row r="1145" spans="1:13" x14ac:dyDescent="0.25">
      <c r="A1145" s="4" t="s">
        <v>36</v>
      </c>
      <c r="B1145" s="5">
        <v>2214</v>
      </c>
      <c r="C1145" s="5">
        <v>3165</v>
      </c>
      <c r="D1145" s="5">
        <v>2770</v>
      </c>
      <c r="E1145" s="5">
        <v>532</v>
      </c>
      <c r="F1145" s="5">
        <v>3672</v>
      </c>
      <c r="G1145" s="5">
        <v>2730</v>
      </c>
      <c r="H1145" s="5">
        <v>2949</v>
      </c>
      <c r="I1145" s="5">
        <v>597</v>
      </c>
      <c r="J1145" s="5">
        <v>13</v>
      </c>
      <c r="K1145" s="5">
        <v>10</v>
      </c>
      <c r="L1145" s="5">
        <v>9</v>
      </c>
      <c r="M1145" s="5">
        <v>11</v>
      </c>
    </row>
    <row r="1146" spans="1:13" x14ac:dyDescent="0.25">
      <c r="A1146" s="4" t="s">
        <v>37</v>
      </c>
      <c r="B1146" s="5">
        <v>4817</v>
      </c>
      <c r="C1146" s="5">
        <v>4832</v>
      </c>
      <c r="D1146" s="5">
        <v>4721</v>
      </c>
      <c r="E1146" s="5">
        <v>550</v>
      </c>
      <c r="F1146" s="5">
        <v>3364</v>
      </c>
      <c r="G1146" s="5">
        <v>4353</v>
      </c>
      <c r="H1146" s="5">
        <v>3658</v>
      </c>
      <c r="I1146" s="5">
        <v>448</v>
      </c>
      <c r="J1146" s="5">
        <v>10</v>
      </c>
      <c r="K1146" s="5">
        <v>10</v>
      </c>
      <c r="L1146" s="5">
        <v>12</v>
      </c>
      <c r="M1146" s="5">
        <v>8</v>
      </c>
    </row>
    <row r="1147" spans="1:13" x14ac:dyDescent="0.25">
      <c r="A1147" s="4" t="s">
        <v>38</v>
      </c>
      <c r="B1147" s="5">
        <v>5368</v>
      </c>
      <c r="C1147" s="5">
        <v>5045</v>
      </c>
      <c r="D1147" s="5">
        <v>4760</v>
      </c>
      <c r="E1147" s="5">
        <v>352</v>
      </c>
      <c r="F1147" s="5">
        <v>6478</v>
      </c>
      <c r="G1147" s="5">
        <v>4773</v>
      </c>
      <c r="H1147" s="5">
        <v>2908</v>
      </c>
      <c r="I1147" s="5">
        <v>213</v>
      </c>
      <c r="J1147" s="5">
        <v>7</v>
      </c>
      <c r="K1147" s="5">
        <v>12</v>
      </c>
      <c r="L1147" s="5">
        <v>9</v>
      </c>
      <c r="M1147" s="5">
        <v>10</v>
      </c>
    </row>
    <row r="1148" spans="1:13" x14ac:dyDescent="0.25">
      <c r="A1148" s="4" t="s">
        <v>39</v>
      </c>
      <c r="B1148" s="5">
        <v>5</v>
      </c>
      <c r="C1148" s="5">
        <v>14</v>
      </c>
      <c r="D1148" s="5">
        <v>8</v>
      </c>
      <c r="E1148" s="5">
        <v>9</v>
      </c>
      <c r="F1148" s="5">
        <v>11</v>
      </c>
      <c r="G1148" s="5">
        <v>10</v>
      </c>
      <c r="H1148" s="5">
        <v>9</v>
      </c>
      <c r="I1148" s="5">
        <v>16</v>
      </c>
      <c r="J1148" s="5">
        <v>8</v>
      </c>
      <c r="K1148" s="5">
        <v>9</v>
      </c>
      <c r="L1148" s="5">
        <v>9</v>
      </c>
      <c r="M1148" s="5">
        <v>5</v>
      </c>
    </row>
    <row r="1149" spans="1:13" x14ac:dyDescent="0.25">
      <c r="A1149" s="4" t="s">
        <v>40</v>
      </c>
      <c r="B1149" s="5">
        <v>10</v>
      </c>
      <c r="C1149" s="5">
        <v>8</v>
      </c>
      <c r="D1149" s="5">
        <v>13</v>
      </c>
      <c r="E1149" s="5">
        <v>9</v>
      </c>
      <c r="F1149" s="5">
        <v>12</v>
      </c>
      <c r="G1149" s="5">
        <v>15</v>
      </c>
      <c r="H1149" s="5">
        <v>13</v>
      </c>
      <c r="I1149" s="5">
        <v>11</v>
      </c>
      <c r="J1149" s="5">
        <v>8</v>
      </c>
      <c r="K1149" s="5">
        <v>7</v>
      </c>
      <c r="L1149" s="5">
        <v>11</v>
      </c>
      <c r="M1149" s="5">
        <v>4</v>
      </c>
    </row>
    <row r="1150" spans="1:13" x14ac:dyDescent="0.25">
      <c r="A1150" s="4" t="s">
        <v>41</v>
      </c>
      <c r="B1150" s="5">
        <v>8</v>
      </c>
      <c r="C1150" s="5">
        <v>14</v>
      </c>
      <c r="D1150" s="5">
        <v>11</v>
      </c>
      <c r="E1150" s="5">
        <v>11</v>
      </c>
      <c r="F1150" s="5">
        <v>11</v>
      </c>
      <c r="G1150" s="5">
        <v>10</v>
      </c>
      <c r="H1150" s="5">
        <v>9</v>
      </c>
      <c r="I1150" s="5">
        <v>7</v>
      </c>
      <c r="J1150" s="5">
        <v>14</v>
      </c>
      <c r="K1150" s="5">
        <v>10</v>
      </c>
      <c r="L1150" s="5">
        <v>5</v>
      </c>
      <c r="M1150" s="5">
        <v>10</v>
      </c>
    </row>
    <row r="1152" spans="1:13" x14ac:dyDescent="0.25">
      <c r="A1152" t="s">
        <v>136</v>
      </c>
      <c r="F1152" t="s">
        <v>43</v>
      </c>
      <c r="I1152">
        <v>56995</v>
      </c>
      <c r="J1152" t="s">
        <v>23</v>
      </c>
    </row>
    <row r="1153" spans="1:13" x14ac:dyDescent="0.25">
      <c r="A1153" t="s">
        <v>30</v>
      </c>
      <c r="F1153" t="s">
        <v>31</v>
      </c>
      <c r="I1153">
        <v>29.4</v>
      </c>
      <c r="J1153" t="s">
        <v>32</v>
      </c>
    </row>
    <row r="1154" spans="1:13" x14ac:dyDescent="0.25">
      <c r="A1154" s="4" t="s">
        <v>33</v>
      </c>
      <c r="B1154" s="4">
        <v>1</v>
      </c>
      <c r="C1154" s="4">
        <v>2</v>
      </c>
      <c r="D1154" s="4">
        <v>3</v>
      </c>
      <c r="E1154" s="4">
        <v>4</v>
      </c>
      <c r="F1154" s="4">
        <v>5</v>
      </c>
      <c r="G1154" s="4">
        <v>6</v>
      </c>
      <c r="H1154" s="4">
        <v>7</v>
      </c>
      <c r="I1154" s="4">
        <v>8</v>
      </c>
      <c r="J1154" s="4">
        <v>9</v>
      </c>
      <c r="K1154" s="4">
        <v>10</v>
      </c>
      <c r="L1154" s="4">
        <v>11</v>
      </c>
      <c r="M1154" s="4">
        <v>12</v>
      </c>
    </row>
    <row r="1155" spans="1:13" x14ac:dyDescent="0.25">
      <c r="A1155" s="4" t="s">
        <v>34</v>
      </c>
      <c r="B1155" s="5">
        <v>12163</v>
      </c>
      <c r="C1155" s="5">
        <v>17544</v>
      </c>
      <c r="D1155" s="5">
        <v>14209</v>
      </c>
      <c r="E1155" s="5">
        <v>83</v>
      </c>
      <c r="F1155" s="5">
        <v>96</v>
      </c>
      <c r="G1155" s="5">
        <v>118</v>
      </c>
      <c r="H1155" s="5">
        <v>10</v>
      </c>
      <c r="I1155" s="5">
        <v>9</v>
      </c>
      <c r="J1155" s="5">
        <v>6</v>
      </c>
      <c r="K1155" s="5">
        <v>12</v>
      </c>
      <c r="L1155" s="5">
        <v>10</v>
      </c>
      <c r="M1155" s="5">
        <v>12</v>
      </c>
    </row>
    <row r="1156" spans="1:13" x14ac:dyDescent="0.25">
      <c r="A1156" s="4" t="s">
        <v>35</v>
      </c>
      <c r="B1156" s="5">
        <v>3040</v>
      </c>
      <c r="C1156" s="5">
        <v>3458</v>
      </c>
      <c r="D1156" s="5">
        <v>1592</v>
      </c>
      <c r="E1156" s="5">
        <v>549</v>
      </c>
      <c r="F1156" s="5">
        <v>5574</v>
      </c>
      <c r="G1156" s="5">
        <v>6491</v>
      </c>
      <c r="H1156" s="5">
        <v>5023</v>
      </c>
      <c r="I1156" s="5">
        <v>760</v>
      </c>
      <c r="J1156" s="5">
        <v>7</v>
      </c>
      <c r="K1156" s="5">
        <v>9</v>
      </c>
      <c r="L1156" s="5">
        <v>8</v>
      </c>
      <c r="M1156" s="5">
        <v>6</v>
      </c>
    </row>
    <row r="1157" spans="1:13" x14ac:dyDescent="0.25">
      <c r="A1157" s="4" t="s">
        <v>36</v>
      </c>
      <c r="B1157" s="5">
        <v>2210</v>
      </c>
      <c r="C1157" s="5">
        <v>3109</v>
      </c>
      <c r="D1157" s="5">
        <v>2866</v>
      </c>
      <c r="E1157" s="5">
        <v>579</v>
      </c>
      <c r="F1157" s="5">
        <v>3077</v>
      </c>
      <c r="G1157" s="5">
        <v>2380</v>
      </c>
      <c r="H1157" s="5">
        <v>2869</v>
      </c>
      <c r="I1157" s="5">
        <v>598</v>
      </c>
      <c r="J1157" s="5">
        <v>10</v>
      </c>
      <c r="K1157" s="5">
        <v>11</v>
      </c>
      <c r="L1157" s="5">
        <v>7</v>
      </c>
      <c r="M1157" s="5">
        <v>6</v>
      </c>
    </row>
    <row r="1158" spans="1:13" x14ac:dyDescent="0.25">
      <c r="A1158" s="4" t="s">
        <v>37</v>
      </c>
      <c r="B1158" s="5">
        <v>4533</v>
      </c>
      <c r="C1158" s="5">
        <v>4855</v>
      </c>
      <c r="D1158" s="5">
        <v>4521</v>
      </c>
      <c r="E1158" s="5">
        <v>528</v>
      </c>
      <c r="F1158" s="5">
        <v>2858</v>
      </c>
      <c r="G1158" s="5">
        <v>4301</v>
      </c>
      <c r="H1158" s="5">
        <v>3825</v>
      </c>
      <c r="I1158" s="5">
        <v>448</v>
      </c>
      <c r="J1158" s="5">
        <v>15</v>
      </c>
      <c r="K1158" s="5">
        <v>7</v>
      </c>
      <c r="L1158" s="5">
        <v>9</v>
      </c>
      <c r="M1158" s="5">
        <v>9</v>
      </c>
    </row>
    <row r="1159" spans="1:13" x14ac:dyDescent="0.25">
      <c r="A1159" s="4" t="s">
        <v>38</v>
      </c>
      <c r="B1159" s="5">
        <v>5578</v>
      </c>
      <c r="C1159" s="5">
        <v>5437</v>
      </c>
      <c r="D1159" s="5">
        <v>4143</v>
      </c>
      <c r="E1159" s="5">
        <v>321</v>
      </c>
      <c r="F1159" s="5">
        <v>9410</v>
      </c>
      <c r="G1159" s="5">
        <v>3433</v>
      </c>
      <c r="H1159" s="5">
        <v>2395</v>
      </c>
      <c r="I1159" s="5">
        <v>214</v>
      </c>
      <c r="J1159" s="5">
        <v>13</v>
      </c>
      <c r="K1159" s="5">
        <v>11</v>
      </c>
      <c r="L1159" s="5">
        <v>10</v>
      </c>
      <c r="M1159" s="5">
        <v>9</v>
      </c>
    </row>
    <row r="1160" spans="1:13" x14ac:dyDescent="0.25">
      <c r="A1160" s="4" t="s">
        <v>39</v>
      </c>
      <c r="B1160" s="5">
        <v>12</v>
      </c>
      <c r="C1160" s="5">
        <v>12</v>
      </c>
      <c r="D1160" s="5">
        <v>9</v>
      </c>
      <c r="E1160" s="5">
        <v>10</v>
      </c>
      <c r="F1160" s="5">
        <v>11</v>
      </c>
      <c r="G1160" s="5">
        <v>13</v>
      </c>
      <c r="H1160" s="5">
        <v>7</v>
      </c>
      <c r="I1160" s="5">
        <v>11</v>
      </c>
      <c r="J1160" s="5">
        <v>12</v>
      </c>
      <c r="K1160" s="5">
        <v>12</v>
      </c>
      <c r="L1160" s="5">
        <v>10</v>
      </c>
      <c r="M1160" s="5">
        <v>9</v>
      </c>
    </row>
    <row r="1161" spans="1:13" x14ac:dyDescent="0.25">
      <c r="A1161" s="4" t="s">
        <v>40</v>
      </c>
      <c r="B1161" s="5">
        <v>8</v>
      </c>
      <c r="C1161" s="5">
        <v>8</v>
      </c>
      <c r="D1161" s="5">
        <v>9</v>
      </c>
      <c r="E1161" s="5">
        <v>10</v>
      </c>
      <c r="F1161" s="5">
        <v>8</v>
      </c>
      <c r="G1161" s="5">
        <v>18</v>
      </c>
      <c r="H1161" s="5">
        <v>8</v>
      </c>
      <c r="I1161" s="5">
        <v>8</v>
      </c>
      <c r="J1161" s="5">
        <v>8</v>
      </c>
      <c r="K1161" s="5">
        <v>9</v>
      </c>
      <c r="L1161" s="5">
        <v>10</v>
      </c>
      <c r="M1161" s="5">
        <v>7</v>
      </c>
    </row>
    <row r="1162" spans="1:13" x14ac:dyDescent="0.25">
      <c r="A1162" s="4" t="s">
        <v>41</v>
      </c>
      <c r="B1162" s="5">
        <v>11</v>
      </c>
      <c r="C1162" s="5">
        <v>16</v>
      </c>
      <c r="D1162" s="5">
        <v>8</v>
      </c>
      <c r="E1162" s="5">
        <v>10</v>
      </c>
      <c r="F1162" s="5">
        <v>12</v>
      </c>
      <c r="G1162" s="5">
        <v>12</v>
      </c>
      <c r="H1162" s="5">
        <v>13</v>
      </c>
      <c r="I1162" s="5">
        <v>12</v>
      </c>
      <c r="J1162" s="5">
        <v>7</v>
      </c>
      <c r="K1162" s="5">
        <v>10</v>
      </c>
      <c r="L1162" s="5">
        <v>9</v>
      </c>
      <c r="M1162" s="5">
        <v>6</v>
      </c>
    </row>
    <row r="1164" spans="1:13" x14ac:dyDescent="0.25">
      <c r="A1164" t="s">
        <v>137</v>
      </c>
      <c r="F1164" t="s">
        <v>43</v>
      </c>
      <c r="I1164">
        <v>57602</v>
      </c>
      <c r="J1164" t="s">
        <v>23</v>
      </c>
    </row>
    <row r="1165" spans="1:13" x14ac:dyDescent="0.25">
      <c r="A1165" t="s">
        <v>30</v>
      </c>
      <c r="F1165" t="s">
        <v>31</v>
      </c>
      <c r="I1165">
        <v>29.3</v>
      </c>
      <c r="J1165" t="s">
        <v>32</v>
      </c>
    </row>
    <row r="1166" spans="1:13" x14ac:dyDescent="0.25">
      <c r="A1166" s="4" t="s">
        <v>33</v>
      </c>
      <c r="B1166" s="4">
        <v>1</v>
      </c>
      <c r="C1166" s="4">
        <v>2</v>
      </c>
      <c r="D1166" s="4">
        <v>3</v>
      </c>
      <c r="E1166" s="4">
        <v>4</v>
      </c>
      <c r="F1166" s="4">
        <v>5</v>
      </c>
      <c r="G1166" s="4">
        <v>6</v>
      </c>
      <c r="H1166" s="4">
        <v>7</v>
      </c>
      <c r="I1166" s="4">
        <v>8</v>
      </c>
      <c r="J1166" s="4">
        <v>9</v>
      </c>
      <c r="K1166" s="4">
        <v>10</v>
      </c>
      <c r="L1166" s="4">
        <v>11</v>
      </c>
      <c r="M1166" s="4">
        <v>12</v>
      </c>
    </row>
    <row r="1167" spans="1:13" x14ac:dyDescent="0.25">
      <c r="A1167" s="4" t="s">
        <v>34</v>
      </c>
      <c r="B1167" s="5">
        <v>7166</v>
      </c>
      <c r="C1167" s="5">
        <v>20419</v>
      </c>
      <c r="D1167" s="5">
        <v>17239</v>
      </c>
      <c r="E1167" s="5">
        <v>93</v>
      </c>
      <c r="F1167" s="5">
        <v>105</v>
      </c>
      <c r="G1167" s="5">
        <v>129</v>
      </c>
      <c r="H1167" s="5">
        <v>10</v>
      </c>
      <c r="I1167" s="5">
        <v>9</v>
      </c>
      <c r="J1167" s="5">
        <v>9</v>
      </c>
      <c r="K1167" s="5">
        <v>8</v>
      </c>
      <c r="L1167" s="5">
        <v>9</v>
      </c>
      <c r="M1167" s="5">
        <v>11</v>
      </c>
    </row>
    <row r="1168" spans="1:13" x14ac:dyDescent="0.25">
      <c r="A1168" s="4" t="s">
        <v>35</v>
      </c>
      <c r="B1168" s="5">
        <v>3163</v>
      </c>
      <c r="C1168" s="5">
        <v>3435</v>
      </c>
      <c r="D1168" s="5">
        <v>1652</v>
      </c>
      <c r="E1168" s="5">
        <v>558</v>
      </c>
      <c r="F1168" s="5">
        <v>5393</v>
      </c>
      <c r="G1168" s="5">
        <v>2890</v>
      </c>
      <c r="H1168" s="5">
        <v>4779</v>
      </c>
      <c r="I1168" s="5">
        <v>721</v>
      </c>
      <c r="J1168" s="5">
        <v>8</v>
      </c>
      <c r="K1168" s="5">
        <v>6</v>
      </c>
      <c r="L1168" s="5">
        <v>12</v>
      </c>
      <c r="M1168" s="5">
        <v>12</v>
      </c>
    </row>
    <row r="1169" spans="1:13" x14ac:dyDescent="0.25">
      <c r="A1169" s="4" t="s">
        <v>36</v>
      </c>
      <c r="B1169" s="5">
        <v>2229</v>
      </c>
      <c r="C1169" s="5">
        <v>2944</v>
      </c>
      <c r="D1169" s="5">
        <v>2784</v>
      </c>
      <c r="E1169" s="5">
        <v>552</v>
      </c>
      <c r="F1169" s="5">
        <v>3335</v>
      </c>
      <c r="G1169" s="5">
        <v>3370</v>
      </c>
      <c r="H1169" s="5">
        <v>2512</v>
      </c>
      <c r="I1169" s="5">
        <v>600</v>
      </c>
      <c r="J1169" s="5">
        <v>14</v>
      </c>
      <c r="K1169" s="5">
        <v>9</v>
      </c>
      <c r="L1169" s="5">
        <v>8</v>
      </c>
      <c r="M1169" s="5">
        <v>8</v>
      </c>
    </row>
    <row r="1170" spans="1:13" x14ac:dyDescent="0.25">
      <c r="A1170" s="4" t="s">
        <v>37</v>
      </c>
      <c r="B1170" s="5">
        <v>4980</v>
      </c>
      <c r="C1170" s="5">
        <v>4721</v>
      </c>
      <c r="D1170" s="5">
        <v>4324</v>
      </c>
      <c r="E1170" s="5">
        <v>574</v>
      </c>
      <c r="F1170" s="5">
        <v>2431</v>
      </c>
      <c r="G1170" s="5">
        <v>4007</v>
      </c>
      <c r="H1170" s="5">
        <v>3751</v>
      </c>
      <c r="I1170" s="5">
        <v>424</v>
      </c>
      <c r="J1170" s="5">
        <v>10</v>
      </c>
      <c r="K1170" s="5">
        <v>12</v>
      </c>
      <c r="L1170" s="5">
        <v>7</v>
      </c>
      <c r="M1170" s="5">
        <v>12</v>
      </c>
    </row>
    <row r="1171" spans="1:13" x14ac:dyDescent="0.25">
      <c r="A1171" s="4" t="s">
        <v>38</v>
      </c>
      <c r="B1171" s="5">
        <v>4843</v>
      </c>
      <c r="C1171" s="5">
        <v>5086</v>
      </c>
      <c r="D1171" s="5">
        <v>4056</v>
      </c>
      <c r="E1171" s="5">
        <v>314</v>
      </c>
      <c r="F1171" s="5">
        <v>3199</v>
      </c>
      <c r="G1171" s="5">
        <v>6860</v>
      </c>
      <c r="H1171" s="5">
        <v>2478</v>
      </c>
      <c r="I1171" s="5">
        <v>198</v>
      </c>
      <c r="J1171" s="5">
        <v>11</v>
      </c>
      <c r="K1171" s="5">
        <v>11</v>
      </c>
      <c r="L1171" s="5">
        <v>8</v>
      </c>
      <c r="M1171" s="5">
        <v>11</v>
      </c>
    </row>
    <row r="1172" spans="1:13" x14ac:dyDescent="0.25">
      <c r="A1172" s="4" t="s">
        <v>39</v>
      </c>
      <c r="B1172" s="5">
        <v>9</v>
      </c>
      <c r="C1172" s="5">
        <v>10</v>
      </c>
      <c r="D1172" s="5">
        <v>15</v>
      </c>
      <c r="E1172" s="5">
        <v>14</v>
      </c>
      <c r="F1172" s="5">
        <v>9</v>
      </c>
      <c r="G1172" s="5">
        <v>11</v>
      </c>
      <c r="H1172" s="5">
        <v>8</v>
      </c>
      <c r="I1172" s="5">
        <v>7</v>
      </c>
      <c r="J1172" s="5">
        <v>11</v>
      </c>
      <c r="K1172" s="5">
        <v>12</v>
      </c>
      <c r="L1172" s="5">
        <v>6</v>
      </c>
      <c r="M1172" s="5">
        <v>8</v>
      </c>
    </row>
    <row r="1173" spans="1:13" x14ac:dyDescent="0.25">
      <c r="A1173" s="4" t="s">
        <v>40</v>
      </c>
      <c r="B1173" s="5">
        <v>8</v>
      </c>
      <c r="C1173" s="5">
        <v>12</v>
      </c>
      <c r="D1173" s="5">
        <v>9</v>
      </c>
      <c r="E1173" s="5">
        <v>9</v>
      </c>
      <c r="F1173" s="5">
        <v>10</v>
      </c>
      <c r="G1173" s="5">
        <v>22</v>
      </c>
      <c r="H1173" s="5">
        <v>11</v>
      </c>
      <c r="I1173" s="5">
        <v>7</v>
      </c>
      <c r="J1173" s="5">
        <v>8</v>
      </c>
      <c r="K1173" s="5">
        <v>10</v>
      </c>
      <c r="L1173" s="5">
        <v>9</v>
      </c>
      <c r="M1173" s="5">
        <v>10</v>
      </c>
    </row>
    <row r="1174" spans="1:13" x14ac:dyDescent="0.25">
      <c r="A1174" s="4" t="s">
        <v>41</v>
      </c>
      <c r="B1174" s="5">
        <v>12</v>
      </c>
      <c r="C1174" s="5">
        <v>7</v>
      </c>
      <c r="D1174" s="5">
        <v>10</v>
      </c>
      <c r="E1174" s="5">
        <v>12</v>
      </c>
      <c r="F1174" s="5">
        <v>10</v>
      </c>
      <c r="G1174" s="5">
        <v>9</v>
      </c>
      <c r="H1174" s="5">
        <v>11</v>
      </c>
      <c r="I1174" s="5">
        <v>14</v>
      </c>
      <c r="J1174" s="5">
        <v>16</v>
      </c>
      <c r="K1174" s="5">
        <v>11</v>
      </c>
      <c r="L1174" s="5">
        <v>11</v>
      </c>
      <c r="M1174" s="5">
        <v>9</v>
      </c>
    </row>
    <row r="1176" spans="1:13" x14ac:dyDescent="0.25">
      <c r="A1176" t="s">
        <v>138</v>
      </c>
      <c r="F1176" t="s">
        <v>43</v>
      </c>
      <c r="I1176">
        <v>58208</v>
      </c>
      <c r="J1176" t="s">
        <v>23</v>
      </c>
    </row>
    <row r="1177" spans="1:13" x14ac:dyDescent="0.25">
      <c r="A1177" t="s">
        <v>30</v>
      </c>
      <c r="F1177" t="s">
        <v>31</v>
      </c>
      <c r="I1177">
        <v>29.3</v>
      </c>
      <c r="J1177" t="s">
        <v>32</v>
      </c>
    </row>
    <row r="1178" spans="1:13" x14ac:dyDescent="0.25">
      <c r="A1178" s="4" t="s">
        <v>33</v>
      </c>
      <c r="B1178" s="4">
        <v>1</v>
      </c>
      <c r="C1178" s="4">
        <v>2</v>
      </c>
      <c r="D1178" s="4">
        <v>3</v>
      </c>
      <c r="E1178" s="4">
        <v>4</v>
      </c>
      <c r="F1178" s="4">
        <v>5</v>
      </c>
      <c r="G1178" s="4">
        <v>6</v>
      </c>
      <c r="H1178" s="4">
        <v>7</v>
      </c>
      <c r="I1178" s="4">
        <v>8</v>
      </c>
      <c r="J1178" s="4">
        <v>9</v>
      </c>
      <c r="K1178" s="4">
        <v>10</v>
      </c>
      <c r="L1178" s="4">
        <v>11</v>
      </c>
      <c r="M1178" s="4">
        <v>12</v>
      </c>
    </row>
    <row r="1179" spans="1:13" x14ac:dyDescent="0.25">
      <c r="A1179" s="4" t="s">
        <v>34</v>
      </c>
      <c r="B1179" s="5">
        <v>7085</v>
      </c>
      <c r="C1179" s="5">
        <v>20724</v>
      </c>
      <c r="D1179" s="5">
        <v>16011</v>
      </c>
      <c r="E1179" s="5">
        <v>77</v>
      </c>
      <c r="F1179" s="5">
        <v>100</v>
      </c>
      <c r="G1179" s="5">
        <v>122</v>
      </c>
      <c r="H1179" s="5">
        <v>6</v>
      </c>
      <c r="I1179" s="5">
        <v>6</v>
      </c>
      <c r="J1179" s="5">
        <v>11</v>
      </c>
      <c r="K1179" s="5">
        <v>7</v>
      </c>
      <c r="L1179" s="5">
        <v>10</v>
      </c>
      <c r="M1179" s="5">
        <v>8</v>
      </c>
    </row>
    <row r="1180" spans="1:13" x14ac:dyDescent="0.25">
      <c r="A1180" s="4" t="s">
        <v>35</v>
      </c>
      <c r="B1180" s="5">
        <v>3087</v>
      </c>
      <c r="C1180" s="5">
        <v>3451</v>
      </c>
      <c r="D1180" s="5">
        <v>1742</v>
      </c>
      <c r="E1180" s="5">
        <v>583</v>
      </c>
      <c r="F1180" s="5">
        <v>5790</v>
      </c>
      <c r="G1180" s="5">
        <v>2971</v>
      </c>
      <c r="H1180" s="5">
        <v>2428</v>
      </c>
      <c r="I1180" s="5">
        <v>709</v>
      </c>
      <c r="J1180" s="5">
        <v>8</v>
      </c>
      <c r="K1180" s="5">
        <v>8</v>
      </c>
      <c r="L1180" s="5">
        <v>9</v>
      </c>
      <c r="M1180" s="5">
        <v>8</v>
      </c>
    </row>
    <row r="1181" spans="1:13" x14ac:dyDescent="0.25">
      <c r="A1181" s="4" t="s">
        <v>36</v>
      </c>
      <c r="B1181" s="5">
        <v>2242</v>
      </c>
      <c r="C1181" s="5">
        <v>3310</v>
      </c>
      <c r="D1181" s="5">
        <v>2821</v>
      </c>
      <c r="E1181" s="5">
        <v>542</v>
      </c>
      <c r="F1181" s="5">
        <v>3628</v>
      </c>
      <c r="G1181" s="5">
        <v>2347</v>
      </c>
      <c r="H1181" s="5">
        <v>3282</v>
      </c>
      <c r="I1181" s="5">
        <v>609</v>
      </c>
      <c r="J1181" s="5">
        <v>10</v>
      </c>
      <c r="K1181" s="5">
        <v>10</v>
      </c>
      <c r="L1181" s="5">
        <v>10</v>
      </c>
      <c r="M1181" s="5">
        <v>9</v>
      </c>
    </row>
    <row r="1182" spans="1:13" x14ac:dyDescent="0.25">
      <c r="A1182" s="4" t="s">
        <v>37</v>
      </c>
      <c r="B1182" s="5">
        <v>4715</v>
      </c>
      <c r="C1182" s="5">
        <v>4747</v>
      </c>
      <c r="D1182" s="5">
        <v>4758</v>
      </c>
      <c r="E1182" s="5">
        <v>532</v>
      </c>
      <c r="F1182" s="5">
        <v>2385</v>
      </c>
      <c r="G1182" s="5">
        <v>4227</v>
      </c>
      <c r="H1182" s="5">
        <v>3807</v>
      </c>
      <c r="I1182" s="5">
        <v>486</v>
      </c>
      <c r="J1182" s="5">
        <v>9</v>
      </c>
      <c r="K1182" s="5">
        <v>8</v>
      </c>
      <c r="L1182" s="5">
        <v>7</v>
      </c>
      <c r="M1182" s="5">
        <v>8</v>
      </c>
    </row>
    <row r="1183" spans="1:13" x14ac:dyDescent="0.25">
      <c r="A1183" s="4" t="s">
        <v>38</v>
      </c>
      <c r="B1183" s="5">
        <v>4723</v>
      </c>
      <c r="C1183" s="5">
        <v>5191</v>
      </c>
      <c r="D1183" s="5">
        <v>3829</v>
      </c>
      <c r="E1183" s="5">
        <v>321</v>
      </c>
      <c r="F1183" s="5">
        <v>5018</v>
      </c>
      <c r="G1183" s="5">
        <v>4157</v>
      </c>
      <c r="H1183" s="5">
        <v>2734</v>
      </c>
      <c r="I1183" s="5">
        <v>207</v>
      </c>
      <c r="J1183" s="5">
        <v>12</v>
      </c>
      <c r="K1183" s="5">
        <v>6</v>
      </c>
      <c r="L1183" s="5">
        <v>7</v>
      </c>
      <c r="M1183" s="5">
        <v>10</v>
      </c>
    </row>
    <row r="1184" spans="1:13" x14ac:dyDescent="0.25">
      <c r="A1184" s="4" t="s">
        <v>39</v>
      </c>
      <c r="B1184" s="5">
        <v>12</v>
      </c>
      <c r="C1184" s="5">
        <v>14</v>
      </c>
      <c r="D1184" s="5">
        <v>9</v>
      </c>
      <c r="E1184" s="5">
        <v>8</v>
      </c>
      <c r="F1184" s="5">
        <v>10</v>
      </c>
      <c r="G1184" s="5">
        <v>9</v>
      </c>
      <c r="H1184" s="5">
        <v>8</v>
      </c>
      <c r="I1184" s="5">
        <v>12</v>
      </c>
      <c r="J1184" s="5">
        <v>8</v>
      </c>
      <c r="K1184" s="5">
        <v>10</v>
      </c>
      <c r="L1184" s="5">
        <v>10</v>
      </c>
      <c r="M1184" s="5">
        <v>12</v>
      </c>
    </row>
    <row r="1185" spans="1:13" x14ac:dyDescent="0.25">
      <c r="A1185" s="4" t="s">
        <v>40</v>
      </c>
      <c r="B1185" s="5">
        <v>11</v>
      </c>
      <c r="C1185" s="5">
        <v>10</v>
      </c>
      <c r="D1185" s="5">
        <v>13</v>
      </c>
      <c r="E1185" s="5">
        <v>6</v>
      </c>
      <c r="F1185" s="5">
        <v>9</v>
      </c>
      <c r="G1185" s="5">
        <v>21</v>
      </c>
      <c r="H1185" s="5">
        <v>10</v>
      </c>
      <c r="I1185" s="5">
        <v>11</v>
      </c>
      <c r="J1185" s="5">
        <v>7</v>
      </c>
      <c r="K1185" s="5">
        <v>7</v>
      </c>
      <c r="L1185" s="5">
        <v>12</v>
      </c>
      <c r="M1185" s="5">
        <v>12</v>
      </c>
    </row>
    <row r="1186" spans="1:13" x14ac:dyDescent="0.25">
      <c r="A1186" s="4" t="s">
        <v>41</v>
      </c>
      <c r="B1186" s="5">
        <v>12</v>
      </c>
      <c r="C1186" s="5">
        <v>8</v>
      </c>
      <c r="D1186" s="5">
        <v>11</v>
      </c>
      <c r="E1186" s="5">
        <v>12</v>
      </c>
      <c r="F1186" s="5">
        <v>12</v>
      </c>
      <c r="G1186" s="5">
        <v>11</v>
      </c>
      <c r="H1186" s="5">
        <v>12</v>
      </c>
      <c r="I1186" s="5">
        <v>10</v>
      </c>
      <c r="J1186" s="5">
        <v>10</v>
      </c>
      <c r="K1186" s="5">
        <v>12</v>
      </c>
      <c r="L1186" s="5">
        <v>14</v>
      </c>
      <c r="M1186" s="5">
        <v>4</v>
      </c>
    </row>
    <row r="1188" spans="1:13" x14ac:dyDescent="0.25">
      <c r="A1188" t="s">
        <v>139</v>
      </c>
      <c r="F1188" t="s">
        <v>43</v>
      </c>
      <c r="I1188">
        <v>58814</v>
      </c>
      <c r="J1188" t="s">
        <v>23</v>
      </c>
    </row>
    <row r="1189" spans="1:13" x14ac:dyDescent="0.25">
      <c r="A1189" t="s">
        <v>30</v>
      </c>
      <c r="F1189" t="s">
        <v>31</v>
      </c>
      <c r="I1189">
        <v>29.4</v>
      </c>
      <c r="J1189" t="s">
        <v>32</v>
      </c>
    </row>
    <row r="1190" spans="1:13" x14ac:dyDescent="0.25">
      <c r="A1190" s="4" t="s">
        <v>33</v>
      </c>
      <c r="B1190" s="4">
        <v>1</v>
      </c>
      <c r="C1190" s="4">
        <v>2</v>
      </c>
      <c r="D1190" s="4">
        <v>3</v>
      </c>
      <c r="E1190" s="4">
        <v>4</v>
      </c>
      <c r="F1190" s="4">
        <v>5</v>
      </c>
      <c r="G1190" s="4">
        <v>6</v>
      </c>
      <c r="H1190" s="4">
        <v>7</v>
      </c>
      <c r="I1190" s="4">
        <v>8</v>
      </c>
      <c r="J1190" s="4">
        <v>9</v>
      </c>
      <c r="K1190" s="4">
        <v>10</v>
      </c>
      <c r="L1190" s="4">
        <v>11</v>
      </c>
      <c r="M1190" s="4">
        <v>12</v>
      </c>
    </row>
    <row r="1191" spans="1:13" x14ac:dyDescent="0.25">
      <c r="A1191" s="4" t="s">
        <v>34</v>
      </c>
      <c r="B1191" s="5">
        <v>12282</v>
      </c>
      <c r="C1191" s="5">
        <v>19293</v>
      </c>
      <c r="D1191" s="5">
        <v>14681</v>
      </c>
      <c r="E1191" s="5">
        <v>85</v>
      </c>
      <c r="F1191" s="5">
        <v>108</v>
      </c>
      <c r="G1191" s="5">
        <v>120</v>
      </c>
      <c r="H1191" s="5">
        <v>13</v>
      </c>
      <c r="I1191" s="5">
        <v>11</v>
      </c>
      <c r="J1191" s="5">
        <v>11</v>
      </c>
      <c r="K1191" s="5">
        <v>14</v>
      </c>
      <c r="L1191" s="5">
        <v>8</v>
      </c>
      <c r="M1191" s="5">
        <v>13</v>
      </c>
    </row>
    <row r="1192" spans="1:13" x14ac:dyDescent="0.25">
      <c r="A1192" s="4" t="s">
        <v>35</v>
      </c>
      <c r="B1192" s="5">
        <v>3191</v>
      </c>
      <c r="C1192" s="5">
        <v>3439</v>
      </c>
      <c r="D1192" s="5">
        <v>1687</v>
      </c>
      <c r="E1192" s="5">
        <v>613</v>
      </c>
      <c r="F1192" s="5">
        <v>5293</v>
      </c>
      <c r="G1192" s="5">
        <v>2350</v>
      </c>
      <c r="H1192" s="5">
        <v>2672</v>
      </c>
      <c r="I1192" s="5">
        <v>743</v>
      </c>
      <c r="J1192" s="5">
        <v>10</v>
      </c>
      <c r="K1192" s="5">
        <v>8</v>
      </c>
      <c r="L1192" s="5">
        <v>8</v>
      </c>
      <c r="M1192" s="5">
        <v>7</v>
      </c>
    </row>
    <row r="1193" spans="1:13" x14ac:dyDescent="0.25">
      <c r="A1193" s="4" t="s">
        <v>36</v>
      </c>
      <c r="B1193" s="5">
        <v>2271</v>
      </c>
      <c r="C1193" s="5">
        <v>2994</v>
      </c>
      <c r="D1193" s="5">
        <v>2803</v>
      </c>
      <c r="E1193" s="5">
        <v>547</v>
      </c>
      <c r="F1193" s="5">
        <v>3341</v>
      </c>
      <c r="G1193" s="5">
        <v>3025</v>
      </c>
      <c r="H1193" s="5">
        <v>3180</v>
      </c>
      <c r="I1193" s="5">
        <v>564</v>
      </c>
      <c r="J1193" s="5">
        <v>8</v>
      </c>
      <c r="K1193" s="5">
        <v>6</v>
      </c>
      <c r="L1193" s="5">
        <v>8</v>
      </c>
      <c r="M1193" s="5">
        <v>6</v>
      </c>
    </row>
    <row r="1194" spans="1:13" x14ac:dyDescent="0.25">
      <c r="A1194" s="4" t="s">
        <v>37</v>
      </c>
      <c r="B1194" s="5">
        <v>4586</v>
      </c>
      <c r="C1194" s="5">
        <v>4633</v>
      </c>
      <c r="D1194" s="5">
        <v>4325</v>
      </c>
      <c r="E1194" s="5">
        <v>544</v>
      </c>
      <c r="F1194" s="5">
        <v>2512</v>
      </c>
      <c r="G1194" s="5">
        <v>3913</v>
      </c>
      <c r="H1194" s="5">
        <v>3479</v>
      </c>
      <c r="I1194" s="5">
        <v>476</v>
      </c>
      <c r="J1194" s="5">
        <v>10</v>
      </c>
      <c r="K1194" s="5">
        <v>7</v>
      </c>
      <c r="L1194" s="5">
        <v>9</v>
      </c>
      <c r="M1194" s="5">
        <v>9</v>
      </c>
    </row>
    <row r="1195" spans="1:13" x14ac:dyDescent="0.25">
      <c r="A1195" s="4" t="s">
        <v>38</v>
      </c>
      <c r="B1195" s="5">
        <v>5010</v>
      </c>
      <c r="C1195" s="5">
        <v>4923</v>
      </c>
      <c r="D1195" s="5">
        <v>3939</v>
      </c>
      <c r="E1195" s="5">
        <v>331</v>
      </c>
      <c r="F1195" s="5">
        <v>2794</v>
      </c>
      <c r="G1195" s="5">
        <v>3168</v>
      </c>
      <c r="H1195" s="5">
        <v>2603</v>
      </c>
      <c r="I1195" s="5">
        <v>207</v>
      </c>
      <c r="J1195" s="5">
        <v>8</v>
      </c>
      <c r="K1195" s="5">
        <v>9</v>
      </c>
      <c r="L1195" s="5">
        <v>4</v>
      </c>
      <c r="M1195" s="5">
        <v>5</v>
      </c>
    </row>
    <row r="1196" spans="1:13" x14ac:dyDescent="0.25">
      <c r="A1196" s="4" t="s">
        <v>39</v>
      </c>
      <c r="B1196" s="5">
        <v>9</v>
      </c>
      <c r="C1196" s="5">
        <v>9</v>
      </c>
      <c r="D1196" s="5">
        <v>9</v>
      </c>
      <c r="E1196" s="5">
        <v>10</v>
      </c>
      <c r="F1196" s="5">
        <v>8</v>
      </c>
      <c r="G1196" s="5">
        <v>10</v>
      </c>
      <c r="H1196" s="5">
        <v>14</v>
      </c>
      <c r="I1196" s="5">
        <v>12</v>
      </c>
      <c r="J1196" s="5">
        <v>9</v>
      </c>
      <c r="K1196" s="5">
        <v>6</v>
      </c>
      <c r="L1196" s="5">
        <v>9</v>
      </c>
      <c r="M1196" s="5">
        <v>9</v>
      </c>
    </row>
    <row r="1197" spans="1:13" x14ac:dyDescent="0.25">
      <c r="A1197" s="4" t="s">
        <v>40</v>
      </c>
      <c r="B1197" s="5">
        <v>10</v>
      </c>
      <c r="C1197" s="5">
        <v>10</v>
      </c>
      <c r="D1197" s="5">
        <v>12</v>
      </c>
      <c r="E1197" s="5">
        <v>8</v>
      </c>
      <c r="F1197" s="5">
        <v>8</v>
      </c>
      <c r="G1197" s="5">
        <v>21</v>
      </c>
      <c r="H1197" s="5">
        <v>8</v>
      </c>
      <c r="I1197" s="5">
        <v>6</v>
      </c>
      <c r="J1197" s="5">
        <v>6</v>
      </c>
      <c r="K1197" s="5">
        <v>10</v>
      </c>
      <c r="L1197" s="5">
        <v>9</v>
      </c>
      <c r="M1197" s="5">
        <v>9</v>
      </c>
    </row>
    <row r="1198" spans="1:13" x14ac:dyDescent="0.25">
      <c r="A1198" s="4" t="s">
        <v>41</v>
      </c>
      <c r="B1198" s="5">
        <v>10</v>
      </c>
      <c r="C1198" s="5">
        <v>11</v>
      </c>
      <c r="D1198" s="5">
        <v>9</v>
      </c>
      <c r="E1198" s="5">
        <v>8</v>
      </c>
      <c r="F1198" s="5">
        <v>8</v>
      </c>
      <c r="G1198" s="5">
        <v>10</v>
      </c>
      <c r="H1198" s="5">
        <v>9</v>
      </c>
      <c r="I1198" s="5">
        <v>12</v>
      </c>
      <c r="J1198" s="5">
        <v>10</v>
      </c>
      <c r="K1198" s="5">
        <v>9</v>
      </c>
      <c r="L1198" s="5">
        <v>9</v>
      </c>
      <c r="M1198" s="5">
        <v>12</v>
      </c>
    </row>
    <row r="1200" spans="1:13" x14ac:dyDescent="0.25">
      <c r="A1200" t="s">
        <v>140</v>
      </c>
      <c r="F1200" t="s">
        <v>43</v>
      </c>
      <c r="I1200">
        <v>59421</v>
      </c>
      <c r="J1200" t="s">
        <v>23</v>
      </c>
    </row>
    <row r="1201" spans="1:13" x14ac:dyDescent="0.25">
      <c r="A1201" t="s">
        <v>30</v>
      </c>
      <c r="F1201" t="s">
        <v>31</v>
      </c>
      <c r="I1201">
        <v>29.5</v>
      </c>
      <c r="J1201" t="s">
        <v>32</v>
      </c>
    </row>
    <row r="1202" spans="1:13" x14ac:dyDescent="0.25">
      <c r="A1202" s="4" t="s">
        <v>33</v>
      </c>
      <c r="B1202" s="4">
        <v>1</v>
      </c>
      <c r="C1202" s="4">
        <v>2</v>
      </c>
      <c r="D1202" s="4">
        <v>3</v>
      </c>
      <c r="E1202" s="4">
        <v>4</v>
      </c>
      <c r="F1202" s="4">
        <v>5</v>
      </c>
      <c r="G1202" s="4">
        <v>6</v>
      </c>
      <c r="H1202" s="4">
        <v>7</v>
      </c>
      <c r="I1202" s="4">
        <v>8</v>
      </c>
      <c r="J1202" s="4">
        <v>9</v>
      </c>
      <c r="K1202" s="4">
        <v>10</v>
      </c>
      <c r="L1202" s="4">
        <v>11</v>
      </c>
      <c r="M1202" s="4">
        <v>12</v>
      </c>
    </row>
    <row r="1203" spans="1:13" x14ac:dyDescent="0.25">
      <c r="A1203" s="4" t="s">
        <v>34</v>
      </c>
      <c r="B1203" s="5">
        <v>14977</v>
      </c>
      <c r="C1203" s="5">
        <v>18008</v>
      </c>
      <c r="D1203" s="5">
        <v>14296</v>
      </c>
      <c r="E1203" s="5">
        <v>85</v>
      </c>
      <c r="F1203" s="5">
        <v>95</v>
      </c>
      <c r="G1203" s="5">
        <v>119</v>
      </c>
      <c r="H1203" s="5">
        <v>6</v>
      </c>
      <c r="I1203" s="5">
        <v>8</v>
      </c>
      <c r="J1203" s="5">
        <v>6</v>
      </c>
      <c r="K1203" s="5">
        <v>9</v>
      </c>
      <c r="L1203" s="5">
        <v>8</v>
      </c>
      <c r="M1203" s="5">
        <v>10</v>
      </c>
    </row>
    <row r="1204" spans="1:13" x14ac:dyDescent="0.25">
      <c r="A1204" s="4" t="s">
        <v>35</v>
      </c>
      <c r="B1204" s="5">
        <v>3262</v>
      </c>
      <c r="C1204" s="5">
        <v>3560</v>
      </c>
      <c r="D1204" s="5">
        <v>1675</v>
      </c>
      <c r="E1204" s="5">
        <v>607</v>
      </c>
      <c r="F1204" s="5">
        <v>5640</v>
      </c>
      <c r="G1204" s="5">
        <v>2444</v>
      </c>
      <c r="H1204" s="5">
        <v>2525</v>
      </c>
      <c r="I1204" s="5">
        <v>789</v>
      </c>
      <c r="J1204" s="5">
        <v>9</v>
      </c>
      <c r="K1204" s="5">
        <v>10</v>
      </c>
      <c r="L1204" s="5">
        <v>10</v>
      </c>
      <c r="M1204" s="5">
        <v>5</v>
      </c>
    </row>
    <row r="1205" spans="1:13" x14ac:dyDescent="0.25">
      <c r="A1205" s="4" t="s">
        <v>36</v>
      </c>
      <c r="B1205" s="5">
        <v>2265</v>
      </c>
      <c r="C1205" s="5">
        <v>2974</v>
      </c>
      <c r="D1205" s="5">
        <v>2765</v>
      </c>
      <c r="E1205" s="5">
        <v>520</v>
      </c>
      <c r="F1205" s="5">
        <v>3019</v>
      </c>
      <c r="G1205" s="5">
        <v>2608</v>
      </c>
      <c r="H1205" s="5">
        <v>2208</v>
      </c>
      <c r="I1205" s="5">
        <v>597</v>
      </c>
      <c r="J1205" s="5">
        <v>7</v>
      </c>
      <c r="K1205" s="5">
        <v>10</v>
      </c>
      <c r="L1205" s="5">
        <v>8</v>
      </c>
      <c r="M1205" s="5">
        <v>10</v>
      </c>
    </row>
    <row r="1206" spans="1:13" x14ac:dyDescent="0.25">
      <c r="A1206" s="4" t="s">
        <v>37</v>
      </c>
      <c r="B1206" s="5">
        <v>4796</v>
      </c>
      <c r="C1206" s="5">
        <v>4774</v>
      </c>
      <c r="D1206" s="5">
        <v>4612</v>
      </c>
      <c r="E1206" s="5">
        <v>514</v>
      </c>
      <c r="F1206" s="5">
        <v>2972</v>
      </c>
      <c r="G1206" s="5">
        <v>3960</v>
      </c>
      <c r="H1206" s="5">
        <v>3678</v>
      </c>
      <c r="I1206" s="5">
        <v>443</v>
      </c>
      <c r="J1206" s="5">
        <v>8</v>
      </c>
      <c r="K1206" s="5">
        <v>8</v>
      </c>
      <c r="L1206" s="5">
        <v>9</v>
      </c>
      <c r="M1206" s="5">
        <v>10</v>
      </c>
    </row>
    <row r="1207" spans="1:13" x14ac:dyDescent="0.25">
      <c r="A1207" s="4" t="s">
        <v>38</v>
      </c>
      <c r="B1207" s="5">
        <v>5384</v>
      </c>
      <c r="C1207" s="5">
        <v>4849</v>
      </c>
      <c r="D1207" s="5">
        <v>3990</v>
      </c>
      <c r="E1207" s="5">
        <v>337</v>
      </c>
      <c r="F1207" s="5">
        <v>7452</v>
      </c>
      <c r="G1207" s="5">
        <v>5010</v>
      </c>
      <c r="H1207" s="5">
        <v>2736</v>
      </c>
      <c r="I1207" s="5">
        <v>212</v>
      </c>
      <c r="J1207" s="5">
        <v>12</v>
      </c>
      <c r="K1207" s="5">
        <v>12</v>
      </c>
      <c r="L1207" s="5">
        <v>10</v>
      </c>
      <c r="M1207" s="5">
        <v>9</v>
      </c>
    </row>
    <row r="1208" spans="1:13" x14ac:dyDescent="0.25">
      <c r="A1208" s="4" t="s">
        <v>39</v>
      </c>
      <c r="B1208" s="5">
        <v>10</v>
      </c>
      <c r="C1208" s="5">
        <v>9</v>
      </c>
      <c r="D1208" s="5">
        <v>12</v>
      </c>
      <c r="E1208" s="5">
        <v>17</v>
      </c>
      <c r="F1208" s="5">
        <v>9</v>
      </c>
      <c r="G1208" s="5">
        <v>9</v>
      </c>
      <c r="H1208" s="5">
        <v>11</v>
      </c>
      <c r="I1208" s="5">
        <v>9</v>
      </c>
      <c r="J1208" s="5">
        <v>11</v>
      </c>
      <c r="K1208" s="5">
        <v>17</v>
      </c>
      <c r="L1208" s="5">
        <v>9</v>
      </c>
      <c r="M1208" s="5">
        <v>14</v>
      </c>
    </row>
    <row r="1209" spans="1:13" x14ac:dyDescent="0.25">
      <c r="A1209" s="4" t="s">
        <v>40</v>
      </c>
      <c r="B1209" s="5">
        <v>10</v>
      </c>
      <c r="C1209" s="5">
        <v>10</v>
      </c>
      <c r="D1209" s="5">
        <v>15</v>
      </c>
      <c r="E1209" s="5">
        <v>8</v>
      </c>
      <c r="F1209" s="5">
        <v>10</v>
      </c>
      <c r="G1209" s="5">
        <v>18</v>
      </c>
      <c r="H1209" s="5">
        <v>9</v>
      </c>
      <c r="I1209" s="5">
        <v>8</v>
      </c>
      <c r="J1209" s="5">
        <v>11</v>
      </c>
      <c r="K1209" s="5">
        <v>13</v>
      </c>
      <c r="L1209" s="5">
        <v>12</v>
      </c>
      <c r="M1209" s="5">
        <v>9</v>
      </c>
    </row>
    <row r="1210" spans="1:13" x14ac:dyDescent="0.25">
      <c r="A1210" s="4" t="s">
        <v>41</v>
      </c>
      <c r="B1210" s="5">
        <v>9</v>
      </c>
      <c r="C1210" s="5">
        <v>10</v>
      </c>
      <c r="D1210" s="5">
        <v>10</v>
      </c>
      <c r="E1210" s="5">
        <v>10</v>
      </c>
      <c r="F1210" s="5">
        <v>8</v>
      </c>
      <c r="G1210" s="5">
        <v>10</v>
      </c>
      <c r="H1210" s="5">
        <v>8</v>
      </c>
      <c r="I1210" s="5">
        <v>10</v>
      </c>
      <c r="J1210" s="5">
        <v>8</v>
      </c>
      <c r="K1210" s="5">
        <v>13</v>
      </c>
      <c r="L1210" s="5">
        <v>12</v>
      </c>
      <c r="M1210" s="5">
        <v>10</v>
      </c>
    </row>
    <row r="1212" spans="1:13" x14ac:dyDescent="0.25">
      <c r="A1212" t="s">
        <v>141</v>
      </c>
      <c r="F1212" t="s">
        <v>43</v>
      </c>
      <c r="I1212">
        <v>60027</v>
      </c>
      <c r="J1212" t="s">
        <v>23</v>
      </c>
    </row>
    <row r="1213" spans="1:13" x14ac:dyDescent="0.25">
      <c r="A1213" t="s">
        <v>30</v>
      </c>
      <c r="F1213" t="s">
        <v>31</v>
      </c>
      <c r="I1213">
        <v>29.5</v>
      </c>
      <c r="J1213" t="s">
        <v>32</v>
      </c>
    </row>
    <row r="1214" spans="1:13" x14ac:dyDescent="0.25">
      <c r="A1214" s="4" t="s">
        <v>33</v>
      </c>
      <c r="B1214" s="4">
        <v>1</v>
      </c>
      <c r="C1214" s="4">
        <v>2</v>
      </c>
      <c r="D1214" s="4">
        <v>3</v>
      </c>
      <c r="E1214" s="4">
        <v>4</v>
      </c>
      <c r="F1214" s="4">
        <v>5</v>
      </c>
      <c r="G1214" s="4">
        <v>6</v>
      </c>
      <c r="H1214" s="4">
        <v>7</v>
      </c>
      <c r="I1214" s="4">
        <v>8</v>
      </c>
      <c r="J1214" s="4">
        <v>9</v>
      </c>
      <c r="K1214" s="4">
        <v>10</v>
      </c>
      <c r="L1214" s="4">
        <v>11</v>
      </c>
      <c r="M1214" s="4">
        <v>12</v>
      </c>
    </row>
    <row r="1215" spans="1:13" x14ac:dyDescent="0.25">
      <c r="A1215" s="4" t="s">
        <v>34</v>
      </c>
      <c r="B1215" s="5">
        <v>8611</v>
      </c>
      <c r="C1215" s="5">
        <v>20208</v>
      </c>
      <c r="D1215" s="5">
        <v>15491</v>
      </c>
      <c r="E1215" s="5">
        <v>77</v>
      </c>
      <c r="F1215" s="5">
        <v>85</v>
      </c>
      <c r="G1215" s="5">
        <v>113</v>
      </c>
      <c r="H1215" s="5">
        <v>8</v>
      </c>
      <c r="I1215" s="5">
        <v>14</v>
      </c>
      <c r="J1215" s="5">
        <v>9</v>
      </c>
      <c r="K1215" s="5">
        <v>9</v>
      </c>
      <c r="L1215" s="5">
        <v>9</v>
      </c>
      <c r="M1215" s="5">
        <v>7</v>
      </c>
    </row>
    <row r="1216" spans="1:13" x14ac:dyDescent="0.25">
      <c r="A1216" s="4" t="s">
        <v>35</v>
      </c>
      <c r="B1216" s="5">
        <v>3222</v>
      </c>
      <c r="C1216" s="5">
        <v>3588</v>
      </c>
      <c r="D1216" s="5">
        <v>1683</v>
      </c>
      <c r="E1216" s="5">
        <v>576</v>
      </c>
      <c r="F1216" s="5">
        <v>5956</v>
      </c>
      <c r="G1216" s="5">
        <v>2688</v>
      </c>
      <c r="H1216" s="5">
        <v>2762</v>
      </c>
      <c r="I1216" s="5">
        <v>731</v>
      </c>
      <c r="J1216" s="5">
        <v>10</v>
      </c>
      <c r="K1216" s="5">
        <v>3</v>
      </c>
      <c r="L1216" s="5">
        <v>9</v>
      </c>
      <c r="M1216" s="5">
        <v>8</v>
      </c>
    </row>
    <row r="1217" spans="1:13" x14ac:dyDescent="0.25">
      <c r="A1217" s="4" t="s">
        <v>36</v>
      </c>
      <c r="B1217" s="5">
        <v>2294</v>
      </c>
      <c r="C1217" s="5">
        <v>3039</v>
      </c>
      <c r="D1217" s="5">
        <v>2719</v>
      </c>
      <c r="E1217" s="5">
        <v>567</v>
      </c>
      <c r="F1217" s="5">
        <v>3932</v>
      </c>
      <c r="G1217" s="5">
        <v>2662</v>
      </c>
      <c r="H1217" s="5">
        <v>2739</v>
      </c>
      <c r="I1217" s="5">
        <v>586</v>
      </c>
      <c r="J1217" s="5">
        <v>8</v>
      </c>
      <c r="K1217" s="5">
        <v>8</v>
      </c>
      <c r="L1217" s="5">
        <v>8</v>
      </c>
      <c r="M1217" s="5">
        <v>12</v>
      </c>
    </row>
    <row r="1218" spans="1:13" x14ac:dyDescent="0.25">
      <c r="A1218" s="4" t="s">
        <v>37</v>
      </c>
      <c r="B1218" s="5">
        <v>4510</v>
      </c>
      <c r="C1218" s="5">
        <v>4609</v>
      </c>
      <c r="D1218" s="5">
        <v>4245</v>
      </c>
      <c r="E1218" s="5">
        <v>536</v>
      </c>
      <c r="F1218" s="5">
        <v>2778</v>
      </c>
      <c r="G1218" s="5">
        <v>3964</v>
      </c>
      <c r="H1218" s="5">
        <v>3522</v>
      </c>
      <c r="I1218" s="5">
        <v>483</v>
      </c>
      <c r="J1218" s="5">
        <v>12</v>
      </c>
      <c r="K1218" s="5">
        <v>10</v>
      </c>
      <c r="L1218" s="5">
        <v>9</v>
      </c>
      <c r="M1218" s="5">
        <v>11</v>
      </c>
    </row>
    <row r="1219" spans="1:13" x14ac:dyDescent="0.25">
      <c r="A1219" s="4" t="s">
        <v>38</v>
      </c>
      <c r="B1219" s="5">
        <v>5157</v>
      </c>
      <c r="C1219" s="5">
        <v>5083</v>
      </c>
      <c r="D1219" s="5">
        <v>4166</v>
      </c>
      <c r="E1219" s="5">
        <v>321</v>
      </c>
      <c r="F1219" s="5">
        <v>5327</v>
      </c>
      <c r="G1219" s="5">
        <v>6942</v>
      </c>
      <c r="H1219" s="5">
        <v>2360</v>
      </c>
      <c r="I1219" s="5">
        <v>214</v>
      </c>
      <c r="J1219" s="5">
        <v>12</v>
      </c>
      <c r="K1219" s="5">
        <v>10</v>
      </c>
      <c r="L1219" s="5">
        <v>12</v>
      </c>
      <c r="M1219" s="5">
        <v>9</v>
      </c>
    </row>
    <row r="1220" spans="1:13" x14ac:dyDescent="0.25">
      <c r="A1220" s="4" t="s">
        <v>39</v>
      </c>
      <c r="B1220" s="5">
        <v>13</v>
      </c>
      <c r="C1220" s="5">
        <v>7</v>
      </c>
      <c r="D1220" s="5">
        <v>14</v>
      </c>
      <c r="E1220" s="5">
        <v>5</v>
      </c>
      <c r="F1220" s="5">
        <v>9</v>
      </c>
      <c r="G1220" s="5">
        <v>8</v>
      </c>
      <c r="H1220" s="5">
        <v>9</v>
      </c>
      <c r="I1220" s="5">
        <v>11</v>
      </c>
      <c r="J1220" s="5">
        <v>12</v>
      </c>
      <c r="K1220" s="5">
        <v>8</v>
      </c>
      <c r="L1220" s="5">
        <v>10</v>
      </c>
      <c r="M1220" s="5">
        <v>11</v>
      </c>
    </row>
    <row r="1221" spans="1:13" x14ac:dyDescent="0.25">
      <c r="A1221" s="4" t="s">
        <v>40</v>
      </c>
      <c r="B1221" s="5">
        <v>18</v>
      </c>
      <c r="C1221" s="5">
        <v>7</v>
      </c>
      <c r="D1221" s="5">
        <v>9</v>
      </c>
      <c r="E1221" s="5">
        <v>11</v>
      </c>
      <c r="F1221" s="5">
        <v>11</v>
      </c>
      <c r="G1221" s="5">
        <v>19</v>
      </c>
      <c r="H1221" s="5">
        <v>7</v>
      </c>
      <c r="I1221" s="5">
        <v>13</v>
      </c>
      <c r="J1221" s="5">
        <v>10</v>
      </c>
      <c r="K1221" s="5">
        <v>9</v>
      </c>
      <c r="L1221" s="5">
        <v>8</v>
      </c>
      <c r="M1221" s="5">
        <v>10</v>
      </c>
    </row>
    <row r="1222" spans="1:13" x14ac:dyDescent="0.25">
      <c r="A1222" s="4" t="s">
        <v>41</v>
      </c>
      <c r="B1222" s="5">
        <v>14</v>
      </c>
      <c r="C1222" s="5">
        <v>9</v>
      </c>
      <c r="D1222" s="5">
        <v>12</v>
      </c>
      <c r="E1222" s="5">
        <v>9</v>
      </c>
      <c r="F1222" s="5">
        <v>11</v>
      </c>
      <c r="G1222" s="5">
        <v>7</v>
      </c>
      <c r="H1222" s="5">
        <v>13</v>
      </c>
      <c r="I1222" s="5">
        <v>12</v>
      </c>
      <c r="J1222" s="5">
        <v>8</v>
      </c>
      <c r="K1222" s="5">
        <v>9</v>
      </c>
      <c r="L1222" s="5">
        <v>13</v>
      </c>
      <c r="M1222" s="5">
        <v>9</v>
      </c>
    </row>
  </sheetData>
  <pageMargins left="0.7" right="0.7" top="0.75" bottom="0.75" header="0.3" footer="0.3"/>
  <pageSetup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O97" sqref="O97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30</v>
      </c>
      <c r="B2">
        <v>1</v>
      </c>
      <c r="C2" s="6">
        <f>10*(B2-1)/60+1</f>
        <v>1</v>
      </c>
      <c r="D2">
        <f ca="1">INDIRECT("Data!i"&amp;A2)</f>
        <v>472</v>
      </c>
      <c r="E2">
        <f ca="1">INDIRECT("Data!F"&amp;A2)/$J$40</f>
        <v>2.1117255192232336</v>
      </c>
      <c r="F2">
        <f ca="1">INDIRECT("Data!G"&amp;A2)/$J$40</f>
        <v>2.15091217834284</v>
      </c>
      <c r="G2">
        <f ca="1">INDIRECT("Data!H"&amp;A2)/$J$40</f>
        <v>2.3076588148212656</v>
      </c>
    </row>
    <row r="3" spans="1:7" x14ac:dyDescent="0.25">
      <c r="A3">
        <v>42</v>
      </c>
      <c r="B3">
        <v>2</v>
      </c>
      <c r="C3" s="6">
        <f t="shared" ref="C3:C66" si="0">10*(B3-1)/60+1</f>
        <v>1.1666666666666667</v>
      </c>
      <c r="D3">
        <f t="shared" ref="D3:D66" ca="1" si="1">INDIRECT("Data!i"&amp;A3)</f>
        <v>509</v>
      </c>
      <c r="E3">
        <f t="shared" ref="E3:E66" ca="1" si="2">INDIRECT("Data!F"&amp;A3)/$J$40</f>
        <v>1.9615099925980757</v>
      </c>
      <c r="F3">
        <f t="shared" ref="F3:F66" ca="1" si="3">INDIRECT("Data!G"&amp;A3)/$J$40</f>
        <v>2.0181129446597295</v>
      </c>
      <c r="G3">
        <f t="shared" ref="G3:G66" ca="1" si="4">INDIRECT("Data!H"&amp;A3)/$J$40</f>
        <v>1.9789262855401228</v>
      </c>
    </row>
    <row r="4" spans="1:7" x14ac:dyDescent="0.25">
      <c r="A4">
        <v>54</v>
      </c>
      <c r="B4">
        <v>3</v>
      </c>
      <c r="C4" s="6">
        <f t="shared" si="0"/>
        <v>1.3333333333333333</v>
      </c>
      <c r="D4">
        <f t="shared" ca="1" si="1"/>
        <v>520</v>
      </c>
      <c r="E4">
        <f t="shared" ca="1" si="2"/>
        <v>1.7285670744981931</v>
      </c>
      <c r="F4">
        <f t="shared" ca="1" si="3"/>
        <v>1.85265816171028</v>
      </c>
      <c r="G4">
        <f t="shared" ca="1" si="4"/>
        <v>1.7895240997953588</v>
      </c>
    </row>
    <row r="5" spans="1:7" x14ac:dyDescent="0.25">
      <c r="A5">
        <v>66</v>
      </c>
      <c r="B5">
        <v>4</v>
      </c>
      <c r="C5" s="6">
        <f t="shared" si="0"/>
        <v>1.5</v>
      </c>
      <c r="D5">
        <f t="shared" ca="1" si="1"/>
        <v>471</v>
      </c>
      <c r="E5">
        <f t="shared" ca="1" si="2"/>
        <v>1.6763181956720512</v>
      </c>
      <c r="F5">
        <f t="shared" ca="1" si="3"/>
        <v>1.7721078068533114</v>
      </c>
      <c r="G5">
        <f t="shared" ca="1" si="4"/>
        <v>1.7372752209692168</v>
      </c>
    </row>
    <row r="6" spans="1:7" x14ac:dyDescent="0.25">
      <c r="A6">
        <v>78</v>
      </c>
      <c r="B6">
        <v>5</v>
      </c>
      <c r="C6" s="6">
        <f t="shared" si="0"/>
        <v>1.6666666666666665</v>
      </c>
      <c r="D6">
        <f t="shared" ca="1" si="1"/>
        <v>450</v>
      </c>
      <c r="E6">
        <f t="shared" ca="1" si="2"/>
        <v>1.6022989506683503</v>
      </c>
      <c r="F6">
        <f t="shared" ca="1" si="3"/>
        <v>1.7677537336177995</v>
      </c>
      <c r="G6">
        <f t="shared" ca="1" si="4"/>
        <v>1.6959115252318544</v>
      </c>
    </row>
    <row r="7" spans="1:7" x14ac:dyDescent="0.25">
      <c r="A7">
        <v>90</v>
      </c>
      <c r="B7">
        <v>6</v>
      </c>
      <c r="C7" s="6">
        <f t="shared" si="0"/>
        <v>1.8333333333333335</v>
      </c>
      <c r="D7">
        <f t="shared" ca="1" si="1"/>
        <v>474</v>
      </c>
      <c r="E7">
        <f t="shared" ca="1" si="2"/>
        <v>1.7155048547916576</v>
      </c>
      <c r="F7">
        <f t="shared" ca="1" si="3"/>
        <v>1.8178255758261854</v>
      </c>
      <c r="G7">
        <f t="shared" ca="1" si="4"/>
        <v>1.6763181956720512</v>
      </c>
    </row>
    <row r="8" spans="1:7" x14ac:dyDescent="0.25">
      <c r="A8">
        <v>102</v>
      </c>
      <c r="B8">
        <v>7</v>
      </c>
      <c r="C8" s="6">
        <f t="shared" si="0"/>
        <v>2</v>
      </c>
      <c r="D8">
        <f t="shared" ca="1" si="1"/>
        <v>457</v>
      </c>
      <c r="E8">
        <f t="shared" ca="1" si="2"/>
        <v>1.6436626464057127</v>
      </c>
      <c r="F8">
        <f t="shared" ca="1" si="3"/>
        <v>1.6697870858187835</v>
      </c>
      <c r="G8">
        <f t="shared" ca="1" si="4"/>
        <v>1.7089737449383899</v>
      </c>
    </row>
    <row r="9" spans="1:7" x14ac:dyDescent="0.25">
      <c r="A9">
        <v>114</v>
      </c>
      <c r="B9">
        <v>8</v>
      </c>
      <c r="C9" s="6">
        <f t="shared" si="0"/>
        <v>2.166666666666667</v>
      </c>
      <c r="D9">
        <f t="shared" ca="1" si="1"/>
        <v>455</v>
      </c>
      <c r="E9">
        <f t="shared" ca="1" si="2"/>
        <v>1.6501937562589803</v>
      </c>
      <c r="F9">
        <f t="shared" ca="1" si="3"/>
        <v>1.7917011364131146</v>
      </c>
      <c r="G9">
        <f t="shared" ca="1" si="4"/>
        <v>1.711150781556146</v>
      </c>
    </row>
    <row r="10" spans="1:7" x14ac:dyDescent="0.25">
      <c r="A10">
        <v>126</v>
      </c>
      <c r="B10">
        <v>9</v>
      </c>
      <c r="C10" s="6">
        <f t="shared" si="0"/>
        <v>2.333333333333333</v>
      </c>
      <c r="D10">
        <f t="shared" ca="1" si="1"/>
        <v>440</v>
      </c>
      <c r="E10">
        <f t="shared" ca="1" si="2"/>
        <v>1.7459833674402405</v>
      </c>
      <c r="F10">
        <f t="shared" ca="1" si="3"/>
        <v>1.8853137109766187</v>
      </c>
      <c r="G10">
        <f t="shared" ca="1" si="4"/>
        <v>1.830887795532721</v>
      </c>
    </row>
    <row r="11" spans="1:7" x14ac:dyDescent="0.25">
      <c r="A11">
        <v>138</v>
      </c>
      <c r="B11">
        <v>10</v>
      </c>
      <c r="C11" s="6">
        <f t="shared" si="0"/>
        <v>2.5</v>
      </c>
      <c r="D11">
        <f t="shared" ca="1" si="1"/>
        <v>489</v>
      </c>
      <c r="E11">
        <f t="shared" ca="1" si="2"/>
        <v>1.8439500152392565</v>
      </c>
      <c r="F11">
        <f t="shared" ca="1" si="3"/>
        <v>2.0355292376017764</v>
      </c>
      <c r="G11">
        <f t="shared" ca="1" si="4"/>
        <v>2.0333522009840208</v>
      </c>
    </row>
    <row r="12" spans="1:7" x14ac:dyDescent="0.25">
      <c r="A12">
        <v>150</v>
      </c>
      <c r="B12">
        <v>11</v>
      </c>
      <c r="C12" s="6">
        <f t="shared" si="0"/>
        <v>2.666666666666667</v>
      </c>
      <c r="D12">
        <f t="shared" ca="1" si="1"/>
        <v>442</v>
      </c>
      <c r="E12">
        <f t="shared" ca="1" si="2"/>
        <v>1.8461270518570123</v>
      </c>
      <c r="F12">
        <f t="shared" ca="1" si="3"/>
        <v>2.2858884486437061</v>
      </c>
      <c r="G12">
        <f t="shared" ca="1" si="4"/>
        <v>2.1465581051073279</v>
      </c>
    </row>
    <row r="13" spans="1:7" x14ac:dyDescent="0.25">
      <c r="A13">
        <v>162</v>
      </c>
      <c r="B13">
        <v>12</v>
      </c>
      <c r="C13" s="6">
        <f t="shared" si="0"/>
        <v>2.833333333333333</v>
      </c>
      <c r="D13">
        <f t="shared" ca="1" si="1"/>
        <v>455</v>
      </c>
      <c r="E13">
        <f t="shared" ca="1" si="2"/>
        <v>1.9615099925980757</v>
      </c>
      <c r="F13">
        <f t="shared" ca="1" si="3"/>
        <v>2.4578743414464235</v>
      </c>
      <c r="G13">
        <f t="shared" ca="1" si="4"/>
        <v>2.414333609091305</v>
      </c>
    </row>
    <row r="14" spans="1:7" x14ac:dyDescent="0.25">
      <c r="A14">
        <v>174</v>
      </c>
      <c r="B14">
        <v>13</v>
      </c>
      <c r="C14" s="6">
        <f t="shared" si="0"/>
        <v>3</v>
      </c>
      <c r="D14">
        <f t="shared" ca="1" si="1"/>
        <v>465</v>
      </c>
      <c r="E14">
        <f t="shared" ca="1" si="2"/>
        <v>2.2793573387904384</v>
      </c>
      <c r="F14">
        <f t="shared" ca="1" si="3"/>
        <v>2.6668698567509908</v>
      </c>
      <c r="G14">
        <f t="shared" ca="1" si="4"/>
        <v>2.6995254060173295</v>
      </c>
    </row>
    <row r="15" spans="1:7" x14ac:dyDescent="0.25">
      <c r="A15">
        <v>186</v>
      </c>
      <c r="B15">
        <v>14</v>
      </c>
      <c r="C15" s="6">
        <f t="shared" si="0"/>
        <v>3.1666666666666665</v>
      </c>
      <c r="D15">
        <f t="shared" ca="1" si="1"/>
        <v>429</v>
      </c>
      <c r="E15">
        <f t="shared" ca="1" si="2"/>
        <v>2.4752906343884704</v>
      </c>
      <c r="F15">
        <f t="shared" ca="1" si="3"/>
        <v>2.7757216876387862</v>
      </c>
      <c r="G15">
        <f t="shared" ca="1" si="4"/>
        <v>3.1131623633909524</v>
      </c>
    </row>
    <row r="16" spans="1:7" x14ac:dyDescent="0.25">
      <c r="A16">
        <v>198</v>
      </c>
      <c r="B16">
        <v>15</v>
      </c>
      <c r="C16" s="6">
        <f t="shared" si="0"/>
        <v>3.3333333333333335</v>
      </c>
      <c r="D16">
        <f t="shared" ca="1" si="1"/>
        <v>471</v>
      </c>
      <c r="E16">
        <f t="shared" ca="1" si="2"/>
        <v>2.786606870727566</v>
      </c>
      <c r="F16">
        <f t="shared" ca="1" si="3"/>
        <v>3.117516436626464</v>
      </c>
      <c r="G16">
        <f t="shared" ca="1" si="4"/>
        <v>3.8076370444550878</v>
      </c>
    </row>
    <row r="17" spans="1:7" x14ac:dyDescent="0.25">
      <c r="A17">
        <v>210</v>
      </c>
      <c r="B17">
        <v>16</v>
      </c>
      <c r="C17" s="6">
        <f t="shared" si="0"/>
        <v>3.5</v>
      </c>
      <c r="D17">
        <f t="shared" ca="1" si="1"/>
        <v>466</v>
      </c>
      <c r="E17">
        <f t="shared" ca="1" si="2"/>
        <v>2.7931379805808336</v>
      </c>
      <c r="F17">
        <f t="shared" ca="1" si="3"/>
        <v>4.1189532807941829</v>
      </c>
      <c r="G17">
        <f t="shared" ca="1" si="4"/>
        <v>4.1886184525623724</v>
      </c>
    </row>
    <row r="18" spans="1:7" x14ac:dyDescent="0.25">
      <c r="A18">
        <v>222</v>
      </c>
      <c r="B18">
        <v>17</v>
      </c>
      <c r="C18" s="6">
        <f t="shared" si="0"/>
        <v>3.6666666666666665</v>
      </c>
      <c r="D18">
        <f t="shared" ca="1" si="1"/>
        <v>463</v>
      </c>
      <c r="E18">
        <f t="shared" ca="1" si="2"/>
        <v>3.052205338093787</v>
      </c>
      <c r="F18">
        <f t="shared" ca="1" si="3"/>
        <v>3.8468237035746942</v>
      </c>
      <c r="G18">
        <f t="shared" ca="1" si="4"/>
        <v>6.2502721295772199</v>
      </c>
    </row>
    <row r="19" spans="1:7" x14ac:dyDescent="0.25">
      <c r="A19">
        <v>234</v>
      </c>
      <c r="B19">
        <v>18</v>
      </c>
      <c r="C19" s="6">
        <f t="shared" si="0"/>
        <v>3.8333333333333335</v>
      </c>
      <c r="D19">
        <f t="shared" ca="1" si="1"/>
        <v>469</v>
      </c>
      <c r="E19">
        <f t="shared" ca="1" si="2"/>
        <v>2.9738320198545742</v>
      </c>
      <c r="F19">
        <f t="shared" ca="1" si="3"/>
        <v>3.5267993207645754</v>
      </c>
      <c r="G19">
        <f t="shared" ca="1" si="4"/>
        <v>5.6820655723429274</v>
      </c>
    </row>
    <row r="20" spans="1:7" x14ac:dyDescent="0.25">
      <c r="A20">
        <v>246</v>
      </c>
      <c r="B20">
        <v>19</v>
      </c>
      <c r="C20" s="6">
        <f t="shared" si="0"/>
        <v>4</v>
      </c>
      <c r="D20">
        <f t="shared" ca="1" si="1"/>
        <v>443</v>
      </c>
      <c r="E20">
        <f t="shared" ca="1" si="2"/>
        <v>3.0979231070666611</v>
      </c>
      <c r="F20">
        <f t="shared" ca="1" si="3"/>
        <v>5.5340270823355251</v>
      </c>
      <c r="G20">
        <f t="shared" ca="1" si="4"/>
        <v>7.3649148778682463</v>
      </c>
    </row>
    <row r="21" spans="1:7" x14ac:dyDescent="0.25">
      <c r="A21">
        <v>258</v>
      </c>
      <c r="B21">
        <v>20</v>
      </c>
      <c r="C21" s="6">
        <f t="shared" si="0"/>
        <v>4.1666666666666661</v>
      </c>
      <c r="D21">
        <f t="shared" ca="1" si="1"/>
        <v>444</v>
      </c>
      <c r="E21">
        <f t="shared" ca="1" si="2"/>
        <v>3.3286889885487874</v>
      </c>
      <c r="F21">
        <f t="shared" ca="1" si="3"/>
        <v>5.2749597248225717</v>
      </c>
      <c r="G21">
        <f t="shared" ca="1" si="4"/>
        <v>9.1849174903121877</v>
      </c>
    </row>
    <row r="22" spans="1:7" x14ac:dyDescent="0.25">
      <c r="A22">
        <v>270</v>
      </c>
      <c r="B22">
        <v>21</v>
      </c>
      <c r="C22" s="6">
        <f t="shared" si="0"/>
        <v>4.3333333333333339</v>
      </c>
      <c r="D22">
        <f t="shared" ca="1" si="1"/>
        <v>450</v>
      </c>
      <c r="E22">
        <f t="shared" ca="1" si="2"/>
        <v>2.8432098227892193</v>
      </c>
      <c r="F22">
        <f t="shared" ca="1" si="3"/>
        <v>4.1363695737362303</v>
      </c>
      <c r="G22">
        <f t="shared" ca="1" si="4"/>
        <v>12.909827143292551</v>
      </c>
    </row>
    <row r="23" spans="1:7" x14ac:dyDescent="0.25">
      <c r="A23">
        <v>282</v>
      </c>
      <c r="B23">
        <v>22</v>
      </c>
      <c r="C23" s="6">
        <f t="shared" si="0"/>
        <v>4.5</v>
      </c>
      <c r="D23">
        <f t="shared" ca="1" si="1"/>
        <v>453</v>
      </c>
      <c r="E23">
        <f t="shared" ca="1" si="2"/>
        <v>3.1262245830974877</v>
      </c>
      <c r="F23">
        <f t="shared" ca="1" si="3"/>
        <v>4.9026864631863107</v>
      </c>
      <c r="G23">
        <f t="shared" ca="1" si="4"/>
        <v>12.707362737841251</v>
      </c>
    </row>
    <row r="24" spans="1:7" x14ac:dyDescent="0.25">
      <c r="A24">
        <v>294</v>
      </c>
      <c r="B24">
        <v>23</v>
      </c>
      <c r="C24" s="6">
        <f t="shared" si="0"/>
        <v>4.6666666666666661</v>
      </c>
      <c r="D24">
        <f t="shared" ca="1" si="1"/>
        <v>449</v>
      </c>
      <c r="E24">
        <f t="shared" ca="1" si="2"/>
        <v>3.7989288979840641</v>
      </c>
      <c r="F24">
        <f t="shared" ca="1" si="3"/>
        <v>5.3511560064440289</v>
      </c>
      <c r="G24">
        <f t="shared" ca="1" si="4"/>
        <v>10.340923934340577</v>
      </c>
    </row>
    <row r="25" spans="1:7" x14ac:dyDescent="0.25">
      <c r="A25">
        <v>306</v>
      </c>
      <c r="B25">
        <v>24</v>
      </c>
      <c r="C25" s="6">
        <f t="shared" si="0"/>
        <v>4.8333333333333339</v>
      </c>
      <c r="D25">
        <f t="shared" ca="1" si="1"/>
        <v>450</v>
      </c>
      <c r="E25">
        <f t="shared" ca="1" si="2"/>
        <v>3.8098140810728438</v>
      </c>
      <c r="F25">
        <f t="shared" ca="1" si="3"/>
        <v>5.6994818652849748</v>
      </c>
      <c r="G25">
        <f t="shared" ca="1" si="4"/>
        <v>13.676144032742631</v>
      </c>
    </row>
    <row r="26" spans="1:7" x14ac:dyDescent="0.25">
      <c r="A26">
        <v>318</v>
      </c>
      <c r="B26">
        <v>25</v>
      </c>
      <c r="C26" s="6">
        <f t="shared" si="0"/>
        <v>5</v>
      </c>
      <c r="D26">
        <f t="shared" ca="1" si="1"/>
        <v>435</v>
      </c>
      <c r="E26">
        <f t="shared" ca="1" si="2"/>
        <v>4.8068968520050506</v>
      </c>
      <c r="F26">
        <f t="shared" ca="1" si="3"/>
        <v>8.4338398571863991</v>
      </c>
      <c r="G26">
        <f t="shared" ca="1" si="4"/>
        <v>10.950494187312231</v>
      </c>
    </row>
    <row r="27" spans="1:7" x14ac:dyDescent="0.25">
      <c r="A27">
        <v>330</v>
      </c>
      <c r="B27">
        <v>26</v>
      </c>
      <c r="C27" s="6">
        <f t="shared" si="0"/>
        <v>5.166666666666667</v>
      </c>
      <c r="D27">
        <f t="shared" ca="1" si="1"/>
        <v>437</v>
      </c>
      <c r="E27">
        <f t="shared" ca="1" si="2"/>
        <v>4.8896242434797754</v>
      </c>
      <c r="F27">
        <f t="shared" ca="1" si="3"/>
        <v>7.4041015369878522</v>
      </c>
      <c r="G27">
        <f t="shared" ca="1" si="4"/>
        <v>11.869203640005226</v>
      </c>
    </row>
    <row r="28" spans="1:7" x14ac:dyDescent="0.25">
      <c r="A28">
        <v>342</v>
      </c>
      <c r="B28">
        <v>27</v>
      </c>
      <c r="C28" s="6">
        <f t="shared" si="0"/>
        <v>5.333333333333333</v>
      </c>
      <c r="D28">
        <f t="shared" ca="1" si="1"/>
        <v>459</v>
      </c>
      <c r="E28">
        <f t="shared" ca="1" si="2"/>
        <v>6.4679757913528109</v>
      </c>
      <c r="F28">
        <f t="shared" ca="1" si="3"/>
        <v>8.7952279357338803</v>
      </c>
      <c r="G28">
        <f t="shared" ca="1" si="4"/>
        <v>11.982409544128533</v>
      </c>
    </row>
    <row r="29" spans="1:7" x14ac:dyDescent="0.25">
      <c r="A29">
        <v>354</v>
      </c>
      <c r="B29">
        <v>28</v>
      </c>
      <c r="C29" s="6">
        <f t="shared" si="0"/>
        <v>5.5</v>
      </c>
      <c r="D29">
        <f t="shared" ca="1" si="1"/>
        <v>421</v>
      </c>
      <c r="E29">
        <f t="shared" ca="1" si="2"/>
        <v>7.1189097400618282</v>
      </c>
      <c r="F29">
        <f t="shared" ca="1" si="3"/>
        <v>8.9497975355945485</v>
      </c>
      <c r="G29">
        <f t="shared" ca="1" si="4"/>
        <v>12.043366569425698</v>
      </c>
    </row>
    <row r="30" spans="1:7" x14ac:dyDescent="0.25">
      <c r="A30">
        <v>366</v>
      </c>
      <c r="B30">
        <v>29</v>
      </c>
      <c r="C30" s="6">
        <f t="shared" si="0"/>
        <v>5.666666666666667</v>
      </c>
      <c r="D30">
        <f t="shared" ca="1" si="1"/>
        <v>437</v>
      </c>
      <c r="E30">
        <f t="shared" ca="1" si="2"/>
        <v>5.771324073670919</v>
      </c>
      <c r="F30">
        <f t="shared" ca="1" si="3"/>
        <v>10.325684678016286</v>
      </c>
      <c r="G30">
        <f t="shared" ca="1" si="4"/>
        <v>11.187791178647625</v>
      </c>
    </row>
    <row r="31" spans="1:7" x14ac:dyDescent="0.25">
      <c r="A31">
        <v>378</v>
      </c>
      <c r="B31">
        <v>30</v>
      </c>
      <c r="C31" s="6">
        <f t="shared" si="0"/>
        <v>5.833333333333333</v>
      </c>
      <c r="D31">
        <f t="shared" ca="1" si="1"/>
        <v>446</v>
      </c>
      <c r="E31">
        <f t="shared" ca="1" si="2"/>
        <v>7.1820438019767501</v>
      </c>
      <c r="F31">
        <f t="shared" ca="1" si="3"/>
        <v>9.6355640701876606</v>
      </c>
      <c r="G31">
        <f t="shared" ca="1" si="4"/>
        <v>11.013628249227153</v>
      </c>
    </row>
    <row r="32" spans="1:7" x14ac:dyDescent="0.25">
      <c r="A32">
        <v>390</v>
      </c>
      <c r="B32">
        <v>31</v>
      </c>
      <c r="C32" s="6">
        <f t="shared" si="0"/>
        <v>6</v>
      </c>
      <c r="D32">
        <f t="shared" ca="1" si="1"/>
        <v>416</v>
      </c>
      <c r="E32">
        <f t="shared" ca="1" si="2"/>
        <v>7.2560630469804508</v>
      </c>
      <c r="F32">
        <f t="shared" ca="1" si="3"/>
        <v>10.748029781860932</v>
      </c>
      <c r="G32">
        <f t="shared" ca="1" si="4"/>
        <v>11.649322941611878</v>
      </c>
    </row>
    <row r="33" spans="1:10" x14ac:dyDescent="0.25">
      <c r="A33">
        <v>402</v>
      </c>
      <c r="B33">
        <v>32</v>
      </c>
      <c r="C33" s="6">
        <f t="shared" si="0"/>
        <v>6.166666666666667</v>
      </c>
      <c r="D33">
        <f t="shared" ca="1" si="1"/>
        <v>442</v>
      </c>
      <c r="E33">
        <f t="shared" ca="1" si="2"/>
        <v>7.2342926808028913</v>
      </c>
      <c r="F33">
        <f t="shared" ca="1" si="3"/>
        <v>16.081769495362913</v>
      </c>
      <c r="G33">
        <f t="shared" ca="1" si="4"/>
        <v>11.300997082770932</v>
      </c>
    </row>
    <row r="34" spans="1:10" x14ac:dyDescent="0.25">
      <c r="A34">
        <v>414</v>
      </c>
      <c r="B34">
        <v>33</v>
      </c>
      <c r="C34" s="6">
        <f t="shared" si="0"/>
        <v>6.333333333333333</v>
      </c>
      <c r="D34">
        <f t="shared" ca="1" si="1"/>
        <v>426</v>
      </c>
      <c r="E34">
        <f t="shared" ca="1" si="2"/>
        <v>8.7734575695563208</v>
      </c>
      <c r="F34">
        <f t="shared" ca="1" si="3"/>
        <v>10.005660295206166</v>
      </c>
      <c r="G34">
        <f t="shared" ca="1" si="4"/>
        <v>11.629729612052076</v>
      </c>
    </row>
    <row r="35" spans="1:10" x14ac:dyDescent="0.25">
      <c r="A35">
        <v>426</v>
      </c>
      <c r="B35">
        <v>34</v>
      </c>
      <c r="C35" s="6">
        <f t="shared" si="0"/>
        <v>6.5</v>
      </c>
      <c r="D35">
        <f t="shared" ca="1" si="1"/>
        <v>452</v>
      </c>
      <c r="E35">
        <f t="shared" ca="1" si="2"/>
        <v>7.1472112160926553</v>
      </c>
      <c r="F35">
        <f t="shared" ca="1" si="3"/>
        <v>9.7640092306352599</v>
      </c>
      <c r="G35">
        <f t="shared" ca="1" si="4"/>
        <v>11.884442896329517</v>
      </c>
    </row>
    <row r="36" spans="1:10" x14ac:dyDescent="0.25">
      <c r="A36">
        <v>438</v>
      </c>
      <c r="B36">
        <v>35</v>
      </c>
      <c r="C36" s="6">
        <f t="shared" si="0"/>
        <v>6.666666666666667</v>
      </c>
      <c r="D36">
        <f t="shared" ca="1" si="1"/>
        <v>419</v>
      </c>
      <c r="E36">
        <f t="shared" ca="1" si="2"/>
        <v>7.4411111594897026</v>
      </c>
      <c r="F36">
        <f t="shared" ca="1" si="3"/>
        <v>10.523795010232073</v>
      </c>
      <c r="G36">
        <f t="shared" ca="1" si="4"/>
        <v>11.026690468933689</v>
      </c>
    </row>
    <row r="37" spans="1:10" x14ac:dyDescent="0.25">
      <c r="A37">
        <v>450</v>
      </c>
      <c r="B37">
        <v>36</v>
      </c>
      <c r="C37" s="6">
        <f t="shared" si="0"/>
        <v>6.833333333333333</v>
      </c>
      <c r="D37">
        <f t="shared" ca="1" si="1"/>
        <v>449</v>
      </c>
      <c r="E37">
        <f t="shared" ca="1" si="2"/>
        <v>7.61309705229242</v>
      </c>
      <c r="F37">
        <f t="shared" ca="1" si="3"/>
        <v>10.693603866417034</v>
      </c>
      <c r="G37">
        <f t="shared" ca="1" si="4"/>
        <v>11.442504462925067</v>
      </c>
    </row>
    <row r="38" spans="1:10" x14ac:dyDescent="0.25">
      <c r="A38">
        <v>462</v>
      </c>
      <c r="B38">
        <v>37</v>
      </c>
      <c r="C38" s="6">
        <f t="shared" si="0"/>
        <v>7</v>
      </c>
      <c r="D38">
        <f t="shared" ca="1" si="1"/>
        <v>473</v>
      </c>
      <c r="E38">
        <f t="shared" ca="1" si="2"/>
        <v>7.656637784647538</v>
      </c>
      <c r="F38">
        <f t="shared" ca="1" si="3"/>
        <v>8.3511124657116742</v>
      </c>
      <c r="G38">
        <f t="shared" ca="1" si="4"/>
        <v>10.689249793181522</v>
      </c>
    </row>
    <row r="39" spans="1:10" x14ac:dyDescent="0.25">
      <c r="A39">
        <v>474</v>
      </c>
      <c r="B39">
        <v>38</v>
      </c>
      <c r="C39" s="6">
        <f t="shared" si="0"/>
        <v>7.166666666666667</v>
      </c>
      <c r="D39">
        <f t="shared" ca="1" si="1"/>
        <v>426</v>
      </c>
      <c r="E39">
        <f t="shared" ca="1" si="2"/>
        <v>7.3279052553663959</v>
      </c>
      <c r="F39">
        <f t="shared" ca="1" si="3"/>
        <v>11.205207471589672</v>
      </c>
      <c r="G39">
        <f t="shared" ca="1" si="4"/>
        <v>12.400400574737668</v>
      </c>
    </row>
    <row r="40" spans="1:10" x14ac:dyDescent="0.25">
      <c r="A40">
        <v>486</v>
      </c>
      <c r="B40">
        <v>39</v>
      </c>
      <c r="C40" s="6">
        <f t="shared" si="0"/>
        <v>7.333333333333333</v>
      </c>
      <c r="D40">
        <f t="shared" ca="1" si="1"/>
        <v>468</v>
      </c>
      <c r="E40">
        <f t="shared" ca="1" si="2"/>
        <v>7.3279052553663959</v>
      </c>
      <c r="F40">
        <f t="shared" ca="1" si="3"/>
        <v>10.708843122741325</v>
      </c>
      <c r="G40">
        <f t="shared" ca="1" si="4"/>
        <v>10.715374232594593</v>
      </c>
      <c r="I40" t="s">
        <v>152</v>
      </c>
      <c r="J40">
        <f ca="1">AVERAGE(D2:D101)</f>
        <v>459.34</v>
      </c>
    </row>
    <row r="41" spans="1:10" x14ac:dyDescent="0.25">
      <c r="A41">
        <v>498</v>
      </c>
      <c r="B41">
        <v>40</v>
      </c>
      <c r="C41" s="6">
        <f t="shared" si="0"/>
        <v>7.5</v>
      </c>
      <c r="D41">
        <f t="shared" ca="1" si="1"/>
        <v>464</v>
      </c>
      <c r="E41">
        <f t="shared" ca="1" si="2"/>
        <v>8.2531458179126584</v>
      </c>
      <c r="F41">
        <f t="shared" ca="1" si="3"/>
        <v>10.275612835807898</v>
      </c>
      <c r="G41">
        <f t="shared" ca="1" si="4"/>
        <v>11.27051857012235</v>
      </c>
    </row>
    <row r="42" spans="1:10" x14ac:dyDescent="0.25">
      <c r="A42">
        <v>510</v>
      </c>
      <c r="B42">
        <v>41</v>
      </c>
      <c r="C42" s="6">
        <f t="shared" si="0"/>
        <v>7.666666666666667</v>
      </c>
      <c r="D42">
        <f t="shared" ca="1" si="1"/>
        <v>428</v>
      </c>
      <c r="E42">
        <f t="shared" ca="1" si="2"/>
        <v>6.9665171768189147</v>
      </c>
      <c r="F42">
        <f t="shared" ca="1" si="3"/>
        <v>10.76980014803849</v>
      </c>
      <c r="G42">
        <f t="shared" ca="1" si="4"/>
        <v>11.57965776984369</v>
      </c>
    </row>
    <row r="43" spans="1:10" x14ac:dyDescent="0.25">
      <c r="A43">
        <v>522</v>
      </c>
      <c r="B43">
        <v>42</v>
      </c>
      <c r="C43" s="6">
        <f t="shared" si="0"/>
        <v>7.833333333333333</v>
      </c>
      <c r="D43">
        <f t="shared" ca="1" si="1"/>
        <v>484</v>
      </c>
      <c r="E43">
        <f t="shared" ca="1" si="2"/>
        <v>7.8612792267165936</v>
      </c>
      <c r="F43">
        <f t="shared" ca="1" si="3"/>
        <v>9.914224757260417</v>
      </c>
      <c r="G43">
        <f t="shared" ca="1" si="4"/>
        <v>9.9251099403491967</v>
      </c>
    </row>
    <row r="44" spans="1:10" x14ac:dyDescent="0.25">
      <c r="A44">
        <v>534</v>
      </c>
      <c r="B44">
        <v>43</v>
      </c>
      <c r="C44" s="6">
        <f t="shared" si="0"/>
        <v>8</v>
      </c>
      <c r="D44">
        <f t="shared" ca="1" si="1"/>
        <v>471</v>
      </c>
      <c r="E44">
        <f t="shared" ca="1" si="2"/>
        <v>8.6188879696956509</v>
      </c>
      <c r="F44">
        <f t="shared" ca="1" si="3"/>
        <v>9.9098706840249058</v>
      </c>
      <c r="G44">
        <f t="shared" ca="1" si="4"/>
        <v>11.189968215265381</v>
      </c>
    </row>
    <row r="45" spans="1:10" x14ac:dyDescent="0.25">
      <c r="A45">
        <v>546</v>
      </c>
      <c r="B45">
        <v>44</v>
      </c>
      <c r="C45" s="6">
        <f t="shared" si="0"/>
        <v>8.1666666666666679</v>
      </c>
      <c r="D45">
        <f t="shared" ca="1" si="1"/>
        <v>441</v>
      </c>
      <c r="E45">
        <f t="shared" ca="1" si="2"/>
        <v>8.0702747420211605</v>
      </c>
      <c r="F45">
        <f t="shared" ca="1" si="3"/>
        <v>10.297383201985458</v>
      </c>
      <c r="G45">
        <f t="shared" ca="1" si="4"/>
        <v>10.451952801846128</v>
      </c>
    </row>
    <row r="46" spans="1:10" x14ac:dyDescent="0.25">
      <c r="A46">
        <v>558</v>
      </c>
      <c r="B46">
        <v>45</v>
      </c>
      <c r="C46" s="6">
        <f t="shared" si="0"/>
        <v>8.3333333333333321</v>
      </c>
      <c r="D46">
        <f t="shared" ca="1" si="1"/>
        <v>442</v>
      </c>
      <c r="E46">
        <f t="shared" ca="1" si="2"/>
        <v>7.7197718465624598</v>
      </c>
      <c r="F46">
        <f t="shared" ca="1" si="3"/>
        <v>10.521617973614317</v>
      </c>
      <c r="G46">
        <f t="shared" ca="1" si="4"/>
        <v>11.19649932511865</v>
      </c>
    </row>
    <row r="47" spans="1:10" x14ac:dyDescent="0.25">
      <c r="A47">
        <v>570</v>
      </c>
      <c r="B47">
        <v>46</v>
      </c>
      <c r="C47" s="6">
        <f t="shared" si="0"/>
        <v>8.5</v>
      </c>
      <c r="D47">
        <f t="shared" ca="1" si="1"/>
        <v>449</v>
      </c>
      <c r="E47">
        <f t="shared" ca="1" si="2"/>
        <v>8.0593895589323825</v>
      </c>
      <c r="F47">
        <f t="shared" ca="1" si="3"/>
        <v>9.4330996647363605</v>
      </c>
      <c r="G47">
        <f t="shared" ca="1" si="4"/>
        <v>9.8968084643183705</v>
      </c>
    </row>
    <row r="48" spans="1:10" x14ac:dyDescent="0.25">
      <c r="A48">
        <v>582</v>
      </c>
      <c r="B48">
        <v>47</v>
      </c>
      <c r="C48" s="6">
        <f t="shared" si="0"/>
        <v>8.6666666666666679</v>
      </c>
      <c r="D48">
        <f t="shared" ca="1" si="1"/>
        <v>468</v>
      </c>
      <c r="E48">
        <f t="shared" ca="1" si="2"/>
        <v>8.4403709670396658</v>
      </c>
      <c r="F48">
        <f t="shared" ca="1" si="3"/>
        <v>9.4396307745896291</v>
      </c>
      <c r="G48">
        <f t="shared" ca="1" si="4"/>
        <v>10.040492881090261</v>
      </c>
    </row>
    <row r="49" spans="1:7" x14ac:dyDescent="0.25">
      <c r="A49">
        <v>594</v>
      </c>
      <c r="B49">
        <v>48</v>
      </c>
      <c r="C49" s="6">
        <f t="shared" si="0"/>
        <v>8.8333333333333321</v>
      </c>
      <c r="D49">
        <f t="shared" ca="1" si="1"/>
        <v>458</v>
      </c>
      <c r="E49">
        <f t="shared" ca="1" si="2"/>
        <v>6.7771149910741499</v>
      </c>
      <c r="F49">
        <f t="shared" ca="1" si="3"/>
        <v>9.3590804197326598</v>
      </c>
      <c r="G49">
        <f t="shared" ca="1" si="4"/>
        <v>10.959202333783255</v>
      </c>
    </row>
    <row r="50" spans="1:7" x14ac:dyDescent="0.25">
      <c r="A50">
        <v>606</v>
      </c>
      <c r="B50">
        <v>49</v>
      </c>
      <c r="C50" s="6">
        <f t="shared" si="0"/>
        <v>9</v>
      </c>
      <c r="D50">
        <f t="shared" ca="1" si="1"/>
        <v>484</v>
      </c>
      <c r="E50">
        <f t="shared" ca="1" si="2"/>
        <v>7.4955370749336012</v>
      </c>
      <c r="F50">
        <f t="shared" ca="1" si="3"/>
        <v>10.774154221274003</v>
      </c>
      <c r="G50">
        <f t="shared" ca="1" si="4"/>
        <v>10.092741759916402</v>
      </c>
    </row>
    <row r="51" spans="1:7" x14ac:dyDescent="0.25">
      <c r="A51">
        <v>618</v>
      </c>
      <c r="B51">
        <v>50</v>
      </c>
      <c r="C51" s="6">
        <f t="shared" si="0"/>
        <v>9.1666666666666661</v>
      </c>
      <c r="D51">
        <f t="shared" ca="1" si="1"/>
        <v>451</v>
      </c>
      <c r="E51">
        <f t="shared" ca="1" si="2"/>
        <v>8.0876910349632087</v>
      </c>
      <c r="F51">
        <f t="shared" ca="1" si="3"/>
        <v>9.7770714503417953</v>
      </c>
      <c r="G51">
        <f t="shared" ca="1" si="4"/>
        <v>9.65733443636522</v>
      </c>
    </row>
    <row r="52" spans="1:7" x14ac:dyDescent="0.25">
      <c r="A52">
        <v>630</v>
      </c>
      <c r="B52">
        <v>51</v>
      </c>
      <c r="C52" s="6">
        <f t="shared" si="0"/>
        <v>9.3333333333333339</v>
      </c>
      <c r="D52">
        <f t="shared" ca="1" si="1"/>
        <v>484</v>
      </c>
      <c r="E52">
        <f t="shared" ca="1" si="2"/>
        <v>8.9868071580963989</v>
      </c>
      <c r="F52">
        <f t="shared" ca="1" si="3"/>
        <v>10.399703923019986</v>
      </c>
      <c r="G52">
        <f t="shared" ca="1" si="4"/>
        <v>9.7901336700483306</v>
      </c>
    </row>
    <row r="53" spans="1:7" x14ac:dyDescent="0.25">
      <c r="A53">
        <v>642</v>
      </c>
      <c r="B53">
        <v>52</v>
      </c>
      <c r="C53" s="6">
        <f t="shared" si="0"/>
        <v>9.5</v>
      </c>
      <c r="D53">
        <f t="shared" ca="1" si="1"/>
        <v>446</v>
      </c>
      <c r="E53">
        <f t="shared" ca="1" si="2"/>
        <v>7.0884312274132455</v>
      </c>
      <c r="F53">
        <f t="shared" ca="1" si="3"/>
        <v>9.3612574563504172</v>
      </c>
      <c r="G53">
        <f t="shared" ca="1" si="4"/>
        <v>9.5767840815082508</v>
      </c>
    </row>
    <row r="54" spans="1:7" x14ac:dyDescent="0.25">
      <c r="A54">
        <v>654</v>
      </c>
      <c r="B54">
        <v>53</v>
      </c>
      <c r="C54" s="6">
        <f t="shared" si="0"/>
        <v>9.6666666666666661</v>
      </c>
      <c r="D54">
        <f t="shared" ca="1" si="1"/>
        <v>455</v>
      </c>
      <c r="E54">
        <f t="shared" ca="1" si="2"/>
        <v>7.399747463752341</v>
      </c>
      <c r="F54">
        <f t="shared" ca="1" si="3"/>
        <v>11.314059302477469</v>
      </c>
      <c r="G54">
        <f t="shared" ca="1" si="4"/>
        <v>9.9555884529977803</v>
      </c>
    </row>
    <row r="55" spans="1:7" x14ac:dyDescent="0.25">
      <c r="A55">
        <v>666</v>
      </c>
      <c r="B55">
        <v>54</v>
      </c>
      <c r="C55" s="6">
        <f t="shared" si="0"/>
        <v>9.8333333333333339</v>
      </c>
      <c r="D55">
        <f t="shared" ca="1" si="1"/>
        <v>467</v>
      </c>
      <c r="E55">
        <f t="shared" ca="1" si="2"/>
        <v>8.8061131188226582</v>
      </c>
      <c r="F55">
        <f t="shared" ca="1" si="3"/>
        <v>9.5637218618017155</v>
      </c>
      <c r="G55">
        <f t="shared" ca="1" si="4"/>
        <v>9.2284582226673066</v>
      </c>
    </row>
    <row r="56" spans="1:7" x14ac:dyDescent="0.25">
      <c r="A56">
        <v>678</v>
      </c>
      <c r="B56">
        <v>55</v>
      </c>
      <c r="C56" s="6">
        <f t="shared" si="0"/>
        <v>10</v>
      </c>
      <c r="D56">
        <f t="shared" ca="1" si="1"/>
        <v>475</v>
      </c>
      <c r="E56">
        <f t="shared" ca="1" si="2"/>
        <v>8.1856576827622245</v>
      </c>
      <c r="F56">
        <f t="shared" ca="1" si="3"/>
        <v>8.5840553838115561</v>
      </c>
      <c r="G56">
        <f t="shared" ca="1" si="4"/>
        <v>9.0064004876562027</v>
      </c>
    </row>
    <row r="57" spans="1:7" x14ac:dyDescent="0.25">
      <c r="A57">
        <v>690</v>
      </c>
      <c r="B57">
        <v>56</v>
      </c>
      <c r="C57" s="6">
        <f t="shared" si="0"/>
        <v>10.166666666666666</v>
      </c>
      <c r="D57">
        <f t="shared" ca="1" si="1"/>
        <v>478</v>
      </c>
      <c r="E57">
        <f t="shared" ca="1" si="2"/>
        <v>8.115992510994035</v>
      </c>
      <c r="F57">
        <f t="shared" ca="1" si="3"/>
        <v>9.483171506944748</v>
      </c>
      <c r="G57">
        <f t="shared" ca="1" si="4"/>
        <v>9.2589367353158885</v>
      </c>
    </row>
    <row r="58" spans="1:7" x14ac:dyDescent="0.25">
      <c r="A58">
        <v>702</v>
      </c>
      <c r="B58">
        <v>57</v>
      </c>
      <c r="C58" s="6">
        <f t="shared" si="0"/>
        <v>10.333333333333334</v>
      </c>
      <c r="D58">
        <f t="shared" ca="1" si="1"/>
        <v>443</v>
      </c>
      <c r="E58">
        <f t="shared" ca="1" si="2"/>
        <v>8.0093177167239951</v>
      </c>
      <c r="F58">
        <f t="shared" ca="1" si="3"/>
        <v>8.4164235642443508</v>
      </c>
      <c r="G58">
        <f t="shared" ca="1" si="4"/>
        <v>9.174032307223408</v>
      </c>
    </row>
    <row r="59" spans="1:7" x14ac:dyDescent="0.25">
      <c r="A59">
        <v>714</v>
      </c>
      <c r="B59">
        <v>58</v>
      </c>
      <c r="C59" s="6">
        <f t="shared" si="0"/>
        <v>10.5</v>
      </c>
      <c r="D59">
        <f t="shared" ca="1" si="1"/>
        <v>492</v>
      </c>
      <c r="E59">
        <f t="shared" ca="1" si="2"/>
        <v>6.999172726085253</v>
      </c>
      <c r="F59">
        <f t="shared" ca="1" si="3"/>
        <v>9.8837462446118352</v>
      </c>
      <c r="G59">
        <f t="shared" ca="1" si="4"/>
        <v>9.4026211520877787</v>
      </c>
    </row>
    <row r="60" spans="1:7" x14ac:dyDescent="0.25">
      <c r="A60">
        <v>726</v>
      </c>
      <c r="B60">
        <v>59</v>
      </c>
      <c r="C60" s="6">
        <f t="shared" si="0"/>
        <v>10.666666666666666</v>
      </c>
      <c r="D60">
        <f t="shared" ca="1" si="1"/>
        <v>446</v>
      </c>
      <c r="E60">
        <f t="shared" ca="1" si="2"/>
        <v>7.6000348325858846</v>
      </c>
      <c r="F60">
        <f t="shared" ca="1" si="3"/>
        <v>10.029607698001481</v>
      </c>
      <c r="G60">
        <f t="shared" ca="1" si="4"/>
        <v>10.362694300518136</v>
      </c>
    </row>
    <row r="61" spans="1:7" x14ac:dyDescent="0.25">
      <c r="A61">
        <v>738</v>
      </c>
      <c r="B61">
        <v>60</v>
      </c>
      <c r="C61" s="6">
        <f t="shared" si="0"/>
        <v>10.833333333333334</v>
      </c>
      <c r="D61">
        <f t="shared" ca="1" si="1"/>
        <v>478</v>
      </c>
      <c r="E61">
        <f t="shared" ca="1" si="2"/>
        <v>8.3053946967387997</v>
      </c>
      <c r="F61">
        <f t="shared" ca="1" si="3"/>
        <v>10.249488396394828</v>
      </c>
      <c r="G61">
        <f t="shared" ca="1" si="4"/>
        <v>8.7974049723516359</v>
      </c>
    </row>
    <row r="62" spans="1:7" x14ac:dyDescent="0.25">
      <c r="A62">
        <v>750</v>
      </c>
      <c r="B62">
        <v>61</v>
      </c>
      <c r="C62" s="6">
        <f t="shared" si="0"/>
        <v>11</v>
      </c>
      <c r="D62">
        <f t="shared" ca="1" si="1"/>
        <v>459</v>
      </c>
      <c r="E62">
        <f t="shared" ca="1" si="2"/>
        <v>8.2226673052640749</v>
      </c>
      <c r="F62">
        <f t="shared" ca="1" si="3"/>
        <v>8.7408020202899817</v>
      </c>
      <c r="G62">
        <f t="shared" ca="1" si="4"/>
        <v>9.8140810728436456</v>
      </c>
    </row>
    <row r="63" spans="1:7" x14ac:dyDescent="0.25">
      <c r="A63">
        <v>762</v>
      </c>
      <c r="B63">
        <v>62</v>
      </c>
      <c r="C63" s="6">
        <f t="shared" si="0"/>
        <v>11.166666666666666</v>
      </c>
      <c r="D63">
        <f t="shared" ca="1" si="1"/>
        <v>452</v>
      </c>
      <c r="E63">
        <f t="shared" ca="1" si="2"/>
        <v>6.9686942134366703</v>
      </c>
      <c r="F63">
        <f t="shared" ca="1" si="3"/>
        <v>8.2662080376191938</v>
      </c>
      <c r="G63">
        <f t="shared" ca="1" si="4"/>
        <v>8.6798449949928163</v>
      </c>
    </row>
    <row r="64" spans="1:7" x14ac:dyDescent="0.25">
      <c r="A64">
        <v>774</v>
      </c>
      <c r="B64">
        <v>63</v>
      </c>
      <c r="C64" s="6">
        <f t="shared" si="0"/>
        <v>11.333333333333334</v>
      </c>
      <c r="D64">
        <f t="shared" ca="1" si="1"/>
        <v>452</v>
      </c>
      <c r="E64">
        <f t="shared" ca="1" si="2"/>
        <v>7.4759437453737974</v>
      </c>
      <c r="F64">
        <f t="shared" ca="1" si="3"/>
        <v>8.3902991248312802</v>
      </c>
      <c r="G64">
        <f t="shared" ca="1" si="4"/>
        <v>8.5056820655723442</v>
      </c>
    </row>
    <row r="65" spans="1:7" x14ac:dyDescent="0.25">
      <c r="A65">
        <v>786</v>
      </c>
      <c r="B65">
        <v>64</v>
      </c>
      <c r="C65" s="6">
        <f t="shared" si="0"/>
        <v>11.5</v>
      </c>
      <c r="D65">
        <f t="shared" ca="1" si="1"/>
        <v>477</v>
      </c>
      <c r="E65">
        <f t="shared" ca="1" si="2"/>
        <v>7.4476422693429711</v>
      </c>
      <c r="F65">
        <f t="shared" ca="1" si="3"/>
        <v>10.813340880393609</v>
      </c>
      <c r="G65">
        <f t="shared" ca="1" si="4"/>
        <v>8.8213523751469509</v>
      </c>
    </row>
    <row r="66" spans="1:7" x14ac:dyDescent="0.25">
      <c r="A66">
        <v>798</v>
      </c>
      <c r="B66">
        <v>65</v>
      </c>
      <c r="C66" s="6">
        <f t="shared" si="0"/>
        <v>11.666666666666666</v>
      </c>
      <c r="D66">
        <f t="shared" ca="1" si="1"/>
        <v>470</v>
      </c>
      <c r="E66">
        <f t="shared" ca="1" si="2"/>
        <v>7.6892933339138771</v>
      </c>
      <c r="F66">
        <f t="shared" ca="1" si="3"/>
        <v>9.6007314843035658</v>
      </c>
      <c r="G66">
        <f t="shared" ca="1" si="4"/>
        <v>8.6210650063134064</v>
      </c>
    </row>
    <row r="67" spans="1:7" x14ac:dyDescent="0.25">
      <c r="A67">
        <v>810</v>
      </c>
      <c r="B67">
        <v>66</v>
      </c>
      <c r="C67" s="6">
        <f t="shared" ref="C67:C101" si="5">10*(B67-1)/60+1</f>
        <v>11.833333333333334</v>
      </c>
      <c r="D67">
        <f t="shared" ref="D67:D102" ca="1" si="6">INDIRECT("Data!i"&amp;A67)</f>
        <v>477</v>
      </c>
      <c r="E67">
        <f t="shared" ref="E67:E102" ca="1" si="7">INDIRECT("Data!F"&amp;A67)/$J$40</f>
        <v>6.5985979884181658</v>
      </c>
      <c r="F67">
        <f t="shared" ref="F67:F102" ca="1" si="8">INDIRECT("Data!G"&amp;A67)/$J$40</f>
        <v>9.5288892759176207</v>
      </c>
      <c r="G67">
        <f t="shared" ref="G67:G102" ca="1" si="9">INDIRECT("Data!H"&amp;A67)/$J$40</f>
        <v>9.0042234510384471</v>
      </c>
    </row>
    <row r="68" spans="1:7" x14ac:dyDescent="0.25">
      <c r="A68">
        <v>822</v>
      </c>
      <c r="B68">
        <v>67</v>
      </c>
      <c r="C68" s="6">
        <f t="shared" si="5"/>
        <v>12</v>
      </c>
      <c r="D68">
        <f t="shared" ca="1" si="6"/>
        <v>474</v>
      </c>
      <c r="E68">
        <f t="shared" ca="1" si="7"/>
        <v>6.2959898985500944</v>
      </c>
      <c r="F68">
        <f t="shared" ca="1" si="8"/>
        <v>8.4316628205686417</v>
      </c>
      <c r="G68">
        <f t="shared" ca="1" si="9"/>
        <v>8.8561849610310457</v>
      </c>
    </row>
    <row r="69" spans="1:7" x14ac:dyDescent="0.25">
      <c r="A69">
        <v>834</v>
      </c>
      <c r="B69">
        <v>68</v>
      </c>
      <c r="C69" s="6">
        <f t="shared" si="5"/>
        <v>12.166666666666666</v>
      </c>
      <c r="D69">
        <f t="shared" ca="1" si="6"/>
        <v>489</v>
      </c>
      <c r="E69">
        <f t="shared" ca="1" si="7"/>
        <v>6.5485261462097792</v>
      </c>
      <c r="F69">
        <f t="shared" ca="1" si="8"/>
        <v>7.8220925675969877</v>
      </c>
      <c r="G69">
        <f t="shared" ca="1" si="9"/>
        <v>8.49697391910132</v>
      </c>
    </row>
    <row r="70" spans="1:7" x14ac:dyDescent="0.25">
      <c r="A70">
        <v>846</v>
      </c>
      <c r="B70">
        <v>69</v>
      </c>
      <c r="C70" s="6">
        <f t="shared" si="5"/>
        <v>12.333333333333334</v>
      </c>
      <c r="D70">
        <f t="shared" ca="1" si="6"/>
        <v>457</v>
      </c>
      <c r="E70">
        <f t="shared" ca="1" si="7"/>
        <v>7.1951060216832854</v>
      </c>
      <c r="F70">
        <f t="shared" ca="1" si="8"/>
        <v>8.9802760482431321</v>
      </c>
      <c r="G70">
        <f t="shared" ca="1" si="9"/>
        <v>9.4722863238559682</v>
      </c>
    </row>
    <row r="71" spans="1:7" x14ac:dyDescent="0.25">
      <c r="A71">
        <v>858</v>
      </c>
      <c r="B71">
        <v>70</v>
      </c>
      <c r="C71" s="6">
        <f t="shared" si="5"/>
        <v>12.5</v>
      </c>
      <c r="D71">
        <f t="shared" ca="1" si="6"/>
        <v>445</v>
      </c>
      <c r="E71">
        <f t="shared" ca="1" si="7"/>
        <v>6.563765402534071</v>
      </c>
      <c r="F71">
        <f t="shared" ca="1" si="8"/>
        <v>9.5354203857708892</v>
      </c>
      <c r="G71">
        <f t="shared" ca="1" si="9"/>
        <v>8.840945704706753</v>
      </c>
    </row>
    <row r="72" spans="1:7" x14ac:dyDescent="0.25">
      <c r="A72">
        <v>870</v>
      </c>
      <c r="B72">
        <v>71</v>
      </c>
      <c r="C72" s="6">
        <f t="shared" si="5"/>
        <v>12.666666666666666</v>
      </c>
      <c r="D72">
        <f t="shared" ca="1" si="6"/>
        <v>449</v>
      </c>
      <c r="E72">
        <f t="shared" ca="1" si="7"/>
        <v>6.5790046588583619</v>
      </c>
      <c r="F72">
        <f t="shared" ca="1" si="8"/>
        <v>8.8191753385291953</v>
      </c>
      <c r="G72">
        <f t="shared" ca="1" si="9"/>
        <v>8.2814472939434847</v>
      </c>
    </row>
    <row r="73" spans="1:7" x14ac:dyDescent="0.25">
      <c r="A73">
        <v>882</v>
      </c>
      <c r="B73">
        <v>72</v>
      </c>
      <c r="C73" s="6">
        <f t="shared" si="5"/>
        <v>12.833333333333334</v>
      </c>
      <c r="D73">
        <f t="shared" ca="1" si="6"/>
        <v>439</v>
      </c>
      <c r="E73">
        <f t="shared" ca="1" si="7"/>
        <v>6.4026646928201334</v>
      </c>
      <c r="F73">
        <f t="shared" ca="1" si="8"/>
        <v>10.676187573474987</v>
      </c>
      <c r="G73">
        <f t="shared" ca="1" si="9"/>
        <v>8.5209213218966351</v>
      </c>
    </row>
    <row r="74" spans="1:7" x14ac:dyDescent="0.25">
      <c r="A74">
        <v>894</v>
      </c>
      <c r="B74">
        <v>73</v>
      </c>
      <c r="C74" s="6">
        <f t="shared" si="5"/>
        <v>13</v>
      </c>
      <c r="D74">
        <f t="shared" ca="1" si="6"/>
        <v>438</v>
      </c>
      <c r="E74">
        <f t="shared" ca="1" si="7"/>
        <v>6.6073061348891891</v>
      </c>
      <c r="F74">
        <f t="shared" ca="1" si="8"/>
        <v>9.6508033265119533</v>
      </c>
      <c r="G74">
        <f t="shared" ca="1" si="9"/>
        <v>8.3728828318892337</v>
      </c>
    </row>
    <row r="75" spans="1:7" x14ac:dyDescent="0.25">
      <c r="A75">
        <v>906</v>
      </c>
      <c r="B75">
        <v>74</v>
      </c>
      <c r="C75" s="6">
        <f t="shared" si="5"/>
        <v>13.166666666666666</v>
      </c>
      <c r="D75">
        <f t="shared" ca="1" si="6"/>
        <v>470</v>
      </c>
      <c r="E75">
        <f t="shared" ca="1" si="7"/>
        <v>6.036922541037141</v>
      </c>
      <c r="F75">
        <f t="shared" ca="1" si="8"/>
        <v>9.110898245308487</v>
      </c>
      <c r="G75">
        <f t="shared" ca="1" si="9"/>
        <v>8.4991509557190756</v>
      </c>
    </row>
    <row r="76" spans="1:7" x14ac:dyDescent="0.25">
      <c r="A76">
        <v>918</v>
      </c>
      <c r="B76">
        <v>75</v>
      </c>
      <c r="C76" s="6">
        <f t="shared" si="5"/>
        <v>13.333333333333334</v>
      </c>
      <c r="D76">
        <f t="shared" ca="1" si="6"/>
        <v>512</v>
      </c>
      <c r="E76">
        <f t="shared" ca="1" si="7"/>
        <v>6.2720424957547793</v>
      </c>
      <c r="F76">
        <f t="shared" ca="1" si="8"/>
        <v>8.3032176601210441</v>
      </c>
      <c r="G76">
        <f t="shared" ca="1" si="9"/>
        <v>8.7691034963208079</v>
      </c>
    </row>
    <row r="77" spans="1:7" x14ac:dyDescent="0.25">
      <c r="A77">
        <v>930</v>
      </c>
      <c r="B77">
        <v>76</v>
      </c>
      <c r="C77" s="6">
        <f t="shared" si="5"/>
        <v>13.5</v>
      </c>
      <c r="D77">
        <f t="shared" ca="1" si="6"/>
        <v>427</v>
      </c>
      <c r="E77">
        <f t="shared" ca="1" si="7"/>
        <v>6.0412766142726522</v>
      </c>
      <c r="F77">
        <f t="shared" ca="1" si="8"/>
        <v>11.37719336439239</v>
      </c>
      <c r="G77">
        <f t="shared" ca="1" si="9"/>
        <v>8.357643575564941</v>
      </c>
    </row>
    <row r="78" spans="1:7" x14ac:dyDescent="0.25">
      <c r="A78">
        <v>942</v>
      </c>
      <c r="B78">
        <v>77</v>
      </c>
      <c r="C78" s="6">
        <f t="shared" si="5"/>
        <v>13.666666666666666</v>
      </c>
      <c r="D78">
        <f t="shared" ca="1" si="6"/>
        <v>456</v>
      </c>
      <c r="E78">
        <f t="shared" ca="1" si="7"/>
        <v>6.8881438585797019</v>
      </c>
      <c r="F78">
        <f t="shared" ca="1" si="8"/>
        <v>8.203073975704271</v>
      </c>
      <c r="G78">
        <f t="shared" ca="1" si="9"/>
        <v>8.6646057386685253</v>
      </c>
    </row>
    <row r="79" spans="1:7" x14ac:dyDescent="0.25">
      <c r="A79">
        <v>954</v>
      </c>
      <c r="B79">
        <v>78</v>
      </c>
      <c r="C79" s="6">
        <f t="shared" si="5"/>
        <v>13.833333333333334</v>
      </c>
      <c r="D79">
        <f t="shared" ca="1" si="6"/>
        <v>468</v>
      </c>
      <c r="E79">
        <f t="shared" ca="1" si="7"/>
        <v>6.4374972787042282</v>
      </c>
      <c r="F79">
        <f t="shared" ca="1" si="8"/>
        <v>8.5579309443984855</v>
      </c>
      <c r="G79">
        <f t="shared" ca="1" si="9"/>
        <v>8.0310880829015545</v>
      </c>
    </row>
    <row r="80" spans="1:7" x14ac:dyDescent="0.25">
      <c r="A80">
        <v>966</v>
      </c>
      <c r="B80">
        <v>79</v>
      </c>
      <c r="C80" s="6">
        <f t="shared" si="5"/>
        <v>14</v>
      </c>
      <c r="D80">
        <f t="shared" ca="1" si="6"/>
        <v>497</v>
      </c>
      <c r="E80">
        <f t="shared" ca="1" si="7"/>
        <v>6.7118038925414725</v>
      </c>
      <c r="F80">
        <f t="shared" ca="1" si="8"/>
        <v>10.060086210650063</v>
      </c>
      <c r="G80">
        <f t="shared" ca="1" si="9"/>
        <v>8.2161361954108081</v>
      </c>
    </row>
    <row r="81" spans="1:7" x14ac:dyDescent="0.25">
      <c r="A81">
        <v>978</v>
      </c>
      <c r="B81">
        <v>80</v>
      </c>
      <c r="C81" s="6">
        <f t="shared" si="5"/>
        <v>14.166666666666666</v>
      </c>
      <c r="D81">
        <f t="shared" ca="1" si="6"/>
        <v>437</v>
      </c>
      <c r="E81">
        <f t="shared" ca="1" si="7"/>
        <v>5.5231418992467454</v>
      </c>
      <c r="F81">
        <f t="shared" ca="1" si="8"/>
        <v>8.7712805329385652</v>
      </c>
      <c r="G81">
        <f t="shared" ca="1" si="9"/>
        <v>7.9701310576043891</v>
      </c>
    </row>
    <row r="82" spans="1:7" x14ac:dyDescent="0.25">
      <c r="A82">
        <v>990</v>
      </c>
      <c r="B82">
        <v>81</v>
      </c>
      <c r="C82" s="6">
        <f t="shared" si="5"/>
        <v>14.333333333333334</v>
      </c>
      <c r="D82">
        <f t="shared" ca="1" si="6"/>
        <v>461</v>
      </c>
      <c r="E82">
        <f t="shared" ca="1" si="7"/>
        <v>6.0216832847128492</v>
      </c>
      <c r="F82">
        <f t="shared" ca="1" si="8"/>
        <v>9.0891278791309276</v>
      </c>
      <c r="G82">
        <f t="shared" ca="1" si="9"/>
        <v>7.9962554970174606</v>
      </c>
    </row>
    <row r="83" spans="1:7" x14ac:dyDescent="0.25">
      <c r="A83">
        <v>1002</v>
      </c>
      <c r="B83">
        <v>82</v>
      </c>
      <c r="C83" s="6">
        <f t="shared" si="5"/>
        <v>14.5</v>
      </c>
      <c r="D83">
        <f t="shared" ca="1" si="6"/>
        <v>464</v>
      </c>
      <c r="E83">
        <f t="shared" ca="1" si="7"/>
        <v>6.2829276788435582</v>
      </c>
      <c r="F83">
        <f t="shared" ca="1" si="8"/>
        <v>8.5644620542517522</v>
      </c>
      <c r="G83">
        <f t="shared" ca="1" si="9"/>
        <v>8.560107981016241</v>
      </c>
    </row>
    <row r="84" spans="1:7" x14ac:dyDescent="0.25">
      <c r="A84">
        <v>1014</v>
      </c>
      <c r="B84">
        <v>83</v>
      </c>
      <c r="C84" s="6">
        <f t="shared" si="5"/>
        <v>14.666666666666666</v>
      </c>
      <c r="D84">
        <f t="shared" ca="1" si="6"/>
        <v>443</v>
      </c>
      <c r="E84">
        <f t="shared" ca="1" si="7"/>
        <v>6.1305351156006447</v>
      </c>
      <c r="F84">
        <f t="shared" ca="1" si="8"/>
        <v>8.3641746854182095</v>
      </c>
      <c r="G84">
        <f t="shared" ca="1" si="9"/>
        <v>8.9040797666216758</v>
      </c>
    </row>
    <row r="85" spans="1:7" x14ac:dyDescent="0.25">
      <c r="A85">
        <v>1026</v>
      </c>
      <c r="B85">
        <v>84</v>
      </c>
      <c r="C85" s="6">
        <f t="shared" si="5"/>
        <v>14.833333333333334</v>
      </c>
      <c r="D85">
        <f t="shared" ca="1" si="6"/>
        <v>463</v>
      </c>
      <c r="E85">
        <f t="shared" ca="1" si="7"/>
        <v>5.921539600296077</v>
      </c>
      <c r="F85">
        <f t="shared" ca="1" si="8"/>
        <v>8.536160578220926</v>
      </c>
      <c r="G85">
        <f t="shared" ca="1" si="9"/>
        <v>8.3881220882135246</v>
      </c>
    </row>
    <row r="86" spans="1:7" x14ac:dyDescent="0.25">
      <c r="A86">
        <v>1038</v>
      </c>
      <c r="B86">
        <v>85</v>
      </c>
      <c r="C86" s="6">
        <f t="shared" si="5"/>
        <v>15</v>
      </c>
      <c r="D86">
        <f t="shared" ca="1" si="6"/>
        <v>507</v>
      </c>
      <c r="E86">
        <f t="shared" ca="1" si="7"/>
        <v>5.4273522880654852</v>
      </c>
      <c r="F86">
        <f t="shared" ca="1" si="8"/>
        <v>8.0963991814342329</v>
      </c>
      <c r="G86">
        <f t="shared" ca="1" si="9"/>
        <v>7.7894370183306485</v>
      </c>
    </row>
    <row r="87" spans="1:7" x14ac:dyDescent="0.25">
      <c r="A87">
        <v>1050</v>
      </c>
      <c r="B87">
        <v>86</v>
      </c>
      <c r="C87" s="6">
        <f t="shared" si="5"/>
        <v>15.166666666666666</v>
      </c>
      <c r="D87">
        <f t="shared" ca="1" si="6"/>
        <v>450</v>
      </c>
      <c r="E87">
        <f t="shared" ca="1" si="7"/>
        <v>5.5862759611616672</v>
      </c>
      <c r="F87">
        <f t="shared" ca="1" si="8"/>
        <v>8.9998693778029359</v>
      </c>
      <c r="G87">
        <f t="shared" ca="1" si="9"/>
        <v>8.1486480602603741</v>
      </c>
    </row>
    <row r="88" spans="1:7" x14ac:dyDescent="0.25">
      <c r="A88">
        <v>1062</v>
      </c>
      <c r="B88">
        <v>87</v>
      </c>
      <c r="C88" s="6">
        <f t="shared" si="5"/>
        <v>15.333333333333334</v>
      </c>
      <c r="D88">
        <f t="shared" ca="1" si="6"/>
        <v>469</v>
      </c>
      <c r="E88">
        <f t="shared" ca="1" si="7"/>
        <v>6.4984543040013936</v>
      </c>
      <c r="F88">
        <f t="shared" ca="1" si="8"/>
        <v>8.0920451081987199</v>
      </c>
      <c r="G88">
        <f t="shared" ca="1" si="9"/>
        <v>8.8257064483824621</v>
      </c>
    </row>
    <row r="89" spans="1:7" x14ac:dyDescent="0.25">
      <c r="A89">
        <v>1074</v>
      </c>
      <c r="B89">
        <v>88</v>
      </c>
      <c r="C89" s="6">
        <f t="shared" si="5"/>
        <v>15.5</v>
      </c>
      <c r="D89">
        <f t="shared" ca="1" si="6"/>
        <v>463</v>
      </c>
      <c r="E89">
        <f t="shared" ca="1" si="7"/>
        <v>5.4534767274785567</v>
      </c>
      <c r="F89">
        <f t="shared" ca="1" si="8"/>
        <v>8.0485043758436028</v>
      </c>
      <c r="G89">
        <f t="shared" ca="1" si="9"/>
        <v>7.9592458745156094</v>
      </c>
    </row>
    <row r="90" spans="1:7" x14ac:dyDescent="0.25">
      <c r="A90">
        <v>1086</v>
      </c>
      <c r="B90">
        <v>89</v>
      </c>
      <c r="C90" s="6">
        <f t="shared" si="5"/>
        <v>15.666666666666666</v>
      </c>
      <c r="D90">
        <f t="shared" ca="1" si="6"/>
        <v>509</v>
      </c>
      <c r="E90">
        <f t="shared" ca="1" si="7"/>
        <v>5.7299603779335575</v>
      </c>
      <c r="F90">
        <f t="shared" ca="1" si="8"/>
        <v>8.0615665955501381</v>
      </c>
      <c r="G90">
        <f t="shared" ca="1" si="9"/>
        <v>8.5797013105760449</v>
      </c>
    </row>
    <row r="91" spans="1:7" x14ac:dyDescent="0.25">
      <c r="A91">
        <v>1098</v>
      </c>
      <c r="B91">
        <v>90</v>
      </c>
      <c r="C91" s="6">
        <f t="shared" si="5"/>
        <v>15.833333333333334</v>
      </c>
      <c r="D91">
        <f t="shared" ca="1" si="6"/>
        <v>472</v>
      </c>
      <c r="E91">
        <f t="shared" ca="1" si="7"/>
        <v>4.9658205251012326</v>
      </c>
      <c r="F91">
        <f t="shared" ca="1" si="8"/>
        <v>8.7625723864675411</v>
      </c>
      <c r="G91">
        <f t="shared" ca="1" si="9"/>
        <v>8.6058257499891155</v>
      </c>
    </row>
    <row r="92" spans="1:7" x14ac:dyDescent="0.25">
      <c r="A92">
        <v>1110</v>
      </c>
      <c r="B92">
        <v>91</v>
      </c>
      <c r="C92" s="6">
        <f t="shared" si="5"/>
        <v>16</v>
      </c>
      <c r="D92">
        <f t="shared" ca="1" si="6"/>
        <v>483</v>
      </c>
      <c r="E92">
        <f t="shared" ca="1" si="7"/>
        <v>6.2633343492837552</v>
      </c>
      <c r="F92">
        <f t="shared" ca="1" si="8"/>
        <v>9.0564723298645884</v>
      </c>
      <c r="G92">
        <f t="shared" ca="1" si="9"/>
        <v>6.9403927374058432</v>
      </c>
    </row>
    <row r="93" spans="1:7" x14ac:dyDescent="0.25">
      <c r="A93">
        <v>1122</v>
      </c>
      <c r="B93">
        <v>92</v>
      </c>
      <c r="C93" s="6">
        <f t="shared" si="5"/>
        <v>16.166666666666664</v>
      </c>
      <c r="D93">
        <f t="shared" ca="1" si="6"/>
        <v>455</v>
      </c>
      <c r="E93">
        <f t="shared" ca="1" si="7"/>
        <v>6.0260373579483613</v>
      </c>
      <c r="F93">
        <f t="shared" ca="1" si="8"/>
        <v>7.9657769843688779</v>
      </c>
      <c r="G93">
        <f t="shared" ca="1" si="9"/>
        <v>8.0572125223146251</v>
      </c>
    </row>
    <row r="94" spans="1:7" x14ac:dyDescent="0.25">
      <c r="A94">
        <v>1134</v>
      </c>
      <c r="B94">
        <v>93</v>
      </c>
      <c r="C94" s="6">
        <f t="shared" si="5"/>
        <v>16.333333333333336</v>
      </c>
      <c r="D94">
        <f t="shared" ca="1" si="6"/>
        <v>446</v>
      </c>
      <c r="E94">
        <f t="shared" ca="1" si="7"/>
        <v>5.4121130317411943</v>
      </c>
      <c r="F94">
        <f t="shared" ca="1" si="8"/>
        <v>9.6007314843035658</v>
      </c>
      <c r="G94">
        <f t="shared" ca="1" si="9"/>
        <v>7.5826185396438373</v>
      </c>
    </row>
    <row r="95" spans="1:7" x14ac:dyDescent="0.25">
      <c r="A95">
        <v>1146</v>
      </c>
      <c r="B95">
        <v>94</v>
      </c>
      <c r="C95" s="6">
        <f t="shared" si="5"/>
        <v>16.5</v>
      </c>
      <c r="D95">
        <f t="shared" ca="1" si="6"/>
        <v>448</v>
      </c>
      <c r="E95">
        <f t="shared" ca="1" si="7"/>
        <v>7.3235511821308839</v>
      </c>
      <c r="F95">
        <f t="shared" ca="1" si="8"/>
        <v>9.4766403970914794</v>
      </c>
      <c r="G95">
        <f t="shared" ca="1" si="9"/>
        <v>7.9635999477511215</v>
      </c>
    </row>
    <row r="96" spans="1:7" x14ac:dyDescent="0.25">
      <c r="A96">
        <v>1158</v>
      </c>
      <c r="B96">
        <v>95</v>
      </c>
      <c r="C96" s="6">
        <f t="shared" si="5"/>
        <v>16.666666666666664</v>
      </c>
      <c r="D96">
        <f t="shared" ca="1" si="6"/>
        <v>448</v>
      </c>
      <c r="E96">
        <f t="shared" ca="1" si="7"/>
        <v>6.2219706535463928</v>
      </c>
      <c r="F96">
        <f t="shared" ca="1" si="8"/>
        <v>9.3634344929681728</v>
      </c>
      <c r="G96">
        <f t="shared" ca="1" si="9"/>
        <v>8.3271650629163592</v>
      </c>
    </row>
    <row r="97" spans="1:7" x14ac:dyDescent="0.25">
      <c r="A97">
        <v>1170</v>
      </c>
      <c r="B97">
        <v>96</v>
      </c>
      <c r="C97" s="6">
        <f t="shared" si="5"/>
        <v>16.833333333333336</v>
      </c>
      <c r="D97">
        <f t="shared" ca="1" si="6"/>
        <v>424</v>
      </c>
      <c r="E97">
        <f t="shared" ca="1" si="7"/>
        <v>5.2923760177646191</v>
      </c>
      <c r="F97">
        <f t="shared" ca="1" si="8"/>
        <v>8.7233857273479352</v>
      </c>
      <c r="G97">
        <f t="shared" ca="1" si="9"/>
        <v>8.1660643532024206</v>
      </c>
    </row>
    <row r="98" spans="1:7" x14ac:dyDescent="0.25">
      <c r="A98">
        <v>1182</v>
      </c>
      <c r="B98">
        <v>97</v>
      </c>
      <c r="C98" s="6">
        <f t="shared" si="5"/>
        <v>17</v>
      </c>
      <c r="D98">
        <f t="shared" ca="1" si="6"/>
        <v>486</v>
      </c>
      <c r="E98">
        <f t="shared" ca="1" si="7"/>
        <v>5.1922323333478468</v>
      </c>
      <c r="F98">
        <f t="shared" ca="1" si="8"/>
        <v>9.2023337832542342</v>
      </c>
      <c r="G98">
        <f t="shared" ca="1" si="9"/>
        <v>8.2879784037967514</v>
      </c>
    </row>
    <row r="99" spans="1:7" x14ac:dyDescent="0.25">
      <c r="A99">
        <v>1194</v>
      </c>
      <c r="B99">
        <v>98</v>
      </c>
      <c r="C99" s="6">
        <f t="shared" si="5"/>
        <v>17.166666666666668</v>
      </c>
      <c r="D99">
        <f t="shared" ca="1" si="6"/>
        <v>476</v>
      </c>
      <c r="E99">
        <f t="shared" ca="1" si="7"/>
        <v>5.4687159838028476</v>
      </c>
      <c r="F99">
        <f t="shared" ca="1" si="8"/>
        <v>8.5187442852788795</v>
      </c>
      <c r="G99">
        <f t="shared" ca="1" si="9"/>
        <v>7.573910393172814</v>
      </c>
    </row>
    <row r="100" spans="1:7" x14ac:dyDescent="0.25">
      <c r="A100">
        <v>1206</v>
      </c>
      <c r="B100">
        <v>99</v>
      </c>
      <c r="C100" s="6">
        <f t="shared" si="5"/>
        <v>17.333333333333332</v>
      </c>
      <c r="D100">
        <f t="shared" ca="1" si="6"/>
        <v>443</v>
      </c>
      <c r="E100">
        <f t="shared" ca="1" si="7"/>
        <v>6.4701528279705665</v>
      </c>
      <c r="F100">
        <f t="shared" ca="1" si="8"/>
        <v>8.6210650063134064</v>
      </c>
      <c r="G100">
        <f t="shared" ca="1" si="9"/>
        <v>8.0071406801062395</v>
      </c>
    </row>
    <row r="101" spans="1:7" x14ac:dyDescent="0.25">
      <c r="A101">
        <v>1218</v>
      </c>
      <c r="B101">
        <v>100</v>
      </c>
      <c r="C101" s="6">
        <f t="shared" si="5"/>
        <v>17.5</v>
      </c>
      <c r="D101">
        <f t="shared" ca="1" si="6"/>
        <v>483</v>
      </c>
      <c r="E101">
        <f t="shared" ca="1" si="7"/>
        <v>6.0478077241259198</v>
      </c>
      <c r="F101">
        <f t="shared" ca="1" si="8"/>
        <v>8.6297731527844306</v>
      </c>
      <c r="G101">
        <f t="shared" ca="1" si="9"/>
        <v>7.6675229677363177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A2" sqref="A2:A101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31</v>
      </c>
      <c r="B2">
        <v>1</v>
      </c>
      <c r="C2" s="6">
        <f>10*(B2-1)/60+1</f>
        <v>1</v>
      </c>
      <c r="D2">
        <f ca="1">INDIRECT("Data!i"&amp;A2)</f>
        <v>213</v>
      </c>
      <c r="E2">
        <f ca="1">INDIRECT("Data!F"&amp;A2)/$J$40</f>
        <v>3.1155922970325416</v>
      </c>
      <c r="F2">
        <f ca="1">INDIRECT("Data!G"&amp;A2)/$J$40</f>
        <v>3.2398337076504036</v>
      </c>
      <c r="G2">
        <f ca="1">INDIRECT("Data!H"&amp;A2)/$J$40</f>
        <v>3.0773641706885839</v>
      </c>
    </row>
    <row r="3" spans="1:7" x14ac:dyDescent="0.25">
      <c r="A3">
        <v>43</v>
      </c>
      <c r="B3">
        <v>2</v>
      </c>
      <c r="C3" s="6">
        <f t="shared" ref="C3:C66" si="0">10*(B3-1)/60+1</f>
        <v>1.1666666666666667</v>
      </c>
      <c r="D3">
        <f t="shared" ref="D3:D66" ca="1" si="1">INDIRECT("Data!i"&amp;A3)</f>
        <v>216</v>
      </c>
      <c r="E3">
        <f t="shared" ref="E3:E66" ca="1" si="2">INDIRECT("Data!F"&amp;A3)/$J$40</f>
        <v>2.766760644143929</v>
      </c>
      <c r="F3">
        <f t="shared" ref="F3:F66" ca="1" si="3">INDIRECT("Data!G"&amp;A3)/$J$40</f>
        <v>2.6616332966980454</v>
      </c>
      <c r="G3">
        <f t="shared" ref="G3:G66" ca="1" si="4">INDIRECT("Data!H"&amp;A3)/$J$40</f>
        <v>2.6472977493190615</v>
      </c>
    </row>
    <row r="4" spans="1:7" x14ac:dyDescent="0.25">
      <c r="A4">
        <v>55</v>
      </c>
      <c r="B4">
        <v>3</v>
      </c>
      <c r="C4" s="6">
        <f t="shared" si="0"/>
        <v>1.3333333333333333</v>
      </c>
      <c r="D4">
        <f t="shared" ca="1" si="1"/>
        <v>234</v>
      </c>
      <c r="E4">
        <f t="shared" ca="1" si="2"/>
        <v>2.3892578964973477</v>
      </c>
      <c r="F4">
        <f t="shared" ca="1" si="3"/>
        <v>2.2984660964304484</v>
      </c>
      <c r="G4">
        <f t="shared" ca="1" si="4"/>
        <v>2.3892578964973477</v>
      </c>
    </row>
    <row r="5" spans="1:7" x14ac:dyDescent="0.25">
      <c r="A5">
        <v>67</v>
      </c>
      <c r="B5">
        <v>4</v>
      </c>
      <c r="C5" s="6">
        <f t="shared" si="0"/>
        <v>1.5</v>
      </c>
      <c r="D5">
        <f t="shared" ca="1" si="1"/>
        <v>210</v>
      </c>
      <c r="E5">
        <f t="shared" ca="1" si="2"/>
        <v>2.4561571175992736</v>
      </c>
      <c r="F5">
        <f t="shared" ca="1" si="3"/>
        <v>2.2411239069145124</v>
      </c>
      <c r="G5">
        <f t="shared" ca="1" si="4"/>
        <v>2.2506809385005018</v>
      </c>
    </row>
    <row r="6" spans="1:7" x14ac:dyDescent="0.25">
      <c r="A6">
        <v>79</v>
      </c>
      <c r="B6">
        <v>5</v>
      </c>
      <c r="C6" s="6">
        <f t="shared" si="0"/>
        <v>1.6666666666666665</v>
      </c>
      <c r="D6">
        <f t="shared" ca="1" si="1"/>
        <v>220</v>
      </c>
      <c r="E6">
        <f t="shared" ca="1" si="2"/>
        <v>2.3940364122903426</v>
      </c>
      <c r="F6">
        <f t="shared" ca="1" si="3"/>
        <v>2.1837817173985759</v>
      </c>
      <c r="G6">
        <f t="shared" ca="1" si="4"/>
        <v>2.4131504754623214</v>
      </c>
    </row>
    <row r="7" spans="1:7" x14ac:dyDescent="0.25">
      <c r="A7">
        <v>91</v>
      </c>
      <c r="B7">
        <v>6</v>
      </c>
      <c r="C7" s="6">
        <f t="shared" si="0"/>
        <v>1.8333333333333335</v>
      </c>
      <c r="D7">
        <f t="shared" ca="1" si="1"/>
        <v>224</v>
      </c>
      <c r="E7">
        <f t="shared" ca="1" si="2"/>
        <v>2.5708414966311461</v>
      </c>
      <c r="F7">
        <f t="shared" ca="1" si="3"/>
        <v>2.3940364122903426</v>
      </c>
      <c r="G7">
        <f t="shared" ca="1" si="4"/>
        <v>3.1155922970325416</v>
      </c>
    </row>
    <row r="8" spans="1:7" x14ac:dyDescent="0.25">
      <c r="A8">
        <v>103</v>
      </c>
      <c r="B8">
        <v>7</v>
      </c>
      <c r="C8" s="6">
        <f t="shared" si="0"/>
        <v>2</v>
      </c>
      <c r="D8">
        <f t="shared" ca="1" si="1"/>
        <v>208</v>
      </c>
      <c r="E8">
        <f t="shared" ca="1" si="2"/>
        <v>3.7750274764658096</v>
      </c>
      <c r="F8">
        <f t="shared" ca="1" si="3"/>
        <v>3.2254981602714197</v>
      </c>
      <c r="G8">
        <f t="shared" ca="1" si="4"/>
        <v>4.692502508720791</v>
      </c>
    </row>
    <row r="9" spans="1:7" x14ac:dyDescent="0.25">
      <c r="A9">
        <v>115</v>
      </c>
      <c r="B9">
        <v>8</v>
      </c>
      <c r="C9" s="6">
        <f t="shared" si="0"/>
        <v>2.166666666666667</v>
      </c>
      <c r="D9">
        <f t="shared" ca="1" si="1"/>
        <v>207</v>
      </c>
      <c r="E9">
        <f t="shared" ca="1" si="2"/>
        <v>4.9983275194724515</v>
      </c>
      <c r="F9">
        <f t="shared" ca="1" si="3"/>
        <v>4.5730396138959239</v>
      </c>
      <c r="G9">
        <f t="shared" ca="1" si="4"/>
        <v>4.2003153820423371</v>
      </c>
    </row>
    <row r="10" spans="1:7" x14ac:dyDescent="0.25">
      <c r="A10">
        <v>127</v>
      </c>
      <c r="B10">
        <v>9</v>
      </c>
      <c r="C10" s="6">
        <f t="shared" si="0"/>
        <v>2.333333333333333</v>
      </c>
      <c r="D10">
        <f t="shared" ca="1" si="1"/>
        <v>211</v>
      </c>
      <c r="E10">
        <f t="shared" ca="1" si="2"/>
        <v>5.2707029196731492</v>
      </c>
      <c r="F10">
        <f t="shared" ca="1" si="3"/>
        <v>10.52229177617432</v>
      </c>
      <c r="G10">
        <f t="shared" ca="1" si="4"/>
        <v>8.2190471639508758</v>
      </c>
    </row>
    <row r="11" spans="1:7" x14ac:dyDescent="0.25">
      <c r="A11">
        <v>139</v>
      </c>
      <c r="B11">
        <v>10</v>
      </c>
      <c r="C11" s="6">
        <f t="shared" si="0"/>
        <v>2.5</v>
      </c>
      <c r="D11">
        <f t="shared" ca="1" si="1"/>
        <v>204</v>
      </c>
      <c r="E11">
        <f t="shared" ca="1" si="2"/>
        <v>8.424523343049648</v>
      </c>
      <c r="F11">
        <f t="shared" ca="1" si="3"/>
        <v>6.971854541979261</v>
      </c>
      <c r="G11">
        <f t="shared" ca="1" si="4"/>
        <v>12.08008792469059</v>
      </c>
    </row>
    <row r="12" spans="1:7" x14ac:dyDescent="0.25">
      <c r="A12">
        <v>151</v>
      </c>
      <c r="B12">
        <v>11</v>
      </c>
      <c r="C12" s="6">
        <f t="shared" si="0"/>
        <v>2.666666666666667</v>
      </c>
      <c r="D12">
        <f t="shared" ca="1" si="1"/>
        <v>203</v>
      </c>
      <c r="E12">
        <f t="shared" ca="1" si="2"/>
        <v>9.0648444593109367</v>
      </c>
      <c r="F12">
        <f t="shared" ca="1" si="3"/>
        <v>6.4366607731638554</v>
      </c>
      <c r="G12">
        <f t="shared" ca="1" si="4"/>
        <v>11.262961724088498</v>
      </c>
    </row>
    <row r="13" spans="1:7" x14ac:dyDescent="0.25">
      <c r="A13">
        <v>163</v>
      </c>
      <c r="B13">
        <v>12</v>
      </c>
      <c r="C13" s="6">
        <f t="shared" si="0"/>
        <v>2.833333333333333</v>
      </c>
      <c r="D13">
        <f t="shared" ca="1" si="1"/>
        <v>191</v>
      </c>
      <c r="E13">
        <f t="shared" ca="1" si="2"/>
        <v>18.210923687102785</v>
      </c>
      <c r="F13">
        <f t="shared" ca="1" si="3"/>
        <v>7.2490084579729537</v>
      </c>
      <c r="G13">
        <f t="shared" ca="1" si="4"/>
        <v>10.823338271132986</v>
      </c>
    </row>
    <row r="14" spans="1:7" x14ac:dyDescent="0.25">
      <c r="A14">
        <v>175</v>
      </c>
      <c r="B14">
        <v>13</v>
      </c>
      <c r="C14" s="6">
        <f t="shared" si="0"/>
        <v>3</v>
      </c>
      <c r="D14">
        <f t="shared" ca="1" si="1"/>
        <v>188</v>
      </c>
      <c r="E14">
        <f t="shared" ca="1" si="2"/>
        <v>18.51197018206145</v>
      </c>
      <c r="F14">
        <f t="shared" ca="1" si="3"/>
        <v>11.105270702919672</v>
      </c>
      <c r="G14">
        <f t="shared" ca="1" si="4"/>
        <v>17.537152960290534</v>
      </c>
    </row>
    <row r="15" spans="1:7" x14ac:dyDescent="0.25">
      <c r="A15">
        <v>187</v>
      </c>
      <c r="B15">
        <v>14</v>
      </c>
      <c r="C15" s="6">
        <f t="shared" si="0"/>
        <v>3.1666666666666665</v>
      </c>
      <c r="D15">
        <f t="shared" ca="1" si="1"/>
        <v>191</v>
      </c>
      <c r="E15">
        <f t="shared" ca="1" si="2"/>
        <v>18.707889329574233</v>
      </c>
      <c r="F15">
        <f t="shared" ca="1" si="3"/>
        <v>14.435896210636976</v>
      </c>
      <c r="G15">
        <f t="shared" ca="1" si="4"/>
        <v>17.976776413246046</v>
      </c>
    </row>
    <row r="16" spans="1:7" x14ac:dyDescent="0.25">
      <c r="A16">
        <v>199</v>
      </c>
      <c r="B16">
        <v>15</v>
      </c>
      <c r="C16" s="6">
        <f t="shared" si="0"/>
        <v>3.3333333333333335</v>
      </c>
      <c r="D16">
        <f t="shared" ca="1" si="1"/>
        <v>211</v>
      </c>
      <c r="E16">
        <f t="shared" ca="1" si="2"/>
        <v>18.058011181726954</v>
      </c>
      <c r="F16">
        <f t="shared" ca="1" si="3"/>
        <v>9.4184546279925456</v>
      </c>
      <c r="G16">
        <f t="shared" ca="1" si="4"/>
        <v>15.482391169302813</v>
      </c>
    </row>
    <row r="17" spans="1:7" x14ac:dyDescent="0.25">
      <c r="A17">
        <v>211</v>
      </c>
      <c r="B17">
        <v>16</v>
      </c>
      <c r="C17" s="6">
        <f t="shared" si="0"/>
        <v>3.5</v>
      </c>
      <c r="D17">
        <f t="shared" ca="1" si="1"/>
        <v>209</v>
      </c>
      <c r="E17">
        <f t="shared" ca="1" si="2"/>
        <v>18.005447508004014</v>
      </c>
      <c r="F17">
        <f t="shared" ca="1" si="3"/>
        <v>12.137430114206527</v>
      </c>
      <c r="G17">
        <f t="shared" ca="1" si="4"/>
        <v>15.539733358818751</v>
      </c>
    </row>
    <row r="18" spans="1:7" x14ac:dyDescent="0.25">
      <c r="A18">
        <v>223</v>
      </c>
      <c r="B18">
        <v>17</v>
      </c>
      <c r="C18" s="6">
        <f t="shared" si="0"/>
        <v>3.6666666666666665</v>
      </c>
      <c r="D18">
        <f t="shared" ca="1" si="1"/>
        <v>212</v>
      </c>
      <c r="E18">
        <f t="shared" ca="1" si="2"/>
        <v>22.148420700530416</v>
      </c>
      <c r="F18">
        <f t="shared" ca="1" si="3"/>
        <v>18.760453003297176</v>
      </c>
      <c r="G18">
        <f t="shared" ca="1" si="4"/>
        <v>17.928991255316099</v>
      </c>
    </row>
    <row r="19" spans="1:7" x14ac:dyDescent="0.25">
      <c r="A19">
        <v>235</v>
      </c>
      <c r="B19">
        <v>18</v>
      </c>
      <c r="C19" s="6">
        <f t="shared" si="0"/>
        <v>3.8333333333333335</v>
      </c>
      <c r="D19">
        <f t="shared" ca="1" si="1"/>
        <v>213</v>
      </c>
      <c r="E19">
        <f t="shared" ca="1" si="2"/>
        <v>25.746643092655422</v>
      </c>
      <c r="F19">
        <f t="shared" ca="1" si="3"/>
        <v>18.072346729105938</v>
      </c>
      <c r="G19">
        <f t="shared" ca="1" si="4"/>
        <v>17.317341233812776</v>
      </c>
    </row>
    <row r="20" spans="1:7" x14ac:dyDescent="0.25">
      <c r="A20">
        <v>247</v>
      </c>
      <c r="B20">
        <v>19</v>
      </c>
      <c r="C20" s="6">
        <f t="shared" si="0"/>
        <v>4</v>
      </c>
      <c r="D20">
        <f t="shared" ca="1" si="1"/>
        <v>193</v>
      </c>
      <c r="E20">
        <f t="shared" ca="1" si="2"/>
        <v>26.735795861805322</v>
      </c>
      <c r="F20">
        <f t="shared" ca="1" si="3"/>
        <v>16.184832990873034</v>
      </c>
      <c r="G20">
        <f t="shared" ca="1" si="4"/>
        <v>19.658813972380177</v>
      </c>
    </row>
    <row r="21" spans="1:7" x14ac:dyDescent="0.25">
      <c r="A21">
        <v>259</v>
      </c>
      <c r="B21">
        <v>20</v>
      </c>
      <c r="C21" s="6">
        <f t="shared" si="0"/>
        <v>4.1666666666666661</v>
      </c>
      <c r="D21">
        <f t="shared" ca="1" si="1"/>
        <v>219</v>
      </c>
      <c r="E21">
        <f t="shared" ca="1" si="2"/>
        <v>20.877335499593826</v>
      </c>
      <c r="F21">
        <f t="shared" ca="1" si="3"/>
        <v>27.084627514693935</v>
      </c>
      <c r="G21">
        <f t="shared" ca="1" si="4"/>
        <v>19.357767477421511</v>
      </c>
    </row>
    <row r="22" spans="1:7" x14ac:dyDescent="0.25">
      <c r="A22">
        <v>271</v>
      </c>
      <c r="B22">
        <v>21</v>
      </c>
      <c r="C22" s="6">
        <f t="shared" si="0"/>
        <v>4.3333333333333339</v>
      </c>
      <c r="D22">
        <f t="shared" ca="1" si="1"/>
        <v>198</v>
      </c>
      <c r="E22">
        <f t="shared" ca="1" si="2"/>
        <v>29.168060400439622</v>
      </c>
      <c r="F22">
        <f t="shared" ca="1" si="3"/>
        <v>27.557700578200411</v>
      </c>
      <c r="G22">
        <f t="shared" ca="1" si="4"/>
        <v>26.912600946146124</v>
      </c>
    </row>
    <row r="23" spans="1:7" x14ac:dyDescent="0.25">
      <c r="A23">
        <v>283</v>
      </c>
      <c r="B23">
        <v>22</v>
      </c>
      <c r="C23" s="6">
        <f t="shared" si="0"/>
        <v>4.5</v>
      </c>
      <c r="D23">
        <f t="shared" ca="1" si="1"/>
        <v>209</v>
      </c>
      <c r="E23">
        <f t="shared" ca="1" si="2"/>
        <v>20.318249151813447</v>
      </c>
      <c r="F23">
        <f t="shared" ca="1" si="3"/>
        <v>22.607158216657904</v>
      </c>
      <c r="G23">
        <f t="shared" ca="1" si="4"/>
        <v>29.932622927318775</v>
      </c>
    </row>
    <row r="24" spans="1:7" x14ac:dyDescent="0.25">
      <c r="A24">
        <v>295</v>
      </c>
      <c r="B24">
        <v>23</v>
      </c>
      <c r="C24" s="6">
        <f t="shared" si="0"/>
        <v>4.6666666666666661</v>
      </c>
      <c r="D24">
        <f t="shared" ca="1" si="1"/>
        <v>211</v>
      </c>
      <c r="E24">
        <f t="shared" ca="1" si="2"/>
        <v>22.1627562479094</v>
      </c>
      <c r="F24">
        <f t="shared" ca="1" si="3"/>
        <v>30.506044822478138</v>
      </c>
      <c r="G24">
        <f t="shared" ca="1" si="4"/>
        <v>30.821426864815788</v>
      </c>
    </row>
    <row r="25" spans="1:7" x14ac:dyDescent="0.25">
      <c r="A25">
        <v>307</v>
      </c>
      <c r="B25">
        <v>24</v>
      </c>
      <c r="C25" s="6">
        <f t="shared" si="0"/>
        <v>4.8333333333333339</v>
      </c>
      <c r="D25">
        <f t="shared" ca="1" si="1"/>
        <v>198</v>
      </c>
      <c r="E25">
        <f t="shared" ca="1" si="2"/>
        <v>40.579156114110958</v>
      </c>
      <c r="F25">
        <f t="shared" ca="1" si="3"/>
        <v>27.452573230754528</v>
      </c>
      <c r="G25">
        <f t="shared" ca="1" si="4"/>
        <v>24.021598891384336</v>
      </c>
    </row>
    <row r="26" spans="1:7" x14ac:dyDescent="0.25">
      <c r="A26">
        <v>319</v>
      </c>
      <c r="B26">
        <v>25</v>
      </c>
      <c r="C26" s="6">
        <f t="shared" si="0"/>
        <v>5</v>
      </c>
      <c r="D26">
        <f t="shared" ca="1" si="1"/>
        <v>215</v>
      </c>
      <c r="E26">
        <f t="shared" ca="1" si="2"/>
        <v>30.224112390691449</v>
      </c>
      <c r="F26">
        <f t="shared" ca="1" si="3"/>
        <v>29.76537487456396</v>
      </c>
      <c r="G26">
        <f t="shared" ca="1" si="4"/>
        <v>27.051177904142971</v>
      </c>
    </row>
    <row r="27" spans="1:7" x14ac:dyDescent="0.25">
      <c r="A27">
        <v>331</v>
      </c>
      <c r="B27">
        <v>26</v>
      </c>
      <c r="C27" s="6">
        <f t="shared" si="0"/>
        <v>5.166666666666667</v>
      </c>
      <c r="D27">
        <f t="shared" ca="1" si="1"/>
        <v>217</v>
      </c>
      <c r="E27">
        <f t="shared" ca="1" si="2"/>
        <v>27.18019783055383</v>
      </c>
      <c r="F27">
        <f t="shared" ca="1" si="3"/>
        <v>20.213121804367564</v>
      </c>
      <c r="G27">
        <f t="shared" ca="1" si="4"/>
        <v>31.284942896736272</v>
      </c>
    </row>
    <row r="28" spans="1:7" x14ac:dyDescent="0.25">
      <c r="A28">
        <v>343</v>
      </c>
      <c r="B28">
        <v>27</v>
      </c>
      <c r="C28" s="6">
        <f t="shared" si="0"/>
        <v>5.333333333333333</v>
      </c>
      <c r="D28">
        <f t="shared" ca="1" si="1"/>
        <v>191</v>
      </c>
      <c r="E28">
        <f t="shared" ca="1" si="2"/>
        <v>43.723419505901468</v>
      </c>
      <c r="F28">
        <f t="shared" ca="1" si="3"/>
        <v>30.415253022411239</v>
      </c>
      <c r="G28">
        <f t="shared" ca="1" si="4"/>
        <v>32.125961676303341</v>
      </c>
    </row>
    <row r="29" spans="1:7" x14ac:dyDescent="0.25">
      <c r="A29">
        <v>355</v>
      </c>
      <c r="B29">
        <v>28</v>
      </c>
      <c r="C29" s="6">
        <f t="shared" si="0"/>
        <v>5.5</v>
      </c>
      <c r="D29">
        <f t="shared" ca="1" si="1"/>
        <v>201</v>
      </c>
      <c r="E29">
        <f t="shared" ca="1" si="2"/>
        <v>28.718879915898121</v>
      </c>
      <c r="F29">
        <f t="shared" ca="1" si="3"/>
        <v>36.675108711234287</v>
      </c>
      <c r="G29">
        <f t="shared" ca="1" si="4"/>
        <v>31.700673770726812</v>
      </c>
    </row>
    <row r="30" spans="1:7" x14ac:dyDescent="0.25">
      <c r="A30">
        <v>367</v>
      </c>
      <c r="B30">
        <v>29</v>
      </c>
      <c r="C30" s="6">
        <f t="shared" si="0"/>
        <v>5.666666666666667</v>
      </c>
      <c r="D30">
        <f t="shared" ca="1" si="1"/>
        <v>195</v>
      </c>
      <c r="E30">
        <f t="shared" ca="1" si="2"/>
        <v>28.303149041907581</v>
      </c>
      <c r="F30">
        <f t="shared" ca="1" si="3"/>
        <v>35.642949299947432</v>
      </c>
      <c r="G30">
        <f t="shared" ca="1" si="4"/>
        <v>27.433459167582548</v>
      </c>
    </row>
    <row r="31" spans="1:7" x14ac:dyDescent="0.25">
      <c r="A31">
        <v>379</v>
      </c>
      <c r="B31">
        <v>30</v>
      </c>
      <c r="C31" s="6">
        <f t="shared" si="0"/>
        <v>5.833333333333333</v>
      </c>
      <c r="D31">
        <f t="shared" ca="1" si="1"/>
        <v>214</v>
      </c>
      <c r="E31">
        <f t="shared" ca="1" si="2"/>
        <v>37.936636880584885</v>
      </c>
      <c r="F31">
        <f t="shared" ca="1" si="3"/>
        <v>44.010130453481146</v>
      </c>
      <c r="G31">
        <f t="shared" ca="1" si="4"/>
        <v>39.709466239785918</v>
      </c>
    </row>
    <row r="32" spans="1:7" x14ac:dyDescent="0.25">
      <c r="A32">
        <v>391</v>
      </c>
      <c r="B32">
        <v>31</v>
      </c>
      <c r="C32" s="6">
        <f t="shared" si="0"/>
        <v>6</v>
      </c>
      <c r="D32">
        <f t="shared" ca="1" si="1"/>
        <v>217</v>
      </c>
      <c r="E32">
        <f t="shared" ca="1" si="2"/>
        <v>36.985712237778941</v>
      </c>
      <c r="F32">
        <f t="shared" ca="1" si="3"/>
        <v>33.315812108759019</v>
      </c>
      <c r="G32">
        <f t="shared" ca="1" si="4"/>
        <v>37.70248960672815</v>
      </c>
    </row>
    <row r="33" spans="1:10" x14ac:dyDescent="0.25">
      <c r="A33">
        <v>403</v>
      </c>
      <c r="B33">
        <v>32</v>
      </c>
      <c r="C33" s="6">
        <f t="shared" si="0"/>
        <v>6.166666666666667</v>
      </c>
      <c r="D33">
        <f t="shared" ca="1" si="1"/>
        <v>190</v>
      </c>
      <c r="E33">
        <f t="shared" ca="1" si="2"/>
        <v>29.708032685048021</v>
      </c>
      <c r="F33">
        <f t="shared" ca="1" si="3"/>
        <v>33.387489845653938</v>
      </c>
      <c r="G33">
        <f t="shared" ca="1" si="4"/>
        <v>46.475844602666406</v>
      </c>
    </row>
    <row r="34" spans="1:10" x14ac:dyDescent="0.25">
      <c r="A34">
        <v>415</v>
      </c>
      <c r="B34">
        <v>33</v>
      </c>
      <c r="C34" s="6">
        <f t="shared" si="0"/>
        <v>6.333333333333333</v>
      </c>
      <c r="D34">
        <f t="shared" ca="1" si="1"/>
        <v>208</v>
      </c>
      <c r="E34">
        <f t="shared" ca="1" si="2"/>
        <v>23.309600038228126</v>
      </c>
      <c r="F34">
        <f t="shared" ca="1" si="3"/>
        <v>40.617384240454911</v>
      </c>
      <c r="G34">
        <f t="shared" ca="1" si="4"/>
        <v>34.993071152100157</v>
      </c>
    </row>
    <row r="35" spans="1:10" x14ac:dyDescent="0.25">
      <c r="A35">
        <v>427</v>
      </c>
      <c r="B35">
        <v>34</v>
      </c>
      <c r="C35" s="6">
        <f t="shared" si="0"/>
        <v>6.5</v>
      </c>
      <c r="D35">
        <f t="shared" ca="1" si="1"/>
        <v>199</v>
      </c>
      <c r="E35">
        <f t="shared" ca="1" si="2"/>
        <v>40.741625651072773</v>
      </c>
      <c r="F35">
        <f t="shared" ca="1" si="3"/>
        <v>46.251254360395656</v>
      </c>
      <c r="G35">
        <f t="shared" ca="1" si="4"/>
        <v>39.365413102690304</v>
      </c>
    </row>
    <row r="36" spans="1:10" x14ac:dyDescent="0.25">
      <c r="A36">
        <v>439</v>
      </c>
      <c r="B36">
        <v>35</v>
      </c>
      <c r="C36" s="6">
        <f t="shared" si="0"/>
        <v>6.666666666666667</v>
      </c>
      <c r="D36">
        <f t="shared" ca="1" si="1"/>
        <v>186</v>
      </c>
      <c r="E36">
        <f t="shared" ca="1" si="2"/>
        <v>32.288431213265156</v>
      </c>
      <c r="F36">
        <f t="shared" ca="1" si="3"/>
        <v>31.595546423280929</v>
      </c>
      <c r="G36">
        <f t="shared" ca="1" si="4"/>
        <v>35.289339131265827</v>
      </c>
    </row>
    <row r="37" spans="1:10" x14ac:dyDescent="0.25">
      <c r="A37">
        <v>451</v>
      </c>
      <c r="B37">
        <v>36</v>
      </c>
      <c r="C37" s="6">
        <f t="shared" si="0"/>
        <v>6.833333333333333</v>
      </c>
      <c r="D37">
        <f t="shared" ca="1" si="1"/>
        <v>198</v>
      </c>
      <c r="E37">
        <f t="shared" ca="1" si="2"/>
        <v>44.105700769341041</v>
      </c>
      <c r="F37">
        <f t="shared" ca="1" si="3"/>
        <v>40.388015482391168</v>
      </c>
      <c r="G37">
        <f t="shared" ca="1" si="4"/>
        <v>39.891049839919717</v>
      </c>
    </row>
    <row r="38" spans="1:10" x14ac:dyDescent="0.25">
      <c r="A38">
        <v>463</v>
      </c>
      <c r="B38">
        <v>37</v>
      </c>
      <c r="C38" s="6">
        <f t="shared" si="0"/>
        <v>7</v>
      </c>
      <c r="D38">
        <f t="shared" ca="1" si="1"/>
        <v>217</v>
      </c>
      <c r="E38">
        <f t="shared" ca="1" si="2"/>
        <v>33.841448845988431</v>
      </c>
      <c r="F38">
        <f t="shared" ca="1" si="3"/>
        <v>41.496631146365935</v>
      </c>
      <c r="G38">
        <f t="shared" ca="1" si="4"/>
        <v>39.480097481722176</v>
      </c>
    </row>
    <row r="39" spans="1:10" x14ac:dyDescent="0.25">
      <c r="A39">
        <v>475</v>
      </c>
      <c r="B39">
        <v>38</v>
      </c>
      <c r="C39" s="6">
        <f t="shared" si="0"/>
        <v>7.166666666666667</v>
      </c>
      <c r="D39">
        <f t="shared" ca="1" si="1"/>
        <v>215</v>
      </c>
      <c r="E39">
        <f t="shared" ca="1" si="2"/>
        <v>38.639078702155111</v>
      </c>
      <c r="F39">
        <f t="shared" ca="1" si="3"/>
        <v>42.777273378888516</v>
      </c>
      <c r="G39">
        <f t="shared" ca="1" si="4"/>
        <v>37.301094280116594</v>
      </c>
    </row>
    <row r="40" spans="1:10" x14ac:dyDescent="0.25">
      <c r="A40">
        <v>487</v>
      </c>
      <c r="B40">
        <v>39</v>
      </c>
      <c r="C40" s="6">
        <f t="shared" si="0"/>
        <v>7.333333333333333</v>
      </c>
      <c r="D40">
        <f t="shared" ca="1" si="1"/>
        <v>193</v>
      </c>
      <c r="E40">
        <f t="shared" ca="1" si="2"/>
        <v>35.676398910498399</v>
      </c>
      <c r="F40">
        <f t="shared" ca="1" si="3"/>
        <v>39.656902566062982</v>
      </c>
      <c r="G40">
        <f t="shared" ca="1" si="4"/>
        <v>37.755053280451087</v>
      </c>
      <c r="I40" t="s">
        <v>152</v>
      </c>
      <c r="J40">
        <f ca="1">AVERAGE(D2:D101)</f>
        <v>209.27</v>
      </c>
    </row>
    <row r="41" spans="1:10" x14ac:dyDescent="0.25">
      <c r="A41">
        <v>499</v>
      </c>
      <c r="B41">
        <v>40</v>
      </c>
      <c r="C41" s="6">
        <f t="shared" si="0"/>
        <v>7.5</v>
      </c>
      <c r="D41">
        <f t="shared" ca="1" si="1"/>
        <v>201</v>
      </c>
      <c r="E41">
        <f t="shared" ca="1" si="2"/>
        <v>35.059970373202084</v>
      </c>
      <c r="F41">
        <f t="shared" ca="1" si="3"/>
        <v>38.81588378649591</v>
      </c>
      <c r="G41">
        <f t="shared" ca="1" si="4"/>
        <v>40.540927987766999</v>
      </c>
    </row>
    <row r="42" spans="1:10" x14ac:dyDescent="0.25">
      <c r="A42">
        <v>511</v>
      </c>
      <c r="B42">
        <v>41</v>
      </c>
      <c r="C42" s="6">
        <f t="shared" si="0"/>
        <v>7.666666666666667</v>
      </c>
      <c r="D42">
        <f t="shared" ca="1" si="1"/>
        <v>212</v>
      </c>
      <c r="E42">
        <f t="shared" ca="1" si="2"/>
        <v>30.224112390691449</v>
      </c>
      <c r="F42">
        <f t="shared" ca="1" si="3"/>
        <v>42.954078463229315</v>
      </c>
      <c r="G42">
        <f t="shared" ca="1" si="4"/>
        <v>30.802312801643808</v>
      </c>
    </row>
    <row r="43" spans="1:10" x14ac:dyDescent="0.25">
      <c r="A43">
        <v>523</v>
      </c>
      <c r="B43">
        <v>42</v>
      </c>
      <c r="C43" s="6">
        <f t="shared" si="0"/>
        <v>7.833333333333333</v>
      </c>
      <c r="D43">
        <f t="shared" ca="1" si="1"/>
        <v>199</v>
      </c>
      <c r="E43">
        <f t="shared" ca="1" si="2"/>
        <v>42.213408515315145</v>
      </c>
      <c r="F43">
        <f t="shared" ca="1" si="3"/>
        <v>35.231996941749891</v>
      </c>
      <c r="G43">
        <f t="shared" ca="1" si="4"/>
        <v>34.338414488459883</v>
      </c>
    </row>
    <row r="44" spans="1:10" x14ac:dyDescent="0.25">
      <c r="A44">
        <v>535</v>
      </c>
      <c r="B44">
        <v>43</v>
      </c>
      <c r="C44" s="6">
        <f t="shared" si="0"/>
        <v>8</v>
      </c>
      <c r="D44">
        <f t="shared" ca="1" si="1"/>
        <v>200</v>
      </c>
      <c r="E44">
        <f t="shared" ca="1" si="2"/>
        <v>32.871410140010511</v>
      </c>
      <c r="F44">
        <f t="shared" ca="1" si="3"/>
        <v>34.921393415205237</v>
      </c>
      <c r="G44">
        <f t="shared" ca="1" si="4"/>
        <v>25.436039566110765</v>
      </c>
    </row>
    <row r="45" spans="1:10" x14ac:dyDescent="0.25">
      <c r="A45">
        <v>547</v>
      </c>
      <c r="B45">
        <v>44</v>
      </c>
      <c r="C45" s="6">
        <f t="shared" si="0"/>
        <v>8.1666666666666679</v>
      </c>
      <c r="D45">
        <f t="shared" ca="1" si="1"/>
        <v>197</v>
      </c>
      <c r="E45">
        <f t="shared" ca="1" si="2"/>
        <v>42.504897978687815</v>
      </c>
      <c r="F45">
        <f t="shared" ca="1" si="3"/>
        <v>37.248530606393651</v>
      </c>
      <c r="G45">
        <f t="shared" ca="1" si="4"/>
        <v>34.610789888660584</v>
      </c>
    </row>
    <row r="46" spans="1:10" x14ac:dyDescent="0.25">
      <c r="A46">
        <v>559</v>
      </c>
      <c r="B46">
        <v>45</v>
      </c>
      <c r="C46" s="6">
        <f t="shared" si="0"/>
        <v>8.3333333333333321</v>
      </c>
      <c r="D46">
        <f t="shared" ca="1" si="1"/>
        <v>220</v>
      </c>
      <c r="E46">
        <f t="shared" ca="1" si="2"/>
        <v>28.307927557700577</v>
      </c>
      <c r="F46">
        <f t="shared" ca="1" si="3"/>
        <v>32.513021455535906</v>
      </c>
      <c r="G46">
        <f t="shared" ca="1" si="4"/>
        <v>29.464328379605295</v>
      </c>
    </row>
    <row r="47" spans="1:10" x14ac:dyDescent="0.25">
      <c r="A47">
        <v>571</v>
      </c>
      <c r="B47">
        <v>46</v>
      </c>
      <c r="C47" s="6">
        <f t="shared" si="0"/>
        <v>8.5</v>
      </c>
      <c r="D47">
        <f t="shared" ca="1" si="1"/>
        <v>222</v>
      </c>
      <c r="E47">
        <f t="shared" ca="1" si="2"/>
        <v>31.179815549290389</v>
      </c>
      <c r="F47">
        <f t="shared" ca="1" si="3"/>
        <v>40.72729010369379</v>
      </c>
      <c r="G47">
        <f t="shared" ca="1" si="4"/>
        <v>32.551249581879866</v>
      </c>
    </row>
    <row r="48" spans="1:10" x14ac:dyDescent="0.25">
      <c r="A48">
        <v>583</v>
      </c>
      <c r="B48">
        <v>47</v>
      </c>
      <c r="C48" s="6">
        <f t="shared" si="0"/>
        <v>8.6666666666666679</v>
      </c>
      <c r="D48">
        <f t="shared" ca="1" si="1"/>
        <v>212</v>
      </c>
      <c r="E48">
        <f t="shared" ca="1" si="2"/>
        <v>34.806709036173366</v>
      </c>
      <c r="F48">
        <f t="shared" ca="1" si="3"/>
        <v>29.311415874229464</v>
      </c>
      <c r="G48">
        <f t="shared" ca="1" si="4"/>
        <v>32.962201940077414</v>
      </c>
    </row>
    <row r="49" spans="1:7" x14ac:dyDescent="0.25">
      <c r="A49">
        <v>595</v>
      </c>
      <c r="B49">
        <v>48</v>
      </c>
      <c r="C49" s="6">
        <f t="shared" si="0"/>
        <v>8.8333333333333321</v>
      </c>
      <c r="D49">
        <f t="shared" ca="1" si="1"/>
        <v>217</v>
      </c>
      <c r="E49">
        <f t="shared" ca="1" si="2"/>
        <v>33.72676446695656</v>
      </c>
      <c r="F49">
        <f t="shared" ca="1" si="3"/>
        <v>20.901228078558798</v>
      </c>
      <c r="G49">
        <f t="shared" ca="1" si="4"/>
        <v>31.46652649687007</v>
      </c>
    </row>
    <row r="50" spans="1:7" x14ac:dyDescent="0.25">
      <c r="A50">
        <v>607</v>
      </c>
      <c r="B50">
        <v>49</v>
      </c>
      <c r="C50" s="6">
        <f t="shared" si="0"/>
        <v>9</v>
      </c>
      <c r="D50">
        <f t="shared" ca="1" si="1"/>
        <v>218</v>
      </c>
      <c r="E50">
        <f t="shared" ca="1" si="2"/>
        <v>26.601997419601471</v>
      </c>
      <c r="F50">
        <f t="shared" ca="1" si="3"/>
        <v>36.077794237109948</v>
      </c>
      <c r="G50">
        <f t="shared" ca="1" si="4"/>
        <v>35.767190710565295</v>
      </c>
    </row>
    <row r="51" spans="1:7" x14ac:dyDescent="0.25">
      <c r="A51">
        <v>619</v>
      </c>
      <c r="B51">
        <v>50</v>
      </c>
      <c r="C51" s="6">
        <f t="shared" si="0"/>
        <v>9.1666666666666661</v>
      </c>
      <c r="D51">
        <f t="shared" ca="1" si="1"/>
        <v>200</v>
      </c>
      <c r="E51">
        <f t="shared" ca="1" si="2"/>
        <v>31.003010464949586</v>
      </c>
      <c r="F51">
        <f t="shared" ca="1" si="3"/>
        <v>40.311559229703249</v>
      </c>
      <c r="G51">
        <f t="shared" ca="1" si="4"/>
        <v>32.025612844650453</v>
      </c>
    </row>
    <row r="52" spans="1:7" x14ac:dyDescent="0.25">
      <c r="A52">
        <v>631</v>
      </c>
      <c r="B52">
        <v>51</v>
      </c>
      <c r="C52" s="6">
        <f t="shared" si="0"/>
        <v>9.3333333333333339</v>
      </c>
      <c r="D52">
        <f t="shared" ca="1" si="1"/>
        <v>224</v>
      </c>
      <c r="E52">
        <f t="shared" ca="1" si="2"/>
        <v>41.510966693744919</v>
      </c>
      <c r="F52">
        <f t="shared" ca="1" si="3"/>
        <v>31.461747981077075</v>
      </c>
      <c r="G52">
        <f t="shared" ca="1" si="4"/>
        <v>33.659865245854633</v>
      </c>
    </row>
    <row r="53" spans="1:7" x14ac:dyDescent="0.25">
      <c r="A53">
        <v>643</v>
      </c>
      <c r="B53">
        <v>52</v>
      </c>
      <c r="C53" s="6">
        <f t="shared" si="0"/>
        <v>9.5</v>
      </c>
      <c r="D53">
        <f t="shared" ca="1" si="1"/>
        <v>218</v>
      </c>
      <c r="E53">
        <f t="shared" ca="1" si="2"/>
        <v>24.900845797295357</v>
      </c>
      <c r="F53">
        <f t="shared" ca="1" si="3"/>
        <v>40.196874850671378</v>
      </c>
      <c r="G53">
        <f t="shared" ca="1" si="4"/>
        <v>16.79170449658336</v>
      </c>
    </row>
    <row r="54" spans="1:7" x14ac:dyDescent="0.25">
      <c r="A54">
        <v>655</v>
      </c>
      <c r="B54">
        <v>53</v>
      </c>
      <c r="C54" s="6">
        <f t="shared" si="0"/>
        <v>9.6666666666666661</v>
      </c>
      <c r="D54">
        <f t="shared" ca="1" si="1"/>
        <v>221</v>
      </c>
      <c r="E54">
        <f t="shared" ca="1" si="2"/>
        <v>30.009079180006687</v>
      </c>
      <c r="F54">
        <f t="shared" ca="1" si="3"/>
        <v>24.843503607779422</v>
      </c>
      <c r="G54">
        <f t="shared" ca="1" si="4"/>
        <v>27.055956419935967</v>
      </c>
    </row>
    <row r="55" spans="1:7" x14ac:dyDescent="0.25">
      <c r="A55">
        <v>667</v>
      </c>
      <c r="B55">
        <v>54</v>
      </c>
      <c r="C55" s="6">
        <f t="shared" si="0"/>
        <v>9.8333333333333339</v>
      </c>
      <c r="D55">
        <f t="shared" ca="1" si="1"/>
        <v>209</v>
      </c>
      <c r="E55">
        <f t="shared" ca="1" si="2"/>
        <v>38.964017776078748</v>
      </c>
      <c r="F55">
        <f t="shared" ca="1" si="3"/>
        <v>31.160701486118409</v>
      </c>
      <c r="G55">
        <f t="shared" ca="1" si="4"/>
        <v>30.539494433029098</v>
      </c>
    </row>
    <row r="56" spans="1:7" x14ac:dyDescent="0.25">
      <c r="A56">
        <v>679</v>
      </c>
      <c r="B56">
        <v>55</v>
      </c>
      <c r="C56" s="6">
        <f t="shared" si="0"/>
        <v>10</v>
      </c>
      <c r="D56">
        <f t="shared" ca="1" si="1"/>
        <v>197</v>
      </c>
      <c r="E56">
        <f t="shared" ca="1" si="2"/>
        <v>27.409566588617572</v>
      </c>
      <c r="F56">
        <f t="shared" ca="1" si="3"/>
        <v>37.697711090935151</v>
      </c>
      <c r="G56">
        <f t="shared" ca="1" si="4"/>
        <v>26.812252114493237</v>
      </c>
    </row>
    <row r="57" spans="1:7" x14ac:dyDescent="0.25">
      <c r="A57">
        <v>691</v>
      </c>
      <c r="B57">
        <v>56</v>
      </c>
      <c r="C57" s="6">
        <f t="shared" si="0"/>
        <v>10.166666666666666</v>
      </c>
      <c r="D57">
        <f t="shared" ca="1" si="1"/>
        <v>215</v>
      </c>
      <c r="E57">
        <f t="shared" ca="1" si="2"/>
        <v>32.211974960577244</v>
      </c>
      <c r="F57">
        <f t="shared" ca="1" si="3"/>
        <v>29.860945190423852</v>
      </c>
      <c r="G57">
        <f t="shared" ca="1" si="4"/>
        <v>29.774931906149948</v>
      </c>
    </row>
    <row r="58" spans="1:7" x14ac:dyDescent="0.25">
      <c r="A58">
        <v>703</v>
      </c>
      <c r="B58">
        <v>57</v>
      </c>
      <c r="C58" s="6">
        <f t="shared" si="0"/>
        <v>10.333333333333334</v>
      </c>
      <c r="D58">
        <f t="shared" ca="1" si="1"/>
        <v>210</v>
      </c>
      <c r="E58">
        <f t="shared" ca="1" si="2"/>
        <v>26.386964208916709</v>
      </c>
      <c r="F58">
        <f t="shared" ca="1" si="3"/>
        <v>35.982223921250061</v>
      </c>
      <c r="G58">
        <f t="shared" ca="1" si="4"/>
        <v>17.508481865532566</v>
      </c>
    </row>
    <row r="59" spans="1:7" x14ac:dyDescent="0.25">
      <c r="A59">
        <v>715</v>
      </c>
      <c r="B59">
        <v>58</v>
      </c>
      <c r="C59" s="6">
        <f t="shared" si="0"/>
        <v>10.5</v>
      </c>
      <c r="D59">
        <f t="shared" ca="1" si="1"/>
        <v>210</v>
      </c>
      <c r="E59">
        <f t="shared" ca="1" si="2"/>
        <v>35.203325846991923</v>
      </c>
      <c r="F59">
        <f t="shared" ca="1" si="3"/>
        <v>40.760739714244757</v>
      </c>
      <c r="G59">
        <f t="shared" ca="1" si="4"/>
        <v>24.762268839298514</v>
      </c>
    </row>
    <row r="60" spans="1:7" x14ac:dyDescent="0.25">
      <c r="A60">
        <v>727</v>
      </c>
      <c r="B60">
        <v>59</v>
      </c>
      <c r="C60" s="6">
        <f t="shared" si="0"/>
        <v>10.666666666666666</v>
      </c>
      <c r="D60">
        <f t="shared" ca="1" si="1"/>
        <v>200</v>
      </c>
      <c r="E60">
        <f t="shared" ca="1" si="2"/>
        <v>33.511731256271801</v>
      </c>
      <c r="F60">
        <f t="shared" ca="1" si="3"/>
        <v>21.732689826539875</v>
      </c>
      <c r="G60">
        <f t="shared" ca="1" si="4"/>
        <v>24.222296554690111</v>
      </c>
    </row>
    <row r="61" spans="1:7" x14ac:dyDescent="0.25">
      <c r="A61">
        <v>739</v>
      </c>
      <c r="B61">
        <v>60</v>
      </c>
      <c r="C61" s="6">
        <f t="shared" si="0"/>
        <v>10.833333333333334</v>
      </c>
      <c r="D61">
        <f t="shared" ca="1" si="1"/>
        <v>209</v>
      </c>
      <c r="E61">
        <f t="shared" ca="1" si="2"/>
        <v>30.071199885315618</v>
      </c>
      <c r="F61">
        <f t="shared" ca="1" si="3"/>
        <v>29.473885411191283</v>
      </c>
      <c r="G61">
        <f t="shared" ca="1" si="4"/>
        <v>23.242700817126199</v>
      </c>
    </row>
    <row r="62" spans="1:7" x14ac:dyDescent="0.25">
      <c r="A62">
        <v>751</v>
      </c>
      <c r="B62">
        <v>61</v>
      </c>
      <c r="C62" s="6">
        <f t="shared" si="0"/>
        <v>11</v>
      </c>
      <c r="D62">
        <f t="shared" ca="1" si="1"/>
        <v>210</v>
      </c>
      <c r="E62">
        <f t="shared" ca="1" si="2"/>
        <v>32.823624982080567</v>
      </c>
      <c r="F62">
        <f t="shared" ca="1" si="3"/>
        <v>27.882639652124048</v>
      </c>
      <c r="G62">
        <f t="shared" ca="1" si="4"/>
        <v>21.833038658192763</v>
      </c>
    </row>
    <row r="63" spans="1:7" x14ac:dyDescent="0.25">
      <c r="A63">
        <v>763</v>
      </c>
      <c r="B63">
        <v>62</v>
      </c>
      <c r="C63" s="6">
        <f t="shared" si="0"/>
        <v>11.166666666666666</v>
      </c>
      <c r="D63">
        <f t="shared" ca="1" si="1"/>
        <v>214</v>
      </c>
      <c r="E63">
        <f t="shared" ca="1" si="2"/>
        <v>25.579395039900607</v>
      </c>
      <c r="F63">
        <f t="shared" ca="1" si="3"/>
        <v>27.342667367515649</v>
      </c>
      <c r="G63">
        <f t="shared" ca="1" si="4"/>
        <v>19.233526066803648</v>
      </c>
    </row>
    <row r="64" spans="1:7" x14ac:dyDescent="0.25">
      <c r="A64">
        <v>775</v>
      </c>
      <c r="B64">
        <v>63</v>
      </c>
      <c r="C64" s="6">
        <f t="shared" si="0"/>
        <v>11.333333333333334</v>
      </c>
      <c r="D64">
        <f t="shared" ca="1" si="1"/>
        <v>211</v>
      </c>
      <c r="E64">
        <f t="shared" ca="1" si="2"/>
        <v>34.271515267357955</v>
      </c>
      <c r="F64">
        <f t="shared" ca="1" si="3"/>
        <v>32.871410140010511</v>
      </c>
      <c r="G64">
        <f t="shared" ca="1" si="4"/>
        <v>15.683088832608592</v>
      </c>
    </row>
    <row r="65" spans="1:7" x14ac:dyDescent="0.25">
      <c r="A65">
        <v>787</v>
      </c>
      <c r="B65">
        <v>64</v>
      </c>
      <c r="C65" s="6">
        <f t="shared" si="0"/>
        <v>11.5</v>
      </c>
      <c r="D65">
        <f t="shared" ca="1" si="1"/>
        <v>199</v>
      </c>
      <c r="E65">
        <f t="shared" ca="1" si="2"/>
        <v>24.351316481100969</v>
      </c>
      <c r="F65">
        <f t="shared" ca="1" si="3"/>
        <v>34.840158646724326</v>
      </c>
      <c r="G65">
        <f t="shared" ca="1" si="4"/>
        <v>25.26879151335595</v>
      </c>
    </row>
    <row r="66" spans="1:7" x14ac:dyDescent="0.25">
      <c r="A66">
        <v>799</v>
      </c>
      <c r="B66">
        <v>65</v>
      </c>
      <c r="C66" s="6">
        <f t="shared" si="0"/>
        <v>11.666666666666666</v>
      </c>
      <c r="D66">
        <f t="shared" ca="1" si="1"/>
        <v>210</v>
      </c>
      <c r="E66">
        <f t="shared" ca="1" si="2"/>
        <v>24.031155922970324</v>
      </c>
      <c r="F66">
        <f t="shared" ca="1" si="3"/>
        <v>41.587422946432838</v>
      </c>
      <c r="G66">
        <f t="shared" ca="1" si="4"/>
        <v>18.06278969751995</v>
      </c>
    </row>
    <row r="67" spans="1:7" x14ac:dyDescent="0.25">
      <c r="A67">
        <v>811</v>
      </c>
      <c r="B67">
        <v>66</v>
      </c>
      <c r="C67" s="6">
        <f t="shared" ref="C67:C101" si="5">10*(B67-1)/60+1</f>
        <v>11.833333333333334</v>
      </c>
      <c r="D67">
        <f t="shared" ref="D67:D102" ca="1" si="6">INDIRECT("Data!i"&amp;A67)</f>
        <v>223</v>
      </c>
      <c r="E67">
        <f t="shared" ref="E67:E102" ca="1" si="7">INDIRECT("Data!F"&amp;A67)/$J$40</f>
        <v>26.888708367181152</v>
      </c>
      <c r="F67">
        <f t="shared" ref="F67:F102" ca="1" si="8">INDIRECT("Data!G"&amp;A67)/$J$40</f>
        <v>27.576814641372387</v>
      </c>
      <c r="G67">
        <f t="shared" ref="G67:G102" ca="1" si="9">INDIRECT("Data!H"&amp;A67)/$J$40</f>
        <v>22.941654322167533</v>
      </c>
    </row>
    <row r="68" spans="1:7" x14ac:dyDescent="0.25">
      <c r="A68">
        <v>823</v>
      </c>
      <c r="B68">
        <v>67</v>
      </c>
      <c r="C68" s="6">
        <f t="shared" si="5"/>
        <v>12</v>
      </c>
      <c r="D68">
        <f t="shared" ca="1" si="6"/>
        <v>206</v>
      </c>
      <c r="E68">
        <f t="shared" ca="1" si="7"/>
        <v>37.497013427629376</v>
      </c>
      <c r="F68">
        <f t="shared" ca="1" si="8"/>
        <v>26.965164619869068</v>
      </c>
      <c r="G68">
        <f t="shared" ca="1" si="9"/>
        <v>32.751947245185647</v>
      </c>
    </row>
    <row r="69" spans="1:7" x14ac:dyDescent="0.25">
      <c r="A69">
        <v>835</v>
      </c>
      <c r="B69">
        <v>68</v>
      </c>
      <c r="C69" s="6">
        <f t="shared" si="5"/>
        <v>12.166666666666666</v>
      </c>
      <c r="D69">
        <f t="shared" ca="1" si="6"/>
        <v>209</v>
      </c>
      <c r="E69">
        <f t="shared" ca="1" si="7"/>
        <v>24.370430544272949</v>
      </c>
      <c r="F69">
        <f t="shared" ca="1" si="8"/>
        <v>37.439671238113441</v>
      </c>
      <c r="G69">
        <f t="shared" ca="1" si="9"/>
        <v>34.386199646389827</v>
      </c>
    </row>
    <row r="70" spans="1:7" x14ac:dyDescent="0.25">
      <c r="A70">
        <v>847</v>
      </c>
      <c r="B70">
        <v>69</v>
      </c>
      <c r="C70" s="6">
        <f t="shared" si="5"/>
        <v>12.333333333333334</v>
      </c>
      <c r="D70">
        <f t="shared" ca="1" si="6"/>
        <v>213</v>
      </c>
      <c r="E70">
        <f t="shared" ca="1" si="7"/>
        <v>34.806709036173366</v>
      </c>
      <c r="F70">
        <f t="shared" ca="1" si="8"/>
        <v>20.910785110144786</v>
      </c>
      <c r="G70">
        <f t="shared" ca="1" si="9"/>
        <v>18.101017823863906</v>
      </c>
    </row>
    <row r="71" spans="1:7" x14ac:dyDescent="0.25">
      <c r="A71">
        <v>859</v>
      </c>
      <c r="B71">
        <v>70</v>
      </c>
      <c r="C71" s="6">
        <f t="shared" si="5"/>
        <v>12.5</v>
      </c>
      <c r="D71">
        <f t="shared" ca="1" si="6"/>
        <v>206</v>
      </c>
      <c r="E71">
        <f t="shared" ca="1" si="7"/>
        <v>25.780092703206382</v>
      </c>
      <c r="F71">
        <f t="shared" ca="1" si="8"/>
        <v>22.052850384670521</v>
      </c>
      <c r="G71">
        <f t="shared" ca="1" si="9"/>
        <v>20.036316720026758</v>
      </c>
    </row>
    <row r="72" spans="1:7" x14ac:dyDescent="0.25">
      <c r="A72">
        <v>871</v>
      </c>
      <c r="B72">
        <v>71</v>
      </c>
      <c r="C72" s="6">
        <f t="shared" si="5"/>
        <v>12.666666666666666</v>
      </c>
      <c r="D72">
        <f t="shared" ca="1" si="6"/>
        <v>202</v>
      </c>
      <c r="E72">
        <f t="shared" ca="1" si="7"/>
        <v>30.453481148755195</v>
      </c>
      <c r="F72">
        <f t="shared" ca="1" si="8"/>
        <v>26.869594304009173</v>
      </c>
      <c r="G72">
        <f t="shared" ca="1" si="9"/>
        <v>15.773880632675491</v>
      </c>
    </row>
    <row r="73" spans="1:7" x14ac:dyDescent="0.25">
      <c r="A73">
        <v>883</v>
      </c>
      <c r="B73">
        <v>72</v>
      </c>
      <c r="C73" s="6">
        <f t="shared" si="5"/>
        <v>12.833333333333334</v>
      </c>
      <c r="D73">
        <f t="shared" ca="1" si="6"/>
        <v>206</v>
      </c>
      <c r="E73">
        <f t="shared" ca="1" si="7"/>
        <v>38.247240407129546</v>
      </c>
      <c r="F73">
        <f t="shared" ca="1" si="8"/>
        <v>14.077507526162373</v>
      </c>
      <c r="G73">
        <f t="shared" ca="1" si="9"/>
        <v>16.796483012376356</v>
      </c>
    </row>
    <row r="74" spans="1:7" x14ac:dyDescent="0.25">
      <c r="A74">
        <v>895</v>
      </c>
      <c r="B74">
        <v>73</v>
      </c>
      <c r="C74" s="6">
        <f t="shared" si="5"/>
        <v>13</v>
      </c>
      <c r="D74">
        <f t="shared" ca="1" si="6"/>
        <v>224</v>
      </c>
      <c r="E74">
        <f t="shared" ca="1" si="7"/>
        <v>32.704162087255696</v>
      </c>
      <c r="F74">
        <f t="shared" ca="1" si="8"/>
        <v>17.895541644765135</v>
      </c>
      <c r="G74">
        <f t="shared" ca="1" si="9"/>
        <v>12.31423519854733</v>
      </c>
    </row>
    <row r="75" spans="1:7" x14ac:dyDescent="0.25">
      <c r="A75">
        <v>907</v>
      </c>
      <c r="B75">
        <v>74</v>
      </c>
      <c r="C75" s="6">
        <f t="shared" si="5"/>
        <v>13.166666666666666</v>
      </c>
      <c r="D75">
        <f t="shared" ca="1" si="6"/>
        <v>214</v>
      </c>
      <c r="E75">
        <f t="shared" ca="1" si="7"/>
        <v>26.109810292923015</v>
      </c>
      <c r="F75">
        <f t="shared" ca="1" si="8"/>
        <v>22.310890237492234</v>
      </c>
      <c r="G75">
        <f t="shared" ca="1" si="9"/>
        <v>16.208725569838009</v>
      </c>
    </row>
    <row r="76" spans="1:7" x14ac:dyDescent="0.25">
      <c r="A76">
        <v>919</v>
      </c>
      <c r="B76">
        <v>75</v>
      </c>
      <c r="C76" s="6">
        <f t="shared" si="5"/>
        <v>13.333333333333334</v>
      </c>
      <c r="D76">
        <f t="shared" ca="1" si="6"/>
        <v>194</v>
      </c>
      <c r="E76">
        <f t="shared" ca="1" si="7"/>
        <v>25.703636450518466</v>
      </c>
      <c r="F76">
        <f t="shared" ca="1" si="8"/>
        <v>15.592297032541692</v>
      </c>
      <c r="G76">
        <f t="shared" ca="1" si="9"/>
        <v>15.840779853777416</v>
      </c>
    </row>
    <row r="77" spans="1:7" x14ac:dyDescent="0.25">
      <c r="A77">
        <v>931</v>
      </c>
      <c r="B77">
        <v>76</v>
      </c>
      <c r="C77" s="6">
        <f t="shared" si="5"/>
        <v>13.5</v>
      </c>
      <c r="D77">
        <f t="shared" ca="1" si="6"/>
        <v>216</v>
      </c>
      <c r="E77">
        <f t="shared" ca="1" si="7"/>
        <v>32.52735700291489</v>
      </c>
      <c r="F77">
        <f t="shared" ca="1" si="8"/>
        <v>23.505519185740908</v>
      </c>
      <c r="G77">
        <f t="shared" ca="1" si="9"/>
        <v>16.442872843694747</v>
      </c>
    </row>
    <row r="78" spans="1:7" x14ac:dyDescent="0.25">
      <c r="A78">
        <v>943</v>
      </c>
      <c r="B78">
        <v>77</v>
      </c>
      <c r="C78" s="6">
        <f t="shared" si="5"/>
        <v>13.666666666666666</v>
      </c>
      <c r="D78">
        <f t="shared" ca="1" si="6"/>
        <v>233</v>
      </c>
      <c r="E78">
        <f t="shared" ca="1" si="7"/>
        <v>30.501266306685142</v>
      </c>
      <c r="F78">
        <f t="shared" ca="1" si="8"/>
        <v>22.745735174654751</v>
      </c>
      <c r="G78">
        <f t="shared" ca="1" si="9"/>
        <v>16.56711425431261</v>
      </c>
    </row>
    <row r="79" spans="1:7" x14ac:dyDescent="0.25">
      <c r="A79">
        <v>955</v>
      </c>
      <c r="B79">
        <v>78</v>
      </c>
      <c r="C79" s="6">
        <f t="shared" si="5"/>
        <v>13.833333333333334</v>
      </c>
      <c r="D79">
        <f t="shared" ca="1" si="6"/>
        <v>212</v>
      </c>
      <c r="E79">
        <f t="shared" ca="1" si="7"/>
        <v>28.41305490514646</v>
      </c>
      <c r="F79">
        <f t="shared" ca="1" si="8"/>
        <v>18.26826587661872</v>
      </c>
      <c r="G79">
        <f t="shared" ca="1" si="9"/>
        <v>19.309982319491564</v>
      </c>
    </row>
    <row r="80" spans="1:7" x14ac:dyDescent="0.25">
      <c r="A80">
        <v>967</v>
      </c>
      <c r="B80">
        <v>79</v>
      </c>
      <c r="C80" s="6">
        <f t="shared" si="5"/>
        <v>14</v>
      </c>
      <c r="D80">
        <f t="shared" ca="1" si="6"/>
        <v>198</v>
      </c>
      <c r="E80">
        <f t="shared" ca="1" si="7"/>
        <v>28.465618578869403</v>
      </c>
      <c r="F80">
        <f t="shared" ca="1" si="8"/>
        <v>15.888565011707364</v>
      </c>
      <c r="G80">
        <f t="shared" ca="1" si="9"/>
        <v>21.082811678692597</v>
      </c>
    </row>
    <row r="81" spans="1:7" x14ac:dyDescent="0.25">
      <c r="A81">
        <v>979</v>
      </c>
      <c r="B81">
        <v>80</v>
      </c>
      <c r="C81" s="6">
        <f t="shared" si="5"/>
        <v>14.166666666666666</v>
      </c>
      <c r="D81">
        <f t="shared" ca="1" si="6"/>
        <v>233</v>
      </c>
      <c r="E81">
        <f t="shared" ca="1" si="7"/>
        <v>32.919195297940455</v>
      </c>
      <c r="F81">
        <f t="shared" ca="1" si="8"/>
        <v>25.555502460935632</v>
      </c>
      <c r="G81">
        <f t="shared" ca="1" si="9"/>
        <v>13.924595020786542</v>
      </c>
    </row>
    <row r="82" spans="1:7" x14ac:dyDescent="0.25">
      <c r="A82">
        <v>991</v>
      </c>
      <c r="B82">
        <v>81</v>
      </c>
      <c r="C82" s="6">
        <f t="shared" si="5"/>
        <v>14.333333333333334</v>
      </c>
      <c r="D82">
        <f t="shared" ca="1" si="6"/>
        <v>242</v>
      </c>
      <c r="E82">
        <f t="shared" ca="1" si="7"/>
        <v>29.665026042911069</v>
      </c>
      <c r="F82">
        <f t="shared" ca="1" si="8"/>
        <v>18.569312371577386</v>
      </c>
      <c r="G82">
        <f t="shared" ca="1" si="9"/>
        <v>21.1688249629665</v>
      </c>
    </row>
    <row r="83" spans="1:7" x14ac:dyDescent="0.25">
      <c r="A83">
        <v>1003</v>
      </c>
      <c r="B83">
        <v>82</v>
      </c>
      <c r="C83" s="6">
        <f t="shared" si="5"/>
        <v>14.5</v>
      </c>
      <c r="D83">
        <f t="shared" ca="1" si="6"/>
        <v>203</v>
      </c>
      <c r="E83">
        <f t="shared" ca="1" si="7"/>
        <v>34.706360204520472</v>
      </c>
      <c r="F83">
        <f t="shared" ca="1" si="8"/>
        <v>28.651980694796194</v>
      </c>
      <c r="G83">
        <f t="shared" ca="1" si="9"/>
        <v>15.15267357958618</v>
      </c>
    </row>
    <row r="84" spans="1:7" x14ac:dyDescent="0.25">
      <c r="A84">
        <v>1015</v>
      </c>
      <c r="B84">
        <v>83</v>
      </c>
      <c r="C84" s="6">
        <f t="shared" si="5"/>
        <v>14.666666666666666</v>
      </c>
      <c r="D84">
        <f t="shared" ca="1" si="6"/>
        <v>212</v>
      </c>
      <c r="E84">
        <f t="shared" ca="1" si="7"/>
        <v>37.58302671190328</v>
      </c>
      <c r="F84">
        <f t="shared" ca="1" si="8"/>
        <v>21.761360921297843</v>
      </c>
      <c r="G84">
        <f t="shared" ca="1" si="9"/>
        <v>17.666172886701389</v>
      </c>
    </row>
    <row r="85" spans="1:7" x14ac:dyDescent="0.25">
      <c r="A85">
        <v>1027</v>
      </c>
      <c r="B85">
        <v>84</v>
      </c>
      <c r="C85" s="6">
        <f t="shared" si="5"/>
        <v>14.833333333333334</v>
      </c>
      <c r="D85">
        <f t="shared" ca="1" si="6"/>
        <v>206</v>
      </c>
      <c r="E85">
        <f t="shared" ca="1" si="7"/>
        <v>30.224112390691449</v>
      </c>
      <c r="F85">
        <f t="shared" ca="1" si="8"/>
        <v>24.967745018397284</v>
      </c>
      <c r="G85">
        <f t="shared" ca="1" si="9"/>
        <v>15.625746643092654</v>
      </c>
    </row>
    <row r="86" spans="1:7" x14ac:dyDescent="0.25">
      <c r="A86">
        <v>1039</v>
      </c>
      <c r="B86">
        <v>85</v>
      </c>
      <c r="C86" s="6">
        <f t="shared" si="5"/>
        <v>15</v>
      </c>
      <c r="D86">
        <f t="shared" ca="1" si="6"/>
        <v>211</v>
      </c>
      <c r="E86">
        <f t="shared" ca="1" si="7"/>
        <v>26.659339609117406</v>
      </c>
      <c r="F86">
        <f t="shared" ca="1" si="8"/>
        <v>19.008935824532898</v>
      </c>
      <c r="G86">
        <f t="shared" ca="1" si="9"/>
        <v>15.740431022124527</v>
      </c>
    </row>
    <row r="87" spans="1:7" x14ac:dyDescent="0.25">
      <c r="A87">
        <v>1051</v>
      </c>
      <c r="B87">
        <v>86</v>
      </c>
      <c r="C87" s="6">
        <f t="shared" si="5"/>
        <v>15.166666666666666</v>
      </c>
      <c r="D87">
        <f t="shared" ca="1" si="6"/>
        <v>214</v>
      </c>
      <c r="E87">
        <f t="shared" ca="1" si="7"/>
        <v>33.358818750895971</v>
      </c>
      <c r="F87">
        <f t="shared" ca="1" si="8"/>
        <v>21.18793902613848</v>
      </c>
      <c r="G87">
        <f t="shared" ca="1" si="9"/>
        <v>14.588808716012805</v>
      </c>
    </row>
    <row r="88" spans="1:7" x14ac:dyDescent="0.25">
      <c r="A88">
        <v>1063</v>
      </c>
      <c r="B88">
        <v>87</v>
      </c>
      <c r="C88" s="6">
        <f t="shared" si="5"/>
        <v>15.333333333333334</v>
      </c>
      <c r="D88">
        <f t="shared" ca="1" si="6"/>
        <v>212</v>
      </c>
      <c r="E88">
        <f t="shared" ca="1" si="7"/>
        <v>38.342810722989441</v>
      </c>
      <c r="F88">
        <f t="shared" ca="1" si="8"/>
        <v>19.773498351412051</v>
      </c>
      <c r="G88">
        <f t="shared" ca="1" si="9"/>
        <v>14.971089979452382</v>
      </c>
    </row>
    <row r="89" spans="1:7" x14ac:dyDescent="0.25">
      <c r="A89">
        <v>1075</v>
      </c>
      <c r="B89">
        <v>88</v>
      </c>
      <c r="C89" s="6">
        <f t="shared" si="5"/>
        <v>15.5</v>
      </c>
      <c r="D89">
        <f t="shared" ca="1" si="6"/>
        <v>200</v>
      </c>
      <c r="E89">
        <f t="shared" ca="1" si="7"/>
        <v>23.978592249247381</v>
      </c>
      <c r="F89">
        <f t="shared" ca="1" si="8"/>
        <v>24.274860228413054</v>
      </c>
      <c r="G89">
        <f t="shared" ca="1" si="9"/>
        <v>16.380752138385816</v>
      </c>
    </row>
    <row r="90" spans="1:7" x14ac:dyDescent="0.25">
      <c r="A90">
        <v>1087</v>
      </c>
      <c r="B90">
        <v>89</v>
      </c>
      <c r="C90" s="6">
        <f t="shared" si="5"/>
        <v>15.666666666666666</v>
      </c>
      <c r="D90">
        <f t="shared" ca="1" si="6"/>
        <v>212</v>
      </c>
      <c r="E90">
        <f t="shared" ca="1" si="7"/>
        <v>26.731017346012326</v>
      </c>
      <c r="F90">
        <f t="shared" ca="1" si="8"/>
        <v>24.853060639365413</v>
      </c>
      <c r="G90">
        <f t="shared" ca="1" si="9"/>
        <v>14.287762221054139</v>
      </c>
    </row>
    <row r="91" spans="1:7" x14ac:dyDescent="0.25">
      <c r="A91">
        <v>1099</v>
      </c>
      <c r="B91">
        <v>90</v>
      </c>
      <c r="C91" s="6">
        <f t="shared" si="5"/>
        <v>15.833333333333334</v>
      </c>
      <c r="D91">
        <f t="shared" ca="1" si="6"/>
        <v>198</v>
      </c>
      <c r="E91">
        <f t="shared" ca="1" si="7"/>
        <v>23.868686386008505</v>
      </c>
      <c r="F91">
        <f t="shared" ca="1" si="8"/>
        <v>23.553304343670856</v>
      </c>
      <c r="G91">
        <f t="shared" ca="1" si="9"/>
        <v>12.992784441152578</v>
      </c>
    </row>
    <row r="92" spans="1:7" x14ac:dyDescent="0.25">
      <c r="A92">
        <v>1111</v>
      </c>
      <c r="B92">
        <v>91</v>
      </c>
      <c r="C92" s="6">
        <f t="shared" si="5"/>
        <v>16</v>
      </c>
      <c r="D92">
        <f t="shared" ca="1" si="6"/>
        <v>218</v>
      </c>
      <c r="E92">
        <f t="shared" ca="1" si="7"/>
        <v>25.904334113824245</v>
      </c>
      <c r="F92">
        <f t="shared" ca="1" si="8"/>
        <v>25.421704018731781</v>
      </c>
      <c r="G92">
        <f t="shared" ca="1" si="9"/>
        <v>11.645242987528073</v>
      </c>
    </row>
    <row r="93" spans="1:7" x14ac:dyDescent="0.25">
      <c r="A93">
        <v>1123</v>
      </c>
      <c r="B93">
        <v>92</v>
      </c>
      <c r="C93" s="6">
        <f t="shared" si="5"/>
        <v>16.166666666666664</v>
      </c>
      <c r="D93">
        <f t="shared" ca="1" si="6"/>
        <v>225</v>
      </c>
      <c r="E93">
        <f t="shared" ca="1" si="7"/>
        <v>36.331055574138674</v>
      </c>
      <c r="F93">
        <f t="shared" ca="1" si="8"/>
        <v>13.580541883690925</v>
      </c>
      <c r="G93">
        <f t="shared" ca="1" si="9"/>
        <v>18.406842834615567</v>
      </c>
    </row>
    <row r="94" spans="1:7" x14ac:dyDescent="0.25">
      <c r="A94">
        <v>1135</v>
      </c>
      <c r="B94">
        <v>93</v>
      </c>
      <c r="C94" s="6">
        <f t="shared" si="5"/>
        <v>16.333333333333336</v>
      </c>
      <c r="D94">
        <f t="shared" ca="1" si="6"/>
        <v>216</v>
      </c>
      <c r="E94">
        <f t="shared" ca="1" si="7"/>
        <v>21.488985521097145</v>
      </c>
      <c r="F94">
        <f t="shared" ca="1" si="8"/>
        <v>11.119606250298657</v>
      </c>
      <c r="G94">
        <f t="shared" ca="1" si="9"/>
        <v>14.813398958283557</v>
      </c>
    </row>
    <row r="95" spans="1:7" x14ac:dyDescent="0.25">
      <c r="A95">
        <v>1147</v>
      </c>
      <c r="B95">
        <v>94</v>
      </c>
      <c r="C95" s="6">
        <f t="shared" si="5"/>
        <v>16.5</v>
      </c>
      <c r="D95">
        <f t="shared" ca="1" si="6"/>
        <v>213</v>
      </c>
      <c r="E95">
        <f t="shared" ca="1" si="7"/>
        <v>30.955225307019639</v>
      </c>
      <c r="F95">
        <f t="shared" ca="1" si="8"/>
        <v>22.807855879963682</v>
      </c>
      <c r="G95">
        <f t="shared" ca="1" si="9"/>
        <v>13.895923926028575</v>
      </c>
    </row>
    <row r="96" spans="1:7" x14ac:dyDescent="0.25">
      <c r="A96">
        <v>1159</v>
      </c>
      <c r="B96">
        <v>95</v>
      </c>
      <c r="C96" s="6">
        <f t="shared" si="5"/>
        <v>16.666666666666664</v>
      </c>
      <c r="D96">
        <f t="shared" ca="1" si="6"/>
        <v>214</v>
      </c>
      <c r="E96">
        <f t="shared" ca="1" si="7"/>
        <v>44.965833612080083</v>
      </c>
      <c r="F96">
        <f t="shared" ca="1" si="8"/>
        <v>16.404644717350791</v>
      </c>
      <c r="G96">
        <f t="shared" ca="1" si="9"/>
        <v>11.444545324222297</v>
      </c>
    </row>
    <row r="97" spans="1:7" x14ac:dyDescent="0.25">
      <c r="A97">
        <v>1171</v>
      </c>
      <c r="B97">
        <v>96</v>
      </c>
      <c r="C97" s="6">
        <f t="shared" si="5"/>
        <v>16.833333333333336</v>
      </c>
      <c r="D97">
        <f t="shared" ca="1" si="6"/>
        <v>198</v>
      </c>
      <c r="E97">
        <f t="shared" ca="1" si="7"/>
        <v>15.286472021790031</v>
      </c>
      <c r="F97">
        <f t="shared" ca="1" si="8"/>
        <v>32.780618339943615</v>
      </c>
      <c r="G97">
        <f t="shared" ca="1" si="9"/>
        <v>11.841162135040856</v>
      </c>
    </row>
    <row r="98" spans="1:7" x14ac:dyDescent="0.25">
      <c r="A98">
        <v>1183</v>
      </c>
      <c r="B98">
        <v>97</v>
      </c>
      <c r="C98" s="6">
        <f t="shared" si="5"/>
        <v>17</v>
      </c>
      <c r="D98">
        <f t="shared" ca="1" si="6"/>
        <v>207</v>
      </c>
      <c r="E98">
        <f t="shared" ca="1" si="7"/>
        <v>23.978592249247381</v>
      </c>
      <c r="F98">
        <f t="shared" ca="1" si="8"/>
        <v>19.864290151478951</v>
      </c>
      <c r="G98">
        <f t="shared" ca="1" si="9"/>
        <v>13.064462178047497</v>
      </c>
    </row>
    <row r="99" spans="1:7" x14ac:dyDescent="0.25">
      <c r="A99">
        <v>1195</v>
      </c>
      <c r="B99">
        <v>98</v>
      </c>
      <c r="C99" s="6">
        <f t="shared" si="5"/>
        <v>17.166666666666668</v>
      </c>
      <c r="D99">
        <f t="shared" ca="1" si="6"/>
        <v>207</v>
      </c>
      <c r="E99">
        <f t="shared" ca="1" si="7"/>
        <v>13.351173125627179</v>
      </c>
      <c r="F99">
        <f t="shared" ca="1" si="8"/>
        <v>15.138338032207196</v>
      </c>
      <c r="G99">
        <f t="shared" ca="1" si="9"/>
        <v>12.438476609165193</v>
      </c>
    </row>
    <row r="100" spans="1:7" x14ac:dyDescent="0.25">
      <c r="A100">
        <v>1207</v>
      </c>
      <c r="B100">
        <v>99</v>
      </c>
      <c r="C100" s="6">
        <f t="shared" si="5"/>
        <v>17.333333333333332</v>
      </c>
      <c r="D100">
        <f t="shared" ca="1" si="6"/>
        <v>212</v>
      </c>
      <c r="E100">
        <f t="shared" ca="1" si="7"/>
        <v>35.609499689396472</v>
      </c>
      <c r="F100">
        <f t="shared" ca="1" si="8"/>
        <v>23.940364122903425</v>
      </c>
      <c r="G100">
        <f t="shared" ca="1" si="9"/>
        <v>13.074019209633487</v>
      </c>
    </row>
    <row r="101" spans="1:7" x14ac:dyDescent="0.25">
      <c r="A101">
        <v>1219</v>
      </c>
      <c r="B101">
        <v>100</v>
      </c>
      <c r="C101" s="6">
        <f t="shared" si="5"/>
        <v>17.5</v>
      </c>
      <c r="D101">
        <f t="shared" ca="1" si="6"/>
        <v>214</v>
      </c>
      <c r="E101">
        <f t="shared" ca="1" si="7"/>
        <v>25.455153629282744</v>
      </c>
      <c r="F101">
        <f t="shared" ca="1" si="8"/>
        <v>33.17245663496918</v>
      </c>
      <c r="G101">
        <f t="shared" ca="1" si="9"/>
        <v>11.277297271467482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workbookViewId="0">
      <selection activeCell="E19" sqref="E19"/>
    </sheetView>
  </sheetViews>
  <sheetFormatPr defaultRowHeight="15" x14ac:dyDescent="0.25"/>
  <sheetData>
    <row r="1" spans="1:43" x14ac:dyDescent="0.25">
      <c r="A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</row>
    <row r="2" spans="1:43" x14ac:dyDescent="0.25">
      <c r="A2">
        <v>0.5</v>
      </c>
      <c r="C2">
        <v>2.5589880332986472</v>
      </c>
      <c r="D2">
        <v>2.4347034339229969</v>
      </c>
      <c r="E2">
        <v>2.3614073881373572</v>
      </c>
      <c r="F2">
        <v>2.5143730489073883</v>
      </c>
      <c r="G2">
        <v>2.3486602497398543</v>
      </c>
      <c r="H2">
        <v>2.3932752341311136</v>
      </c>
      <c r="J2">
        <v>5.5330723263960433</v>
      </c>
      <c r="K2">
        <v>5.9016072532454151</v>
      </c>
      <c r="L2">
        <v>5.6946218833711102</v>
      </c>
      <c r="M2">
        <v>5.1342468576138467</v>
      </c>
      <c r="N2">
        <v>5.1342468576138467</v>
      </c>
      <c r="O2">
        <v>5.8612198640016482</v>
      </c>
      <c r="Q2">
        <v>30.113922560903848</v>
      </c>
      <c r="R2">
        <v>27.541955984465108</v>
      </c>
      <c r="S2">
        <v>23.124632223137578</v>
      </c>
      <c r="T2">
        <v>25.26985995057079</v>
      </c>
      <c r="U2">
        <v>26.100270683770745</v>
      </c>
      <c r="V2">
        <v>26.423208191126282</v>
      </c>
      <c r="X2">
        <v>13.269224032229813</v>
      </c>
      <c r="Y2">
        <v>16.170257488176563</v>
      </c>
      <c r="Z2">
        <v>16.856892625678753</v>
      </c>
      <c r="AA2">
        <v>17.886845331932037</v>
      </c>
      <c r="AB2">
        <v>17.577859520056052</v>
      </c>
      <c r="AC2">
        <v>18.487651077246454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v>1.8559659845867658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>
        <v>0.66666666666666663</v>
      </c>
      <c r="C3">
        <v>2.0554760665972944</v>
      </c>
      <c r="D3">
        <v>2.2785509885535902</v>
      </c>
      <c r="E3">
        <v>2.2466831425598337</v>
      </c>
      <c r="F3">
        <v>2.1510796045785643</v>
      </c>
      <c r="G3">
        <v>2.1319588969823102</v>
      </c>
      <c r="H3">
        <v>2.141519250780437</v>
      </c>
      <c r="J3">
        <v>7.55244178858438</v>
      </c>
      <c r="K3">
        <v>3.5995260663507107</v>
      </c>
      <c r="L3">
        <v>2.6403255718112506</v>
      </c>
      <c r="M3">
        <v>2.7362456212651964</v>
      </c>
      <c r="N3">
        <v>9.8696682464454977</v>
      </c>
      <c r="O3">
        <v>10.596641252833299</v>
      </c>
      <c r="Q3">
        <v>34.450511945392492</v>
      </c>
      <c r="R3">
        <v>45.303518889019657</v>
      </c>
      <c r="S3">
        <v>67.413204660468409</v>
      </c>
      <c r="T3">
        <v>36.457337883959049</v>
      </c>
      <c r="U3">
        <v>44.957514416853009</v>
      </c>
      <c r="V3">
        <v>37.852889255031187</v>
      </c>
      <c r="X3">
        <v>10.522683482221055</v>
      </c>
      <c r="Y3">
        <v>9.853214223156419</v>
      </c>
      <c r="Z3">
        <v>12.616920651602733</v>
      </c>
      <c r="AA3">
        <v>11.604133823787004</v>
      </c>
      <c r="AB3">
        <v>12.067612541600981</v>
      </c>
      <c r="AC3">
        <v>12.050446663163427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v>1.5853042785011959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>
        <v>0.83333333333333326</v>
      </c>
      <c r="C4">
        <v>1.886576482830385</v>
      </c>
      <c r="D4">
        <v>1.8929500520291365</v>
      </c>
      <c r="E4">
        <v>2.1670135275754423</v>
      </c>
      <c r="F4">
        <v>2.2339360041623308</v>
      </c>
      <c r="G4">
        <v>2.1383324661810614</v>
      </c>
      <c r="H4">
        <v>2.0777835587929241</v>
      </c>
      <c r="J4">
        <v>10.414898001236349</v>
      </c>
      <c r="K4">
        <v>10.101895734597155</v>
      </c>
      <c r="L4">
        <v>5.0888110447146095</v>
      </c>
      <c r="M4">
        <v>4.5486297135792295</v>
      </c>
      <c r="N4">
        <v>13.226869977333607</v>
      </c>
      <c r="O4">
        <v>12.27776633010509</v>
      </c>
      <c r="Q4">
        <v>70.700247146051552</v>
      </c>
      <c r="R4">
        <v>86.870189478639517</v>
      </c>
      <c r="S4">
        <v>67.620807343768391</v>
      </c>
      <c r="T4">
        <v>57.782746851830062</v>
      </c>
      <c r="U4">
        <v>98.703542426738849</v>
      </c>
      <c r="V4">
        <v>78.393079910556665</v>
      </c>
      <c r="X4">
        <v>9.0464179365913466</v>
      </c>
      <c r="Y4">
        <v>9.4755648975302158</v>
      </c>
      <c r="Z4">
        <v>9.9218777369066391</v>
      </c>
      <c r="AA4">
        <v>8.7889297600280258</v>
      </c>
      <c r="AB4">
        <v>10.968996321597478</v>
      </c>
      <c r="AC4">
        <v>10.127868278157296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v>1.3661971830985915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>
        <v>1</v>
      </c>
      <c r="C5">
        <v>2.4506373569198754</v>
      </c>
      <c r="D5">
        <v>1.9853668054110303</v>
      </c>
      <c r="E5">
        <v>2.2307492195629552</v>
      </c>
      <c r="F5">
        <v>2.3582206035379811</v>
      </c>
      <c r="G5">
        <v>2.2753642039542146</v>
      </c>
      <c r="H5">
        <v>1.9949271592091571</v>
      </c>
      <c r="J5">
        <v>25.635895322480938</v>
      </c>
      <c r="K5">
        <v>15.533999587883782</v>
      </c>
      <c r="L5">
        <v>8.5368844014011955</v>
      </c>
      <c r="M5">
        <v>8.0926231197197609</v>
      </c>
      <c r="N5">
        <v>15.963115598598804</v>
      </c>
      <c r="O5">
        <v>15.332062641664949</v>
      </c>
      <c r="Q5">
        <v>220.10497822760976</v>
      </c>
      <c r="R5">
        <v>138.96692950453101</v>
      </c>
      <c r="S5">
        <v>132.19677533247028</v>
      </c>
      <c r="T5">
        <v>127.24891138048724</v>
      </c>
      <c r="U5">
        <v>131.44709897610923</v>
      </c>
      <c r="V5">
        <v>111.66717665058256</v>
      </c>
      <c r="X5">
        <v>9.5442284112804341</v>
      </c>
      <c r="Y5">
        <v>16.084428095988791</v>
      </c>
      <c r="Z5">
        <v>12.805745314415836</v>
      </c>
      <c r="AA5">
        <v>12.410930110352076</v>
      </c>
      <c r="AB5">
        <v>8.8232615169031359</v>
      </c>
      <c r="AC5">
        <v>9.4755648975302158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v>1.4821950571352644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>
        <v>1.1666666666666665</v>
      </c>
      <c r="C6">
        <v>2.4347034339229969</v>
      </c>
      <c r="D6">
        <v>2.1351456815816858</v>
      </c>
      <c r="E6">
        <v>2.8075572320499482</v>
      </c>
      <c r="F6">
        <v>3.4767819979188346</v>
      </c>
      <c r="G6">
        <v>3.291948491155047</v>
      </c>
      <c r="H6">
        <v>2.6673387096774195</v>
      </c>
      <c r="J6">
        <v>26.872759118071293</v>
      </c>
      <c r="K6">
        <v>20.006902946630948</v>
      </c>
      <c r="L6">
        <v>31.936328044508549</v>
      </c>
      <c r="M6">
        <v>11.793117659179888</v>
      </c>
      <c r="N6">
        <v>19.991757675664537</v>
      </c>
      <c r="O6">
        <v>18.734700185452297</v>
      </c>
      <c r="Q6">
        <v>208.21395786748266</v>
      </c>
      <c r="R6">
        <v>218.06355184182652</v>
      </c>
      <c r="S6">
        <v>186.80781452277276</v>
      </c>
      <c r="T6">
        <v>193.57796869483349</v>
      </c>
      <c r="U6">
        <v>207.92562080734379</v>
      </c>
      <c r="V6">
        <v>221.627397905143</v>
      </c>
      <c r="X6">
        <v>34.142932212296373</v>
      </c>
      <c r="Y6">
        <v>36.769311613242252</v>
      </c>
      <c r="Z6">
        <v>27.602732527588021</v>
      </c>
      <c r="AA6">
        <v>26.074969346645648</v>
      </c>
      <c r="AB6">
        <v>6.5230338062708002</v>
      </c>
      <c r="AC6">
        <v>6.3342091434576986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>
        <v>1.379085835769333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>
        <v>1.3333333333333335</v>
      </c>
      <c r="C7">
        <v>3.57557232049948</v>
      </c>
      <c r="D7">
        <v>4.0567767950052032</v>
      </c>
      <c r="E7">
        <v>4.4901795005202914</v>
      </c>
      <c r="F7">
        <v>5.631048387096774</v>
      </c>
      <c r="G7">
        <v>5.7234651404786678</v>
      </c>
      <c r="H7">
        <v>3.0975546305931321</v>
      </c>
      <c r="J7">
        <v>31.148773954255098</v>
      </c>
      <c r="K7">
        <v>20.925716051926642</v>
      </c>
      <c r="L7">
        <v>31.805069029466306</v>
      </c>
      <c r="M7">
        <v>14.786832886874098</v>
      </c>
      <c r="N7">
        <v>22.904698124871214</v>
      </c>
      <c r="O7">
        <v>21.905110241087986</v>
      </c>
      <c r="Q7">
        <v>266.08897257855716</v>
      </c>
      <c r="R7">
        <v>245.05190067082501</v>
      </c>
      <c r="S7">
        <v>255.78957279039662</v>
      </c>
      <c r="T7">
        <v>215.01871248676005</v>
      </c>
      <c r="U7">
        <v>301.75050017653291</v>
      </c>
      <c r="V7">
        <v>226.13698952571497</v>
      </c>
      <c r="X7">
        <v>109.27798213347347</v>
      </c>
      <c r="Y7">
        <v>94.069013837799972</v>
      </c>
      <c r="Z7">
        <v>55.874934314240676</v>
      </c>
      <c r="AA7">
        <v>67.118584690839029</v>
      </c>
      <c r="AB7">
        <v>16.359082150989664</v>
      </c>
      <c r="AC7">
        <v>19.723594324750394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L7">
        <v>1.469306404464523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>
        <v>1.5</v>
      </c>
      <c r="C8">
        <v>4.2989724245577525</v>
      </c>
      <c r="D8">
        <v>7.7470733610822062</v>
      </c>
      <c r="E8">
        <v>8.164542143600416</v>
      </c>
      <c r="F8">
        <v>10.55781737773153</v>
      </c>
      <c r="G8">
        <v>9.5794745057232049</v>
      </c>
      <c r="H8">
        <v>5.003251821019771</v>
      </c>
      <c r="J8">
        <v>30.876159076859672</v>
      </c>
      <c r="K8">
        <v>21.294250978776013</v>
      </c>
      <c r="L8">
        <v>32.451267257366574</v>
      </c>
      <c r="M8">
        <v>15.549144858850195</v>
      </c>
      <c r="N8">
        <v>24.308159901092107</v>
      </c>
      <c r="O8">
        <v>25.267360395631567</v>
      </c>
      <c r="Q8">
        <v>196.39213840178888</v>
      </c>
      <c r="R8">
        <v>272.27091914793459</v>
      </c>
      <c r="S8">
        <v>238.53548311168649</v>
      </c>
      <c r="T8">
        <v>209.02130163587148</v>
      </c>
      <c r="U8">
        <v>280.51735906790634</v>
      </c>
      <c r="V8">
        <v>278.51053312933976</v>
      </c>
      <c r="X8">
        <v>141.17218427045017</v>
      </c>
      <c r="Y8">
        <v>169.20406375897707</v>
      </c>
      <c r="Z8">
        <v>93.296549308110002</v>
      </c>
      <c r="AA8">
        <v>115.95550884568226</v>
      </c>
      <c r="AB8">
        <v>35.430373095112984</v>
      </c>
      <c r="AC8">
        <v>39.121036959187251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L8">
        <v>1.35330853042785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>
        <v>1.6666666666666667</v>
      </c>
      <c r="C9">
        <v>6.1728017689906354</v>
      </c>
      <c r="D9">
        <v>14.30228928199792</v>
      </c>
      <c r="E9">
        <v>11.68593912591051</v>
      </c>
      <c r="F9">
        <v>15.988098335067638</v>
      </c>
      <c r="G9">
        <v>15.277445369406868</v>
      </c>
      <c r="H9">
        <v>6.2365374609781483</v>
      </c>
      <c r="J9">
        <v>32.79456006593859</v>
      </c>
      <c r="K9">
        <v>19.603029054193282</v>
      </c>
      <c r="L9">
        <v>36.61621677313002</v>
      </c>
      <c r="M9">
        <v>16.064084071708219</v>
      </c>
      <c r="N9">
        <v>25.363280445085511</v>
      </c>
      <c r="O9">
        <v>26.024623943952193</v>
      </c>
      <c r="Q9">
        <v>173.91338119336237</v>
      </c>
      <c r="R9">
        <v>173.59044368600684</v>
      </c>
      <c r="S9">
        <v>203.21995998587738</v>
      </c>
      <c r="T9">
        <v>204.91538189949395</v>
      </c>
      <c r="U9">
        <v>186.62327880428387</v>
      </c>
      <c r="V9">
        <v>256.90832058373547</v>
      </c>
      <c r="X9">
        <v>191.88018917498687</v>
      </c>
      <c r="Y9">
        <v>229.00998423541776</v>
      </c>
      <c r="Z9">
        <v>146.35627955859169</v>
      </c>
      <c r="AA9">
        <v>154.14958836924154</v>
      </c>
      <c r="AB9">
        <v>80.902785076195485</v>
      </c>
      <c r="AC9">
        <v>110.97740409879138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>
        <v>1.5079723624767472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>
        <v>1.8333333333333333</v>
      </c>
      <c r="C10">
        <v>12.42527315296566</v>
      </c>
      <c r="D10">
        <v>18.483350676378773</v>
      </c>
      <c r="E10">
        <v>15.978537981269511</v>
      </c>
      <c r="F10">
        <v>19.636966701352758</v>
      </c>
      <c r="G10">
        <v>19.260926118626433</v>
      </c>
      <c r="H10">
        <v>6.7400494276795007</v>
      </c>
      <c r="J10">
        <v>32.870286420770654</v>
      </c>
      <c r="K10">
        <v>20.501648464867092</v>
      </c>
      <c r="L10">
        <v>34.001133319596121</v>
      </c>
      <c r="M10">
        <v>36.651555738718315</v>
      </c>
      <c r="N10">
        <v>29.36668040387389</v>
      </c>
      <c r="O10">
        <v>29.427261487739543</v>
      </c>
      <c r="Q10">
        <v>165.11333411792398</v>
      </c>
      <c r="R10">
        <v>219.9896434035542</v>
      </c>
      <c r="S10">
        <v>186.81934800517831</v>
      </c>
      <c r="T10">
        <v>186.79628104036721</v>
      </c>
      <c r="U10">
        <v>200.29045545486642</v>
      </c>
      <c r="V10">
        <v>224.59150288337062</v>
      </c>
      <c r="X10">
        <v>228.90698896479245</v>
      </c>
      <c r="Y10">
        <v>274.27640567524963</v>
      </c>
      <c r="Z10">
        <v>194.84988614468384</v>
      </c>
      <c r="AA10">
        <v>224.27220178665266</v>
      </c>
      <c r="AB10">
        <v>124.98476090383605</v>
      </c>
      <c r="AC10">
        <v>173.77018742336662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>
        <v>1.5466383204889715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>
        <v>2</v>
      </c>
      <c r="C11">
        <v>19.53180280957336</v>
      </c>
      <c r="D11">
        <v>20.867065556711758</v>
      </c>
      <c r="E11">
        <v>17.205450052029136</v>
      </c>
      <c r="F11">
        <v>22.033428720083247</v>
      </c>
      <c r="G11">
        <v>20.478277835587932</v>
      </c>
      <c r="H11">
        <v>7.4507023933402712</v>
      </c>
      <c r="J11">
        <v>33.819390067999173</v>
      </c>
      <c r="K11">
        <v>19.880692355244179</v>
      </c>
      <c r="L11">
        <v>36.590974654852666</v>
      </c>
      <c r="M11">
        <v>34.238409231403253</v>
      </c>
      <c r="N11">
        <v>28.023799711518645</v>
      </c>
      <c r="O11">
        <v>23.278281475376055</v>
      </c>
      <c r="Q11">
        <v>146.03695421913616</v>
      </c>
      <c r="R11">
        <v>161.39955278333531</v>
      </c>
      <c r="S11">
        <v>209.30963869601035</v>
      </c>
      <c r="T11">
        <v>125.96869483347064</v>
      </c>
      <c r="U11">
        <v>187.11921854772274</v>
      </c>
      <c r="V11">
        <v>196.0576674120278</v>
      </c>
      <c r="X11">
        <v>288.35242599404449</v>
      </c>
      <c r="Y11">
        <v>282.37870029777542</v>
      </c>
      <c r="Z11">
        <v>249.98668768610966</v>
      </c>
      <c r="AA11">
        <v>256.35522858644248</v>
      </c>
      <c r="AB11">
        <v>220.70169907164129</v>
      </c>
      <c r="AC11">
        <v>207.70712909441232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>
        <v>1.5981929311719372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>
        <v>2.166666666666667</v>
      </c>
      <c r="C12">
        <v>23.550338189386057</v>
      </c>
      <c r="D12">
        <v>21.867715920915714</v>
      </c>
      <c r="E12">
        <v>18.980489073881373</v>
      </c>
      <c r="F12">
        <v>24.07615764828304</v>
      </c>
      <c r="G12">
        <v>23.983740894901146</v>
      </c>
      <c r="H12">
        <v>10.548257023933402</v>
      </c>
      <c r="J12">
        <v>36.399134555944777</v>
      </c>
      <c r="K12">
        <v>21.253863589532248</v>
      </c>
      <c r="L12">
        <v>37.701627859056252</v>
      </c>
      <c r="M12">
        <v>34.142489181949308</v>
      </c>
      <c r="N12">
        <v>30.376365134968058</v>
      </c>
      <c r="O12">
        <v>26.130640840717081</v>
      </c>
      <c r="Q12">
        <v>133.89219724608685</v>
      </c>
      <c r="R12">
        <v>189.91032128986703</v>
      </c>
      <c r="S12">
        <v>162.35683182299636</v>
      </c>
      <c r="T12">
        <v>146.01388725432506</v>
      </c>
      <c r="U12">
        <v>191.79027892197246</v>
      </c>
      <c r="V12">
        <v>157.12063081087445</v>
      </c>
      <c r="X12">
        <v>359.539323874584</v>
      </c>
      <c r="Y12">
        <v>346.69924680329308</v>
      </c>
      <c r="Z12">
        <v>295.56209493781751</v>
      </c>
      <c r="AA12">
        <v>289.77719390436152</v>
      </c>
      <c r="AB12">
        <v>259.97722893676649</v>
      </c>
      <c r="AC12">
        <v>237.43843054825714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L12">
        <v>1.3661971830985915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>
        <v>2.333333333333333</v>
      </c>
      <c r="C13">
        <v>23.435613943808534</v>
      </c>
      <c r="D13">
        <v>23.244406867845996</v>
      </c>
      <c r="E13">
        <v>19.362903225806452</v>
      </c>
      <c r="F13">
        <v>25.379552549427679</v>
      </c>
      <c r="G13">
        <v>24.719888137356921</v>
      </c>
      <c r="H13">
        <v>13.524713839750261</v>
      </c>
      <c r="J13">
        <v>36.131568102204817</v>
      </c>
      <c r="K13">
        <v>36.717185246239438</v>
      </c>
      <c r="L13">
        <v>36.389037708633836</v>
      </c>
      <c r="M13">
        <v>33.996084895940655</v>
      </c>
      <c r="N13">
        <v>29.558520502781782</v>
      </c>
      <c r="O13">
        <v>31.598083659592003</v>
      </c>
      <c r="Q13">
        <v>138.70165940920324</v>
      </c>
      <c r="R13">
        <v>189.04531010945041</v>
      </c>
      <c r="S13">
        <v>152.61103919030248</v>
      </c>
      <c r="T13">
        <v>138.98999646934212</v>
      </c>
      <c r="U13">
        <v>114.66588207602683</v>
      </c>
      <c r="V13">
        <v>190.92526774155584</v>
      </c>
      <c r="X13">
        <v>638.51918024172357</v>
      </c>
      <c r="Y13">
        <v>417.74881765633211</v>
      </c>
      <c r="Z13">
        <v>327.64512173760727</v>
      </c>
      <c r="AA13">
        <v>374.62813102119463</v>
      </c>
      <c r="AB13">
        <v>381.78630232965492</v>
      </c>
      <c r="AC13">
        <v>264.69784550709409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>
        <v>1.6626361945256445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>
        <v>2.5</v>
      </c>
      <c r="C14">
        <v>25.542078563995837</v>
      </c>
      <c r="D14">
        <v>24.101651925078045</v>
      </c>
      <c r="E14">
        <v>20.28707075962539</v>
      </c>
      <c r="F14">
        <v>26.061524453694069</v>
      </c>
      <c r="G14">
        <v>25.440101456815817</v>
      </c>
      <c r="H14">
        <v>15.392169614984391</v>
      </c>
      <c r="J14">
        <v>37.772305790232842</v>
      </c>
      <c r="K14">
        <v>35.576241500103031</v>
      </c>
      <c r="L14">
        <v>35.500515145270967</v>
      </c>
      <c r="M14">
        <v>35.586338347413971</v>
      </c>
      <c r="N14">
        <v>29.937152276942097</v>
      </c>
      <c r="O14">
        <v>31.663713167113123</v>
      </c>
      <c r="Q14">
        <v>131.86230434270919</v>
      </c>
      <c r="R14">
        <v>155.52901023890786</v>
      </c>
      <c r="S14">
        <v>158.19324467459103</v>
      </c>
      <c r="T14">
        <v>125.6457573261151</v>
      </c>
      <c r="U14">
        <v>156.01341649994117</v>
      </c>
      <c r="V14">
        <v>105.20842650347181</v>
      </c>
      <c r="X14">
        <v>664.49115431774396</v>
      </c>
      <c r="Y14">
        <v>426.79523559292346</v>
      </c>
      <c r="Z14">
        <v>437.59257313014541</v>
      </c>
      <c r="AA14">
        <v>334.56297074794185</v>
      </c>
      <c r="AB14">
        <v>321.89455246102648</v>
      </c>
      <c r="AC14">
        <v>462.96374146085128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>
        <v>1.5337496678182301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>
        <v>2.6666666666666665</v>
      </c>
      <c r="C15">
        <v>26.450312174817899</v>
      </c>
      <c r="D15">
        <v>24.601977107180023</v>
      </c>
      <c r="E15">
        <v>21.061459417273674</v>
      </c>
      <c r="F15">
        <v>27.301183662851198</v>
      </c>
      <c r="G15">
        <v>26.198556191467222</v>
      </c>
      <c r="H15">
        <v>18.693678459937566</v>
      </c>
      <c r="J15">
        <v>34.571605192664329</v>
      </c>
      <c r="K15">
        <v>35.515660416237374</v>
      </c>
      <c r="L15">
        <v>36.636410467751901</v>
      </c>
      <c r="M15">
        <v>34.566556769008862</v>
      </c>
      <c r="N15">
        <v>29.603956315681021</v>
      </c>
      <c r="O15">
        <v>35.540902534514728</v>
      </c>
      <c r="Q15">
        <v>156.57855713781336</v>
      </c>
      <c r="R15">
        <v>162.63363540072967</v>
      </c>
      <c r="S15">
        <v>194.76591738260564</v>
      </c>
      <c r="T15">
        <v>157.06296339884665</v>
      </c>
      <c r="U15">
        <v>147.09803460044722</v>
      </c>
      <c r="V15">
        <v>171.08767800400142</v>
      </c>
      <c r="X15">
        <v>382.79908915747069</v>
      </c>
      <c r="Y15">
        <v>422.43510246978457</v>
      </c>
      <c r="Z15">
        <v>567.48677526712208</v>
      </c>
      <c r="AA15">
        <v>421.01033455946754</v>
      </c>
      <c r="AB15">
        <v>421.35365212821858</v>
      </c>
      <c r="AC15">
        <v>329.32737782448766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L15">
        <v>1.4306404464522986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>
        <v>2.8333333333333335</v>
      </c>
      <c r="C16">
        <v>27.269315816857443</v>
      </c>
      <c r="D16">
        <v>25.121422996878252</v>
      </c>
      <c r="E16">
        <v>21.912330905306973</v>
      </c>
      <c r="F16">
        <v>27.986342351716964</v>
      </c>
      <c r="G16">
        <v>28.951938085327786</v>
      </c>
      <c r="H16">
        <v>21.412005723204995</v>
      </c>
      <c r="J16">
        <v>34.965382237791054</v>
      </c>
      <c r="K16">
        <v>34.596847310941683</v>
      </c>
      <c r="L16">
        <v>35.949824850607868</v>
      </c>
      <c r="M16">
        <v>35.137028642077063</v>
      </c>
      <c r="N16">
        <v>25.721718524623942</v>
      </c>
      <c r="O16">
        <v>32.420976715433753</v>
      </c>
      <c r="Q16">
        <v>125.08061668824291</v>
      </c>
      <c r="R16">
        <v>125.622690361304</v>
      </c>
      <c r="S16">
        <v>165.28633635400732</v>
      </c>
      <c r="T16">
        <v>145.92161939508063</v>
      </c>
      <c r="U16">
        <v>116.70730846181006</v>
      </c>
      <c r="V16">
        <v>157.73190537836885</v>
      </c>
      <c r="X16">
        <v>1000.8222105447539</v>
      </c>
      <c r="Y16">
        <v>525.03555789104928</v>
      </c>
      <c r="Z16">
        <v>393.69942196531792</v>
      </c>
      <c r="AA16">
        <v>394.42038885969521</v>
      </c>
      <c r="AB16">
        <v>433.36976703450694</v>
      </c>
      <c r="AC16">
        <v>378.38745839901912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>
        <v>1.3919744884400744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>
        <v>3</v>
      </c>
      <c r="C17">
        <v>27.486017169614986</v>
      </c>
      <c r="D17">
        <v>25.025819458896983</v>
      </c>
      <c r="E17">
        <v>22.364854318418313</v>
      </c>
      <c r="F17">
        <v>29.0284209157128</v>
      </c>
      <c r="G17">
        <v>29.490504682622269</v>
      </c>
      <c r="H17">
        <v>21.992000520291363</v>
      </c>
      <c r="J17">
        <v>34.960333814135588</v>
      </c>
      <c r="K17">
        <v>35.672161549556975</v>
      </c>
      <c r="L17">
        <v>35.934679579641454</v>
      </c>
      <c r="M17">
        <v>35.959921697918809</v>
      </c>
      <c r="N17">
        <v>30.97712754996909</v>
      </c>
      <c r="O17">
        <v>32.37554090253451</v>
      </c>
      <c r="Q17">
        <v>113.47793338825468</v>
      </c>
      <c r="R17">
        <v>137.69824643991998</v>
      </c>
      <c r="S17">
        <v>163.22184300341297</v>
      </c>
      <c r="T17">
        <v>110.17935742026599</v>
      </c>
      <c r="U17">
        <v>181.56008002824527</v>
      </c>
      <c r="V17">
        <v>200.34812286689422</v>
      </c>
      <c r="X17">
        <v>406.7111578209844</v>
      </c>
      <c r="Y17">
        <v>587.1245401996847</v>
      </c>
      <c r="Z17">
        <v>604.0157645822386</v>
      </c>
      <c r="AA17">
        <v>406.72832369942199</v>
      </c>
      <c r="AB17">
        <v>521.27623051322473</v>
      </c>
      <c r="AC17">
        <v>431.22403222981256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v>1.4306404464522986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>
        <v>3.1666666666666665</v>
      </c>
      <c r="C18">
        <v>27.441402185223726</v>
      </c>
      <c r="D18">
        <v>25.695044224765869</v>
      </c>
      <c r="E18">
        <v>23.384625390218524</v>
      </c>
      <c r="F18">
        <v>29.44588969823101</v>
      </c>
      <c r="G18">
        <v>30.347749739854319</v>
      </c>
      <c r="H18">
        <v>22.575182101977109</v>
      </c>
      <c r="J18">
        <v>35.222851844220067</v>
      </c>
      <c r="K18">
        <v>34.824026375437874</v>
      </c>
      <c r="L18">
        <v>36.454667216154952</v>
      </c>
      <c r="M18">
        <v>36.05584174737276</v>
      </c>
      <c r="N18">
        <v>31.87069853698743</v>
      </c>
      <c r="O18">
        <v>32.158458685349267</v>
      </c>
      <c r="Q18">
        <v>120.49029069083207</v>
      </c>
      <c r="R18">
        <v>146.95963281158058</v>
      </c>
      <c r="S18">
        <v>127.56031540543722</v>
      </c>
      <c r="T18">
        <v>119.83288219371543</v>
      </c>
      <c r="U18">
        <v>162.73743674237966</v>
      </c>
      <c r="V18">
        <v>208.16782393786042</v>
      </c>
      <c r="X18">
        <v>410.47048519880889</v>
      </c>
      <c r="Y18">
        <v>727.91907514450872</v>
      </c>
      <c r="Z18">
        <v>450.12366438956036</v>
      </c>
      <c r="AA18">
        <v>557.70222455771591</v>
      </c>
      <c r="AB18">
        <v>544.57032755298656</v>
      </c>
      <c r="AC18">
        <v>409.20021019442987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>
        <v>1.3661971830985915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>
        <v>3.3333333333333335</v>
      </c>
      <c r="C19">
        <v>27.470083246618106</v>
      </c>
      <c r="D19">
        <v>31.848725286160249</v>
      </c>
      <c r="E19">
        <v>23.406932882414154</v>
      </c>
      <c r="F19">
        <v>29.930280957336109</v>
      </c>
      <c r="G19">
        <v>31.160379812695112</v>
      </c>
      <c r="H19">
        <v>19.315101456815817</v>
      </c>
      <c r="J19">
        <v>37.848032145064906</v>
      </c>
      <c r="K19">
        <v>38.065114362250149</v>
      </c>
      <c r="L19">
        <v>36.040696476406346</v>
      </c>
      <c r="M19">
        <v>34.723057902328456</v>
      </c>
      <c r="N19">
        <v>30.54801153925407</v>
      </c>
      <c r="O19">
        <v>32.299814547702454</v>
      </c>
      <c r="Q19">
        <v>114.02000706131577</v>
      </c>
      <c r="R19">
        <v>142.72684476874193</v>
      </c>
      <c r="S19">
        <v>179.24185006472874</v>
      </c>
      <c r="T19">
        <v>127.75638460633165</v>
      </c>
      <c r="U19">
        <v>165.83994350947393</v>
      </c>
      <c r="V19">
        <v>208.81369895257151</v>
      </c>
      <c r="X19">
        <v>652.33771238395514</v>
      </c>
      <c r="Y19">
        <v>794.9689963215975</v>
      </c>
      <c r="Z19">
        <v>585.9057628306183</v>
      </c>
      <c r="AA19">
        <v>573.61499386932917</v>
      </c>
      <c r="AB19">
        <v>629.85041163075846</v>
      </c>
      <c r="AC19">
        <v>644.16675424767914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>
        <v>1.4435290991230401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3.5</v>
      </c>
      <c r="C20">
        <v>28.024583766909469</v>
      </c>
      <c r="D20">
        <v>30.95642559833507</v>
      </c>
      <c r="E20">
        <v>23.454734651404788</v>
      </c>
      <c r="F20">
        <v>28.846774193548388</v>
      </c>
      <c r="G20">
        <v>31.144445889698233</v>
      </c>
      <c r="H20">
        <v>21.109261186264309</v>
      </c>
      <c r="J20">
        <v>36.429425097877598</v>
      </c>
      <c r="K20">
        <v>36.737378940861319</v>
      </c>
      <c r="L20">
        <v>36.13661652586029</v>
      </c>
      <c r="M20">
        <v>34.904801153925405</v>
      </c>
      <c r="N20">
        <v>32.052441788584382</v>
      </c>
      <c r="O20">
        <v>32.466412528332988</v>
      </c>
      <c r="Q20">
        <v>112.99352712722138</v>
      </c>
      <c r="R20">
        <v>132.66964811109804</v>
      </c>
      <c r="S20">
        <v>125.40355419559845</v>
      </c>
      <c r="T20">
        <v>101.37931034482759</v>
      </c>
      <c r="U20">
        <v>154.13345886783571</v>
      </c>
      <c r="V20">
        <v>148.68965517241381</v>
      </c>
      <c r="X20">
        <v>349.82343667892803</v>
      </c>
      <c r="Y20">
        <v>854.41443335084955</v>
      </c>
      <c r="Z20">
        <v>432.85479068138028</v>
      </c>
      <c r="AA20">
        <v>930.0472937467157</v>
      </c>
      <c r="AB20">
        <v>589.27027500437907</v>
      </c>
      <c r="AC20">
        <v>494.11981082501313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>
        <v>1.649747541854903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3.6666666666666665</v>
      </c>
      <c r="C21">
        <v>27.731399583766912</v>
      </c>
      <c r="D21">
        <v>31.294224765868886</v>
      </c>
      <c r="E21">
        <v>23.588579604578566</v>
      </c>
      <c r="F21">
        <v>30.61862643080125</v>
      </c>
      <c r="G21">
        <v>30.848074921956297</v>
      </c>
      <c r="H21">
        <v>21.912330905306973</v>
      </c>
      <c r="J21">
        <v>38.438697712754994</v>
      </c>
      <c r="K21">
        <v>36.717185246239438</v>
      </c>
      <c r="L21">
        <v>35.318771893674011</v>
      </c>
      <c r="M21">
        <v>35.651967854935087</v>
      </c>
      <c r="N21">
        <v>30.679270554296309</v>
      </c>
      <c r="O21">
        <v>32.017102822996087</v>
      </c>
      <c r="Q21">
        <v>122.40484877015417</v>
      </c>
      <c r="R21">
        <v>143.08438272331412</v>
      </c>
      <c r="S21">
        <v>143.52265505472519</v>
      </c>
      <c r="T21">
        <v>124.57314346239851</v>
      </c>
      <c r="U21">
        <v>145.78321760621395</v>
      </c>
      <c r="V21">
        <v>113.67400258914911</v>
      </c>
      <c r="X21">
        <v>431.55018392012613</v>
      </c>
      <c r="Y21">
        <v>765.76983709931687</v>
      </c>
      <c r="Z21">
        <v>510.22140479943948</v>
      </c>
      <c r="AA21">
        <v>568.8428796636889</v>
      </c>
      <c r="AB21">
        <v>562.44000700648098</v>
      </c>
      <c r="AC21">
        <v>469.31511648274653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>
        <v>1.649747541854903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3.8333333333333335</v>
      </c>
      <c r="C22">
        <v>27.881178459937566</v>
      </c>
      <c r="D22">
        <v>31.721253902185225</v>
      </c>
      <c r="E22">
        <v>24.041103017689906</v>
      </c>
      <c r="F22">
        <v>30.914997398543186</v>
      </c>
      <c r="G22">
        <v>31.7244406867846</v>
      </c>
      <c r="H22">
        <v>21.635080645161292</v>
      </c>
      <c r="J22">
        <v>38.524520914897998</v>
      </c>
      <c r="K22">
        <v>36.389037708633836</v>
      </c>
      <c r="L22">
        <v>36.025551205439932</v>
      </c>
      <c r="M22">
        <v>33.450855141149802</v>
      </c>
      <c r="N22">
        <v>31.936328044508549</v>
      </c>
      <c r="O22">
        <v>33.016690706779308</v>
      </c>
      <c r="Q22">
        <v>117.62998705425444</v>
      </c>
      <c r="R22">
        <v>132.27750970930919</v>
      </c>
      <c r="S22">
        <v>134.91867718018125</v>
      </c>
      <c r="T22">
        <v>129.90161233376486</v>
      </c>
      <c r="U22">
        <v>229.98917264917031</v>
      </c>
      <c r="V22">
        <v>184.23584794633402</v>
      </c>
      <c r="X22">
        <v>415.9292345419513</v>
      </c>
      <c r="Y22">
        <v>951.64196882115959</v>
      </c>
      <c r="Z22">
        <v>525.63636363636363</v>
      </c>
      <c r="AA22">
        <v>638.50201436328609</v>
      </c>
      <c r="AB22">
        <v>687.88824662813101</v>
      </c>
      <c r="AC22">
        <v>490.05149763531267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v>1.5079723624767472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4</v>
      </c>
      <c r="C23">
        <v>27.788761706555672</v>
      </c>
      <c r="D23">
        <v>32.87486992715921</v>
      </c>
      <c r="E23">
        <v>24.672086368366287</v>
      </c>
      <c r="F23">
        <v>30.803459937565037</v>
      </c>
      <c r="G23">
        <v>32.320369406867847</v>
      </c>
      <c r="H23">
        <v>21.628707075962541</v>
      </c>
      <c r="J23">
        <v>37.989388007418093</v>
      </c>
      <c r="K23">
        <v>36.005357510818051</v>
      </c>
      <c r="L23">
        <v>35.70750051514527</v>
      </c>
      <c r="M23">
        <v>34.844220070059755</v>
      </c>
      <c r="N23">
        <v>30.744900061817432</v>
      </c>
      <c r="O23">
        <v>32.698640016484646</v>
      </c>
      <c r="Q23">
        <v>113.72013651877134</v>
      </c>
      <c r="R23">
        <v>125.69189125573732</v>
      </c>
      <c r="S23">
        <v>130.18994939390373</v>
      </c>
      <c r="T23">
        <v>147.05190067082501</v>
      </c>
      <c r="U23">
        <v>191.19053783688361</v>
      </c>
      <c r="V23">
        <v>124.51547605037072</v>
      </c>
      <c r="X23">
        <v>378.83377123839551</v>
      </c>
      <c r="Y23">
        <v>805.80066561569458</v>
      </c>
      <c r="Z23">
        <v>577.95796111403047</v>
      </c>
      <c r="AA23">
        <v>585.9229287090559</v>
      </c>
      <c r="AB23">
        <v>562.64599754773167</v>
      </c>
      <c r="AC23">
        <v>496.71185846908389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>
        <v>1.4821950571352644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4.1666666666666661</v>
      </c>
      <c r="C24">
        <v>28.190296566077006</v>
      </c>
      <c r="D24">
        <v>32.285314776274717</v>
      </c>
      <c r="E24">
        <v>24.672086368366287</v>
      </c>
      <c r="F24">
        <v>29.276990114464102</v>
      </c>
      <c r="G24">
        <v>32.804760665972942</v>
      </c>
      <c r="H24">
        <v>21.43112643080125</v>
      </c>
      <c r="J24">
        <v>37.540078302081184</v>
      </c>
      <c r="K24">
        <v>35.899340614053159</v>
      </c>
      <c r="L24">
        <v>35.116834947455182</v>
      </c>
      <c r="M24">
        <v>34.147537605604782</v>
      </c>
      <c r="N24">
        <v>30.96703070265815</v>
      </c>
      <c r="O24">
        <v>33.829486915310113</v>
      </c>
      <c r="Q24">
        <v>101.06790631987761</v>
      </c>
      <c r="R24">
        <v>150.47734494527481</v>
      </c>
      <c r="S24">
        <v>134.39967047193127</v>
      </c>
      <c r="T24">
        <v>140.43168177003648</v>
      </c>
      <c r="U24">
        <v>138.22878663057551</v>
      </c>
      <c r="V24">
        <v>102.92479698717194</v>
      </c>
      <c r="X24">
        <v>514.16955684007712</v>
      </c>
      <c r="Y24">
        <v>782.93571553687161</v>
      </c>
      <c r="Z24">
        <v>525.87668593448939</v>
      </c>
      <c r="AA24">
        <v>1022.8975302154494</v>
      </c>
      <c r="AB24">
        <v>929.92713259765287</v>
      </c>
      <c r="AC24">
        <v>612.51287440882822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>
        <v>1.5208610151474886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4.3333333333333339</v>
      </c>
      <c r="C25">
        <v>28.059638397502603</v>
      </c>
      <c r="D25">
        <v>32.610366805411033</v>
      </c>
      <c r="E25">
        <v>24.936589490114464</v>
      </c>
      <c r="F25">
        <v>29.729513527575442</v>
      </c>
      <c r="G25">
        <v>32.81750780437045</v>
      </c>
      <c r="H25">
        <v>21.819914151925079</v>
      </c>
      <c r="J25">
        <v>39.559447764269521</v>
      </c>
      <c r="K25">
        <v>35.142077065732536</v>
      </c>
      <c r="L25">
        <v>35.949824850607868</v>
      </c>
      <c r="M25">
        <v>34.657428394807333</v>
      </c>
      <c r="N25">
        <v>28.87698330929322</v>
      </c>
      <c r="O25">
        <v>32.239233463836797</v>
      </c>
      <c r="Q25">
        <v>109.86795339531599</v>
      </c>
      <c r="R25">
        <v>133.48852536189244</v>
      </c>
      <c r="S25">
        <v>122.24338001647641</v>
      </c>
      <c r="T25">
        <v>124.2156055078263</v>
      </c>
      <c r="U25">
        <v>171.35294809932918</v>
      </c>
      <c r="V25">
        <v>151.87289631634695</v>
      </c>
      <c r="X25">
        <v>349.30846032580138</v>
      </c>
      <c r="Y25">
        <v>657.86512524084776</v>
      </c>
      <c r="Z25">
        <v>451.90891574706603</v>
      </c>
      <c r="AA25">
        <v>737.44613767735154</v>
      </c>
      <c r="AB25">
        <v>562.68032930460674</v>
      </c>
      <c r="AC25">
        <v>485.33088106498514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>
        <v>1.4048631411108159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4.5</v>
      </c>
      <c r="C26">
        <v>28.776664932362124</v>
      </c>
      <c r="D26">
        <v>32.878056711758589</v>
      </c>
      <c r="E26">
        <v>25.25526795005203</v>
      </c>
      <c r="F26">
        <v>29.598855359001043</v>
      </c>
      <c r="G26">
        <v>32.667728928199793</v>
      </c>
      <c r="H26">
        <v>22.670785639958378</v>
      </c>
      <c r="J26">
        <v>36.202246033381414</v>
      </c>
      <c r="K26">
        <v>36.146713373171231</v>
      </c>
      <c r="L26">
        <v>35.949824850607868</v>
      </c>
      <c r="M26">
        <v>34.04152070883989</v>
      </c>
      <c r="N26">
        <v>29.381825674840304</v>
      </c>
      <c r="O26">
        <v>31.46682464454976</v>
      </c>
      <c r="Q26">
        <v>94.724490996822411</v>
      </c>
      <c r="R26">
        <v>141.11215723196423</v>
      </c>
      <c r="S26">
        <v>140.23561256914206</v>
      </c>
      <c r="T26">
        <v>108.38013416499942</v>
      </c>
      <c r="U26">
        <v>198.26056255148876</v>
      </c>
      <c r="V26">
        <v>124.04260327174298</v>
      </c>
      <c r="X26">
        <v>347.12839376423193</v>
      </c>
      <c r="Y26">
        <v>835.11998598703804</v>
      </c>
      <c r="Z26">
        <v>499.25240847784204</v>
      </c>
      <c r="AA26">
        <v>561.83920126116664</v>
      </c>
      <c r="AB26">
        <v>506.68523384130322</v>
      </c>
      <c r="AC26">
        <v>758.28551410054297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v>1.6884134998671272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4.666666666666667</v>
      </c>
      <c r="C27">
        <v>28.126560874089492</v>
      </c>
      <c r="D27">
        <v>33.55046826222685</v>
      </c>
      <c r="E27">
        <v>25.385926118626433</v>
      </c>
      <c r="F27">
        <v>30.497528616024976</v>
      </c>
      <c r="G27">
        <v>32.93223204994797</v>
      </c>
      <c r="H27">
        <v>23.062760145681583</v>
      </c>
      <c r="J27">
        <v>37.605707809602308</v>
      </c>
      <c r="K27">
        <v>36.611168349474553</v>
      </c>
      <c r="L27">
        <v>35.101689676488768</v>
      </c>
      <c r="M27">
        <v>33.253966618586439</v>
      </c>
      <c r="N27">
        <v>30.401607253245412</v>
      </c>
      <c r="O27">
        <v>32.461364104677514</v>
      </c>
      <c r="Q27">
        <v>116.70730846181006</v>
      </c>
      <c r="R27">
        <v>135.7490879133812</v>
      </c>
      <c r="S27">
        <v>131.86230434270919</v>
      </c>
      <c r="T27">
        <v>95.462633870777921</v>
      </c>
      <c r="U27">
        <v>142.71531128633637</v>
      </c>
      <c r="V27">
        <v>155.71354595739675</v>
      </c>
      <c r="X27">
        <v>380.58469083902611</v>
      </c>
      <c r="Y27">
        <v>832.45927482921707</v>
      </c>
      <c r="Z27">
        <v>436.03047819232791</v>
      </c>
      <c r="AA27">
        <v>760.08793133648624</v>
      </c>
      <c r="AB27">
        <v>558.2515326677177</v>
      </c>
      <c r="AC27">
        <v>551.81432825363459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>
        <v>1.5981929311719372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4.833333333333333</v>
      </c>
      <c r="C28">
        <v>27.932167013527575</v>
      </c>
      <c r="D28">
        <v>32.83981529656608</v>
      </c>
      <c r="E28">
        <v>25.035379812695108</v>
      </c>
      <c r="F28">
        <v>30.59631893860562</v>
      </c>
      <c r="G28">
        <v>32.610366805411033</v>
      </c>
      <c r="H28">
        <v>22.444523933402706</v>
      </c>
      <c r="J28">
        <v>38.378116628889344</v>
      </c>
      <c r="K28">
        <v>35.22790026787554</v>
      </c>
      <c r="L28">
        <v>35.838759530187509</v>
      </c>
      <c r="M28">
        <v>33.864825880898408</v>
      </c>
      <c r="N28">
        <v>30.325880898413352</v>
      </c>
      <c r="O28">
        <v>31.825262724088191</v>
      </c>
      <c r="Q28">
        <v>112.24385077086031</v>
      </c>
      <c r="R28">
        <v>133.02718606567024</v>
      </c>
      <c r="S28">
        <v>120.90549605743205</v>
      </c>
      <c r="T28">
        <v>141.72343179945864</v>
      </c>
      <c r="U28">
        <v>186.76168059315054</v>
      </c>
      <c r="V28">
        <v>175.0321289867012</v>
      </c>
      <c r="X28">
        <v>330.5633210719916</v>
      </c>
      <c r="Y28">
        <v>916.09143457698372</v>
      </c>
      <c r="Z28">
        <v>385.49413207216674</v>
      </c>
      <c r="AA28">
        <v>491.71658784375546</v>
      </c>
      <c r="AB28">
        <v>805.71483622350672</v>
      </c>
      <c r="AC28">
        <v>550.44105797863028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>
        <v>1.3661971830985915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5</v>
      </c>
      <c r="C29">
        <v>29.245122268470343</v>
      </c>
      <c r="D29">
        <v>32.186524453694069</v>
      </c>
      <c r="E29">
        <v>25.471969302809573</v>
      </c>
      <c r="F29">
        <v>31.125325182101978</v>
      </c>
      <c r="G29">
        <v>33.129812695109266</v>
      </c>
      <c r="H29">
        <v>23.387812174817899</v>
      </c>
      <c r="J29">
        <v>37.964145889140738</v>
      </c>
      <c r="K29">
        <v>35.732742633422625</v>
      </c>
      <c r="L29">
        <v>35.031011745312178</v>
      </c>
      <c r="M29">
        <v>34.677622089429221</v>
      </c>
      <c r="N29">
        <v>30.97712754996909</v>
      </c>
      <c r="O29">
        <v>33.223676076653618</v>
      </c>
      <c r="Q29">
        <v>125.43815464281512</v>
      </c>
      <c r="R29">
        <v>124.60774390961517</v>
      </c>
      <c r="S29">
        <v>133.84606331646464</v>
      </c>
      <c r="T29">
        <v>115.12722137224904</v>
      </c>
      <c r="U29">
        <v>117.53771919501001</v>
      </c>
      <c r="V29">
        <v>156.91302812757445</v>
      </c>
      <c r="X29">
        <v>227.70537747416361</v>
      </c>
      <c r="Y29">
        <v>994.60816255035911</v>
      </c>
      <c r="Z29">
        <v>366.92065160273256</v>
      </c>
      <c r="AA29">
        <v>572.60220704151345</v>
      </c>
      <c r="AB29">
        <v>613.37116833070593</v>
      </c>
      <c r="AC29">
        <v>507.76668418286914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v>1.3404198777571086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5.166666666666667</v>
      </c>
      <c r="C30">
        <v>29.194133714880333</v>
      </c>
      <c r="D30">
        <v>33.537721123829343</v>
      </c>
      <c r="E30">
        <v>25.494276795005202</v>
      </c>
      <c r="F30">
        <v>30.905437044745057</v>
      </c>
      <c r="G30">
        <v>33.101131633714878</v>
      </c>
      <c r="H30">
        <v>23.110561914672218</v>
      </c>
      <c r="J30">
        <v>39.549350916958581</v>
      </c>
      <c r="K30">
        <v>37.938903770863384</v>
      </c>
      <c r="L30">
        <v>35.914485885019573</v>
      </c>
      <c r="M30">
        <v>34.874510611992584</v>
      </c>
      <c r="N30">
        <v>29.442406758705953</v>
      </c>
      <c r="O30">
        <v>31.340614053162991</v>
      </c>
      <c r="Q30">
        <v>104.05507826291633</v>
      </c>
      <c r="R30">
        <v>135.33388254678121</v>
      </c>
      <c r="S30">
        <v>121.36683535365424</v>
      </c>
      <c r="T30">
        <v>108.38013416499942</v>
      </c>
      <c r="U30">
        <v>135.04554548664234</v>
      </c>
      <c r="V30">
        <v>99.026479934094397</v>
      </c>
      <c r="X30">
        <v>183.74356279558592</v>
      </c>
      <c r="Y30">
        <v>596.61727097565245</v>
      </c>
      <c r="Z30">
        <v>430.22841128043439</v>
      </c>
      <c r="AA30">
        <v>435.20651602732528</v>
      </c>
      <c r="AB30">
        <v>733.29199509546334</v>
      </c>
      <c r="AC30">
        <v>487.09896654405327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v>1.559526973159713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5.333333333333333</v>
      </c>
      <c r="C31">
        <v>28.770291363163373</v>
      </c>
      <c r="D31">
        <v>33.614203954214361</v>
      </c>
      <c r="E31">
        <v>25.857570239334027</v>
      </c>
      <c r="F31">
        <v>31.243236212278877</v>
      </c>
      <c r="G31">
        <v>33.381568678459942</v>
      </c>
      <c r="H31">
        <v>22.081230489073882</v>
      </c>
      <c r="J31">
        <v>37.191737069853694</v>
      </c>
      <c r="K31">
        <v>36.843395837626211</v>
      </c>
      <c r="L31">
        <v>35.344014011951366</v>
      </c>
      <c r="M31">
        <v>34.001133319596121</v>
      </c>
      <c r="N31">
        <v>30.55810838656501</v>
      </c>
      <c r="O31">
        <v>29.790747990933443</v>
      </c>
      <c r="Q31">
        <v>132.61198069907027</v>
      </c>
      <c r="R31">
        <v>161.78015770271861</v>
      </c>
      <c r="S31">
        <v>128.29845827939272</v>
      </c>
      <c r="T31">
        <v>107.82652700953278</v>
      </c>
      <c r="U31">
        <v>121.42450276568201</v>
      </c>
      <c r="V31">
        <v>129.8670118865482</v>
      </c>
      <c r="X31">
        <v>137.36135925731301</v>
      </c>
      <c r="Y31">
        <v>712.2809598878963</v>
      </c>
      <c r="Z31">
        <v>362.98966544053252</v>
      </c>
      <c r="AA31">
        <v>485.96601856717467</v>
      </c>
      <c r="AB31">
        <v>577.23699421965318</v>
      </c>
      <c r="AC31">
        <v>541.66929409703982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v>1.5981929311719372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5.5</v>
      </c>
      <c r="C32">
        <v>29.45226326742976</v>
      </c>
      <c r="D32">
        <v>33.407062955254943</v>
      </c>
      <c r="E32">
        <v>25.898998439125911</v>
      </c>
      <c r="F32">
        <v>30.344562955254943</v>
      </c>
      <c r="G32">
        <v>33.094758064516128</v>
      </c>
      <c r="H32">
        <v>21.912330905306973</v>
      </c>
      <c r="J32">
        <v>38.923346383680197</v>
      </c>
      <c r="K32">
        <v>37.191737069853694</v>
      </c>
      <c r="L32">
        <v>36.777766330105088</v>
      </c>
      <c r="M32">
        <v>34.702864207706568</v>
      </c>
      <c r="N32">
        <v>30.381413558623532</v>
      </c>
      <c r="O32">
        <v>31.926231197197609</v>
      </c>
      <c r="Q32">
        <v>81.068847828645403</v>
      </c>
      <c r="R32">
        <v>120.38648934918207</v>
      </c>
      <c r="S32">
        <v>119.21007414381548</v>
      </c>
      <c r="T32">
        <v>102.94786395198305</v>
      </c>
      <c r="U32">
        <v>124.13487113098741</v>
      </c>
      <c r="V32">
        <v>174.85912675061786</v>
      </c>
      <c r="X32">
        <v>149.27447889297599</v>
      </c>
      <c r="Y32">
        <v>645.83184445612187</v>
      </c>
      <c r="Z32">
        <v>336.14223156419689</v>
      </c>
      <c r="AA32">
        <v>541.32597652828872</v>
      </c>
      <c r="AB32">
        <v>500.07637064284467</v>
      </c>
      <c r="AC32">
        <v>485.65703275529864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v>1.5981929311719372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5.666666666666667</v>
      </c>
      <c r="C33">
        <v>29.500065036420395</v>
      </c>
      <c r="D33">
        <v>34.063540582726326</v>
      </c>
      <c r="E33">
        <v>25.793834547346513</v>
      </c>
      <c r="F33">
        <v>30.666428199791884</v>
      </c>
      <c r="G33">
        <v>33.5440946930281</v>
      </c>
      <c r="H33">
        <v>23.183857960457857</v>
      </c>
      <c r="J33">
        <v>37.989388007418093</v>
      </c>
      <c r="K33">
        <v>35.939728003296928</v>
      </c>
      <c r="L33">
        <v>34.394910364722847</v>
      </c>
      <c r="M33">
        <v>34.657428394807333</v>
      </c>
      <c r="N33">
        <v>29.432309911395013</v>
      </c>
      <c r="O33">
        <v>32.627962085308056</v>
      </c>
      <c r="Q33">
        <v>122.04731081558198</v>
      </c>
      <c r="R33">
        <v>123.22372602094858</v>
      </c>
      <c r="S33">
        <v>127.51418147581499</v>
      </c>
      <c r="T33">
        <v>118.20666117453219</v>
      </c>
      <c r="U33">
        <v>100.14522772743321</v>
      </c>
      <c r="V33">
        <v>126.61456984818172</v>
      </c>
      <c r="X33">
        <v>246.34752145734805</v>
      </c>
      <c r="Y33">
        <v>762.28516377649328</v>
      </c>
      <c r="Z33">
        <v>298.01681555438779</v>
      </c>
      <c r="AA33">
        <v>587.57085303906115</v>
      </c>
      <c r="AB33">
        <v>650.65545629707481</v>
      </c>
      <c r="AC33">
        <v>500.21369767034508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v>1.649747541854903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>
        <v>5.833333333333333</v>
      </c>
      <c r="C34">
        <v>29.012486992715921</v>
      </c>
      <c r="D34">
        <v>34.47782258064516</v>
      </c>
      <c r="E34">
        <v>25.978668054110301</v>
      </c>
      <c r="F34">
        <v>31.517299687825183</v>
      </c>
      <c r="G34">
        <v>33.818158168574399</v>
      </c>
      <c r="H34">
        <v>23.228472944849116</v>
      </c>
      <c r="J34">
        <v>36.601071502163606</v>
      </c>
      <c r="K34">
        <v>35.293529775396657</v>
      </c>
      <c r="L34">
        <v>35.818565835565629</v>
      </c>
      <c r="M34">
        <v>34.52112095610962</v>
      </c>
      <c r="N34">
        <v>29.23542138883165</v>
      </c>
      <c r="O34">
        <v>32.380589326189984</v>
      </c>
      <c r="Q34">
        <v>97.976933035188893</v>
      </c>
      <c r="R34">
        <v>143.23431799458632</v>
      </c>
      <c r="S34">
        <v>128.43686006825939</v>
      </c>
      <c r="T34">
        <v>106.45404260327174</v>
      </c>
      <c r="U34">
        <v>107.44592209014947</v>
      </c>
      <c r="V34">
        <v>134.9302106625868</v>
      </c>
      <c r="X34">
        <v>98.085829392187776</v>
      </c>
      <c r="Y34">
        <v>722.70064809949201</v>
      </c>
      <c r="Z34">
        <v>318.75319670695393</v>
      </c>
      <c r="AA34">
        <v>674.48169556840082</v>
      </c>
      <c r="AB34">
        <v>571.79541075494831</v>
      </c>
      <c r="AC34">
        <v>529.22403222981256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v>1.5466383204889715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>
        <v>6</v>
      </c>
      <c r="C35">
        <v>30.159729448491156</v>
      </c>
      <c r="D35">
        <v>33.671566077003121</v>
      </c>
      <c r="E35">
        <v>25.835262747138398</v>
      </c>
      <c r="F35">
        <v>31.619276795005202</v>
      </c>
      <c r="G35">
        <v>33.958376690946935</v>
      </c>
      <c r="H35">
        <v>22.654851716961499</v>
      </c>
      <c r="J35">
        <v>37.85308056872038</v>
      </c>
      <c r="K35">
        <v>35.081495981866887</v>
      </c>
      <c r="L35">
        <v>36.030599629095406</v>
      </c>
      <c r="M35">
        <v>34.177828147537603</v>
      </c>
      <c r="N35">
        <v>29.134452915722232</v>
      </c>
      <c r="O35">
        <v>29.886668040387388</v>
      </c>
      <c r="Q35">
        <v>95.335765564316816</v>
      </c>
      <c r="R35">
        <v>126.53383547134283</v>
      </c>
      <c r="S35">
        <v>111.10203601271037</v>
      </c>
      <c r="T35">
        <v>121.79357420265977</v>
      </c>
      <c r="U35">
        <v>163.82158408850182</v>
      </c>
      <c r="V35">
        <v>176.42768035777334</v>
      </c>
      <c r="X35">
        <v>93.107724645296898</v>
      </c>
      <c r="Y35">
        <v>580.89332632685239</v>
      </c>
      <c r="Z35">
        <v>289.07339288842178</v>
      </c>
      <c r="AA35">
        <v>624.92380451918029</v>
      </c>
      <c r="AB35">
        <v>653.00718164301986</v>
      </c>
      <c r="AC35">
        <v>462.27710632334913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v>1.7657454158915757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>
        <v>6.166666666666667</v>
      </c>
      <c r="C36">
        <v>29.254682622268472</v>
      </c>
      <c r="D36">
        <v>33.132999479708637</v>
      </c>
      <c r="E36">
        <v>26.443938605619149</v>
      </c>
      <c r="F36">
        <v>32.320369406867847</v>
      </c>
      <c r="G36">
        <v>34.162330905306973</v>
      </c>
      <c r="H36">
        <v>22.702653485952133</v>
      </c>
      <c r="J36">
        <v>37.888419534308674</v>
      </c>
      <c r="K36">
        <v>35.732742633422625</v>
      </c>
      <c r="L36">
        <v>35.031011745312178</v>
      </c>
      <c r="M36">
        <v>33.117659179888726</v>
      </c>
      <c r="N36">
        <v>31.138677106944158</v>
      </c>
      <c r="O36">
        <v>30.830723263960436</v>
      </c>
      <c r="Q36">
        <v>86.800988584206195</v>
      </c>
      <c r="R36">
        <v>125.94562786865953</v>
      </c>
      <c r="S36">
        <v>121.36683535365424</v>
      </c>
      <c r="T36">
        <v>140.01647640343651</v>
      </c>
      <c r="U36">
        <v>154.72166647051901</v>
      </c>
      <c r="V36">
        <v>140.52394962928093</v>
      </c>
      <c r="X36">
        <v>127.42231564196882</v>
      </c>
      <c r="Y36">
        <v>481.82904186372394</v>
      </c>
      <c r="Z36">
        <v>234.64039236293573</v>
      </c>
      <c r="AA36">
        <v>424.85549132947978</v>
      </c>
      <c r="AB36">
        <v>678.94482396216506</v>
      </c>
      <c r="AC36">
        <v>434.19372919950956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>
        <v>1.6110815838426786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>
        <v>6.333333333333333</v>
      </c>
      <c r="C37">
        <v>29.283363683662852</v>
      </c>
      <c r="D37">
        <v>33.505853277835591</v>
      </c>
      <c r="E37">
        <v>26.453498959417274</v>
      </c>
      <c r="F37">
        <v>31.883779916753383</v>
      </c>
      <c r="G37">
        <v>33.983870967741936</v>
      </c>
      <c r="H37">
        <v>22.852432362122791</v>
      </c>
      <c r="J37">
        <v>35.975066968885223</v>
      </c>
      <c r="K37">
        <v>35.283432928085716</v>
      </c>
      <c r="L37">
        <v>34.889655882958991</v>
      </c>
      <c r="M37">
        <v>33.572017308881101</v>
      </c>
      <c r="N37">
        <v>28.579126313620439</v>
      </c>
      <c r="O37">
        <v>31.835359571399135</v>
      </c>
      <c r="Q37">
        <v>106.37330822643287</v>
      </c>
      <c r="R37">
        <v>140.51241614687538</v>
      </c>
      <c r="S37">
        <v>111.81711192185477</v>
      </c>
      <c r="T37">
        <v>98.034600447216675</v>
      </c>
      <c r="U37">
        <v>124.94221489937625</v>
      </c>
      <c r="V37">
        <v>143.17665058255855</v>
      </c>
      <c r="X37">
        <v>126.7528463829042</v>
      </c>
      <c r="Y37">
        <v>624.06551059730248</v>
      </c>
      <c r="Z37">
        <v>175.43527763180944</v>
      </c>
      <c r="AA37">
        <v>491.64792433000525</v>
      </c>
      <c r="AB37">
        <v>478.70485198808899</v>
      </c>
      <c r="AC37">
        <v>432.21965317919074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L37">
        <v>1.6110815838426786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>
        <v>6.5</v>
      </c>
      <c r="C38">
        <v>30.156542663891781</v>
      </c>
      <c r="D38">
        <v>34.031672736732574</v>
      </c>
      <c r="E38">
        <v>26.533168574401667</v>
      </c>
      <c r="F38">
        <v>31.169940166493237</v>
      </c>
      <c r="G38">
        <v>33.598270031217481</v>
      </c>
      <c r="H38">
        <v>23.824401664932363</v>
      </c>
      <c r="J38">
        <v>37.423964558005359</v>
      </c>
      <c r="K38">
        <v>35.031011745312178</v>
      </c>
      <c r="L38">
        <v>35.071399134555946</v>
      </c>
      <c r="M38">
        <v>34.071811250772718</v>
      </c>
      <c r="N38">
        <v>31.098289717700389</v>
      </c>
      <c r="O38">
        <v>30.810529569338552</v>
      </c>
      <c r="Q38">
        <v>80.699776391667655</v>
      </c>
      <c r="R38">
        <v>114.85041779451572</v>
      </c>
      <c r="S38">
        <v>103.34000235377192</v>
      </c>
      <c r="T38">
        <v>122.3241143933153</v>
      </c>
      <c r="U38">
        <v>181.02953983758974</v>
      </c>
      <c r="V38">
        <v>127.69871719430388</v>
      </c>
      <c r="X38">
        <v>128.31494132072166</v>
      </c>
      <c r="Y38">
        <v>555.96847083552291</v>
      </c>
      <c r="Z38">
        <v>172.01926782273603</v>
      </c>
      <c r="AA38">
        <v>416.8905237344544</v>
      </c>
      <c r="AB38">
        <v>466.89472762305132</v>
      </c>
      <c r="AC38">
        <v>451.08495358206341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v>1.4435290991230401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>
        <v>6.666666666666667</v>
      </c>
      <c r="C39">
        <v>30.162916233090531</v>
      </c>
      <c r="D39">
        <v>33.802224245577527</v>
      </c>
      <c r="E39">
        <v>26.061524453694069</v>
      </c>
      <c r="F39">
        <v>32.11960197710718</v>
      </c>
      <c r="G39">
        <v>34.283428720083251</v>
      </c>
      <c r="H39">
        <v>23.630007804370447</v>
      </c>
      <c r="J39">
        <v>37.10591386771069</v>
      </c>
      <c r="K39">
        <v>36.828250566659797</v>
      </c>
      <c r="L39">
        <v>34.975479085101995</v>
      </c>
      <c r="M39">
        <v>36.550587265608897</v>
      </c>
      <c r="N39">
        <v>28.387286214712546</v>
      </c>
      <c r="O39">
        <v>32.688543169173705</v>
      </c>
      <c r="Q39">
        <v>112.77439096151583</v>
      </c>
      <c r="R39">
        <v>147.37483817818054</v>
      </c>
      <c r="S39">
        <v>126.97210780275392</v>
      </c>
      <c r="T39">
        <v>119.21007414381548</v>
      </c>
      <c r="U39">
        <v>123.56973049311522</v>
      </c>
      <c r="V39">
        <v>116.59197363775451</v>
      </c>
      <c r="X39">
        <v>89.176738483096869</v>
      </c>
      <c r="Y39">
        <v>583.21071991592225</v>
      </c>
      <c r="Z39">
        <v>262.24312489052375</v>
      </c>
      <c r="AA39">
        <v>514.46137677351555</v>
      </c>
      <c r="AB39">
        <v>510.54755648975305</v>
      </c>
      <c r="AC39">
        <v>495.61324224908043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v>1.5337496678182301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>
        <v>6.833333333333333</v>
      </c>
      <c r="C40">
        <v>29.611602497398543</v>
      </c>
      <c r="D40">
        <v>33.891454214360046</v>
      </c>
      <c r="E40">
        <v>27.058988033298647</v>
      </c>
      <c r="F40">
        <v>31.612903225806452</v>
      </c>
      <c r="G40">
        <v>33.5440946930281</v>
      </c>
      <c r="H40">
        <v>23.563085327783561</v>
      </c>
      <c r="J40">
        <v>39.498866680403871</v>
      </c>
      <c r="K40">
        <v>33.839583762621061</v>
      </c>
      <c r="L40">
        <v>33.536678343292806</v>
      </c>
      <c r="M40">
        <v>34.132392334638368</v>
      </c>
      <c r="N40">
        <v>29.043581289923758</v>
      </c>
      <c r="O40">
        <v>29.316196167319184</v>
      </c>
      <c r="Q40">
        <v>102.62492644462752</v>
      </c>
      <c r="R40">
        <v>140.88148758385313</v>
      </c>
      <c r="S40">
        <v>116.2344356831823</v>
      </c>
      <c r="T40">
        <v>131.19336236318702</v>
      </c>
      <c r="U40">
        <v>125.11521713545957</v>
      </c>
      <c r="V40">
        <v>172.92150170648466</v>
      </c>
      <c r="X40">
        <v>98.514976353126642</v>
      </c>
      <c r="Y40">
        <v>583.58836924154843</v>
      </c>
      <c r="Z40">
        <v>154.68173060080574</v>
      </c>
      <c r="AA40">
        <v>388.00035032404975</v>
      </c>
      <c r="AB40">
        <v>449.48852688737082</v>
      </c>
      <c r="AC40">
        <v>723.19845857418113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v>1.4306404464522986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>
        <v>7</v>
      </c>
      <c r="C41">
        <v>29.404461498439126</v>
      </c>
      <c r="D41">
        <v>33.496292924037462</v>
      </c>
      <c r="E41">
        <v>26.724375650364205</v>
      </c>
      <c r="F41">
        <v>31.278290842872011</v>
      </c>
      <c r="G41">
        <v>34.582986472424558</v>
      </c>
      <c r="H41">
        <v>23.457921436004163</v>
      </c>
      <c r="J41">
        <v>37.045332783845041</v>
      </c>
      <c r="K41">
        <v>34.783638986194106</v>
      </c>
      <c r="L41">
        <v>35.172367607665358</v>
      </c>
      <c r="M41">
        <v>34.066762827117245</v>
      </c>
      <c r="N41">
        <v>29.437358335050483</v>
      </c>
      <c r="O41">
        <v>30.416752524211827</v>
      </c>
      <c r="Q41">
        <v>90.387901612333764</v>
      </c>
      <c r="R41">
        <v>125.83029304460398</v>
      </c>
      <c r="S41">
        <v>127.56031540543722</v>
      </c>
      <c r="T41">
        <v>117.9990584912322</v>
      </c>
      <c r="U41">
        <v>181.89455101800635</v>
      </c>
      <c r="V41">
        <v>151.2731552312581</v>
      </c>
      <c r="X41">
        <v>163.17884042739536</v>
      </c>
      <c r="Y41">
        <v>448.64739884393066</v>
      </c>
      <c r="Z41">
        <v>115.33753722193029</v>
      </c>
      <c r="AA41">
        <v>357.59957961114031</v>
      </c>
      <c r="AB41">
        <v>714.44386057102827</v>
      </c>
      <c r="AC41">
        <v>388.39516552811352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v>1.4950837098060059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>
        <v>7.166666666666667</v>
      </c>
      <c r="C42">
        <v>29.42358220603538</v>
      </c>
      <c r="D42">
        <v>34.643535379812697</v>
      </c>
      <c r="E42">
        <v>26.625585327783561</v>
      </c>
      <c r="F42">
        <v>31.227302289281997</v>
      </c>
      <c r="G42">
        <v>34.595733610822059</v>
      </c>
      <c r="H42">
        <v>24.009235171696151</v>
      </c>
      <c r="J42">
        <v>36.797960024726969</v>
      </c>
      <c r="K42">
        <v>33.698227900267874</v>
      </c>
      <c r="L42">
        <v>33.21357922934267</v>
      </c>
      <c r="M42">
        <v>33.395322480939626</v>
      </c>
      <c r="N42">
        <v>27.907685967442816</v>
      </c>
      <c r="O42">
        <v>29.624150010302905</v>
      </c>
      <c r="Q42">
        <v>82.845004119100864</v>
      </c>
      <c r="R42">
        <v>122.2203130516653</v>
      </c>
      <c r="S42">
        <v>97.215723196422275</v>
      </c>
      <c r="T42">
        <v>122.12804519242086</v>
      </c>
      <c r="U42">
        <v>91.322113687183716</v>
      </c>
      <c r="V42">
        <v>182.66729433917854</v>
      </c>
      <c r="X42">
        <v>90.223857067787705</v>
      </c>
      <c r="Y42">
        <v>565.66719215274134</v>
      </c>
      <c r="Z42">
        <v>156.32965493081102</v>
      </c>
      <c r="AA42">
        <v>350.25258363986688</v>
      </c>
      <c r="AB42">
        <v>661.7961114030478</v>
      </c>
      <c r="AC42">
        <v>425.078647749168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v>1.7013021525378687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>
        <v>7.333333333333333</v>
      </c>
      <c r="C43">
        <v>29.930280957336109</v>
      </c>
      <c r="D43">
        <v>40.717546826222687</v>
      </c>
      <c r="E43">
        <v>26.402510405827265</v>
      </c>
      <c r="F43">
        <v>31.68938605619147</v>
      </c>
      <c r="G43">
        <v>34.675403225806456</v>
      </c>
      <c r="H43">
        <v>22.55924817898023</v>
      </c>
      <c r="J43">
        <v>36.596023078508139</v>
      </c>
      <c r="K43">
        <v>33.980939624974241</v>
      </c>
      <c r="L43">
        <v>33.516484648670925</v>
      </c>
      <c r="M43">
        <v>32.804656913249538</v>
      </c>
      <c r="N43">
        <v>29.316196167319184</v>
      </c>
      <c r="O43">
        <v>28.331753554502367</v>
      </c>
      <c r="Q43">
        <v>95.231964222666832</v>
      </c>
      <c r="R43">
        <v>135.48381781805344</v>
      </c>
      <c r="S43">
        <v>123.80040014122632</v>
      </c>
      <c r="T43">
        <v>105.00082382017183</v>
      </c>
      <c r="U43">
        <v>157.18983170530777</v>
      </c>
      <c r="V43">
        <v>134.41120395433683</v>
      </c>
      <c r="X43">
        <v>80.250481695568396</v>
      </c>
      <c r="Y43">
        <v>362.38885969521806</v>
      </c>
      <c r="Z43">
        <v>161.70257488176563</v>
      </c>
      <c r="AA43">
        <v>347.780697144859</v>
      </c>
      <c r="AB43">
        <v>389.66544053249254</v>
      </c>
      <c r="AC43">
        <v>339.36941671045719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v>1.5724156258304545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>
        <v>7.5</v>
      </c>
      <c r="C44">
        <v>29.978082726326743</v>
      </c>
      <c r="D44">
        <v>41.131828824141522</v>
      </c>
      <c r="E44">
        <v>26.74349635796046</v>
      </c>
      <c r="F44">
        <v>31.784989594172739</v>
      </c>
      <c r="G44">
        <v>34.694523933402706</v>
      </c>
      <c r="H44">
        <v>22.030241935483872</v>
      </c>
      <c r="J44">
        <v>37.227076035441996</v>
      </c>
      <c r="K44">
        <v>34.763445291572225</v>
      </c>
      <c r="L44">
        <v>33.218627652998144</v>
      </c>
      <c r="M44">
        <v>32.946012775602718</v>
      </c>
      <c r="N44">
        <v>30.002781784463217</v>
      </c>
      <c r="O44">
        <v>29.71502163610138</v>
      </c>
      <c r="Q44">
        <v>96.719783452983407</v>
      </c>
      <c r="R44">
        <v>125.7495586677651</v>
      </c>
      <c r="S44">
        <v>113.33953159938802</v>
      </c>
      <c r="T44">
        <v>79.638696010356597</v>
      </c>
      <c r="U44">
        <v>135.81828880781453</v>
      </c>
      <c r="V44">
        <v>149.12792750382488</v>
      </c>
      <c r="X44">
        <v>64.560868803643373</v>
      </c>
      <c r="Y44">
        <v>426.86389910667367</v>
      </c>
      <c r="Z44">
        <v>105.3984936065861</v>
      </c>
      <c r="AA44">
        <v>319.74881765633211</v>
      </c>
      <c r="AB44">
        <v>635.49798563671402</v>
      </c>
      <c r="AC44">
        <v>322.94167104571727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v>1.469306404464523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>
        <v>7.666666666666667</v>
      </c>
      <c r="C45">
        <v>30.417859001040583</v>
      </c>
      <c r="D45">
        <v>38.776795005202914</v>
      </c>
      <c r="E45">
        <v>27.129097294484911</v>
      </c>
      <c r="F45">
        <v>31.727627471383975</v>
      </c>
      <c r="G45">
        <v>35.252211238293448</v>
      </c>
      <c r="H45">
        <v>22.361667533818938</v>
      </c>
      <c r="J45">
        <v>36.05584174737276</v>
      </c>
      <c r="K45">
        <v>34.637234700185452</v>
      </c>
      <c r="L45">
        <v>32.824850607871419</v>
      </c>
      <c r="M45">
        <v>33.516484648670925</v>
      </c>
      <c r="N45">
        <v>29.422213064084069</v>
      </c>
      <c r="O45">
        <v>30.330929322068823</v>
      </c>
      <c r="Q45">
        <v>99.937625044133227</v>
      </c>
      <c r="R45">
        <v>120.05201835942098</v>
      </c>
      <c r="S45">
        <v>114.9542191361657</v>
      </c>
      <c r="T45">
        <v>113.5240673178769</v>
      </c>
      <c r="U45">
        <v>150.6618806637637</v>
      </c>
      <c r="V45">
        <v>128.49452748028716</v>
      </c>
      <c r="X45">
        <v>104.64319495533368</v>
      </c>
      <c r="Y45">
        <v>358.9385181292696</v>
      </c>
      <c r="Z45">
        <v>113.9299351900508</v>
      </c>
      <c r="AA45">
        <v>289.93168681029954</v>
      </c>
      <c r="AB45">
        <v>288.67857768435806</v>
      </c>
      <c r="AC45">
        <v>350.97355053424417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v>1.5853042785011959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>
        <v>7.833333333333333</v>
      </c>
      <c r="C46">
        <v>29.471383975026015</v>
      </c>
      <c r="D46">
        <v>40.650624349635798</v>
      </c>
      <c r="E46">
        <v>27.282062955254943</v>
      </c>
      <c r="F46">
        <v>31.66707856399584</v>
      </c>
      <c r="G46">
        <v>35.092872008324662</v>
      </c>
      <c r="H46">
        <v>22.332986472424558</v>
      </c>
      <c r="J46">
        <v>35.990212239851637</v>
      </c>
      <c r="K46">
        <v>34.546363074386974</v>
      </c>
      <c r="L46">
        <v>31.94642489181949</v>
      </c>
      <c r="M46">
        <v>33.158046569132495</v>
      </c>
      <c r="N46">
        <v>28.372140943746135</v>
      </c>
      <c r="O46">
        <v>28.271172470636717</v>
      </c>
      <c r="Q46">
        <v>97.134988819583384</v>
      </c>
      <c r="R46">
        <v>134.18053430622572</v>
      </c>
      <c r="S46">
        <v>97.573261150994469</v>
      </c>
      <c r="T46">
        <v>126.22243144639285</v>
      </c>
      <c r="U46">
        <v>127.49111451100389</v>
      </c>
      <c r="V46">
        <v>134.38813698952572</v>
      </c>
      <c r="X46">
        <v>98.738132772814851</v>
      </c>
      <c r="Y46">
        <v>316.14398318444563</v>
      </c>
      <c r="Z46">
        <v>169.34139078647749</v>
      </c>
      <c r="AA46">
        <v>308.28201086004555</v>
      </c>
      <c r="AB46">
        <v>295.63075845156771</v>
      </c>
      <c r="AC46">
        <v>334.133823787003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v>1.5337496678182301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>
        <v>8</v>
      </c>
      <c r="C47">
        <v>29.500065036420395</v>
      </c>
      <c r="D47">
        <v>41.587539021852237</v>
      </c>
      <c r="E47">
        <v>27.183272632674299</v>
      </c>
      <c r="F47">
        <v>31.37389438085328</v>
      </c>
      <c r="G47">
        <v>34.968587408949013</v>
      </c>
      <c r="H47">
        <v>22.479578563995837</v>
      </c>
      <c r="J47">
        <v>36.631362044096434</v>
      </c>
      <c r="K47">
        <v>35.162270760354417</v>
      </c>
      <c r="L47">
        <v>32.668349474551825</v>
      </c>
      <c r="M47">
        <v>33.299402431485674</v>
      </c>
      <c r="N47">
        <v>29.048629713579228</v>
      </c>
      <c r="O47">
        <v>27.998557593241294</v>
      </c>
      <c r="Q47">
        <v>104.48181711192186</v>
      </c>
      <c r="R47">
        <v>101.34470989761093</v>
      </c>
      <c r="S47">
        <v>103.37460280098858</v>
      </c>
      <c r="T47">
        <v>124.4462751559374</v>
      </c>
      <c r="U47">
        <v>135.39154995880901</v>
      </c>
      <c r="V47">
        <v>124.36554077909851</v>
      </c>
      <c r="X47">
        <v>78.860045542126471</v>
      </c>
      <c r="Y47">
        <v>236.66596601856719</v>
      </c>
      <c r="Z47">
        <v>116.40182168505868</v>
      </c>
      <c r="AA47">
        <v>263.66789280084078</v>
      </c>
      <c r="AB47">
        <v>248.59625153266774</v>
      </c>
      <c r="AC47">
        <v>298.56612366438958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v>1.5208610151474886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>
        <v>8.1666666666666679</v>
      </c>
      <c r="C48">
        <v>30.299947970863684</v>
      </c>
      <c r="D48">
        <v>41.106334547346513</v>
      </c>
      <c r="E48">
        <v>27.231074401664934</v>
      </c>
      <c r="F48">
        <v>30.98510665972945</v>
      </c>
      <c r="G48">
        <v>34.790127471383975</v>
      </c>
      <c r="H48">
        <v>22.89704734651405</v>
      </c>
      <c r="J48">
        <v>37.16649495157634</v>
      </c>
      <c r="K48">
        <v>34.611992581908098</v>
      </c>
      <c r="L48">
        <v>33.117659179888726</v>
      </c>
      <c r="M48">
        <v>33.809293220688232</v>
      </c>
      <c r="N48">
        <v>29.225324541520706</v>
      </c>
      <c r="O48">
        <v>28.675046363074387</v>
      </c>
      <c r="Q48">
        <v>90.756973049311526</v>
      </c>
      <c r="R48">
        <v>122.30104742850418</v>
      </c>
      <c r="S48">
        <v>121.71283982582088</v>
      </c>
      <c r="T48">
        <v>112.3476521125103</v>
      </c>
      <c r="U48">
        <v>108.23019889372721</v>
      </c>
      <c r="V48">
        <v>137.28304107331999</v>
      </c>
      <c r="X48">
        <v>70.019618146785774</v>
      </c>
      <c r="Y48">
        <v>252.47574005955511</v>
      </c>
      <c r="Z48">
        <v>89.811875985286392</v>
      </c>
      <c r="AA48">
        <v>319.78314941320724</v>
      </c>
      <c r="AB48">
        <v>212.58223857067787</v>
      </c>
      <c r="AC48">
        <v>312.2816605359958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v>1.2115333510496944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>
        <v>8.3333333333333321</v>
      </c>
      <c r="C49">
        <v>30.284014047866805</v>
      </c>
      <c r="D49">
        <v>41.004357440166494</v>
      </c>
      <c r="E49">
        <v>27.014373048907387</v>
      </c>
      <c r="F49">
        <v>31.326092611862645</v>
      </c>
      <c r="G49">
        <v>34.971774193548391</v>
      </c>
      <c r="H49">
        <v>23.655502081165455</v>
      </c>
      <c r="J49">
        <v>38.332680815990109</v>
      </c>
      <c r="K49">
        <v>35.35915928291778</v>
      </c>
      <c r="L49">
        <v>32.829899031526892</v>
      </c>
      <c r="M49">
        <v>32.516896764887697</v>
      </c>
      <c r="N49">
        <v>28.452915722233669</v>
      </c>
      <c r="O49">
        <v>29.159695033999586</v>
      </c>
      <c r="Q49">
        <v>78.058608920795578</v>
      </c>
      <c r="R49">
        <v>133.91526421089796</v>
      </c>
      <c r="S49">
        <v>114.80428386489349</v>
      </c>
      <c r="T49">
        <v>96.096975403083448</v>
      </c>
      <c r="U49">
        <v>95.981640579027896</v>
      </c>
      <c r="V49">
        <v>144.03012828056961</v>
      </c>
      <c r="X49">
        <v>226.88141530916099</v>
      </c>
      <c r="Y49">
        <v>408.15309160973902</v>
      </c>
      <c r="Z49">
        <v>105.82764056752497</v>
      </c>
      <c r="AA49">
        <v>235.79050621825189</v>
      </c>
      <c r="AB49">
        <v>249.38588194079523</v>
      </c>
      <c r="AC49">
        <v>302.22245577158873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>
        <v>1.5337496678182301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>
        <v>8.5</v>
      </c>
      <c r="C50">
        <v>30.25214620187305</v>
      </c>
      <c r="D50">
        <v>41.354903746097818</v>
      </c>
      <c r="E50">
        <v>27.377666493236212</v>
      </c>
      <c r="F50">
        <v>31.702133194588971</v>
      </c>
      <c r="G50">
        <v>34.321670135275753</v>
      </c>
      <c r="H50">
        <v>22.670785639958378</v>
      </c>
      <c r="J50">
        <v>37.070574902122395</v>
      </c>
      <c r="K50">
        <v>33.62250154543581</v>
      </c>
      <c r="L50">
        <v>32.491654646610343</v>
      </c>
      <c r="M50">
        <v>32.597671543375228</v>
      </c>
      <c r="N50">
        <v>28.866886461982279</v>
      </c>
      <c r="O50">
        <v>27.039357098701831</v>
      </c>
      <c r="Q50">
        <v>79.857832176062146</v>
      </c>
      <c r="R50">
        <v>109.33741320466048</v>
      </c>
      <c r="S50">
        <v>97.158055784394492</v>
      </c>
      <c r="T50">
        <v>103.7552077203719</v>
      </c>
      <c r="U50">
        <v>104.08967871013299</v>
      </c>
      <c r="V50">
        <v>134.86100976815348</v>
      </c>
      <c r="X50">
        <v>91.734454370292525</v>
      </c>
      <c r="Y50">
        <v>276.76545804869505</v>
      </c>
      <c r="Z50">
        <v>85.520406375897707</v>
      </c>
      <c r="AA50">
        <v>116.07566999474514</v>
      </c>
      <c r="AB50">
        <v>187.07374321247153</v>
      </c>
      <c r="AC50">
        <v>378.00980907339289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L50">
        <v>1.4564177517937815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>
        <v>8.6666666666666661</v>
      </c>
      <c r="C51">
        <v>29.946214880332988</v>
      </c>
      <c r="D51">
        <v>40.816337148803328</v>
      </c>
      <c r="E51">
        <v>26.322840790842871</v>
      </c>
      <c r="F51">
        <v>31.893340270551509</v>
      </c>
      <c r="G51">
        <v>34.254747658688864</v>
      </c>
      <c r="H51">
        <v>22.798257023933402</v>
      </c>
      <c r="J51">
        <v>36.005357510818051</v>
      </c>
      <c r="K51">
        <v>35.031011745312178</v>
      </c>
      <c r="L51">
        <v>32.577477848753347</v>
      </c>
      <c r="M51">
        <v>32.491654646610343</v>
      </c>
      <c r="N51">
        <v>28.331753554502367</v>
      </c>
      <c r="O51">
        <v>29.457552029672367</v>
      </c>
      <c r="Q51">
        <v>95.935506649405681</v>
      </c>
      <c r="R51">
        <v>111.55184182652701</v>
      </c>
      <c r="S51">
        <v>130.31681770036485</v>
      </c>
      <c r="T51">
        <v>101.94445098269978</v>
      </c>
      <c r="U51">
        <v>131.18182888078147</v>
      </c>
      <c r="V51">
        <v>206.3109332705661</v>
      </c>
      <c r="X51">
        <v>139.45559642669468</v>
      </c>
      <c r="Y51">
        <v>172.62007356805046</v>
      </c>
      <c r="Z51">
        <v>98.085829392187776</v>
      </c>
      <c r="AA51">
        <v>154.6988964792433</v>
      </c>
      <c r="AB51">
        <v>332.79488526887371</v>
      </c>
      <c r="AC51">
        <v>216.6677176388159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>
        <v>1.4177517937815571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>
        <v>8.8333333333333339</v>
      </c>
      <c r="C52">
        <v>30.675988553590013</v>
      </c>
      <c r="D52">
        <v>41.16369667013528</v>
      </c>
      <c r="E52">
        <v>27.250195109261188</v>
      </c>
      <c r="F52">
        <v>33.177614464099896</v>
      </c>
      <c r="G52">
        <v>34.678590010405827</v>
      </c>
      <c r="H52">
        <v>22.804630593132156</v>
      </c>
      <c r="J52">
        <v>33.380177209973212</v>
      </c>
      <c r="K52">
        <v>34.511024108798679</v>
      </c>
      <c r="L52">
        <v>33.253966618586439</v>
      </c>
      <c r="M52">
        <v>33.55182361425922</v>
      </c>
      <c r="N52">
        <v>27.831959612610756</v>
      </c>
      <c r="O52">
        <v>30.507624150010301</v>
      </c>
      <c r="Q52">
        <v>78.692950453101105</v>
      </c>
      <c r="R52">
        <v>138.09038484170884</v>
      </c>
      <c r="S52">
        <v>100.68730140049429</v>
      </c>
      <c r="T52">
        <v>116.25750264799342</v>
      </c>
      <c r="U52">
        <v>155.86348122866895</v>
      </c>
      <c r="V52">
        <v>128.4599270330705</v>
      </c>
      <c r="X52">
        <v>76.079173235242607</v>
      </c>
      <c r="Y52">
        <v>134.5633210719916</v>
      </c>
      <c r="Z52">
        <v>112.88281660535996</v>
      </c>
      <c r="AA52">
        <v>282.12121212121212</v>
      </c>
      <c r="AB52">
        <v>164.38045191802416</v>
      </c>
      <c r="AC52">
        <v>183.53757225433526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L52">
        <v>1.3919744884400744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>
        <v>9</v>
      </c>
      <c r="C53">
        <v>30.787526014568158</v>
      </c>
      <c r="D53">
        <v>40.860952133194587</v>
      </c>
      <c r="E53">
        <v>27.524258584807495</v>
      </c>
      <c r="F53">
        <v>32.731464620187303</v>
      </c>
      <c r="G53">
        <v>34.831555671175863</v>
      </c>
      <c r="H53">
        <v>22.709027055150884</v>
      </c>
      <c r="J53">
        <v>38.287245003090867</v>
      </c>
      <c r="K53">
        <v>33.329692973418503</v>
      </c>
      <c r="L53">
        <v>31.633422625180298</v>
      </c>
      <c r="M53">
        <v>32.542138883165052</v>
      </c>
      <c r="N53">
        <v>27.635071090047393</v>
      </c>
      <c r="O53">
        <v>26.72635483206264</v>
      </c>
      <c r="Q53">
        <v>87.562198422972813</v>
      </c>
      <c r="R53">
        <v>130.87042485583149</v>
      </c>
      <c r="S53">
        <v>106.73084618100506</v>
      </c>
      <c r="T53">
        <v>100.96410497822761</v>
      </c>
      <c r="U53">
        <v>126.60303636577616</v>
      </c>
      <c r="V53">
        <v>118.05672590325997</v>
      </c>
      <c r="X53">
        <v>85.606235768085483</v>
      </c>
      <c r="Y53">
        <v>217.5431774391312</v>
      </c>
      <c r="Z53">
        <v>115.32037134349274</v>
      </c>
      <c r="AA53">
        <v>98.686635137502194</v>
      </c>
      <c r="AB53">
        <v>126.73568050446663</v>
      </c>
      <c r="AC53">
        <v>226.43510246978457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L53">
        <v>1.5208610151474886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>
        <v>9.1666666666666661</v>
      </c>
      <c r="C54">
        <v>30.28082726326743</v>
      </c>
      <c r="D54">
        <v>41.469627991675338</v>
      </c>
      <c r="E54">
        <v>27.399973985431842</v>
      </c>
      <c r="F54">
        <v>32.498829344432885</v>
      </c>
      <c r="G54">
        <v>34.742325702393344</v>
      </c>
      <c r="H54">
        <v>22.893860561914671</v>
      </c>
      <c r="J54">
        <v>35.853904801153924</v>
      </c>
      <c r="K54">
        <v>34.107150216361013</v>
      </c>
      <c r="L54">
        <v>31.855553266021015</v>
      </c>
      <c r="M54">
        <v>33.536678343292806</v>
      </c>
      <c r="N54">
        <v>28.669997939418916</v>
      </c>
      <c r="O54">
        <v>27.377601483618378</v>
      </c>
      <c r="Q54">
        <v>93.582676238672477</v>
      </c>
      <c r="R54">
        <v>103.54760503707192</v>
      </c>
      <c r="S54">
        <v>126.07249617512063</v>
      </c>
      <c r="T54">
        <v>112.54372131340473</v>
      </c>
      <c r="U54">
        <v>104.3664822878663</v>
      </c>
      <c r="V54">
        <v>103.82440861480524</v>
      </c>
      <c r="X54">
        <v>101.94815204063759</v>
      </c>
      <c r="Y54">
        <v>174.83447188649501</v>
      </c>
      <c r="Z54">
        <v>82.121562445261873</v>
      </c>
      <c r="AA54">
        <v>77.143457698370995</v>
      </c>
      <c r="AB54">
        <v>169.82203538272904</v>
      </c>
      <c r="AC54">
        <v>321.36241022946228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L54">
        <v>1.6239702365134201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>
        <v>9.3333333333333339</v>
      </c>
      <c r="C55">
        <v>29.895226326742979</v>
      </c>
      <c r="D55">
        <v>41.166883454734652</v>
      </c>
      <c r="E55">
        <v>27.043054110301771</v>
      </c>
      <c r="F55">
        <v>32.696409989594173</v>
      </c>
      <c r="G55">
        <v>34.729578563995837</v>
      </c>
      <c r="H55">
        <v>22.431776795005202</v>
      </c>
      <c r="J55">
        <v>36.25777869359159</v>
      </c>
      <c r="K55">
        <v>33.410467751906033</v>
      </c>
      <c r="L55">
        <v>31.179064496187923</v>
      </c>
      <c r="M55">
        <v>32.077683906861736</v>
      </c>
      <c r="N55">
        <v>27.175664537399545</v>
      </c>
      <c r="O55">
        <v>28.553884195343084</v>
      </c>
      <c r="Q55">
        <v>76.73225844415677</v>
      </c>
      <c r="R55">
        <v>117.56078615982112</v>
      </c>
      <c r="S55">
        <v>92.256325762033669</v>
      </c>
      <c r="T55">
        <v>75.059903495351307</v>
      </c>
      <c r="U55">
        <v>101.51771213369425</v>
      </c>
      <c r="V55">
        <v>184.67412027774509</v>
      </c>
      <c r="X55">
        <v>102.46312839376424</v>
      </c>
      <c r="Y55">
        <v>104.74619022595901</v>
      </c>
      <c r="Z55">
        <v>94.051847959362405</v>
      </c>
      <c r="AA55">
        <v>116.04133823787004</v>
      </c>
      <c r="AB55">
        <v>124.65860921352251</v>
      </c>
      <c r="AC55">
        <v>142.71711332983008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L55">
        <v>1.5724156258304545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>
        <v>9.5</v>
      </c>
      <c r="C56">
        <v>30.487968262226847</v>
      </c>
      <c r="D56">
        <v>41.042598855359003</v>
      </c>
      <c r="E56">
        <v>27.342611862643082</v>
      </c>
      <c r="F56">
        <v>32.639047866805413</v>
      </c>
      <c r="G56">
        <v>35.452978668054115</v>
      </c>
      <c r="H56">
        <v>22.103537981269511</v>
      </c>
      <c r="J56">
        <v>37.232124459097463</v>
      </c>
      <c r="K56">
        <v>33.794147949721818</v>
      </c>
      <c r="L56">
        <v>31.850504842365545</v>
      </c>
      <c r="M56">
        <v>31.406243560684111</v>
      </c>
      <c r="N56">
        <v>27.221100350298784</v>
      </c>
      <c r="O56">
        <v>26.504224191221923</v>
      </c>
      <c r="Q56">
        <v>88.923149346828296</v>
      </c>
      <c r="R56">
        <v>116.25750264799342</v>
      </c>
      <c r="S56">
        <v>119.7636812992821</v>
      </c>
      <c r="T56">
        <v>95.797104860539022</v>
      </c>
      <c r="U56">
        <v>128.82899847004825</v>
      </c>
      <c r="V56">
        <v>134.04213251735908</v>
      </c>
      <c r="X56">
        <v>71.513049570853042</v>
      </c>
      <c r="Y56">
        <v>171.76177964617273</v>
      </c>
      <c r="Z56">
        <v>86.001050972149244</v>
      </c>
      <c r="AA56">
        <v>73.538623226484503</v>
      </c>
      <c r="AB56">
        <v>118.35873182693992</v>
      </c>
      <c r="AC56">
        <v>161.59957961114031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v>1.4950837098060059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>
        <v>9.6666666666666661</v>
      </c>
      <c r="C57">
        <v>30.959612382934445</v>
      </c>
      <c r="D57">
        <v>41.485561914672218</v>
      </c>
      <c r="E57">
        <v>27.5625</v>
      </c>
      <c r="F57">
        <v>33.426183662851194</v>
      </c>
      <c r="G57">
        <v>34.831555671175863</v>
      </c>
      <c r="H57">
        <v>22.266063995837669</v>
      </c>
      <c r="J57">
        <v>37.570368844014013</v>
      </c>
      <c r="K57">
        <v>33.592211003502989</v>
      </c>
      <c r="L57">
        <v>31.320420358541107</v>
      </c>
      <c r="M57">
        <v>31.653616319802182</v>
      </c>
      <c r="N57">
        <v>27.397795178240262</v>
      </c>
      <c r="O57">
        <v>27.97331547496394</v>
      </c>
      <c r="Q57">
        <v>91.875720842650352</v>
      </c>
      <c r="R57">
        <v>136.5679651641756</v>
      </c>
      <c r="S57">
        <v>102.9363304695775</v>
      </c>
      <c r="T57">
        <v>132.49664587501471</v>
      </c>
      <c r="U57">
        <v>130.17841591149818</v>
      </c>
      <c r="V57">
        <v>155.90961515829116</v>
      </c>
      <c r="X57">
        <v>85.880889823086363</v>
      </c>
      <c r="Y57">
        <v>89.605885444035735</v>
      </c>
      <c r="Z57">
        <v>70.362935715536878</v>
      </c>
      <c r="AA57">
        <v>54.175512348922751</v>
      </c>
      <c r="AB57">
        <v>125.89455246102645</v>
      </c>
      <c r="AC57">
        <v>467.5470310036784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v>1.6368588891841616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>
        <v>9.8333333333333339</v>
      </c>
      <c r="C58">
        <v>30.354123309053072</v>
      </c>
      <c r="D58">
        <v>42.06236992715921</v>
      </c>
      <c r="E58">
        <v>27.47645681581686</v>
      </c>
      <c r="F58">
        <v>33.330580124869925</v>
      </c>
      <c r="G58">
        <v>34.531997918834548</v>
      </c>
      <c r="H58">
        <v>22.16408688865765</v>
      </c>
      <c r="J58">
        <v>33.945600659385946</v>
      </c>
      <c r="K58">
        <v>36.389037708633836</v>
      </c>
      <c r="L58">
        <v>30.532866268287655</v>
      </c>
      <c r="M58">
        <v>32.178652379971147</v>
      </c>
      <c r="N58">
        <v>27.423037296517617</v>
      </c>
      <c r="O58">
        <v>28.533690500721203</v>
      </c>
      <c r="Q58">
        <v>72.960809697540313</v>
      </c>
      <c r="R58">
        <v>139.28986701188654</v>
      </c>
      <c r="S58">
        <v>118.52959868188773</v>
      </c>
      <c r="T58">
        <v>111.75944450982701</v>
      </c>
      <c r="U58">
        <v>145.76015064140284</v>
      </c>
      <c r="V58">
        <v>152.59950570789692</v>
      </c>
      <c r="X58">
        <v>87.648975302154497</v>
      </c>
      <c r="Y58">
        <v>107.44123314065511</v>
      </c>
      <c r="Z58">
        <v>119.28568926256787</v>
      </c>
      <c r="AA58">
        <v>80.010159397442635</v>
      </c>
      <c r="AB58">
        <v>99.596426694692596</v>
      </c>
      <c r="AC58">
        <v>132.82956734979857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L58">
        <v>1.5724156258304545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>
        <v>10</v>
      </c>
      <c r="C59">
        <v>30.217091571279919</v>
      </c>
      <c r="D59">
        <v>41.135015608740893</v>
      </c>
      <c r="E59">
        <v>27.84931061394381</v>
      </c>
      <c r="F59">
        <v>33.301899063475545</v>
      </c>
      <c r="G59">
        <v>35.09605879292404</v>
      </c>
      <c r="H59">
        <v>22.549687825182104</v>
      </c>
      <c r="J59">
        <v>36.767669482794147</v>
      </c>
      <c r="K59">
        <v>33.834535338965587</v>
      </c>
      <c r="L59">
        <v>31.623325777869358</v>
      </c>
      <c r="M59">
        <v>31.325468782196577</v>
      </c>
      <c r="N59">
        <v>27.443230991139501</v>
      </c>
      <c r="O59">
        <v>25.873171234288069</v>
      </c>
      <c r="Q59">
        <v>78.277745086501128</v>
      </c>
      <c r="R59">
        <v>104.82782158408851</v>
      </c>
      <c r="S59">
        <v>95.762504413322347</v>
      </c>
      <c r="T59">
        <v>98.841944215605508</v>
      </c>
      <c r="U59">
        <v>76.397787454395669</v>
      </c>
      <c r="V59">
        <v>90.168765446628228</v>
      </c>
      <c r="X59">
        <v>76.988964792432995</v>
      </c>
      <c r="Y59">
        <v>85.228586442459275</v>
      </c>
      <c r="Z59">
        <v>79.392187773690665</v>
      </c>
      <c r="AA59">
        <v>59.874583990190928</v>
      </c>
      <c r="AB59">
        <v>78.585391487125591</v>
      </c>
      <c r="AC59">
        <v>90.893326326852346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v>1.6626361945256445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>
        <v>10.166666666666666</v>
      </c>
      <c r="C60">
        <v>30.701482830385018</v>
      </c>
      <c r="D60">
        <v>41.507869406867847</v>
      </c>
      <c r="E60">
        <v>27.441402185223726</v>
      </c>
      <c r="F60">
        <v>33.148933402705516</v>
      </c>
      <c r="G60">
        <v>34.882544224765873</v>
      </c>
      <c r="H60">
        <v>22.718587408949013</v>
      </c>
      <c r="J60">
        <v>35.101689676488768</v>
      </c>
      <c r="K60">
        <v>34.864413764681636</v>
      </c>
      <c r="L60">
        <v>30.431897795178237</v>
      </c>
      <c r="M60">
        <v>31.648567896146712</v>
      </c>
      <c r="N60">
        <v>26.075108180506902</v>
      </c>
      <c r="O60">
        <v>28.47310941685555</v>
      </c>
      <c r="Q60">
        <v>69.408497116629405</v>
      </c>
      <c r="R60">
        <v>133.56925973873132</v>
      </c>
      <c r="S60">
        <v>119.90208308814876</v>
      </c>
      <c r="T60">
        <v>95.220430740261278</v>
      </c>
      <c r="U60">
        <v>119.37154289749324</v>
      </c>
      <c r="V60">
        <v>152.04589855243029</v>
      </c>
      <c r="X60">
        <v>62.363636363636367</v>
      </c>
      <c r="Y60">
        <v>75.100718164301981</v>
      </c>
      <c r="Z60">
        <v>83.529164477141364</v>
      </c>
      <c r="AA60">
        <v>132.82956734979857</v>
      </c>
      <c r="AB60">
        <v>126.13487475915221</v>
      </c>
      <c r="AC60">
        <v>94.429497284988614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>
        <v>1.5853042785011959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>
        <v>10.333333333333334</v>
      </c>
      <c r="C61">
        <v>30.408298647242457</v>
      </c>
      <c r="D61">
        <v>42.368301248699275</v>
      </c>
      <c r="E61">
        <v>27.543379292403745</v>
      </c>
      <c r="F61">
        <v>33.435744016649323</v>
      </c>
      <c r="G61">
        <v>35.883194588969822</v>
      </c>
      <c r="H61">
        <v>22.654851716961499</v>
      </c>
      <c r="J61">
        <v>34.647331547496393</v>
      </c>
      <c r="K61">
        <v>33.516484648670925</v>
      </c>
      <c r="L61">
        <v>30.542963115598596</v>
      </c>
      <c r="M61">
        <v>30.270348238203173</v>
      </c>
      <c r="N61">
        <v>26.499175767566452</v>
      </c>
      <c r="O61">
        <v>25.807541726766946</v>
      </c>
      <c r="Q61">
        <v>61.715664352124278</v>
      </c>
      <c r="R61">
        <v>104.90855596092739</v>
      </c>
      <c r="S61">
        <v>136.18736024479227</v>
      </c>
      <c r="T61">
        <v>75.117570907379076</v>
      </c>
      <c r="U61">
        <v>193.20889725785571</v>
      </c>
      <c r="V61">
        <v>99.03801341649995</v>
      </c>
      <c r="X61">
        <v>99.716587843755477</v>
      </c>
      <c r="Y61">
        <v>52.42459274829217</v>
      </c>
      <c r="Z61">
        <v>64.818356980206687</v>
      </c>
      <c r="AA61">
        <v>70.500262743037311</v>
      </c>
      <c r="AB61">
        <v>70.122613417411102</v>
      </c>
      <c r="AC61">
        <v>68.268698546155193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L61">
        <v>1.5079723624767472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5">
      <c r="A62">
        <v>10.5</v>
      </c>
      <c r="C62">
        <v>30.108740894901146</v>
      </c>
      <c r="D62">
        <v>42.671045785639961</v>
      </c>
      <c r="E62">
        <v>27.804695629552551</v>
      </c>
      <c r="F62">
        <v>33.365634755463063</v>
      </c>
      <c r="G62">
        <v>35.456165452653487</v>
      </c>
      <c r="H62">
        <v>22.740894901144642</v>
      </c>
      <c r="J62">
        <v>34.38986194106738</v>
      </c>
      <c r="K62">
        <v>33.834535338965587</v>
      </c>
      <c r="L62">
        <v>30.452091489800122</v>
      </c>
      <c r="M62">
        <v>30.255202967236759</v>
      </c>
      <c r="N62">
        <v>26.898001236348648</v>
      </c>
      <c r="O62">
        <v>24.449515763445291</v>
      </c>
      <c r="Q62">
        <v>106.15417206072732</v>
      </c>
      <c r="R62">
        <v>119.37154289749324</v>
      </c>
      <c r="S62">
        <v>127.46804754619278</v>
      </c>
      <c r="T62">
        <v>104.58561845357185</v>
      </c>
      <c r="U62">
        <v>116.3613039896434</v>
      </c>
      <c r="V62">
        <v>124.51547605037072</v>
      </c>
      <c r="X62">
        <v>68.835172534594506</v>
      </c>
      <c r="Y62">
        <v>59.582764056752495</v>
      </c>
      <c r="Z62">
        <v>82.482045892450515</v>
      </c>
      <c r="AA62">
        <v>58.913294797687861</v>
      </c>
      <c r="AB62">
        <v>75.220879313364861</v>
      </c>
      <c r="AC62">
        <v>49.729549833596074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v>1.4435290991230401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>
        <v>10.666666666666666</v>
      </c>
      <c r="C63">
        <v>30.828954214360042</v>
      </c>
      <c r="D63">
        <v>41.648087929240376</v>
      </c>
      <c r="E63">
        <v>27.648543184183143</v>
      </c>
      <c r="F63">
        <v>33.407062955254943</v>
      </c>
      <c r="G63">
        <v>35.338254422476588</v>
      </c>
      <c r="H63">
        <v>22.479578563995837</v>
      </c>
      <c r="J63">
        <v>35.243045538841955</v>
      </c>
      <c r="K63">
        <v>33.440758293838861</v>
      </c>
      <c r="L63">
        <v>30.371316711312588</v>
      </c>
      <c r="M63">
        <v>31.956521739130434</v>
      </c>
      <c r="N63">
        <v>26.590047393364927</v>
      </c>
      <c r="O63">
        <v>27.089841335256541</v>
      </c>
      <c r="Q63">
        <v>91.991055666705904</v>
      </c>
      <c r="R63">
        <v>118.93327056608216</v>
      </c>
      <c r="S63">
        <v>101.40237730963869</v>
      </c>
      <c r="T63">
        <v>100.15676120983878</v>
      </c>
      <c r="U63">
        <v>99.418618335883252</v>
      </c>
      <c r="V63">
        <v>139.00152995174767</v>
      </c>
      <c r="X63">
        <v>113.08880714661062</v>
      </c>
      <c r="Y63">
        <v>138.13382378700297</v>
      </c>
      <c r="Z63">
        <v>55.188299176738482</v>
      </c>
      <c r="AA63">
        <v>50.124365037659835</v>
      </c>
      <c r="AB63">
        <v>70.483096864599759</v>
      </c>
      <c r="AC63">
        <v>69.796461727097565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L63">
        <v>1.559526973159713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A64">
        <v>10.833333333333334</v>
      </c>
      <c r="C64">
        <v>30.134235171696151</v>
      </c>
      <c r="D64">
        <v>42.715660770031221</v>
      </c>
      <c r="E64">
        <v>28.142494797086368</v>
      </c>
      <c r="F64">
        <v>33.786290322580648</v>
      </c>
      <c r="G64">
        <v>35.545395421436005</v>
      </c>
      <c r="H64">
        <v>22.791883454734652</v>
      </c>
      <c r="J64">
        <v>36.883783226869973</v>
      </c>
      <c r="K64">
        <v>34.990624356068409</v>
      </c>
      <c r="L64">
        <v>29.861425922110033</v>
      </c>
      <c r="M64">
        <v>31.527405728415413</v>
      </c>
      <c r="N64">
        <v>27.614877395425509</v>
      </c>
      <c r="O64">
        <v>27.261487739542549</v>
      </c>
      <c r="Q64">
        <v>82.106861245145353</v>
      </c>
      <c r="R64">
        <v>119.62527951041545</v>
      </c>
      <c r="S64">
        <v>121.85124161468754</v>
      </c>
      <c r="T64">
        <v>97.665529010238913</v>
      </c>
      <c r="U64">
        <v>124.10027068377074</v>
      </c>
      <c r="V64">
        <v>122.0127103683653</v>
      </c>
      <c r="X64">
        <v>62.552461026449464</v>
      </c>
      <c r="Y64">
        <v>44.236468733578562</v>
      </c>
      <c r="Z64">
        <v>76.817306008057457</v>
      </c>
      <c r="AA64">
        <v>54.724820458924505</v>
      </c>
      <c r="AB64">
        <v>58.690138377999652</v>
      </c>
      <c r="AC64">
        <v>119.90366088631986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L64">
        <v>1.5466383204889715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A65">
        <v>11</v>
      </c>
      <c r="C65">
        <v>31.036095213319459</v>
      </c>
      <c r="D65">
        <v>41.313475546305931</v>
      </c>
      <c r="E65">
        <v>27.489203954214361</v>
      </c>
      <c r="F65">
        <v>33.489919354838712</v>
      </c>
      <c r="G65">
        <v>35.841766389177941</v>
      </c>
      <c r="H65">
        <v>22.635731009365244</v>
      </c>
      <c r="J65">
        <v>34.485781990521325</v>
      </c>
      <c r="K65">
        <v>32.799608489594064</v>
      </c>
      <c r="L65">
        <v>29.765505872656089</v>
      </c>
      <c r="M65">
        <v>30.573253657531421</v>
      </c>
      <c r="N65">
        <v>25.82268699773336</v>
      </c>
      <c r="O65">
        <v>25.534926849371523</v>
      </c>
      <c r="Q65">
        <v>89.338354713428274</v>
      </c>
      <c r="R65">
        <v>95.877839237377898</v>
      </c>
      <c r="S65">
        <v>116.53430622572674</v>
      </c>
      <c r="T65">
        <v>93.501941861833586</v>
      </c>
      <c r="U65">
        <v>134.6995410144757</v>
      </c>
      <c r="V65">
        <v>125.39202071319289</v>
      </c>
      <c r="X65">
        <v>148.67367314766159</v>
      </c>
      <c r="Y65">
        <v>46.639691714836225</v>
      </c>
      <c r="Z65">
        <v>87.666141180592049</v>
      </c>
      <c r="AA65">
        <v>92.833070590296032</v>
      </c>
      <c r="AB65">
        <v>211.07164126817307</v>
      </c>
      <c r="AC65">
        <v>56.475740059555086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L65">
        <v>1.6755248471963857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>
        <v>11.166666666666666</v>
      </c>
      <c r="C66">
        <v>30.714229968782519</v>
      </c>
      <c r="D66">
        <v>41.848855359001043</v>
      </c>
      <c r="E66">
        <v>27.667663891779398</v>
      </c>
      <c r="F66">
        <v>33.741675338189388</v>
      </c>
      <c r="G66">
        <v>34.920785639958375</v>
      </c>
      <c r="H66">
        <v>22.721774193548388</v>
      </c>
      <c r="J66">
        <v>35.101689676488768</v>
      </c>
      <c r="K66">
        <v>32.451267257366574</v>
      </c>
      <c r="L66">
        <v>30.260251390892229</v>
      </c>
      <c r="M66">
        <v>29.992684937152276</v>
      </c>
      <c r="N66">
        <v>25.545023696682463</v>
      </c>
      <c r="O66">
        <v>25.353183597774571</v>
      </c>
      <c r="Q66">
        <v>72.441802989290338</v>
      </c>
      <c r="R66">
        <v>117.26091561727669</v>
      </c>
      <c r="S66">
        <v>106.06190420148288</v>
      </c>
      <c r="T66">
        <v>126.03789572790397</v>
      </c>
      <c r="U66">
        <v>102.83252912792751</v>
      </c>
      <c r="V66">
        <v>125.44968812522067</v>
      </c>
      <c r="X66">
        <v>95.802767559993001</v>
      </c>
      <c r="Y66">
        <v>48.733928884217903</v>
      </c>
      <c r="Z66">
        <v>86.189875634962348</v>
      </c>
      <c r="AA66">
        <v>68.938167805219834</v>
      </c>
      <c r="AB66">
        <v>59.617095813627607</v>
      </c>
      <c r="AC66">
        <v>177.97582764056753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>
        <v>1.4564177517937815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>
        <v>11.333333333333334</v>
      </c>
      <c r="C67">
        <v>29.796436004162331</v>
      </c>
      <c r="D67">
        <v>42.059183142559831</v>
      </c>
      <c r="E67">
        <v>28.113813735691988</v>
      </c>
      <c r="F67">
        <v>33.620577523413111</v>
      </c>
      <c r="G67">
        <v>35.414737252861606</v>
      </c>
      <c r="H67">
        <v>22.58155567117586</v>
      </c>
      <c r="J67">
        <v>34.718009478672982</v>
      </c>
      <c r="K67">
        <v>35.273336080774776</v>
      </c>
      <c r="L67">
        <v>29.24046981248712</v>
      </c>
      <c r="M67">
        <v>30.426849371522767</v>
      </c>
      <c r="N67">
        <v>25.226973006387801</v>
      </c>
      <c r="O67">
        <v>25.05027817844632</v>
      </c>
      <c r="Q67">
        <v>91.33364716958927</v>
      </c>
      <c r="R67">
        <v>112.54372131340473</v>
      </c>
      <c r="S67">
        <v>75.140637872190183</v>
      </c>
      <c r="T67">
        <v>97.653995527833359</v>
      </c>
      <c r="U67">
        <v>156.41708838413558</v>
      </c>
      <c r="V67">
        <v>102.80946216311639</v>
      </c>
      <c r="X67">
        <v>101.4160098090734</v>
      </c>
      <c r="Y67">
        <v>65.024347521457344</v>
      </c>
      <c r="Z67">
        <v>70.980907339288848</v>
      </c>
      <c r="AA67">
        <v>59.805920476440711</v>
      </c>
      <c r="AB67">
        <v>70.586092135225087</v>
      </c>
      <c r="AC67">
        <v>64.028726572079179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L67">
        <v>1.4564177517937815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>
        <v>11.5</v>
      </c>
      <c r="C68">
        <v>29.668964620187307</v>
      </c>
      <c r="D68">
        <v>42.11973204994797</v>
      </c>
      <c r="E68">
        <v>28.002276274713839</v>
      </c>
      <c r="F68">
        <v>34.4204604578564</v>
      </c>
      <c r="G68">
        <v>35.82264568158169</v>
      </c>
      <c r="H68">
        <v>22.893860561914671</v>
      </c>
      <c r="J68">
        <v>35.727694209767151</v>
      </c>
      <c r="K68">
        <v>32.244281887492271</v>
      </c>
      <c r="L68">
        <v>30.457139913455592</v>
      </c>
      <c r="M68">
        <v>30.083556562950751</v>
      </c>
      <c r="N68">
        <v>25.272408819287037</v>
      </c>
      <c r="O68">
        <v>25.368328868740985</v>
      </c>
      <c r="Q68">
        <v>98.092267859244444</v>
      </c>
      <c r="R68">
        <v>132.76191597034247</v>
      </c>
      <c r="S68">
        <v>110.77909850535484</v>
      </c>
      <c r="T68">
        <v>74.909968224079094</v>
      </c>
      <c r="U68">
        <v>77.874073202306704</v>
      </c>
      <c r="V68">
        <v>173.45204189714016</v>
      </c>
      <c r="X68">
        <v>85.880889823086363</v>
      </c>
      <c r="Y68">
        <v>83.889647924330006</v>
      </c>
      <c r="Z68">
        <v>79.117533718689785</v>
      </c>
      <c r="AA68">
        <v>84.4217901558942</v>
      </c>
      <c r="AB68">
        <v>53.712033631108774</v>
      </c>
      <c r="AC68">
        <v>60.681380276756002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v>1.6884134998671272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>
        <v>11.666666666666666</v>
      </c>
      <c r="C69">
        <v>29.47457075962539</v>
      </c>
      <c r="D69">
        <v>42.406542663891784</v>
      </c>
      <c r="E69">
        <v>27.801508844953176</v>
      </c>
      <c r="F69">
        <v>34.012552029136316</v>
      </c>
      <c r="G69">
        <v>34.974960978147763</v>
      </c>
      <c r="H69">
        <v>22.584742455775235</v>
      </c>
      <c r="J69">
        <v>34.541314650731508</v>
      </c>
      <c r="K69">
        <v>31.779826911188955</v>
      </c>
      <c r="L69">
        <v>29.800844838244384</v>
      </c>
      <c r="M69">
        <v>29.866474345765504</v>
      </c>
      <c r="N69">
        <v>25.863074386977125</v>
      </c>
      <c r="O69">
        <v>26.605192664331341</v>
      </c>
      <c r="Q69">
        <v>97.688595975050021</v>
      </c>
      <c r="R69">
        <v>104.95468989054962</v>
      </c>
      <c r="S69">
        <v>109.11827703895493</v>
      </c>
      <c r="T69">
        <v>85.843709544545135</v>
      </c>
      <c r="U69">
        <v>115.02342003059904</v>
      </c>
      <c r="V69">
        <v>130.2476168059315</v>
      </c>
      <c r="X69">
        <v>68.114205640217207</v>
      </c>
      <c r="Y69">
        <v>65.710982658959537</v>
      </c>
      <c r="Z69">
        <v>65.504992117708881</v>
      </c>
      <c r="AA69">
        <v>67.496234016465237</v>
      </c>
      <c r="AB69">
        <v>62.655456297074792</v>
      </c>
      <c r="AC69">
        <v>54.827815729549833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L69">
        <v>1.6239702365134201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>
        <v>11.833333333333334</v>
      </c>
      <c r="C70">
        <v>31.026534859521334</v>
      </c>
      <c r="D70">
        <v>42.396982310093655</v>
      </c>
      <c r="E70">
        <v>27.648543184183143</v>
      </c>
      <c r="F70">
        <v>33.958376690946935</v>
      </c>
      <c r="G70">
        <v>35.392429760665976</v>
      </c>
      <c r="H70">
        <v>22.626170655567119</v>
      </c>
      <c r="J70">
        <v>34.10210179270554</v>
      </c>
      <c r="K70">
        <v>32.153410261693793</v>
      </c>
      <c r="L70">
        <v>29.760457449000615</v>
      </c>
      <c r="M70">
        <v>30.472285184422006</v>
      </c>
      <c r="N70">
        <v>26.024623943952193</v>
      </c>
      <c r="O70">
        <v>26.004430249330309</v>
      </c>
      <c r="Q70">
        <v>79.30422502059551</v>
      </c>
      <c r="R70">
        <v>116.34977050723785</v>
      </c>
      <c r="S70">
        <v>79.154289749323297</v>
      </c>
      <c r="T70">
        <v>76.709191479345648</v>
      </c>
      <c r="U70">
        <v>121.48217017770979</v>
      </c>
      <c r="V70">
        <v>134.88407673296459</v>
      </c>
      <c r="X70">
        <v>86.378700297775438</v>
      </c>
      <c r="Y70">
        <v>45.146260290768964</v>
      </c>
      <c r="Z70">
        <v>73.263969171483623</v>
      </c>
      <c r="AA70">
        <v>71.650376598353475</v>
      </c>
      <c r="AB70">
        <v>58.999124189875637</v>
      </c>
      <c r="AC70">
        <v>43.841653529514801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L70">
        <v>1.5981929311719372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>
        <v>12</v>
      </c>
      <c r="C71">
        <v>30.475221123829346</v>
      </c>
      <c r="D71">
        <v>42.639177939646203</v>
      </c>
      <c r="E71">
        <v>28.34007544224766</v>
      </c>
      <c r="F71">
        <v>34.111342351716964</v>
      </c>
      <c r="G71">
        <v>35.041883454734652</v>
      </c>
      <c r="H71">
        <v>23.024518730489074</v>
      </c>
      <c r="J71">
        <v>33.597259427158455</v>
      </c>
      <c r="K71">
        <v>31.699052132701421</v>
      </c>
      <c r="L71">
        <v>29.457552029672367</v>
      </c>
      <c r="M71">
        <v>30.830723263960436</v>
      </c>
      <c r="N71">
        <v>24.343498866680402</v>
      </c>
      <c r="O71">
        <v>26.408304141767978</v>
      </c>
      <c r="Q71">
        <v>65.002706837707436</v>
      </c>
      <c r="R71">
        <v>131.04342709191479</v>
      </c>
      <c r="S71">
        <v>124.31940684947629</v>
      </c>
      <c r="T71">
        <v>99.52241967753325</v>
      </c>
      <c r="U71">
        <v>149.94680475461928</v>
      </c>
      <c r="V71">
        <v>115.58856066847123</v>
      </c>
      <c r="X71">
        <v>57.986337362059906</v>
      </c>
      <c r="Y71">
        <v>65.865475564897537</v>
      </c>
      <c r="Z71">
        <v>81.864074268698545</v>
      </c>
      <c r="AA71">
        <v>49.094412331406552</v>
      </c>
      <c r="AB71">
        <v>59.720091084252935</v>
      </c>
      <c r="AC71">
        <v>99.184445612191283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L71">
        <v>1.7013021525378687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>
        <v>12.166666666666666</v>
      </c>
      <c r="C72">
        <v>33.234976586888656</v>
      </c>
      <c r="D72">
        <v>42.393795525494276</v>
      </c>
      <c r="E72">
        <v>27.610301768990634</v>
      </c>
      <c r="F72">
        <v>34.041233090530696</v>
      </c>
      <c r="G72">
        <v>35.93736992715921</v>
      </c>
      <c r="H72">
        <v>22.760015608740897</v>
      </c>
      <c r="J72">
        <v>35.470224603338139</v>
      </c>
      <c r="K72">
        <v>31.345662476818461</v>
      </c>
      <c r="L72">
        <v>28.639707397486088</v>
      </c>
      <c r="M72">
        <v>30.038120750051512</v>
      </c>
      <c r="N72">
        <v>26.433546260045333</v>
      </c>
      <c r="O72">
        <v>25.802493303111476</v>
      </c>
      <c r="Q72">
        <v>82.129928209956461</v>
      </c>
      <c r="R72">
        <v>161.13428268800754</v>
      </c>
      <c r="S72">
        <v>118.73720136518772</v>
      </c>
      <c r="T72">
        <v>83.467812169000823</v>
      </c>
      <c r="U72">
        <v>155.34447452041897</v>
      </c>
      <c r="V72">
        <v>152.9109097328469</v>
      </c>
      <c r="X72">
        <v>96.901383779996493</v>
      </c>
      <c r="Y72">
        <v>47.446488001401299</v>
      </c>
      <c r="Z72">
        <v>85.31441583464705</v>
      </c>
      <c r="AA72">
        <v>56.836223506743742</v>
      </c>
      <c r="AB72">
        <v>82.258889472762306</v>
      </c>
      <c r="AC72">
        <v>62.912944473638113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L72">
        <v>1.5466383204889715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>
        <v>12.333333333333334</v>
      </c>
      <c r="C73">
        <v>31.236862643080126</v>
      </c>
      <c r="D73">
        <v>41.852042143600414</v>
      </c>
      <c r="E73">
        <v>27.868431321540065</v>
      </c>
      <c r="F73">
        <v>34.353537981269511</v>
      </c>
      <c r="G73">
        <v>35.561329344432885</v>
      </c>
      <c r="H73">
        <v>22.19276795005203</v>
      </c>
      <c r="J73">
        <v>33.067174943334017</v>
      </c>
      <c r="K73">
        <v>31.971667010096844</v>
      </c>
      <c r="L73">
        <v>28.983000206058108</v>
      </c>
      <c r="M73">
        <v>30.002781784463217</v>
      </c>
      <c r="N73">
        <v>25.868122810632595</v>
      </c>
      <c r="O73">
        <v>26.100350298784257</v>
      </c>
      <c r="Q73">
        <v>89.280687301400505</v>
      </c>
      <c r="R73">
        <v>121.65517241379311</v>
      </c>
      <c r="S73">
        <v>106.5693774273273</v>
      </c>
      <c r="T73">
        <v>82.418265270095333</v>
      </c>
      <c r="U73">
        <v>125.17288454748736</v>
      </c>
      <c r="V73">
        <v>111.49417441449924</v>
      </c>
      <c r="X73">
        <v>79.340690138378008</v>
      </c>
      <c r="Y73">
        <v>49.266071115782097</v>
      </c>
      <c r="Z73">
        <v>65.213172184270448</v>
      </c>
      <c r="AA73">
        <v>51.343142406726223</v>
      </c>
      <c r="AB73">
        <v>131.74811700823261</v>
      </c>
      <c r="AC73">
        <v>49.145909966719216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L73">
        <v>1.5337496678182301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>
        <v>12.5</v>
      </c>
      <c r="C74">
        <v>32.06223985431842</v>
      </c>
      <c r="D74">
        <v>42.444784079084286</v>
      </c>
      <c r="E74">
        <v>28.024583766909469</v>
      </c>
      <c r="F74">
        <v>34.707271071800207</v>
      </c>
      <c r="G74">
        <v>35.23309053069719</v>
      </c>
      <c r="H74">
        <v>22.648478147762749</v>
      </c>
      <c r="J74">
        <v>33.834535338965587</v>
      </c>
      <c r="K74">
        <v>31.254790851019987</v>
      </c>
      <c r="L74">
        <v>28.276220894292187</v>
      </c>
      <c r="M74">
        <v>29.2960024726973</v>
      </c>
      <c r="N74">
        <v>24.964454976303315</v>
      </c>
      <c r="O74">
        <v>25.575314238615288</v>
      </c>
      <c r="Q74">
        <v>78.704483935506659</v>
      </c>
      <c r="R74">
        <v>118.9217370836766</v>
      </c>
      <c r="S74">
        <v>113.81240437801577</v>
      </c>
      <c r="T74">
        <v>88.046604684006127</v>
      </c>
      <c r="U74">
        <v>102.18665411321643</v>
      </c>
      <c r="V74">
        <v>118.61033305872661</v>
      </c>
      <c r="X74">
        <v>144.53669644421089</v>
      </c>
      <c r="Y74">
        <v>88.833420914345766</v>
      </c>
      <c r="Z74">
        <v>83.941145559642678</v>
      </c>
      <c r="AA74">
        <v>53.008232615169035</v>
      </c>
      <c r="AB74">
        <v>59.514100543002279</v>
      </c>
      <c r="AC74">
        <v>68.423191452093192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L74">
        <v>1.559526973159713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>
        <v>12.666666666666666</v>
      </c>
      <c r="C75">
        <v>29.930280957336109</v>
      </c>
      <c r="D75">
        <v>42.514893340270554</v>
      </c>
      <c r="E75">
        <v>27.973595213319459</v>
      </c>
      <c r="F75">
        <v>35.637812174817903</v>
      </c>
      <c r="G75">
        <v>34.764633194588974</v>
      </c>
      <c r="H75">
        <v>22.211888657648284</v>
      </c>
      <c r="J75">
        <v>34.394910364722847</v>
      </c>
      <c r="K75">
        <v>30.820626416649493</v>
      </c>
      <c r="L75">
        <v>28.382237791057076</v>
      </c>
      <c r="M75">
        <v>30.028023902740571</v>
      </c>
      <c r="N75">
        <v>24.954358128992375</v>
      </c>
      <c r="O75">
        <v>24.706985369874303</v>
      </c>
      <c r="Q75">
        <v>85.40543721313405</v>
      </c>
      <c r="R75">
        <v>110.38696010356597</v>
      </c>
      <c r="S75">
        <v>81.380251853595396</v>
      </c>
      <c r="T75">
        <v>91.737319053783693</v>
      </c>
      <c r="U75">
        <v>104.98929033776628</v>
      </c>
      <c r="V75">
        <v>110.37542662116041</v>
      </c>
      <c r="X75">
        <v>80.525135750569277</v>
      </c>
      <c r="Y75">
        <v>75.272376948677532</v>
      </c>
      <c r="Z75">
        <v>60.458223857067786</v>
      </c>
      <c r="AA75">
        <v>47.68681029952706</v>
      </c>
      <c r="AB75">
        <v>54.124014713610087</v>
      </c>
      <c r="AC75">
        <v>38.554562970747945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L75">
        <v>1.4435290991230401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>
        <v>12.833333333333334</v>
      </c>
      <c r="C76">
        <v>30.255332986472425</v>
      </c>
      <c r="D76">
        <v>42.86862643080125</v>
      </c>
      <c r="E76">
        <v>28.352822580645164</v>
      </c>
      <c r="F76">
        <v>34.229253381893862</v>
      </c>
      <c r="G76">
        <v>35.462539021852237</v>
      </c>
      <c r="H76">
        <v>22.383975026014568</v>
      </c>
      <c r="J76">
        <v>34.46053987224397</v>
      </c>
      <c r="K76">
        <v>31.290129816608282</v>
      </c>
      <c r="L76">
        <v>29.124356068411291</v>
      </c>
      <c r="M76">
        <v>30.154234494127344</v>
      </c>
      <c r="N76">
        <v>24.08602926025139</v>
      </c>
      <c r="O76">
        <v>26.145786111683492</v>
      </c>
      <c r="Q76">
        <v>80.503707190773213</v>
      </c>
      <c r="R76">
        <v>123.21219253854302</v>
      </c>
      <c r="S76">
        <v>113.76627044839356</v>
      </c>
      <c r="T76">
        <v>94.632223137577967</v>
      </c>
      <c r="U76">
        <v>123.07379074967636</v>
      </c>
      <c r="V76">
        <v>146.06002118394727</v>
      </c>
      <c r="X76">
        <v>81.864074268698545</v>
      </c>
      <c r="Y76">
        <v>74.036433701173593</v>
      </c>
      <c r="Z76">
        <v>67.856717463653879</v>
      </c>
      <c r="AA76">
        <v>43.10352075669995</v>
      </c>
      <c r="AB76">
        <v>47.309160973900859</v>
      </c>
      <c r="AC76">
        <v>251.60028025923981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L76">
        <v>1.559526973159713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>
        <v>13</v>
      </c>
      <c r="C77">
        <v>32.514763267429764</v>
      </c>
      <c r="D77">
        <v>41.944458896982312</v>
      </c>
      <c r="E77">
        <v>27.607114984391259</v>
      </c>
      <c r="F77">
        <v>35.539021852237255</v>
      </c>
      <c r="G77">
        <v>34.675403225806456</v>
      </c>
      <c r="H77">
        <v>22.823751300728407</v>
      </c>
      <c r="J77">
        <v>33.279208736863794</v>
      </c>
      <c r="K77">
        <v>31.093241294044919</v>
      </c>
      <c r="L77">
        <v>28.579126313620439</v>
      </c>
      <c r="M77">
        <v>30.179476612404695</v>
      </c>
      <c r="N77">
        <v>24.742324335462598</v>
      </c>
      <c r="O77">
        <v>26.125592417061611</v>
      </c>
      <c r="Q77">
        <v>84.182888078145226</v>
      </c>
      <c r="R77">
        <v>124.68847828645404</v>
      </c>
      <c r="S77">
        <v>96.604448628927855</v>
      </c>
      <c r="T77">
        <v>98.530540190655529</v>
      </c>
      <c r="U77">
        <v>96.512180769683425</v>
      </c>
      <c r="V77">
        <v>103.55913851947747</v>
      </c>
      <c r="X77">
        <v>96.14608512874409</v>
      </c>
      <c r="Y77">
        <v>63.427920826764762</v>
      </c>
      <c r="Z77">
        <v>63.187598528638993</v>
      </c>
      <c r="AA77">
        <v>66.431949553336835</v>
      </c>
      <c r="AB77">
        <v>47.017341040462426</v>
      </c>
      <c r="AC77">
        <v>44.751445086705203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L77">
        <v>1.5724156258304545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>
        <v>13.166666666666666</v>
      </c>
      <c r="C78">
        <v>30.440166493236212</v>
      </c>
      <c r="D78">
        <v>42.677419354838712</v>
      </c>
      <c r="E78">
        <v>28.113813735691988</v>
      </c>
      <c r="F78">
        <v>35.29045265348595</v>
      </c>
      <c r="G78">
        <v>34.978147762747142</v>
      </c>
      <c r="H78">
        <v>22.881113423517171</v>
      </c>
      <c r="J78">
        <v>33.763857407788997</v>
      </c>
      <c r="K78">
        <v>33.299402431485674</v>
      </c>
      <c r="L78">
        <v>27.837008036266226</v>
      </c>
      <c r="M78">
        <v>28.998145477024519</v>
      </c>
      <c r="N78">
        <v>25.752009066556766</v>
      </c>
      <c r="O78">
        <v>24.908922316093136</v>
      </c>
      <c r="Q78">
        <v>73.745086501118038</v>
      </c>
      <c r="R78">
        <v>120.66329292691539</v>
      </c>
      <c r="S78">
        <v>106.06190420148288</v>
      </c>
      <c r="T78">
        <v>101.71378133458869</v>
      </c>
      <c r="U78">
        <v>107.23831940684948</v>
      </c>
      <c r="V78">
        <v>108.96834176768272</v>
      </c>
      <c r="X78">
        <v>57.78034682080925</v>
      </c>
      <c r="Y78">
        <v>126.68418286915397</v>
      </c>
      <c r="Z78">
        <v>114.51357505692766</v>
      </c>
      <c r="AA78">
        <v>67.856717463653879</v>
      </c>
      <c r="AB78">
        <v>58.964792433000525</v>
      </c>
      <c r="AC78">
        <v>110.51392538097741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v>1.6755248471963857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>
        <v>13.333333333333334</v>
      </c>
      <c r="C79">
        <v>33.684313215400628</v>
      </c>
      <c r="D79">
        <v>40.905567117585846</v>
      </c>
      <c r="E79">
        <v>27.890738813735695</v>
      </c>
      <c r="F79">
        <v>34.219693028095733</v>
      </c>
      <c r="G79">
        <v>35.405176899063477</v>
      </c>
      <c r="H79">
        <v>22.368041103017692</v>
      </c>
      <c r="J79">
        <v>34.914898001236345</v>
      </c>
      <c r="K79">
        <v>30.55305996290954</v>
      </c>
      <c r="L79">
        <v>28.589223160931382</v>
      </c>
      <c r="M79">
        <v>29.750360601689675</v>
      </c>
      <c r="N79">
        <v>24.590871625798474</v>
      </c>
      <c r="O79">
        <v>27.322068823408198</v>
      </c>
      <c r="Q79">
        <v>58.048016947157826</v>
      </c>
      <c r="R79">
        <v>103.81287513239967</v>
      </c>
      <c r="S79">
        <v>93.698011062728028</v>
      </c>
      <c r="T79">
        <v>109.23361186301048</v>
      </c>
      <c r="U79">
        <v>84.425091208661883</v>
      </c>
      <c r="V79">
        <v>127.09897610921502</v>
      </c>
      <c r="X79">
        <v>92.918899982483794</v>
      </c>
      <c r="Y79">
        <v>47.68681029952706</v>
      </c>
      <c r="Z79">
        <v>87.769136451217378</v>
      </c>
      <c r="AA79">
        <v>54.398668768610968</v>
      </c>
      <c r="AB79">
        <v>155.07654580486951</v>
      </c>
      <c r="AC79">
        <v>35.653529514801193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L79">
        <v>1.5337496678182301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>
        <v>13.5</v>
      </c>
      <c r="C80">
        <v>33.069263787721127</v>
      </c>
      <c r="D80">
        <v>41.562044745057236</v>
      </c>
      <c r="E80">
        <v>28.496227887617067</v>
      </c>
      <c r="F80">
        <v>34.930345993756504</v>
      </c>
      <c r="G80">
        <v>35.816272112382933</v>
      </c>
      <c r="H80">
        <v>22.951222684703435</v>
      </c>
      <c r="J80">
        <v>35.015866474345763</v>
      </c>
      <c r="K80">
        <v>31.729342674634246</v>
      </c>
      <c r="L80">
        <v>27.761281681434163</v>
      </c>
      <c r="M80">
        <v>29.487842571605192</v>
      </c>
      <c r="N80">
        <v>24.08098083659592</v>
      </c>
      <c r="O80">
        <v>25.100762415001029</v>
      </c>
      <c r="Q80">
        <v>68.347416735318347</v>
      </c>
      <c r="R80">
        <v>116.79957632105449</v>
      </c>
      <c r="S80">
        <v>73.756619983523606</v>
      </c>
      <c r="T80">
        <v>87.366129222078385</v>
      </c>
      <c r="U80">
        <v>109.55654937036601</v>
      </c>
      <c r="V80">
        <v>155.63281158055784</v>
      </c>
      <c r="X80">
        <v>57.694517428621474</v>
      </c>
      <c r="Y80">
        <v>61.419513049570853</v>
      </c>
      <c r="Z80">
        <v>63.960063058328956</v>
      </c>
      <c r="AA80">
        <v>57.763180942371697</v>
      </c>
      <c r="AB80">
        <v>83.048519880889828</v>
      </c>
      <c r="AC80">
        <v>40.271150814503414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L80">
        <v>1.7528567632208345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>
        <v>13.666666666666666</v>
      </c>
      <c r="C81">
        <v>33.547281477627472</v>
      </c>
      <c r="D81">
        <v>42.938735691987517</v>
      </c>
      <c r="E81">
        <v>28.320954734651405</v>
      </c>
      <c r="F81">
        <v>35.000455254942771</v>
      </c>
      <c r="G81">
        <v>35.252211238293448</v>
      </c>
      <c r="H81">
        <v>23.030892299687824</v>
      </c>
      <c r="J81">
        <v>33.137852874510614</v>
      </c>
      <c r="K81">
        <v>30.532866268287655</v>
      </c>
      <c r="L81">
        <v>27.56944158252627</v>
      </c>
      <c r="M81">
        <v>29.139501339377702</v>
      </c>
      <c r="N81">
        <v>24.434370492478877</v>
      </c>
      <c r="O81">
        <v>24.898825468782196</v>
      </c>
      <c r="Q81">
        <v>64.691302812757442</v>
      </c>
      <c r="R81">
        <v>119.08320583735437</v>
      </c>
      <c r="S81">
        <v>93.663410615511367</v>
      </c>
      <c r="T81">
        <v>95.347299046722384</v>
      </c>
      <c r="U81">
        <v>161.80322466752972</v>
      </c>
      <c r="V81">
        <v>122.42791573496528</v>
      </c>
      <c r="X81">
        <v>62.655456297074792</v>
      </c>
      <c r="Y81">
        <v>185.59747766684183</v>
      </c>
      <c r="Z81">
        <v>62.432299877386583</v>
      </c>
      <c r="AA81">
        <v>65.419162725521105</v>
      </c>
      <c r="AB81">
        <v>80.576633385881948</v>
      </c>
      <c r="AC81">
        <v>43.978980557015241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L81">
        <v>1.6368588891841616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>
        <v>13.833333333333334</v>
      </c>
      <c r="C82">
        <v>33.60145681581686</v>
      </c>
      <c r="D82">
        <v>41.345343392299689</v>
      </c>
      <c r="E82">
        <v>27.90667273673257</v>
      </c>
      <c r="F82">
        <v>35.96605098855359</v>
      </c>
      <c r="G82">
        <v>35.883194588969822</v>
      </c>
      <c r="H82">
        <v>22.709027055150884</v>
      </c>
      <c r="J82">
        <v>33.354935091695857</v>
      </c>
      <c r="K82">
        <v>30.058314444673396</v>
      </c>
      <c r="L82">
        <v>27.322068823408198</v>
      </c>
      <c r="M82">
        <v>28.998145477024519</v>
      </c>
      <c r="N82">
        <v>24.333402019369462</v>
      </c>
      <c r="O82">
        <v>24.878631774160311</v>
      </c>
      <c r="Q82">
        <v>66.617394374485116</v>
      </c>
      <c r="R82">
        <v>112.77439096151583</v>
      </c>
      <c r="S82">
        <v>100.37589737554431</v>
      </c>
      <c r="T82">
        <v>108.29939978816053</v>
      </c>
      <c r="U82">
        <v>107.33058726609391</v>
      </c>
      <c r="V82">
        <v>133.71919501000355</v>
      </c>
      <c r="X82">
        <v>62.964442108950777</v>
      </c>
      <c r="Y82">
        <v>53.815028901734102</v>
      </c>
      <c r="Z82">
        <v>61.779996496759502</v>
      </c>
      <c r="AA82">
        <v>47.515151515151516</v>
      </c>
      <c r="AB82">
        <v>69.64196882115958</v>
      </c>
      <c r="AC82">
        <v>41.507094062007354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L82">
        <v>1.4950837098060059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>
        <v>14</v>
      </c>
      <c r="C83">
        <v>33.907388137356918</v>
      </c>
      <c r="D83">
        <v>43.65894901144641</v>
      </c>
      <c r="E83">
        <v>27.999089490114464</v>
      </c>
      <c r="F83">
        <v>35.567702913631635</v>
      </c>
      <c r="G83">
        <v>34.971774193548391</v>
      </c>
      <c r="H83">
        <v>22.607049947970864</v>
      </c>
      <c r="J83">
        <v>35.434885637749844</v>
      </c>
      <c r="K83">
        <v>30.300638780135998</v>
      </c>
      <c r="L83">
        <v>27.15042241912219</v>
      </c>
      <c r="M83">
        <v>28.998145477024519</v>
      </c>
      <c r="N83">
        <v>24.828147537605602</v>
      </c>
      <c r="O83">
        <v>26.075108180506902</v>
      </c>
      <c r="Q83">
        <v>72.787807461456993</v>
      </c>
      <c r="R83">
        <v>122.30104742850418</v>
      </c>
      <c r="S83">
        <v>87.815935035895023</v>
      </c>
      <c r="T83">
        <v>78.773684829939981</v>
      </c>
      <c r="U83">
        <v>114.72354948805462</v>
      </c>
      <c r="V83">
        <v>111.27503824879369</v>
      </c>
      <c r="X83">
        <v>78.945874934314247</v>
      </c>
      <c r="Y83">
        <v>58.587143107374324</v>
      </c>
      <c r="Z83">
        <v>83.117183394640037</v>
      </c>
      <c r="AA83">
        <v>44.940269749518308</v>
      </c>
      <c r="AB83">
        <v>78.34506918899983</v>
      </c>
      <c r="AC83">
        <v>37.267122087931334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L83">
        <v>1.559526973159713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>
        <v>14.166666666666666</v>
      </c>
      <c r="C84">
        <v>33.888267429760667</v>
      </c>
      <c r="D84">
        <v>42.03368886576483</v>
      </c>
      <c r="E84">
        <v>28.703368886576484</v>
      </c>
      <c r="F84">
        <v>36.418574401664934</v>
      </c>
      <c r="G84">
        <v>35.631438605619145</v>
      </c>
      <c r="H84">
        <v>22.661225286160249</v>
      </c>
      <c r="J84">
        <v>33.041932825056662</v>
      </c>
      <c r="K84">
        <v>30.56315681022048</v>
      </c>
      <c r="L84">
        <v>27.190809808365959</v>
      </c>
      <c r="M84">
        <v>28.180300844838243</v>
      </c>
      <c r="N84">
        <v>24.323305172058518</v>
      </c>
      <c r="O84">
        <v>25.459200494539459</v>
      </c>
      <c r="Q84">
        <v>64.276097446157465</v>
      </c>
      <c r="R84">
        <v>110.9405672590326</v>
      </c>
      <c r="S84">
        <v>99.730022360833246</v>
      </c>
      <c r="T84">
        <v>89.084618100506063</v>
      </c>
      <c r="U84">
        <v>85.601506414028478</v>
      </c>
      <c r="V84">
        <v>132.71578204072026</v>
      </c>
      <c r="X84">
        <v>66.019968470835522</v>
      </c>
      <c r="Y84">
        <v>144.53669644421089</v>
      </c>
      <c r="Z84">
        <v>74.328253634612011</v>
      </c>
      <c r="AA84">
        <v>63.599579611140307</v>
      </c>
      <c r="AB84">
        <v>93.176388159047121</v>
      </c>
      <c r="AC84">
        <v>72.148187073042564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L84">
        <v>1.5466383204889715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>
        <v>14.333333333333334</v>
      </c>
      <c r="C85">
        <v>34.041233090530696</v>
      </c>
      <c r="D85">
        <v>42.02094172736733</v>
      </c>
      <c r="E85">
        <v>28.375130072840793</v>
      </c>
      <c r="F85">
        <v>35.484846514047867</v>
      </c>
      <c r="G85">
        <v>35.440231529656607</v>
      </c>
      <c r="H85">
        <v>22.801443808532778</v>
      </c>
      <c r="J85">
        <v>33.259015042241913</v>
      </c>
      <c r="K85">
        <v>30.063362868328866</v>
      </c>
      <c r="L85">
        <v>27.968267051308466</v>
      </c>
      <c r="M85">
        <v>27.236245621265194</v>
      </c>
      <c r="N85">
        <v>24.757469606429012</v>
      </c>
      <c r="O85">
        <v>29.164743457655057</v>
      </c>
      <c r="Q85">
        <v>79.338825467812171</v>
      </c>
      <c r="R85">
        <v>120.7094268565376</v>
      </c>
      <c r="S85">
        <v>82.937271978345308</v>
      </c>
      <c r="T85">
        <v>93.144403907261392</v>
      </c>
      <c r="U85">
        <v>148.93185830293046</v>
      </c>
      <c r="V85">
        <v>104.3434153230552</v>
      </c>
      <c r="X85">
        <v>66.174461376773522</v>
      </c>
      <c r="Y85">
        <v>67.530565773340342</v>
      </c>
      <c r="Z85">
        <v>80.748292170257486</v>
      </c>
      <c r="AA85">
        <v>48.527938342967246</v>
      </c>
      <c r="AB85">
        <v>67.616395165528118</v>
      </c>
      <c r="AC85">
        <v>49.935540374846731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L85">
        <v>1.6368588891841616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>
        <v>14.5</v>
      </c>
      <c r="C86">
        <v>33.712994276795008</v>
      </c>
      <c r="D86">
        <v>42.173907388137359</v>
      </c>
      <c r="E86">
        <v>28.094693028095733</v>
      </c>
      <c r="F86">
        <v>36.068028095733609</v>
      </c>
      <c r="G86">
        <v>35.395616545265348</v>
      </c>
      <c r="H86">
        <v>22.205515088449534</v>
      </c>
      <c r="J86">
        <v>35.793323717288274</v>
      </c>
      <c r="K86">
        <v>30.017927055429631</v>
      </c>
      <c r="L86">
        <v>26.988872862147126</v>
      </c>
      <c r="M86">
        <v>28.801256954461156</v>
      </c>
      <c r="N86">
        <v>24.641355862353183</v>
      </c>
      <c r="O86">
        <v>26.963630743869771</v>
      </c>
      <c r="Q86">
        <v>80.365305401906554</v>
      </c>
      <c r="R86">
        <v>121.12463222313758</v>
      </c>
      <c r="S86">
        <v>93.605743203483584</v>
      </c>
      <c r="T86">
        <v>80.26150406025657</v>
      </c>
      <c r="U86">
        <v>102.60185947981641</v>
      </c>
      <c r="V86">
        <v>139.78580675532541</v>
      </c>
      <c r="X86">
        <v>72.85198808898231</v>
      </c>
      <c r="Y86">
        <v>54.862147486424945</v>
      </c>
      <c r="Z86">
        <v>69.298651252408476</v>
      </c>
      <c r="AA86">
        <v>49.266071115782097</v>
      </c>
      <c r="AB86">
        <v>144.21054475389735</v>
      </c>
      <c r="AC86">
        <v>45.678402522333158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L86">
        <v>1.6368588891841616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>
        <v>14.666666666666666</v>
      </c>
      <c r="C87">
        <v>32.804760665972942</v>
      </c>
      <c r="D87">
        <v>41.198751300728411</v>
      </c>
      <c r="E87">
        <v>28.751170655567119</v>
      </c>
      <c r="F87">
        <v>35.577263267429764</v>
      </c>
      <c r="G87">
        <v>35.797151404786682</v>
      </c>
      <c r="H87">
        <v>22.769575962539022</v>
      </c>
      <c r="J87">
        <v>33.077271790644957</v>
      </c>
      <c r="K87">
        <v>35.954873274263342</v>
      </c>
      <c r="L87">
        <v>27.0797444879456</v>
      </c>
      <c r="M87">
        <v>28.134865031939004</v>
      </c>
      <c r="N87">
        <v>24.237481969915514</v>
      </c>
      <c r="O87">
        <v>27.044405522357302</v>
      </c>
      <c r="Q87">
        <v>82.845004119100864</v>
      </c>
      <c r="R87">
        <v>97.065787925150062</v>
      </c>
      <c r="S87">
        <v>99.084147346122165</v>
      </c>
      <c r="T87">
        <v>78.773684829939981</v>
      </c>
      <c r="U87">
        <v>105.27762739790515</v>
      </c>
      <c r="V87">
        <v>104.51641755913852</v>
      </c>
      <c r="X87">
        <v>57.488526887370817</v>
      </c>
      <c r="Y87">
        <v>84.061306708705558</v>
      </c>
      <c r="Z87">
        <v>60.303730951129793</v>
      </c>
      <c r="AA87">
        <v>97.897004729374672</v>
      </c>
      <c r="AB87">
        <v>71.461551935540371</v>
      </c>
      <c r="AC87">
        <v>51.06848835172535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L87">
        <v>1.5981929311719372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>
        <v>14.833333333333334</v>
      </c>
      <c r="C88">
        <v>31.571475026014568</v>
      </c>
      <c r="D88">
        <v>41.657648283038505</v>
      </c>
      <c r="E88">
        <v>28.2954604578564</v>
      </c>
      <c r="F88">
        <v>35.554955775234134</v>
      </c>
      <c r="G88">
        <v>35.223530176899068</v>
      </c>
      <c r="H88">
        <v>22.18639438085328</v>
      </c>
      <c r="J88">
        <v>33.395322480939626</v>
      </c>
      <c r="K88">
        <v>30.068411291984336</v>
      </c>
      <c r="L88">
        <v>27.655264784669274</v>
      </c>
      <c r="M88">
        <v>28.155058726560888</v>
      </c>
      <c r="N88">
        <v>23.424685761384708</v>
      </c>
      <c r="O88">
        <v>26.958582320214298</v>
      </c>
      <c r="Q88">
        <v>70.884782864540426</v>
      </c>
      <c r="R88">
        <v>117.30704954689891</v>
      </c>
      <c r="S88">
        <v>80.99964693421208</v>
      </c>
      <c r="T88">
        <v>92.671531128633646</v>
      </c>
      <c r="U88">
        <v>115.0349535130046</v>
      </c>
      <c r="V88">
        <v>123.43132870424856</v>
      </c>
      <c r="X88">
        <v>130.4263443685409</v>
      </c>
      <c r="Y88">
        <v>35.241548432299879</v>
      </c>
      <c r="Z88">
        <v>88.867752671220885</v>
      </c>
      <c r="AA88">
        <v>42.725871431073742</v>
      </c>
      <c r="AB88">
        <v>86.121212121212125</v>
      </c>
      <c r="AC88">
        <v>44.030478192327905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L88">
        <v>1.4950837098060059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>
        <v>15</v>
      </c>
      <c r="C89">
        <v>33.56640218522373</v>
      </c>
      <c r="D89">
        <v>41.048972424557753</v>
      </c>
      <c r="E89">
        <v>28.32414151925078</v>
      </c>
      <c r="F89">
        <v>36.6065946930281</v>
      </c>
      <c r="G89">
        <v>35.704734651404785</v>
      </c>
      <c r="H89">
        <v>23.355944328824144</v>
      </c>
      <c r="J89">
        <v>34.298990315268902</v>
      </c>
      <c r="K89">
        <v>29.316196167319184</v>
      </c>
      <c r="L89">
        <v>27.256439315887079</v>
      </c>
      <c r="M89">
        <v>28.558932618998558</v>
      </c>
      <c r="N89">
        <v>23.394395219451884</v>
      </c>
      <c r="O89">
        <v>29.553472079126312</v>
      </c>
      <c r="Q89">
        <v>71.449923502412616</v>
      </c>
      <c r="R89">
        <v>124.56160997999294</v>
      </c>
      <c r="S89">
        <v>94.355419559844648</v>
      </c>
      <c r="T89">
        <v>100.27209603389431</v>
      </c>
      <c r="U89">
        <v>157.36283394139107</v>
      </c>
      <c r="V89">
        <v>116.47663881369895</v>
      </c>
      <c r="X89">
        <v>47.08600455421265</v>
      </c>
      <c r="Y89">
        <v>57.128043440182168</v>
      </c>
      <c r="Z89">
        <v>66.809598878963044</v>
      </c>
      <c r="AA89">
        <v>33.559292345419514</v>
      </c>
      <c r="AB89">
        <v>45.541075494832718</v>
      </c>
      <c r="AC89">
        <v>42.365387983885093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L89">
        <v>2.2039596066967846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>
        <v>15.166666666666666</v>
      </c>
      <c r="C90">
        <v>33.677939646201871</v>
      </c>
      <c r="D90">
        <v>41.074466701352762</v>
      </c>
      <c r="E90">
        <v>28.225351196670136</v>
      </c>
      <c r="F90">
        <v>36.240114464099896</v>
      </c>
      <c r="G90">
        <v>35.271331945889699</v>
      </c>
      <c r="H90">
        <v>22.129032258064516</v>
      </c>
      <c r="J90">
        <v>32.668349474551825</v>
      </c>
      <c r="K90">
        <v>29.972491242530392</v>
      </c>
      <c r="L90">
        <v>27.221100350298784</v>
      </c>
      <c r="M90">
        <v>27.720894292190398</v>
      </c>
      <c r="N90">
        <v>24.106222954873274</v>
      </c>
      <c r="O90">
        <v>25.40366783432928</v>
      </c>
      <c r="Q90">
        <v>70.97705072378487</v>
      </c>
      <c r="R90">
        <v>130.36295162998707</v>
      </c>
      <c r="S90">
        <v>75.728845474873495</v>
      </c>
      <c r="T90">
        <v>95.681770036483471</v>
      </c>
      <c r="U90">
        <v>101.19477462633871</v>
      </c>
      <c r="V90">
        <v>137.91738260562553</v>
      </c>
      <c r="X90">
        <v>121.63741460851287</v>
      </c>
      <c r="Y90">
        <v>42.022070415134003</v>
      </c>
      <c r="Z90">
        <v>68.457523208968297</v>
      </c>
      <c r="AA90">
        <v>47.103170432650202</v>
      </c>
      <c r="AB90">
        <v>71.770537747416356</v>
      </c>
      <c r="AC90">
        <v>50.227360308285164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L90">
        <v>1.6110815838426786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>
        <v>15.333333333333334</v>
      </c>
      <c r="C91">
        <v>33.043769510926118</v>
      </c>
      <c r="D91">
        <v>41.501495837669097</v>
      </c>
      <c r="E91">
        <v>28.123374089490117</v>
      </c>
      <c r="F91">
        <v>36.402640478668054</v>
      </c>
      <c r="G91">
        <v>35.437044745057236</v>
      </c>
      <c r="H91">
        <v>22.460457856399586</v>
      </c>
      <c r="J91">
        <v>33.243869771275499</v>
      </c>
      <c r="K91">
        <v>29.210179270554296</v>
      </c>
      <c r="L91">
        <v>26.034720791263133</v>
      </c>
      <c r="M91">
        <v>27.372553059962907</v>
      </c>
      <c r="N91">
        <v>22.854213888316504</v>
      </c>
      <c r="O91">
        <v>24.121368225839685</v>
      </c>
      <c r="Q91">
        <v>77.770271860656706</v>
      </c>
      <c r="R91">
        <v>129.30187124867601</v>
      </c>
      <c r="S91">
        <v>99.384017888666591</v>
      </c>
      <c r="T91">
        <v>86.18971401671179</v>
      </c>
      <c r="U91">
        <v>141.26209250323643</v>
      </c>
      <c r="V91">
        <v>124.96528186418736</v>
      </c>
      <c r="X91">
        <v>63.153266771763882</v>
      </c>
      <c r="Y91">
        <v>42.142231564196884</v>
      </c>
      <c r="Z91">
        <v>79.787002977754426</v>
      </c>
      <c r="AA91">
        <v>56.939218777369071</v>
      </c>
      <c r="AB91">
        <v>67.23874583990191</v>
      </c>
      <c r="AC91">
        <v>157.3596076370643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L91">
        <v>1.5853042785011959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>
        <v>15.5</v>
      </c>
      <c r="C92">
        <v>32.097294484911551</v>
      </c>
      <c r="D92">
        <v>43.423126951092613</v>
      </c>
      <c r="E92">
        <v>28.34644901144641</v>
      </c>
      <c r="F92">
        <v>35.529461498439126</v>
      </c>
      <c r="G92">
        <v>35.376495837669097</v>
      </c>
      <c r="H92">
        <v>23.712864203954215</v>
      </c>
      <c r="J92">
        <v>32.340201936946215</v>
      </c>
      <c r="K92">
        <v>29.800844838244384</v>
      </c>
      <c r="L92">
        <v>26.075108180506902</v>
      </c>
      <c r="M92">
        <v>28.316608283535956</v>
      </c>
      <c r="N92">
        <v>25.519781578405109</v>
      </c>
      <c r="O92">
        <v>25.393570987018339</v>
      </c>
      <c r="Q92">
        <v>96.77745086501119</v>
      </c>
      <c r="R92">
        <v>100.8141697069554</v>
      </c>
      <c r="S92">
        <v>109.48734847593269</v>
      </c>
      <c r="T92">
        <v>77.21666470519007</v>
      </c>
      <c r="U92">
        <v>113.87007179004355</v>
      </c>
      <c r="V92">
        <v>123.60433094033189</v>
      </c>
      <c r="X92">
        <v>71.186897880539505</v>
      </c>
      <c r="Y92">
        <v>45.455246102644949</v>
      </c>
      <c r="Z92">
        <v>65.985636713960417</v>
      </c>
      <c r="AA92">
        <v>43.292345419513047</v>
      </c>
      <c r="AB92">
        <v>52.973900858293923</v>
      </c>
      <c r="AC92">
        <v>77.263618847433875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L92">
        <v>1.26308796173266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>
        <v>15.666666666666666</v>
      </c>
      <c r="C93">
        <v>36.600221123829343</v>
      </c>
      <c r="D93">
        <v>42.07830385015609</v>
      </c>
      <c r="E93">
        <v>28.429305411030178</v>
      </c>
      <c r="F93">
        <v>35.797151404786682</v>
      </c>
      <c r="G93">
        <v>35.809898543184183</v>
      </c>
      <c r="H93">
        <v>23.37187825182102</v>
      </c>
      <c r="J93">
        <v>33.501339377704511</v>
      </c>
      <c r="K93">
        <v>29.528229960848957</v>
      </c>
      <c r="L93">
        <v>26.867710694415823</v>
      </c>
      <c r="M93">
        <v>27.216051926643313</v>
      </c>
      <c r="N93">
        <v>23.333814135586234</v>
      </c>
      <c r="O93">
        <v>25.837832268699771</v>
      </c>
      <c r="Q93">
        <v>65.867718018124052</v>
      </c>
      <c r="R93">
        <v>113.45486642344358</v>
      </c>
      <c r="S93">
        <v>99.487819230316589</v>
      </c>
      <c r="T93">
        <v>101.55231258091091</v>
      </c>
      <c r="U93">
        <v>90.572437330822652</v>
      </c>
      <c r="V93">
        <v>113.63940214193245</v>
      </c>
      <c r="X93">
        <v>53.93519005079699</v>
      </c>
      <c r="Y93">
        <v>46.880014012961993</v>
      </c>
      <c r="Z93">
        <v>52.338763356104394</v>
      </c>
      <c r="AA93">
        <v>84.078472587143111</v>
      </c>
      <c r="AB93">
        <v>54.227009984235416</v>
      </c>
      <c r="AC93">
        <v>43.343843054825712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L93">
        <v>1.6884134998671272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>
        <v>15.833333333333334</v>
      </c>
      <c r="C94">
        <v>33.958376690946935</v>
      </c>
      <c r="D94">
        <v>43.419940166493241</v>
      </c>
      <c r="E94">
        <v>28.269966181061395</v>
      </c>
      <c r="F94">
        <v>35.803524973985432</v>
      </c>
      <c r="G94">
        <v>34.853863163371486</v>
      </c>
      <c r="H94">
        <v>23.751105619146724</v>
      </c>
      <c r="J94">
        <v>32.047393364928908</v>
      </c>
      <c r="K94">
        <v>29.634246857613846</v>
      </c>
      <c r="L94">
        <v>26.352771481557799</v>
      </c>
      <c r="M94">
        <v>27.009066556769007</v>
      </c>
      <c r="N94">
        <v>24.434370492478877</v>
      </c>
      <c r="O94">
        <v>24.656501133319594</v>
      </c>
      <c r="Q94">
        <v>66.225255972696246</v>
      </c>
      <c r="R94">
        <v>115.04648699541015</v>
      </c>
      <c r="S94">
        <v>69.431564081440513</v>
      </c>
      <c r="T94">
        <v>81.991526421089802</v>
      </c>
      <c r="U94">
        <v>103.17853360009416</v>
      </c>
      <c r="V94">
        <v>96.258444156761215</v>
      </c>
      <c r="X94">
        <v>89.056577334033989</v>
      </c>
      <c r="Y94">
        <v>36.546155193554036</v>
      </c>
      <c r="Z94">
        <v>60.938868453319323</v>
      </c>
      <c r="AA94">
        <v>41.524259940444914</v>
      </c>
      <c r="AB94">
        <v>95.802767559993001</v>
      </c>
      <c r="AC94">
        <v>42.056402172009108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L94">
        <v>1.6884134998671272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5">
      <c r="A95">
        <v>16</v>
      </c>
      <c r="C95">
        <v>35.720668574401664</v>
      </c>
      <c r="D95">
        <v>41.94764568158169</v>
      </c>
      <c r="E95">
        <v>28.037330905306973</v>
      </c>
      <c r="F95">
        <v>36.485496878251823</v>
      </c>
      <c r="G95">
        <v>36.02341311134235</v>
      </c>
      <c r="H95">
        <v>23.610887096774196</v>
      </c>
      <c r="J95">
        <v>32.22408819287039</v>
      </c>
      <c r="K95">
        <v>28.301463012569542</v>
      </c>
      <c r="L95">
        <v>27.781475376056047</v>
      </c>
      <c r="M95">
        <v>26.882855965382237</v>
      </c>
      <c r="N95">
        <v>23.545847929116011</v>
      </c>
      <c r="O95">
        <v>26.584998969709456</v>
      </c>
      <c r="Q95">
        <v>64.737436742379671</v>
      </c>
      <c r="R95">
        <v>123.10839119689302</v>
      </c>
      <c r="S95">
        <v>88.300341296928337</v>
      </c>
      <c r="T95">
        <v>85.001765328939626</v>
      </c>
      <c r="U95">
        <v>70.953983758973763</v>
      </c>
      <c r="V95">
        <v>90.687772154878189</v>
      </c>
      <c r="X95">
        <v>77.212121212121218</v>
      </c>
      <c r="Y95">
        <v>37.387283236994222</v>
      </c>
      <c r="Z95">
        <v>74.465580662112458</v>
      </c>
      <c r="AA95">
        <v>50.639341390786477</v>
      </c>
      <c r="AB95">
        <v>73.143808022420743</v>
      </c>
      <c r="AC95">
        <v>71.152566123664386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L95">
        <v>1.5724156258304545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>
        <v>16.166666666666664</v>
      </c>
      <c r="C96">
        <v>34.063540582726326</v>
      </c>
      <c r="D96">
        <v>41.801053590010405</v>
      </c>
      <c r="E96">
        <v>28.891389177939647</v>
      </c>
      <c r="F96">
        <v>37.250325182101982</v>
      </c>
      <c r="G96">
        <v>35.16935483870968</v>
      </c>
      <c r="H96">
        <v>23.588579604578566</v>
      </c>
      <c r="J96">
        <v>31.825262724088191</v>
      </c>
      <c r="K96">
        <v>28.498351535132905</v>
      </c>
      <c r="L96">
        <v>25.499587883783224</v>
      </c>
      <c r="M96">
        <v>26.115495569750667</v>
      </c>
      <c r="N96">
        <v>22.566453739954667</v>
      </c>
      <c r="O96">
        <v>25.272408819287037</v>
      </c>
      <c r="Q96">
        <v>74.633164646345776</v>
      </c>
      <c r="R96">
        <v>151.82676238672474</v>
      </c>
      <c r="S96">
        <v>79.22349064375662</v>
      </c>
      <c r="T96">
        <v>87.389196186889492</v>
      </c>
      <c r="U96">
        <v>124.71154525126516</v>
      </c>
      <c r="V96">
        <v>91.991055666705904</v>
      </c>
      <c r="X96">
        <v>87.374321247153617</v>
      </c>
      <c r="Y96">
        <v>42.931861972324398</v>
      </c>
      <c r="Z96">
        <v>78.551059730250486</v>
      </c>
      <c r="AA96">
        <v>46.519530565773344</v>
      </c>
      <c r="AB96">
        <v>47.154668067962866</v>
      </c>
      <c r="AC96">
        <v>54.312839376423192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L96">
        <v>1.649747541854903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>
        <v>16.333333333333336</v>
      </c>
      <c r="C97">
        <v>35.946930280957339</v>
      </c>
      <c r="D97">
        <v>41.944458896982312</v>
      </c>
      <c r="E97">
        <v>28.454799687825183</v>
      </c>
      <c r="F97">
        <v>35.848139958376692</v>
      </c>
      <c r="G97">
        <v>35.940556711758589</v>
      </c>
      <c r="H97">
        <v>23.403746097814778</v>
      </c>
      <c r="J97">
        <v>32.446218833711107</v>
      </c>
      <c r="K97">
        <v>28.059138677106944</v>
      </c>
      <c r="L97">
        <v>26.120543993406141</v>
      </c>
      <c r="M97">
        <v>26.630434782608695</v>
      </c>
      <c r="N97">
        <v>22.82392334638368</v>
      </c>
      <c r="O97">
        <v>25.40871625798475</v>
      </c>
      <c r="Q97">
        <v>80.849711662939868</v>
      </c>
      <c r="R97">
        <v>130.17841591149818</v>
      </c>
      <c r="S97">
        <v>85.924443921384025</v>
      </c>
      <c r="T97">
        <v>83.248676003295287</v>
      </c>
      <c r="U97">
        <v>92.579263269389202</v>
      </c>
      <c r="V97">
        <v>120.13275273625986</v>
      </c>
      <c r="X97">
        <v>115.62935715536872</v>
      </c>
      <c r="Y97">
        <v>34.022771063233492</v>
      </c>
      <c r="Z97">
        <v>77.040462427745666</v>
      </c>
      <c r="AA97">
        <v>65.831143808022418</v>
      </c>
      <c r="AB97">
        <v>89.108074969346646</v>
      </c>
      <c r="AC97">
        <v>37.507444386057102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L97">
        <v>1.469306404464523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>
        <v>16.5</v>
      </c>
      <c r="C98">
        <v>36.04572060353798</v>
      </c>
      <c r="D98">
        <v>41.35809053069719</v>
      </c>
      <c r="E98">
        <v>28.620512486992716</v>
      </c>
      <c r="F98">
        <v>36.278355879292405</v>
      </c>
      <c r="G98">
        <v>35.95967741935484</v>
      </c>
      <c r="H98">
        <v>23.429240374609783</v>
      </c>
      <c r="J98">
        <v>32.173603956315681</v>
      </c>
      <c r="K98">
        <v>28.569029466309498</v>
      </c>
      <c r="L98">
        <v>25.131052956933853</v>
      </c>
      <c r="M98">
        <v>26.065011333195962</v>
      </c>
      <c r="N98">
        <v>22.561405316299194</v>
      </c>
      <c r="O98">
        <v>23.056150834535337</v>
      </c>
      <c r="Q98">
        <v>76.317053077556793</v>
      </c>
      <c r="R98">
        <v>110.83676591738261</v>
      </c>
      <c r="S98">
        <v>91.195245380722611</v>
      </c>
      <c r="T98">
        <v>88.900082382017189</v>
      </c>
      <c r="U98">
        <v>129.12886901259267</v>
      </c>
      <c r="V98">
        <v>128.47146051547605</v>
      </c>
      <c r="X98">
        <v>59.840252233315816</v>
      </c>
      <c r="Y98">
        <v>52.338763356104394</v>
      </c>
      <c r="Z98">
        <v>58.209493781748115</v>
      </c>
      <c r="AA98">
        <v>43.996146435452793</v>
      </c>
      <c r="AB98">
        <v>51.034156594850238</v>
      </c>
      <c r="AC98">
        <v>51.858118759852864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L98">
        <v>1.5208610151474886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>
        <v>16.666666666666668</v>
      </c>
      <c r="C99">
        <v>36.281542663891777</v>
      </c>
      <c r="D99">
        <v>42.10698491155047</v>
      </c>
      <c r="E99">
        <v>28.104253381893862</v>
      </c>
      <c r="F99">
        <v>36.78505463059313</v>
      </c>
      <c r="G99">
        <v>35.300013007284079</v>
      </c>
      <c r="H99">
        <v>23.432427159209158</v>
      </c>
      <c r="J99">
        <v>33.415516175561507</v>
      </c>
      <c r="K99">
        <v>28.427673603956315</v>
      </c>
      <c r="L99">
        <v>25.211827735421387</v>
      </c>
      <c r="M99">
        <v>25.706573253657531</v>
      </c>
      <c r="N99">
        <v>23.414588914073768</v>
      </c>
      <c r="O99">
        <v>24.161755615083454</v>
      </c>
      <c r="Q99">
        <v>70.261974814640467</v>
      </c>
      <c r="R99">
        <v>117.54925267741557</v>
      </c>
      <c r="S99">
        <v>105.17382605625515</v>
      </c>
      <c r="T99">
        <v>65.625514887607395</v>
      </c>
      <c r="U99">
        <v>148.71272213722492</v>
      </c>
      <c r="V99">
        <v>82.787336707073095</v>
      </c>
      <c r="X99">
        <v>66.397617796461731</v>
      </c>
      <c r="Y99">
        <v>33.147311262918201</v>
      </c>
      <c r="Z99">
        <v>59.393939393939398</v>
      </c>
      <c r="AA99">
        <v>41.678752846382906</v>
      </c>
      <c r="AB99">
        <v>72.680329304606758</v>
      </c>
      <c r="AC99">
        <v>49.283236994219656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L99">
        <v>1.6626361945256445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>
        <v>16.833333333333332</v>
      </c>
      <c r="C100">
        <v>35.452978668054115</v>
      </c>
      <c r="D100">
        <v>44.331360561914671</v>
      </c>
      <c r="E100">
        <v>28.569523933402706</v>
      </c>
      <c r="F100">
        <v>36.080775234131117</v>
      </c>
      <c r="G100">
        <v>35.386056191467226</v>
      </c>
      <c r="H100">
        <v>23.29220863683663</v>
      </c>
      <c r="J100">
        <v>32.668349474551825</v>
      </c>
      <c r="K100">
        <v>28.937564393158869</v>
      </c>
      <c r="L100">
        <v>24.944261281681435</v>
      </c>
      <c r="M100">
        <v>26.514321038532866</v>
      </c>
      <c r="N100">
        <v>22.692664331341437</v>
      </c>
      <c r="O100">
        <v>23.934576550587263</v>
      </c>
      <c r="Q100">
        <v>127.00670824997059</v>
      </c>
      <c r="R100">
        <v>120.08661880663765</v>
      </c>
      <c r="S100">
        <v>90.468635989172654</v>
      </c>
      <c r="T100">
        <v>93.894080263622456</v>
      </c>
      <c r="U100">
        <v>141.91950100035308</v>
      </c>
      <c r="V100">
        <v>109.9948217017771</v>
      </c>
      <c r="X100">
        <v>63.651077246452971</v>
      </c>
      <c r="Y100">
        <v>33.044315992292873</v>
      </c>
      <c r="Z100">
        <v>61.4023471711333</v>
      </c>
      <c r="AA100">
        <v>92.060606060606062</v>
      </c>
      <c r="AB100">
        <v>42.983359607637063</v>
      </c>
      <c r="AC100">
        <v>55.205465055176042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L100">
        <v>1.5208610151474886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>
        <v>17</v>
      </c>
      <c r="C101">
        <v>35.886381373569201</v>
      </c>
      <c r="D101">
        <v>40.816337148803328</v>
      </c>
      <c r="E101">
        <v>27.862057752341311</v>
      </c>
      <c r="F101">
        <v>35.956490634755461</v>
      </c>
      <c r="G101">
        <v>35.245837669094698</v>
      </c>
      <c r="H101">
        <v>23.177484391259107</v>
      </c>
      <c r="J101">
        <v>31.774778487533482</v>
      </c>
      <c r="K101">
        <v>28.765917988872861</v>
      </c>
      <c r="L101">
        <v>24.696888522563363</v>
      </c>
      <c r="M101">
        <v>26.413352565423448</v>
      </c>
      <c r="N101">
        <v>23.197506696888521</v>
      </c>
      <c r="O101">
        <v>25.499587883783224</v>
      </c>
      <c r="Q101">
        <v>57.194539249146757</v>
      </c>
      <c r="R101">
        <v>114.64281511121573</v>
      </c>
      <c r="S101">
        <v>83.583146993056374</v>
      </c>
      <c r="T101">
        <v>70.538778392373786</v>
      </c>
      <c r="U101">
        <v>86.858655996233963</v>
      </c>
      <c r="V101">
        <v>103.40920324820526</v>
      </c>
      <c r="X101">
        <v>81.177439131196351</v>
      </c>
      <c r="Y101">
        <v>31.37922578385006</v>
      </c>
      <c r="Z101">
        <v>57.574356279558593</v>
      </c>
      <c r="AA101">
        <v>31.413557540725172</v>
      </c>
      <c r="AB101">
        <v>71.324224908039938</v>
      </c>
      <c r="AC101">
        <v>35.121387283236992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L101">
        <v>1.649747541854903</v>
      </c>
      <c r="AM101">
        <v>0</v>
      </c>
      <c r="AN101">
        <v>0</v>
      </c>
      <c r="AO101">
        <v>0</v>
      </c>
      <c r="AP101">
        <v>0</v>
      </c>
      <c r="AQ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S24" sqref="S24"/>
    </sheetView>
  </sheetViews>
  <sheetFormatPr defaultRowHeight="15" x14ac:dyDescent="0.25"/>
  <cols>
    <col min="7" max="7" width="10.7109375" bestFit="1" customWidth="1"/>
    <col min="9" max="9" width="11" bestFit="1" customWidth="1"/>
  </cols>
  <sheetData>
    <row r="1" spans="1:5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</row>
    <row r="2" spans="1:5" x14ac:dyDescent="0.25">
      <c r="A2">
        <v>27</v>
      </c>
      <c r="B2">
        <v>1</v>
      </c>
      <c r="C2" s="6">
        <f>10*(B2-1)/60+1</f>
        <v>1</v>
      </c>
      <c r="D2">
        <f ca="1">INDIRECT("Data!G"&amp;A2)</f>
        <v>159</v>
      </c>
      <c r="E2">
        <f ca="1">INDIRECT("Data!F"&amp;A2)/$H$40</f>
        <v>0.88254701418673709</v>
      </c>
    </row>
    <row r="3" spans="1:5" x14ac:dyDescent="0.25">
      <c r="A3">
        <v>39</v>
      </c>
      <c r="B3">
        <v>2</v>
      </c>
      <c r="C3" s="6">
        <f t="shared" ref="C3:C66" si="0">10*(B3-1)/60+1</f>
        <v>1.1666666666666667</v>
      </c>
      <c r="D3">
        <f t="shared" ref="D3:D66" ca="1" si="1">INDIRECT("Data!G"&amp;A3)</f>
        <v>135</v>
      </c>
      <c r="E3">
        <f t="shared" ref="E3:E66" ca="1" si="2">INDIRECT("Data!F"&amp;A3)/$H$40</f>
        <v>0.8907951171230617</v>
      </c>
    </row>
    <row r="4" spans="1:5" x14ac:dyDescent="0.25">
      <c r="A4">
        <v>51</v>
      </c>
      <c r="B4">
        <v>3</v>
      </c>
      <c r="C4" s="6">
        <f t="shared" si="0"/>
        <v>1.3333333333333333</v>
      </c>
      <c r="D4">
        <f t="shared" ca="1" si="1"/>
        <v>144</v>
      </c>
      <c r="E4">
        <f t="shared" ca="1" si="2"/>
        <v>0.80006598482349067</v>
      </c>
    </row>
    <row r="5" spans="1:5" x14ac:dyDescent="0.25">
      <c r="A5">
        <v>63</v>
      </c>
      <c r="B5">
        <v>4</v>
      </c>
      <c r="C5" s="6">
        <f t="shared" si="0"/>
        <v>1.5</v>
      </c>
      <c r="D5">
        <f t="shared" ca="1" si="1"/>
        <v>113</v>
      </c>
      <c r="E5">
        <f t="shared" ca="1" si="2"/>
        <v>0.76707357307819202</v>
      </c>
    </row>
    <row r="6" spans="1:5" x14ac:dyDescent="0.25">
      <c r="A6">
        <v>75</v>
      </c>
      <c r="B6">
        <v>5</v>
      </c>
      <c r="C6" s="6">
        <f t="shared" si="0"/>
        <v>1.6666666666666665</v>
      </c>
      <c r="D6">
        <f t="shared" ca="1" si="1"/>
        <v>135</v>
      </c>
      <c r="E6">
        <f t="shared" ca="1" si="2"/>
        <v>0.77532167601451674</v>
      </c>
    </row>
    <row r="7" spans="1:5" x14ac:dyDescent="0.25">
      <c r="A7">
        <v>87</v>
      </c>
      <c r="B7">
        <v>6</v>
      </c>
      <c r="C7" s="6">
        <f t="shared" si="0"/>
        <v>1.8333333333333335</v>
      </c>
      <c r="D7">
        <f t="shared" ca="1" si="1"/>
        <v>130</v>
      </c>
      <c r="E7">
        <f t="shared" ca="1" si="2"/>
        <v>0.94028373474100957</v>
      </c>
    </row>
    <row r="8" spans="1:5" x14ac:dyDescent="0.25">
      <c r="A8">
        <v>99</v>
      </c>
      <c r="B8">
        <v>7</v>
      </c>
      <c r="C8" s="6">
        <f t="shared" si="0"/>
        <v>2</v>
      </c>
      <c r="D8">
        <f t="shared" ca="1" si="1"/>
        <v>120</v>
      </c>
      <c r="E8">
        <f t="shared" ca="1" si="2"/>
        <v>0.75882547014186741</v>
      </c>
    </row>
    <row r="9" spans="1:5" x14ac:dyDescent="0.25">
      <c r="A9">
        <v>111</v>
      </c>
      <c r="B9">
        <v>8</v>
      </c>
      <c r="C9" s="6">
        <f t="shared" si="0"/>
        <v>2.166666666666667</v>
      </c>
      <c r="D9">
        <f t="shared" ca="1" si="1"/>
        <v>124</v>
      </c>
      <c r="E9">
        <f t="shared" ca="1" si="2"/>
        <v>0.78356977895084134</v>
      </c>
    </row>
    <row r="10" spans="1:5" x14ac:dyDescent="0.25">
      <c r="A10">
        <v>123</v>
      </c>
      <c r="B10">
        <v>9</v>
      </c>
      <c r="C10" s="6">
        <f t="shared" si="0"/>
        <v>2.333333333333333</v>
      </c>
      <c r="D10">
        <f t="shared" ca="1" si="1"/>
        <v>132</v>
      </c>
      <c r="E10">
        <f t="shared" ca="1" si="2"/>
        <v>0.82481029363246461</v>
      </c>
    </row>
    <row r="11" spans="1:5" x14ac:dyDescent="0.25">
      <c r="A11">
        <v>135</v>
      </c>
      <c r="B11">
        <v>10</v>
      </c>
      <c r="C11" s="6">
        <f t="shared" si="0"/>
        <v>2.5</v>
      </c>
      <c r="D11">
        <f t="shared" ca="1" si="1"/>
        <v>116</v>
      </c>
      <c r="E11">
        <f t="shared" ca="1" si="2"/>
        <v>0.74232926426921808</v>
      </c>
    </row>
    <row r="12" spans="1:5" x14ac:dyDescent="0.25">
      <c r="A12">
        <v>147</v>
      </c>
      <c r="B12">
        <v>11</v>
      </c>
      <c r="C12" s="6">
        <f t="shared" si="0"/>
        <v>2.666666666666667</v>
      </c>
      <c r="D12">
        <f t="shared" ca="1" si="1"/>
        <v>108</v>
      </c>
      <c r="E12">
        <f t="shared" ca="1" si="2"/>
        <v>0.80006598482349067</v>
      </c>
    </row>
    <row r="13" spans="1:5" x14ac:dyDescent="0.25">
      <c r="A13">
        <v>159</v>
      </c>
      <c r="B13">
        <v>12</v>
      </c>
      <c r="C13" s="6">
        <f t="shared" si="0"/>
        <v>2.833333333333333</v>
      </c>
      <c r="D13">
        <f t="shared" ca="1" si="1"/>
        <v>125</v>
      </c>
      <c r="E13">
        <f t="shared" ca="1" si="2"/>
        <v>0.84955460244143854</v>
      </c>
    </row>
    <row r="14" spans="1:5" x14ac:dyDescent="0.25">
      <c r="A14">
        <v>171</v>
      </c>
      <c r="B14">
        <v>13</v>
      </c>
      <c r="C14" s="6">
        <f t="shared" si="0"/>
        <v>3</v>
      </c>
      <c r="D14">
        <f t="shared" ca="1" si="1"/>
        <v>105</v>
      </c>
      <c r="E14">
        <f t="shared" ca="1" si="2"/>
        <v>0.81656219069613989</v>
      </c>
    </row>
    <row r="15" spans="1:5" x14ac:dyDescent="0.25">
      <c r="A15">
        <v>183</v>
      </c>
      <c r="B15">
        <v>14</v>
      </c>
      <c r="C15" s="6">
        <f t="shared" si="0"/>
        <v>3.1666666666666665</v>
      </c>
      <c r="D15">
        <f t="shared" ca="1" si="1"/>
        <v>129</v>
      </c>
      <c r="E15">
        <f t="shared" ca="1" si="2"/>
        <v>0.83305839656878922</v>
      </c>
    </row>
    <row r="16" spans="1:5" x14ac:dyDescent="0.25">
      <c r="A16">
        <v>195</v>
      </c>
      <c r="B16">
        <v>15</v>
      </c>
      <c r="C16" s="6">
        <f t="shared" si="0"/>
        <v>3.3333333333333335</v>
      </c>
      <c r="D16">
        <f t="shared" ca="1" si="1"/>
        <v>120</v>
      </c>
      <c r="E16">
        <f t="shared" ca="1" si="2"/>
        <v>0.75882547014186741</v>
      </c>
    </row>
    <row r="17" spans="1:5" x14ac:dyDescent="0.25">
      <c r="A17">
        <v>207</v>
      </c>
      <c r="B17">
        <v>16</v>
      </c>
      <c r="C17" s="6">
        <f t="shared" si="0"/>
        <v>3.5</v>
      </c>
      <c r="D17">
        <f t="shared" ca="1" si="1"/>
        <v>127</v>
      </c>
      <c r="E17">
        <f t="shared" ca="1" si="2"/>
        <v>0.65160013196964706</v>
      </c>
    </row>
    <row r="18" spans="1:5" x14ac:dyDescent="0.25">
      <c r="A18">
        <v>219</v>
      </c>
      <c r="B18">
        <v>17</v>
      </c>
      <c r="C18" s="6">
        <f t="shared" si="0"/>
        <v>3.6666666666666665</v>
      </c>
      <c r="D18">
        <f t="shared" ca="1" si="1"/>
        <v>115</v>
      </c>
      <c r="E18">
        <f t="shared" ca="1" si="2"/>
        <v>0.8907951171230617</v>
      </c>
    </row>
    <row r="19" spans="1:5" x14ac:dyDescent="0.25">
      <c r="A19">
        <v>231</v>
      </c>
      <c r="B19">
        <v>18</v>
      </c>
      <c r="C19" s="6">
        <f t="shared" si="0"/>
        <v>3.8333333333333335</v>
      </c>
      <c r="D19">
        <f t="shared" ca="1" si="1"/>
        <v>115</v>
      </c>
      <c r="E19">
        <f t="shared" ca="1" si="2"/>
        <v>0.69284064665127021</v>
      </c>
    </row>
    <row r="20" spans="1:5" x14ac:dyDescent="0.25">
      <c r="A20">
        <v>243</v>
      </c>
      <c r="B20">
        <v>19</v>
      </c>
      <c r="C20" s="6">
        <f t="shared" si="0"/>
        <v>4</v>
      </c>
      <c r="D20">
        <f t="shared" ca="1" si="1"/>
        <v>124</v>
      </c>
      <c r="E20">
        <f t="shared" ca="1" si="2"/>
        <v>0.7505773672055428</v>
      </c>
    </row>
    <row r="21" spans="1:5" x14ac:dyDescent="0.25">
      <c r="A21">
        <v>255</v>
      </c>
      <c r="B21">
        <v>20</v>
      </c>
      <c r="C21" s="6">
        <f t="shared" si="0"/>
        <v>4.1666666666666661</v>
      </c>
      <c r="D21">
        <f t="shared" ca="1" si="1"/>
        <v>108</v>
      </c>
      <c r="E21">
        <f t="shared" ca="1" si="2"/>
        <v>0.80831408775981528</v>
      </c>
    </row>
    <row r="22" spans="1:5" x14ac:dyDescent="0.25">
      <c r="A22">
        <v>267</v>
      </c>
      <c r="B22">
        <v>21</v>
      </c>
      <c r="C22" s="6">
        <f t="shared" si="0"/>
        <v>4.3333333333333339</v>
      </c>
      <c r="D22">
        <f t="shared" ca="1" si="1"/>
        <v>108</v>
      </c>
      <c r="E22">
        <f t="shared" ca="1" si="2"/>
        <v>0.79181788188716595</v>
      </c>
    </row>
    <row r="23" spans="1:5" x14ac:dyDescent="0.25">
      <c r="A23">
        <v>279</v>
      </c>
      <c r="B23">
        <v>22</v>
      </c>
      <c r="C23" s="6">
        <f t="shared" si="0"/>
        <v>4.5</v>
      </c>
      <c r="D23">
        <f t="shared" ca="1" si="1"/>
        <v>114</v>
      </c>
      <c r="E23">
        <f t="shared" ca="1" si="2"/>
        <v>0.80831408775981528</v>
      </c>
    </row>
    <row r="24" spans="1:5" x14ac:dyDescent="0.25">
      <c r="A24">
        <v>291</v>
      </c>
      <c r="B24">
        <v>23</v>
      </c>
      <c r="C24" s="6">
        <f t="shared" si="0"/>
        <v>4.6666666666666661</v>
      </c>
      <c r="D24">
        <f t="shared" ca="1" si="1"/>
        <v>124</v>
      </c>
      <c r="E24">
        <f t="shared" ca="1" si="2"/>
        <v>0.74232926426921808</v>
      </c>
    </row>
    <row r="25" spans="1:5" x14ac:dyDescent="0.25">
      <c r="A25">
        <v>303</v>
      </c>
      <c r="B25">
        <v>24</v>
      </c>
      <c r="C25" s="6">
        <f t="shared" si="0"/>
        <v>4.8333333333333339</v>
      </c>
      <c r="D25">
        <f t="shared" ca="1" si="1"/>
        <v>111</v>
      </c>
      <c r="E25">
        <f t="shared" ca="1" si="2"/>
        <v>0.71758495546024414</v>
      </c>
    </row>
    <row r="26" spans="1:5" x14ac:dyDescent="0.25">
      <c r="A26">
        <v>315</v>
      </c>
      <c r="B26">
        <v>25</v>
      </c>
      <c r="C26" s="6">
        <f t="shared" si="0"/>
        <v>5</v>
      </c>
      <c r="D26">
        <f t="shared" ca="1" si="1"/>
        <v>114</v>
      </c>
      <c r="E26">
        <f t="shared" ca="1" si="2"/>
        <v>0.81656219069613989</v>
      </c>
    </row>
    <row r="27" spans="1:5" x14ac:dyDescent="0.25">
      <c r="A27">
        <v>327</v>
      </c>
      <c r="B27">
        <v>26</v>
      </c>
      <c r="C27" s="6">
        <f t="shared" si="0"/>
        <v>5.166666666666667</v>
      </c>
      <c r="D27">
        <f t="shared" ca="1" si="1"/>
        <v>116</v>
      </c>
      <c r="E27">
        <f t="shared" ca="1" si="2"/>
        <v>0.7505773672055428</v>
      </c>
    </row>
    <row r="28" spans="1:5" x14ac:dyDescent="0.25">
      <c r="A28">
        <v>339</v>
      </c>
      <c r="B28">
        <v>27</v>
      </c>
      <c r="C28" s="6">
        <f t="shared" si="0"/>
        <v>5.333333333333333</v>
      </c>
      <c r="D28">
        <f t="shared" ca="1" si="1"/>
        <v>118</v>
      </c>
      <c r="E28">
        <f t="shared" ca="1" si="2"/>
        <v>0.7505773672055428</v>
      </c>
    </row>
    <row r="29" spans="1:5" x14ac:dyDescent="0.25">
      <c r="A29">
        <v>351</v>
      </c>
      <c r="B29">
        <v>28</v>
      </c>
      <c r="C29" s="6">
        <f t="shared" si="0"/>
        <v>5.5</v>
      </c>
      <c r="D29">
        <f t="shared" ca="1" si="1"/>
        <v>116</v>
      </c>
      <c r="E29">
        <f t="shared" ca="1" si="2"/>
        <v>0.80006598482349067</v>
      </c>
    </row>
    <row r="30" spans="1:5" x14ac:dyDescent="0.25">
      <c r="A30">
        <v>363</v>
      </c>
      <c r="B30">
        <v>29</v>
      </c>
      <c r="C30" s="6">
        <f t="shared" si="0"/>
        <v>5.666666666666667</v>
      </c>
      <c r="D30">
        <f t="shared" ca="1" si="1"/>
        <v>125</v>
      </c>
      <c r="E30">
        <f t="shared" ca="1" si="2"/>
        <v>0.76707357307819202</v>
      </c>
    </row>
    <row r="31" spans="1:5" x14ac:dyDescent="0.25">
      <c r="A31">
        <v>375</v>
      </c>
      <c r="B31">
        <v>30</v>
      </c>
      <c r="C31" s="6">
        <f t="shared" si="0"/>
        <v>5.833333333333333</v>
      </c>
      <c r="D31">
        <f t="shared" ca="1" si="1"/>
        <v>122</v>
      </c>
      <c r="E31">
        <f t="shared" ca="1" si="2"/>
        <v>0.80006598482349067</v>
      </c>
    </row>
    <row r="32" spans="1:5" x14ac:dyDescent="0.25">
      <c r="A32">
        <v>387</v>
      </c>
      <c r="B32">
        <v>31</v>
      </c>
      <c r="C32" s="6">
        <f t="shared" si="0"/>
        <v>6</v>
      </c>
      <c r="D32">
        <f t="shared" ca="1" si="1"/>
        <v>130</v>
      </c>
      <c r="E32">
        <f t="shared" ca="1" si="2"/>
        <v>0.79181788188716595</v>
      </c>
    </row>
    <row r="33" spans="1:8" x14ac:dyDescent="0.25">
      <c r="A33">
        <v>399</v>
      </c>
      <c r="B33">
        <v>32</v>
      </c>
      <c r="C33" s="6">
        <f t="shared" si="0"/>
        <v>6.166666666666667</v>
      </c>
      <c r="D33">
        <f t="shared" ca="1" si="1"/>
        <v>131</v>
      </c>
      <c r="E33">
        <f t="shared" ca="1" si="2"/>
        <v>0.76707357307819202</v>
      </c>
    </row>
    <row r="34" spans="1:8" x14ac:dyDescent="0.25">
      <c r="A34">
        <v>411</v>
      </c>
      <c r="B34">
        <v>33</v>
      </c>
      <c r="C34" s="6">
        <f t="shared" si="0"/>
        <v>6.333333333333333</v>
      </c>
      <c r="D34">
        <f t="shared" ca="1" si="1"/>
        <v>122</v>
      </c>
      <c r="E34">
        <f t="shared" ca="1" si="2"/>
        <v>0.81656219069613989</v>
      </c>
    </row>
    <row r="35" spans="1:8" x14ac:dyDescent="0.25">
      <c r="A35">
        <v>423</v>
      </c>
      <c r="B35">
        <v>34</v>
      </c>
      <c r="C35" s="6">
        <f t="shared" si="0"/>
        <v>6.5</v>
      </c>
      <c r="D35">
        <f t="shared" ca="1" si="1"/>
        <v>125</v>
      </c>
      <c r="E35">
        <f t="shared" ca="1" si="2"/>
        <v>0.80831408775981528</v>
      </c>
    </row>
    <row r="36" spans="1:8" x14ac:dyDescent="0.25">
      <c r="A36">
        <v>435</v>
      </c>
      <c r="B36">
        <v>35</v>
      </c>
      <c r="C36" s="6">
        <f t="shared" si="0"/>
        <v>6.666666666666667</v>
      </c>
      <c r="D36">
        <f t="shared" ca="1" si="1"/>
        <v>119</v>
      </c>
      <c r="E36">
        <f t="shared" ca="1" si="2"/>
        <v>0.7505773672055428</v>
      </c>
    </row>
    <row r="37" spans="1:8" x14ac:dyDescent="0.25">
      <c r="A37">
        <v>447</v>
      </c>
      <c r="B37">
        <v>36</v>
      </c>
      <c r="C37" s="6">
        <f t="shared" si="0"/>
        <v>6.833333333333333</v>
      </c>
      <c r="D37">
        <f t="shared" ca="1" si="1"/>
        <v>132</v>
      </c>
      <c r="E37">
        <f t="shared" ca="1" si="2"/>
        <v>0.76707357307819202</v>
      </c>
    </row>
    <row r="38" spans="1:8" x14ac:dyDescent="0.25">
      <c r="A38">
        <v>459</v>
      </c>
      <c r="B38">
        <v>37</v>
      </c>
      <c r="C38" s="6">
        <f t="shared" si="0"/>
        <v>7</v>
      </c>
      <c r="D38">
        <f t="shared" ca="1" si="1"/>
        <v>114</v>
      </c>
      <c r="E38">
        <f t="shared" ca="1" si="2"/>
        <v>0.88254701418673709</v>
      </c>
    </row>
    <row r="39" spans="1:8" x14ac:dyDescent="0.25">
      <c r="A39">
        <v>471</v>
      </c>
      <c r="B39">
        <v>38</v>
      </c>
      <c r="C39" s="6">
        <f t="shared" si="0"/>
        <v>7.166666666666667</v>
      </c>
      <c r="D39">
        <f t="shared" ca="1" si="1"/>
        <v>111</v>
      </c>
      <c r="E39">
        <f t="shared" ca="1" si="2"/>
        <v>0.84130649950511383</v>
      </c>
    </row>
    <row r="40" spans="1:8" x14ac:dyDescent="0.25">
      <c r="A40">
        <v>483</v>
      </c>
      <c r="B40">
        <v>39</v>
      </c>
      <c r="C40" s="6">
        <f t="shared" si="0"/>
        <v>7.333333333333333</v>
      </c>
      <c r="D40">
        <f t="shared" ca="1" si="1"/>
        <v>117</v>
      </c>
      <c r="E40">
        <f t="shared" ca="1" si="2"/>
        <v>0.78356977895084134</v>
      </c>
      <c r="G40" t="s">
        <v>152</v>
      </c>
      <c r="H40">
        <f ca="1">AVERAGE(D2:D101)</f>
        <v>121.24</v>
      </c>
    </row>
    <row r="41" spans="1:8" x14ac:dyDescent="0.25">
      <c r="A41">
        <v>495</v>
      </c>
      <c r="B41">
        <v>40</v>
      </c>
      <c r="C41" s="6">
        <f t="shared" si="0"/>
        <v>7.5</v>
      </c>
      <c r="D41">
        <f t="shared" ca="1" si="1"/>
        <v>119</v>
      </c>
      <c r="E41">
        <f t="shared" ca="1" si="2"/>
        <v>0.73408116133289347</v>
      </c>
    </row>
    <row r="42" spans="1:8" x14ac:dyDescent="0.25">
      <c r="A42">
        <v>507</v>
      </c>
      <c r="B42">
        <v>41</v>
      </c>
      <c r="C42" s="6">
        <f t="shared" si="0"/>
        <v>7.666666666666667</v>
      </c>
      <c r="D42">
        <f t="shared" ca="1" si="1"/>
        <v>118</v>
      </c>
      <c r="E42">
        <f t="shared" ca="1" si="2"/>
        <v>0.77532167601451674</v>
      </c>
    </row>
    <row r="43" spans="1:8" x14ac:dyDescent="0.25">
      <c r="A43">
        <v>519</v>
      </c>
      <c r="B43">
        <v>42</v>
      </c>
      <c r="C43" s="6">
        <f t="shared" si="0"/>
        <v>7.833333333333333</v>
      </c>
      <c r="D43">
        <f t="shared" ca="1" si="1"/>
        <v>106</v>
      </c>
      <c r="E43">
        <f t="shared" ca="1" si="2"/>
        <v>0.72583305839656886</v>
      </c>
    </row>
    <row r="44" spans="1:8" x14ac:dyDescent="0.25">
      <c r="A44">
        <v>531</v>
      </c>
      <c r="B44">
        <v>43</v>
      </c>
      <c r="C44" s="6">
        <f t="shared" si="0"/>
        <v>8</v>
      </c>
      <c r="D44">
        <f t="shared" ca="1" si="1"/>
        <v>114</v>
      </c>
      <c r="E44">
        <f t="shared" ca="1" si="2"/>
        <v>0.73408116133289347</v>
      </c>
    </row>
    <row r="45" spans="1:8" x14ac:dyDescent="0.25">
      <c r="A45">
        <v>543</v>
      </c>
      <c r="B45">
        <v>44</v>
      </c>
      <c r="C45" s="6">
        <f t="shared" si="0"/>
        <v>8.1666666666666679</v>
      </c>
      <c r="D45">
        <f t="shared" ca="1" si="1"/>
        <v>126</v>
      </c>
      <c r="E45">
        <f t="shared" ca="1" si="2"/>
        <v>0.71758495546024414</v>
      </c>
    </row>
    <row r="46" spans="1:8" x14ac:dyDescent="0.25">
      <c r="A46">
        <v>555</v>
      </c>
      <c r="B46">
        <v>45</v>
      </c>
      <c r="C46" s="6">
        <f t="shared" si="0"/>
        <v>8.3333333333333321</v>
      </c>
      <c r="D46">
        <f t="shared" ca="1" si="1"/>
        <v>116</v>
      </c>
      <c r="E46">
        <f t="shared" ca="1" si="2"/>
        <v>0.73408116133289347</v>
      </c>
    </row>
    <row r="47" spans="1:8" x14ac:dyDescent="0.25">
      <c r="A47">
        <v>567</v>
      </c>
      <c r="B47">
        <v>46</v>
      </c>
      <c r="C47" s="6">
        <f t="shared" si="0"/>
        <v>8.5</v>
      </c>
      <c r="D47">
        <f t="shared" ca="1" si="1"/>
        <v>113</v>
      </c>
      <c r="E47">
        <f t="shared" ca="1" si="2"/>
        <v>0.88254701418673709</v>
      </c>
    </row>
    <row r="48" spans="1:8" x14ac:dyDescent="0.25">
      <c r="A48">
        <v>579</v>
      </c>
      <c r="B48">
        <v>47</v>
      </c>
      <c r="C48" s="6">
        <f t="shared" si="0"/>
        <v>8.6666666666666679</v>
      </c>
      <c r="D48">
        <f t="shared" ca="1" si="1"/>
        <v>106</v>
      </c>
      <c r="E48">
        <f t="shared" ca="1" si="2"/>
        <v>0.82481029363246461</v>
      </c>
    </row>
    <row r="49" spans="1:5" x14ac:dyDescent="0.25">
      <c r="A49">
        <v>591</v>
      </c>
      <c r="B49">
        <v>48</v>
      </c>
      <c r="C49" s="6">
        <f t="shared" si="0"/>
        <v>8.8333333333333321</v>
      </c>
      <c r="D49">
        <f t="shared" ca="1" si="1"/>
        <v>121</v>
      </c>
      <c r="E49">
        <f t="shared" ca="1" si="2"/>
        <v>0.76707357307819202</v>
      </c>
    </row>
    <row r="50" spans="1:5" x14ac:dyDescent="0.25">
      <c r="A50">
        <v>603</v>
      </c>
      <c r="B50">
        <v>49</v>
      </c>
      <c r="C50" s="6">
        <f t="shared" si="0"/>
        <v>9</v>
      </c>
      <c r="D50">
        <f t="shared" ca="1" si="1"/>
        <v>102</v>
      </c>
      <c r="E50">
        <f t="shared" ca="1" si="2"/>
        <v>0.70933685252391954</v>
      </c>
    </row>
    <row r="51" spans="1:5" x14ac:dyDescent="0.25">
      <c r="A51">
        <v>615</v>
      </c>
      <c r="B51">
        <v>50</v>
      </c>
      <c r="C51" s="6">
        <f t="shared" si="0"/>
        <v>9.1666666666666661</v>
      </c>
      <c r="D51">
        <f t="shared" ca="1" si="1"/>
        <v>120</v>
      </c>
      <c r="E51">
        <f t="shared" ca="1" si="2"/>
        <v>0.80831408775981528</v>
      </c>
    </row>
    <row r="52" spans="1:5" x14ac:dyDescent="0.25">
      <c r="A52">
        <v>627</v>
      </c>
      <c r="B52">
        <v>51</v>
      </c>
      <c r="C52" s="6">
        <f t="shared" si="0"/>
        <v>9.3333333333333339</v>
      </c>
      <c r="D52">
        <f t="shared" ca="1" si="1"/>
        <v>110</v>
      </c>
      <c r="E52">
        <f t="shared" ca="1" si="2"/>
        <v>0.70108874958759493</v>
      </c>
    </row>
    <row r="53" spans="1:5" x14ac:dyDescent="0.25">
      <c r="A53">
        <v>639</v>
      </c>
      <c r="B53">
        <v>52</v>
      </c>
      <c r="C53" s="6">
        <f t="shared" si="0"/>
        <v>9.5</v>
      </c>
      <c r="D53">
        <f t="shared" ca="1" si="1"/>
        <v>120</v>
      </c>
      <c r="E53">
        <f t="shared" ca="1" si="2"/>
        <v>0.78356977895084134</v>
      </c>
    </row>
    <row r="54" spans="1:5" x14ac:dyDescent="0.25">
      <c r="A54">
        <v>651</v>
      </c>
      <c r="B54">
        <v>53</v>
      </c>
      <c r="C54" s="6">
        <f t="shared" si="0"/>
        <v>9.6666666666666661</v>
      </c>
      <c r="D54">
        <f t="shared" ca="1" si="1"/>
        <v>112</v>
      </c>
      <c r="E54">
        <f t="shared" ca="1" si="2"/>
        <v>0.78356977895084134</v>
      </c>
    </row>
    <row r="55" spans="1:5" x14ac:dyDescent="0.25">
      <c r="A55">
        <v>663</v>
      </c>
      <c r="B55">
        <v>54</v>
      </c>
      <c r="C55" s="6">
        <f t="shared" si="0"/>
        <v>9.8333333333333339</v>
      </c>
      <c r="D55">
        <f t="shared" ca="1" si="1"/>
        <v>123</v>
      </c>
      <c r="E55">
        <f t="shared" ca="1" si="2"/>
        <v>0.84955460244143854</v>
      </c>
    </row>
    <row r="56" spans="1:5" x14ac:dyDescent="0.25">
      <c r="A56">
        <v>675</v>
      </c>
      <c r="B56">
        <v>55</v>
      </c>
      <c r="C56" s="6">
        <f t="shared" si="0"/>
        <v>10</v>
      </c>
      <c r="D56">
        <f t="shared" ca="1" si="1"/>
        <v>122</v>
      </c>
      <c r="E56">
        <f t="shared" ca="1" si="2"/>
        <v>0.78356977895084134</v>
      </c>
    </row>
    <row r="57" spans="1:5" x14ac:dyDescent="0.25">
      <c r="A57">
        <v>687</v>
      </c>
      <c r="B57">
        <v>56</v>
      </c>
      <c r="C57" s="6">
        <f t="shared" si="0"/>
        <v>10.166666666666666</v>
      </c>
      <c r="D57">
        <f t="shared" ca="1" si="1"/>
        <v>127</v>
      </c>
      <c r="E57">
        <f t="shared" ca="1" si="2"/>
        <v>0.80006598482349067</v>
      </c>
    </row>
    <row r="58" spans="1:5" x14ac:dyDescent="0.25">
      <c r="A58">
        <v>699</v>
      </c>
      <c r="B58">
        <v>57</v>
      </c>
      <c r="C58" s="6">
        <f t="shared" si="0"/>
        <v>10.333333333333334</v>
      </c>
      <c r="D58">
        <f t="shared" ca="1" si="1"/>
        <v>121</v>
      </c>
      <c r="E58">
        <f t="shared" ca="1" si="2"/>
        <v>0.7505773672055428</v>
      </c>
    </row>
    <row r="59" spans="1:5" x14ac:dyDescent="0.25">
      <c r="A59">
        <v>711</v>
      </c>
      <c r="B59">
        <v>58</v>
      </c>
      <c r="C59" s="6">
        <f t="shared" si="0"/>
        <v>10.5</v>
      </c>
      <c r="D59">
        <f t="shared" ca="1" si="1"/>
        <v>130</v>
      </c>
      <c r="E59">
        <f t="shared" ca="1" si="2"/>
        <v>0.75882547014186741</v>
      </c>
    </row>
    <row r="60" spans="1:5" x14ac:dyDescent="0.25">
      <c r="A60">
        <v>723</v>
      </c>
      <c r="B60">
        <v>59</v>
      </c>
      <c r="C60" s="6">
        <f t="shared" si="0"/>
        <v>10.666666666666666</v>
      </c>
      <c r="D60">
        <f t="shared" ca="1" si="1"/>
        <v>120</v>
      </c>
      <c r="E60">
        <f t="shared" ca="1" si="2"/>
        <v>0.8907951171230617</v>
      </c>
    </row>
    <row r="61" spans="1:5" x14ac:dyDescent="0.25">
      <c r="A61">
        <v>735</v>
      </c>
      <c r="B61">
        <v>60</v>
      </c>
      <c r="C61" s="6">
        <f t="shared" si="0"/>
        <v>10.833333333333334</v>
      </c>
      <c r="D61">
        <f t="shared" ca="1" si="1"/>
        <v>112</v>
      </c>
      <c r="E61">
        <f t="shared" ca="1" si="2"/>
        <v>0.80831408775981528</v>
      </c>
    </row>
    <row r="62" spans="1:5" x14ac:dyDescent="0.25">
      <c r="A62">
        <v>747</v>
      </c>
      <c r="B62">
        <v>61</v>
      </c>
      <c r="C62" s="6">
        <f t="shared" si="0"/>
        <v>11</v>
      </c>
      <c r="D62">
        <f t="shared" ca="1" si="1"/>
        <v>121</v>
      </c>
      <c r="E62">
        <f t="shared" ca="1" si="2"/>
        <v>0.77532167601451674</v>
      </c>
    </row>
    <row r="63" spans="1:5" x14ac:dyDescent="0.25">
      <c r="A63">
        <v>759</v>
      </c>
      <c r="B63">
        <v>62</v>
      </c>
      <c r="C63" s="6">
        <f t="shared" si="0"/>
        <v>11.166666666666666</v>
      </c>
      <c r="D63">
        <f t="shared" ca="1" si="1"/>
        <v>119</v>
      </c>
      <c r="E63">
        <f t="shared" ca="1" si="2"/>
        <v>0.74232926426921808</v>
      </c>
    </row>
    <row r="64" spans="1:5" x14ac:dyDescent="0.25">
      <c r="A64">
        <v>771</v>
      </c>
      <c r="B64">
        <v>63</v>
      </c>
      <c r="C64" s="6">
        <f t="shared" si="0"/>
        <v>11.333333333333334</v>
      </c>
      <c r="D64">
        <f t="shared" ca="1" si="1"/>
        <v>116</v>
      </c>
      <c r="E64">
        <f t="shared" ca="1" si="2"/>
        <v>0.76707357307819202</v>
      </c>
    </row>
    <row r="65" spans="1:5" x14ac:dyDescent="0.25">
      <c r="A65">
        <v>783</v>
      </c>
      <c r="B65">
        <v>64</v>
      </c>
      <c r="C65" s="6">
        <f t="shared" si="0"/>
        <v>11.5</v>
      </c>
      <c r="D65">
        <f t="shared" ca="1" si="1"/>
        <v>123</v>
      </c>
      <c r="E65">
        <f t="shared" ca="1" si="2"/>
        <v>0.79181788188716595</v>
      </c>
    </row>
    <row r="66" spans="1:5" x14ac:dyDescent="0.25">
      <c r="A66">
        <v>795</v>
      </c>
      <c r="B66">
        <v>65</v>
      </c>
      <c r="C66" s="6">
        <f t="shared" si="0"/>
        <v>11.666666666666666</v>
      </c>
      <c r="D66">
        <f t="shared" ca="1" si="1"/>
        <v>122</v>
      </c>
      <c r="E66">
        <f t="shared" ca="1" si="2"/>
        <v>0.80006598482349067</v>
      </c>
    </row>
    <row r="67" spans="1:5" x14ac:dyDescent="0.25">
      <c r="A67">
        <v>807</v>
      </c>
      <c r="B67">
        <v>66</v>
      </c>
      <c r="C67" s="6">
        <f t="shared" ref="C67:C101" si="3">10*(B67-1)/60+1</f>
        <v>11.833333333333334</v>
      </c>
      <c r="D67">
        <f t="shared" ref="D67:D101" ca="1" si="4">INDIRECT("Data!G"&amp;A67)</f>
        <v>124</v>
      </c>
      <c r="E67">
        <f t="shared" ref="E67:E101" ca="1" si="5">INDIRECT("Data!F"&amp;A67)/$H$40</f>
        <v>0.88254701418673709</v>
      </c>
    </row>
    <row r="68" spans="1:5" x14ac:dyDescent="0.25">
      <c r="A68">
        <v>819</v>
      </c>
      <c r="B68">
        <v>67</v>
      </c>
      <c r="C68" s="6">
        <f t="shared" si="3"/>
        <v>12</v>
      </c>
      <c r="D68">
        <f t="shared" ca="1" si="4"/>
        <v>126</v>
      </c>
      <c r="E68">
        <f t="shared" ca="1" si="5"/>
        <v>0.86605080831408776</v>
      </c>
    </row>
    <row r="69" spans="1:5" x14ac:dyDescent="0.25">
      <c r="A69">
        <v>831</v>
      </c>
      <c r="B69">
        <v>68</v>
      </c>
      <c r="C69" s="6">
        <f t="shared" si="3"/>
        <v>12.166666666666666</v>
      </c>
      <c r="D69">
        <f t="shared" ca="1" si="4"/>
        <v>129</v>
      </c>
      <c r="E69">
        <f t="shared" ca="1" si="5"/>
        <v>0.76707357307819202</v>
      </c>
    </row>
    <row r="70" spans="1:5" x14ac:dyDescent="0.25">
      <c r="A70">
        <v>843</v>
      </c>
      <c r="B70">
        <v>69</v>
      </c>
      <c r="C70" s="6">
        <f t="shared" si="3"/>
        <v>12.333333333333334</v>
      </c>
      <c r="D70">
        <f t="shared" ca="1" si="4"/>
        <v>128</v>
      </c>
      <c r="E70">
        <f t="shared" ca="1" si="5"/>
        <v>0.78356977895084134</v>
      </c>
    </row>
    <row r="71" spans="1:5" x14ac:dyDescent="0.25">
      <c r="A71">
        <v>855</v>
      </c>
      <c r="B71">
        <v>70</v>
      </c>
      <c r="C71" s="6">
        <f t="shared" si="3"/>
        <v>12.5</v>
      </c>
      <c r="D71">
        <f t="shared" ca="1" si="4"/>
        <v>112</v>
      </c>
      <c r="E71">
        <f t="shared" ca="1" si="5"/>
        <v>0.78356977895084134</v>
      </c>
    </row>
    <row r="72" spans="1:5" x14ac:dyDescent="0.25">
      <c r="A72">
        <v>867</v>
      </c>
      <c r="B72">
        <v>71</v>
      </c>
      <c r="C72" s="6">
        <f t="shared" si="3"/>
        <v>12.666666666666666</v>
      </c>
      <c r="D72">
        <f t="shared" ca="1" si="4"/>
        <v>122</v>
      </c>
      <c r="E72">
        <f t="shared" ca="1" si="5"/>
        <v>0.77532167601451674</v>
      </c>
    </row>
    <row r="73" spans="1:5" x14ac:dyDescent="0.25">
      <c r="A73">
        <v>879</v>
      </c>
      <c r="B73">
        <v>72</v>
      </c>
      <c r="C73" s="6">
        <f t="shared" si="3"/>
        <v>12.833333333333334</v>
      </c>
      <c r="D73">
        <f t="shared" ca="1" si="4"/>
        <v>117</v>
      </c>
      <c r="E73">
        <f t="shared" ca="1" si="5"/>
        <v>0.83305839656878922</v>
      </c>
    </row>
    <row r="74" spans="1:5" x14ac:dyDescent="0.25">
      <c r="A74">
        <v>891</v>
      </c>
      <c r="B74">
        <v>73</v>
      </c>
      <c r="C74" s="6">
        <f t="shared" si="3"/>
        <v>13</v>
      </c>
      <c r="D74">
        <f t="shared" ca="1" si="4"/>
        <v>119</v>
      </c>
      <c r="E74">
        <f t="shared" ca="1" si="5"/>
        <v>0.78356977895084134</v>
      </c>
    </row>
    <row r="75" spans="1:5" x14ac:dyDescent="0.25">
      <c r="A75">
        <v>903</v>
      </c>
      <c r="B75">
        <v>74</v>
      </c>
      <c r="C75" s="6">
        <f t="shared" si="3"/>
        <v>13.166666666666666</v>
      </c>
      <c r="D75">
        <f t="shared" ca="1" si="4"/>
        <v>122</v>
      </c>
      <c r="E75">
        <f t="shared" ca="1" si="5"/>
        <v>0.7505773672055428</v>
      </c>
    </row>
    <row r="76" spans="1:5" x14ac:dyDescent="0.25">
      <c r="A76">
        <v>915</v>
      </c>
      <c r="B76">
        <v>75</v>
      </c>
      <c r="C76" s="6">
        <f t="shared" si="3"/>
        <v>13.333333333333334</v>
      </c>
      <c r="D76">
        <f t="shared" ca="1" si="4"/>
        <v>133</v>
      </c>
      <c r="E76">
        <f t="shared" ca="1" si="5"/>
        <v>0.88254701418673709</v>
      </c>
    </row>
    <row r="77" spans="1:5" x14ac:dyDescent="0.25">
      <c r="A77">
        <v>927</v>
      </c>
      <c r="B77">
        <v>76</v>
      </c>
      <c r="C77" s="6">
        <f t="shared" si="3"/>
        <v>13.5</v>
      </c>
      <c r="D77">
        <f t="shared" ca="1" si="4"/>
        <v>124</v>
      </c>
      <c r="E77">
        <f t="shared" ca="1" si="5"/>
        <v>0.78356977895084134</v>
      </c>
    </row>
    <row r="78" spans="1:5" x14ac:dyDescent="0.25">
      <c r="A78">
        <v>939</v>
      </c>
      <c r="B78">
        <v>77</v>
      </c>
      <c r="C78" s="6">
        <f t="shared" si="3"/>
        <v>13.666666666666666</v>
      </c>
      <c r="D78">
        <f t="shared" ca="1" si="4"/>
        <v>134</v>
      </c>
      <c r="E78">
        <f t="shared" ca="1" si="5"/>
        <v>0.80006598482349067</v>
      </c>
    </row>
    <row r="79" spans="1:5" x14ac:dyDescent="0.25">
      <c r="A79">
        <v>951</v>
      </c>
      <c r="B79">
        <v>78</v>
      </c>
      <c r="C79" s="6">
        <f t="shared" si="3"/>
        <v>13.833333333333334</v>
      </c>
      <c r="D79">
        <f t="shared" ca="1" si="4"/>
        <v>114</v>
      </c>
      <c r="E79">
        <f t="shared" ca="1" si="5"/>
        <v>0.82481029363246461</v>
      </c>
    </row>
    <row r="80" spans="1:5" x14ac:dyDescent="0.25">
      <c r="A80">
        <v>963</v>
      </c>
      <c r="B80">
        <v>79</v>
      </c>
      <c r="C80" s="6">
        <f t="shared" si="3"/>
        <v>14</v>
      </c>
      <c r="D80">
        <f t="shared" ca="1" si="4"/>
        <v>124</v>
      </c>
      <c r="E80">
        <f t="shared" ca="1" si="5"/>
        <v>0.78356977895084134</v>
      </c>
    </row>
    <row r="81" spans="1:5" x14ac:dyDescent="0.25">
      <c r="A81">
        <v>975</v>
      </c>
      <c r="B81">
        <v>80</v>
      </c>
      <c r="C81" s="6">
        <f t="shared" si="3"/>
        <v>14.166666666666666</v>
      </c>
      <c r="D81">
        <f t="shared" ca="1" si="4"/>
        <v>118</v>
      </c>
      <c r="E81">
        <f t="shared" ca="1" si="5"/>
        <v>0.80831408775981528</v>
      </c>
    </row>
    <row r="82" spans="1:5" x14ac:dyDescent="0.25">
      <c r="A82">
        <v>987</v>
      </c>
      <c r="B82">
        <v>81</v>
      </c>
      <c r="C82" s="6">
        <f t="shared" si="3"/>
        <v>14.333333333333334</v>
      </c>
      <c r="D82">
        <f t="shared" ca="1" si="4"/>
        <v>122</v>
      </c>
      <c r="E82">
        <f t="shared" ca="1" si="5"/>
        <v>0.77532167601451674</v>
      </c>
    </row>
    <row r="83" spans="1:5" x14ac:dyDescent="0.25">
      <c r="A83">
        <v>999</v>
      </c>
      <c r="B83">
        <v>82</v>
      </c>
      <c r="C83" s="6">
        <f t="shared" si="3"/>
        <v>14.5</v>
      </c>
      <c r="D83">
        <f t="shared" ca="1" si="4"/>
        <v>127</v>
      </c>
      <c r="E83">
        <f t="shared" ca="1" si="5"/>
        <v>0.84130649950511383</v>
      </c>
    </row>
    <row r="84" spans="1:5" x14ac:dyDescent="0.25">
      <c r="A84">
        <v>1011</v>
      </c>
      <c r="B84">
        <v>83</v>
      </c>
      <c r="C84" s="6">
        <f t="shared" si="3"/>
        <v>14.666666666666666</v>
      </c>
      <c r="D84">
        <f t="shared" ca="1" si="4"/>
        <v>118</v>
      </c>
      <c r="E84">
        <f t="shared" ca="1" si="5"/>
        <v>0.88254701418673709</v>
      </c>
    </row>
    <row r="85" spans="1:5" x14ac:dyDescent="0.25">
      <c r="A85">
        <v>1023</v>
      </c>
      <c r="B85">
        <v>84</v>
      </c>
      <c r="C85" s="6">
        <f t="shared" si="3"/>
        <v>14.833333333333334</v>
      </c>
      <c r="D85">
        <f t="shared" ca="1" si="4"/>
        <v>142</v>
      </c>
      <c r="E85">
        <f t="shared" ca="1" si="5"/>
        <v>0.80006598482349067</v>
      </c>
    </row>
    <row r="86" spans="1:5" x14ac:dyDescent="0.25">
      <c r="A86">
        <v>1035</v>
      </c>
      <c r="B86">
        <v>85</v>
      </c>
      <c r="C86" s="6">
        <f t="shared" si="3"/>
        <v>15</v>
      </c>
      <c r="D86">
        <f t="shared" ca="1" si="4"/>
        <v>126</v>
      </c>
      <c r="E86">
        <f t="shared" ca="1" si="5"/>
        <v>0.74232926426921808</v>
      </c>
    </row>
    <row r="87" spans="1:5" x14ac:dyDescent="0.25">
      <c r="A87">
        <v>1047</v>
      </c>
      <c r="B87">
        <v>86</v>
      </c>
      <c r="C87" s="6">
        <f t="shared" si="3"/>
        <v>15.166666666666666</v>
      </c>
      <c r="D87">
        <f t="shared" ca="1" si="4"/>
        <v>123</v>
      </c>
      <c r="E87">
        <f t="shared" ca="1" si="5"/>
        <v>0.76707357307819202</v>
      </c>
    </row>
    <row r="88" spans="1:5" x14ac:dyDescent="0.25">
      <c r="A88">
        <v>1059</v>
      </c>
      <c r="B88">
        <v>87</v>
      </c>
      <c r="C88" s="6">
        <f t="shared" si="3"/>
        <v>15.333333333333334</v>
      </c>
      <c r="D88">
        <f t="shared" ca="1" si="4"/>
        <v>122</v>
      </c>
      <c r="E88">
        <f t="shared" ca="1" si="5"/>
        <v>0.84130649950511383</v>
      </c>
    </row>
    <row r="89" spans="1:5" x14ac:dyDescent="0.25">
      <c r="A89">
        <v>1071</v>
      </c>
      <c r="B89">
        <v>88</v>
      </c>
      <c r="C89" s="6">
        <f t="shared" si="3"/>
        <v>15.5</v>
      </c>
      <c r="D89">
        <f t="shared" ca="1" si="4"/>
        <v>120</v>
      </c>
      <c r="E89">
        <f t="shared" ca="1" si="5"/>
        <v>0.81656219069613989</v>
      </c>
    </row>
    <row r="90" spans="1:5" x14ac:dyDescent="0.25">
      <c r="A90">
        <v>1083</v>
      </c>
      <c r="B90">
        <v>89</v>
      </c>
      <c r="C90" s="6">
        <f t="shared" si="3"/>
        <v>15.666666666666666</v>
      </c>
      <c r="D90">
        <f t="shared" ca="1" si="4"/>
        <v>111</v>
      </c>
      <c r="E90">
        <f t="shared" ca="1" si="5"/>
        <v>0.70933685252391954</v>
      </c>
    </row>
    <row r="91" spans="1:5" x14ac:dyDescent="0.25">
      <c r="A91">
        <v>1095</v>
      </c>
      <c r="B91">
        <v>90</v>
      </c>
      <c r="C91" s="6">
        <f t="shared" si="3"/>
        <v>15.833333333333334</v>
      </c>
      <c r="D91">
        <f t="shared" ca="1" si="4"/>
        <v>119</v>
      </c>
      <c r="E91">
        <f t="shared" ca="1" si="5"/>
        <v>0.78356977895084134</v>
      </c>
    </row>
    <row r="92" spans="1:5" x14ac:dyDescent="0.25">
      <c r="A92">
        <v>1107</v>
      </c>
      <c r="B92">
        <v>91</v>
      </c>
      <c r="C92" s="6">
        <f t="shared" si="3"/>
        <v>16</v>
      </c>
      <c r="D92">
        <f t="shared" ca="1" si="4"/>
        <v>131</v>
      </c>
      <c r="E92">
        <f t="shared" ca="1" si="5"/>
        <v>0.84955460244143854</v>
      </c>
    </row>
    <row r="93" spans="1:5" x14ac:dyDescent="0.25">
      <c r="A93">
        <v>1119</v>
      </c>
      <c r="B93">
        <v>92</v>
      </c>
      <c r="C93" s="6">
        <f t="shared" si="3"/>
        <v>16.166666666666664</v>
      </c>
      <c r="D93">
        <f t="shared" ca="1" si="4"/>
        <v>128</v>
      </c>
      <c r="E93">
        <f t="shared" ca="1" si="5"/>
        <v>0.84955460244143854</v>
      </c>
    </row>
    <row r="94" spans="1:5" x14ac:dyDescent="0.25">
      <c r="A94">
        <v>1131</v>
      </c>
      <c r="B94">
        <v>93</v>
      </c>
      <c r="C94" s="6">
        <f t="shared" si="3"/>
        <v>16.333333333333336</v>
      </c>
      <c r="D94">
        <f t="shared" ca="1" si="4"/>
        <v>132</v>
      </c>
      <c r="E94">
        <f t="shared" ca="1" si="5"/>
        <v>0.78356977895084134</v>
      </c>
    </row>
    <row r="95" spans="1:5" x14ac:dyDescent="0.25">
      <c r="A95">
        <v>1143</v>
      </c>
      <c r="B95">
        <v>94</v>
      </c>
      <c r="C95" s="6">
        <f t="shared" si="3"/>
        <v>16.5</v>
      </c>
      <c r="D95">
        <f t="shared" ca="1" si="4"/>
        <v>124</v>
      </c>
      <c r="E95">
        <f t="shared" ca="1" si="5"/>
        <v>0.79181788188716595</v>
      </c>
    </row>
    <row r="96" spans="1:5" x14ac:dyDescent="0.25">
      <c r="A96">
        <v>1155</v>
      </c>
      <c r="B96">
        <v>95</v>
      </c>
      <c r="C96" s="6">
        <f t="shared" si="3"/>
        <v>16.666666666666664</v>
      </c>
      <c r="D96">
        <f t="shared" ca="1" si="4"/>
        <v>118</v>
      </c>
      <c r="E96">
        <f t="shared" ca="1" si="5"/>
        <v>0.79181788188716595</v>
      </c>
    </row>
    <row r="97" spans="1:5" x14ac:dyDescent="0.25">
      <c r="A97">
        <v>1167</v>
      </c>
      <c r="B97">
        <v>96</v>
      </c>
      <c r="C97" s="6">
        <f t="shared" si="3"/>
        <v>16.833333333333336</v>
      </c>
      <c r="D97">
        <f t="shared" ca="1" si="4"/>
        <v>129</v>
      </c>
      <c r="E97">
        <f t="shared" ca="1" si="5"/>
        <v>0.86605080831408776</v>
      </c>
    </row>
    <row r="98" spans="1:5" x14ac:dyDescent="0.25">
      <c r="A98">
        <v>1179</v>
      </c>
      <c r="B98">
        <v>97</v>
      </c>
      <c r="C98" s="6">
        <f t="shared" si="3"/>
        <v>17</v>
      </c>
      <c r="D98">
        <f t="shared" ca="1" si="4"/>
        <v>122</v>
      </c>
      <c r="E98">
        <f t="shared" ca="1" si="5"/>
        <v>0.82481029363246461</v>
      </c>
    </row>
    <row r="99" spans="1:5" x14ac:dyDescent="0.25">
      <c r="A99">
        <v>1191</v>
      </c>
      <c r="B99">
        <v>98</v>
      </c>
      <c r="C99" s="6">
        <f t="shared" si="3"/>
        <v>17.166666666666668</v>
      </c>
      <c r="D99">
        <f t="shared" ca="1" si="4"/>
        <v>120</v>
      </c>
      <c r="E99">
        <f t="shared" ca="1" si="5"/>
        <v>0.8907951171230617</v>
      </c>
    </row>
    <row r="100" spans="1:5" x14ac:dyDescent="0.25">
      <c r="A100">
        <v>1203</v>
      </c>
      <c r="B100">
        <v>99</v>
      </c>
      <c r="C100" s="6">
        <f t="shared" si="3"/>
        <v>17.333333333333332</v>
      </c>
      <c r="D100">
        <f t="shared" ca="1" si="4"/>
        <v>119</v>
      </c>
      <c r="E100">
        <f t="shared" ca="1" si="5"/>
        <v>0.78356977895084134</v>
      </c>
    </row>
    <row r="101" spans="1:5" x14ac:dyDescent="0.25">
      <c r="A101">
        <v>1215</v>
      </c>
      <c r="B101">
        <v>100</v>
      </c>
      <c r="C101" s="6">
        <f t="shared" si="3"/>
        <v>17.5</v>
      </c>
      <c r="D101">
        <f t="shared" ca="1" si="4"/>
        <v>113</v>
      </c>
      <c r="E101">
        <f t="shared" ca="1" si="5"/>
        <v>0.70108874958759493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A4" sqref="A4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27</v>
      </c>
      <c r="B2">
        <v>1</v>
      </c>
      <c r="C2" s="6">
        <f>10*(B2-1)/60+1</f>
        <v>1</v>
      </c>
      <c r="D2">
        <f ca="1">INDIRECT("Data!E"&amp;A2)</f>
        <v>74</v>
      </c>
      <c r="E2">
        <f ca="1">INDIRECT("Data!B"&amp;A2)/$J$40</f>
        <v>11.634537062177573</v>
      </c>
      <c r="F2">
        <f ca="1">INDIRECT("Data!C"&amp;A2)/$J$40</f>
        <v>11.091501493347815</v>
      </c>
      <c r="G2">
        <f ca="1">INDIRECT("Data!D"&amp;A2)/$J$40</f>
        <v>10.5620418137388</v>
      </c>
    </row>
    <row r="3" spans="1:7" x14ac:dyDescent="0.25">
      <c r="A3">
        <v>39</v>
      </c>
      <c r="B3">
        <v>2</v>
      </c>
      <c r="C3" s="6">
        <f t="shared" ref="C3:C66" si="0">10*(B3-1)/60+1</f>
        <v>1.1666666666666667</v>
      </c>
      <c r="D3">
        <f t="shared" ref="D3:D66" ca="1" si="1">INDIRECT("Data!E"&amp;A3)</f>
        <v>84</v>
      </c>
      <c r="E3">
        <f t="shared" ref="E3:E66" ca="1" si="2">INDIRECT("Data!B"&amp;A3)/$J$40</f>
        <v>9.1094216671191965</v>
      </c>
      <c r="F3">
        <f t="shared" ref="F3:F66" ca="1" si="3">INDIRECT("Data!C"&amp;A3)/$J$40</f>
        <v>9.2316046701058916</v>
      </c>
      <c r="G3">
        <f t="shared" ref="G3:G66" ca="1" si="4">INDIRECT("Data!D"&amp;A3)/$J$40</f>
        <v>9.8696714634808593</v>
      </c>
    </row>
    <row r="4" spans="1:7" x14ac:dyDescent="0.25">
      <c r="A4">
        <v>51</v>
      </c>
      <c r="B4">
        <v>3</v>
      </c>
      <c r="C4" s="6">
        <f t="shared" si="0"/>
        <v>1.3333333333333333</v>
      </c>
      <c r="D4">
        <f t="shared" ca="1" si="1"/>
        <v>83</v>
      </c>
      <c r="E4">
        <f t="shared" ca="1" si="2"/>
        <v>8.186261200108607</v>
      </c>
      <c r="F4">
        <f t="shared" ca="1" si="3"/>
        <v>8.6342655443931573</v>
      </c>
      <c r="G4">
        <f t="shared" ca="1" si="4"/>
        <v>8.2269888677708387</v>
      </c>
    </row>
    <row r="5" spans="1:7" x14ac:dyDescent="0.25">
      <c r="A5">
        <v>63</v>
      </c>
      <c r="B5">
        <v>4</v>
      </c>
      <c r="C5" s="6">
        <f t="shared" si="0"/>
        <v>1.5</v>
      </c>
      <c r="D5">
        <f t="shared" ca="1" si="1"/>
        <v>94</v>
      </c>
      <c r="E5">
        <f t="shared" ca="1" si="2"/>
        <v>7.6839532989410806</v>
      </c>
      <c r="F5">
        <f t="shared" ca="1" si="3"/>
        <v>8.2812924246538149</v>
      </c>
      <c r="G5">
        <f t="shared" ca="1" si="4"/>
        <v>8.9193592180287808</v>
      </c>
    </row>
    <row r="6" spans="1:7" x14ac:dyDescent="0.25">
      <c r="A6">
        <v>75</v>
      </c>
      <c r="B6">
        <v>5</v>
      </c>
      <c r="C6" s="6">
        <f t="shared" si="0"/>
        <v>1.6666666666666665</v>
      </c>
      <c r="D6">
        <f t="shared" ca="1" si="1"/>
        <v>73</v>
      </c>
      <c r="E6">
        <f t="shared" ca="1" si="2"/>
        <v>7.2495248438772739</v>
      </c>
      <c r="F6">
        <f t="shared" ca="1" si="3"/>
        <v>9.0008145533532442</v>
      </c>
      <c r="G6">
        <f t="shared" ca="1" si="4"/>
        <v>9.5166983437415151</v>
      </c>
    </row>
    <row r="7" spans="1:7" x14ac:dyDescent="0.25">
      <c r="A7">
        <v>87</v>
      </c>
      <c r="B7">
        <v>6</v>
      </c>
      <c r="C7" s="6">
        <f t="shared" si="0"/>
        <v>1.8333333333333335</v>
      </c>
      <c r="D7">
        <f t="shared" ca="1" si="1"/>
        <v>70</v>
      </c>
      <c r="E7">
        <f t="shared" ca="1" si="2"/>
        <v>7.032310616345371</v>
      </c>
      <c r="F7">
        <f t="shared" ca="1" si="3"/>
        <v>12.707032310616347</v>
      </c>
      <c r="G7">
        <f t="shared" ca="1" si="4"/>
        <v>10.5620418137388</v>
      </c>
    </row>
    <row r="8" spans="1:7" x14ac:dyDescent="0.25">
      <c r="A8">
        <v>99</v>
      </c>
      <c r="B8">
        <v>7</v>
      </c>
      <c r="C8" s="6">
        <f t="shared" si="0"/>
        <v>2</v>
      </c>
      <c r="D8">
        <f t="shared" ca="1" si="1"/>
        <v>68</v>
      </c>
      <c r="E8">
        <f t="shared" ca="1" si="2"/>
        <v>7.3581319576432263</v>
      </c>
      <c r="F8">
        <f t="shared" ca="1" si="3"/>
        <v>12.109693184903612</v>
      </c>
      <c r="G8">
        <f t="shared" ca="1" si="4"/>
        <v>14.105348900352974</v>
      </c>
    </row>
    <row r="9" spans="1:7" x14ac:dyDescent="0.25">
      <c r="A9">
        <v>111</v>
      </c>
      <c r="B9">
        <v>8</v>
      </c>
      <c r="C9" s="6">
        <f t="shared" si="0"/>
        <v>2.166666666666667</v>
      </c>
      <c r="D9">
        <f t="shared" ca="1" si="1"/>
        <v>65</v>
      </c>
      <c r="E9">
        <f t="shared" ca="1" si="2"/>
        <v>8.6071137659516701</v>
      </c>
      <c r="F9">
        <f t="shared" ca="1" si="3"/>
        <v>15.544393157751834</v>
      </c>
      <c r="G9">
        <f t="shared" ca="1" si="4"/>
        <v>17.811566657616076</v>
      </c>
    </row>
    <row r="10" spans="1:7" x14ac:dyDescent="0.25">
      <c r="A10">
        <v>123</v>
      </c>
      <c r="B10">
        <v>9</v>
      </c>
      <c r="C10" s="6">
        <f t="shared" si="0"/>
        <v>2.333333333333333</v>
      </c>
      <c r="D10">
        <f t="shared" ca="1" si="1"/>
        <v>74</v>
      </c>
      <c r="E10">
        <f t="shared" ca="1" si="2"/>
        <v>7.6296497420581053</v>
      </c>
      <c r="F10">
        <f t="shared" ca="1" si="3"/>
        <v>27.721965788759164</v>
      </c>
      <c r="G10">
        <f t="shared" ca="1" si="4"/>
        <v>24.803149606299215</v>
      </c>
    </row>
    <row r="11" spans="1:7" x14ac:dyDescent="0.25">
      <c r="A11">
        <v>135</v>
      </c>
      <c r="B11">
        <v>10</v>
      </c>
      <c r="C11" s="6">
        <f t="shared" si="0"/>
        <v>2.5</v>
      </c>
      <c r="D11">
        <f t="shared" ca="1" si="1"/>
        <v>73</v>
      </c>
      <c r="E11">
        <f t="shared" ca="1" si="2"/>
        <v>17.024165082812925</v>
      </c>
      <c r="F11">
        <f t="shared" ca="1" si="3"/>
        <v>22.929676893836547</v>
      </c>
      <c r="G11">
        <f t="shared" ca="1" si="4"/>
        <v>54.466467553624767</v>
      </c>
    </row>
    <row r="12" spans="1:7" x14ac:dyDescent="0.25">
      <c r="A12">
        <v>147</v>
      </c>
      <c r="B12">
        <v>11</v>
      </c>
      <c r="C12" s="6">
        <f t="shared" si="0"/>
        <v>2.666666666666667</v>
      </c>
      <c r="D12">
        <f t="shared" ca="1" si="1"/>
        <v>72</v>
      </c>
      <c r="E12">
        <f t="shared" ca="1" si="2"/>
        <v>23.241922345913657</v>
      </c>
      <c r="F12">
        <f t="shared" ca="1" si="3"/>
        <v>28.346456692913389</v>
      </c>
      <c r="G12">
        <f t="shared" ca="1" si="4"/>
        <v>36.17974477328265</v>
      </c>
    </row>
    <row r="13" spans="1:7" x14ac:dyDescent="0.25">
      <c r="A13">
        <v>159</v>
      </c>
      <c r="B13">
        <v>12</v>
      </c>
      <c r="C13" s="6">
        <f t="shared" si="0"/>
        <v>2.833333333333333</v>
      </c>
      <c r="D13">
        <f t="shared" ca="1" si="1"/>
        <v>78</v>
      </c>
      <c r="E13">
        <f t="shared" ca="1" si="2"/>
        <v>19.698615259299483</v>
      </c>
      <c r="F13">
        <f t="shared" ca="1" si="3"/>
        <v>24.653814824871031</v>
      </c>
      <c r="G13">
        <f t="shared" ca="1" si="4"/>
        <v>35.989682324192238</v>
      </c>
    </row>
    <row r="14" spans="1:7" x14ac:dyDescent="0.25">
      <c r="A14">
        <v>171</v>
      </c>
      <c r="B14">
        <v>13</v>
      </c>
      <c r="C14" s="6">
        <f t="shared" si="0"/>
        <v>3</v>
      </c>
      <c r="D14">
        <f t="shared" ca="1" si="1"/>
        <v>72</v>
      </c>
      <c r="E14">
        <f t="shared" ca="1" si="2"/>
        <v>17.349986424110782</v>
      </c>
      <c r="F14">
        <f t="shared" ca="1" si="3"/>
        <v>36.614173228346459</v>
      </c>
      <c r="G14">
        <f t="shared" ca="1" si="4"/>
        <v>43.456421395601417</v>
      </c>
    </row>
    <row r="15" spans="1:7" x14ac:dyDescent="0.25">
      <c r="A15">
        <v>183</v>
      </c>
      <c r="B15">
        <v>14</v>
      </c>
      <c r="C15" s="6">
        <f t="shared" si="0"/>
        <v>3.1666666666666665</v>
      </c>
      <c r="D15">
        <f t="shared" ca="1" si="1"/>
        <v>66</v>
      </c>
      <c r="E15">
        <f t="shared" ca="1" si="2"/>
        <v>29.337496606027695</v>
      </c>
      <c r="F15">
        <f t="shared" ca="1" si="3"/>
        <v>41.773011132229165</v>
      </c>
      <c r="G15">
        <f t="shared" ca="1" si="4"/>
        <v>57.045886505566116</v>
      </c>
    </row>
    <row r="16" spans="1:7" x14ac:dyDescent="0.25">
      <c r="A16">
        <v>195</v>
      </c>
      <c r="B16">
        <v>15</v>
      </c>
      <c r="C16" s="6">
        <f t="shared" si="0"/>
        <v>3.3333333333333335</v>
      </c>
      <c r="D16">
        <f t="shared" ca="1" si="1"/>
        <v>59</v>
      </c>
      <c r="E16">
        <f t="shared" ca="1" si="2"/>
        <v>31.048058647841437</v>
      </c>
      <c r="F16">
        <f t="shared" ca="1" si="3"/>
        <v>54.127070323106167</v>
      </c>
      <c r="G16">
        <f t="shared" ca="1" si="4"/>
        <v>63.765951669834379</v>
      </c>
    </row>
    <row r="17" spans="1:7" x14ac:dyDescent="0.25">
      <c r="A17">
        <v>207</v>
      </c>
      <c r="B17">
        <v>16</v>
      </c>
      <c r="C17" s="6">
        <f t="shared" si="0"/>
        <v>3.5</v>
      </c>
      <c r="D17">
        <f t="shared" ca="1" si="1"/>
        <v>73</v>
      </c>
      <c r="E17">
        <f t="shared" ca="1" si="2"/>
        <v>42.343198479500408</v>
      </c>
      <c r="F17">
        <f t="shared" ca="1" si="3"/>
        <v>57.778984523486294</v>
      </c>
      <c r="G17">
        <f t="shared" ca="1" si="4"/>
        <v>72.821069780070601</v>
      </c>
    </row>
    <row r="18" spans="1:7" x14ac:dyDescent="0.25">
      <c r="A18">
        <v>219</v>
      </c>
      <c r="B18">
        <v>17</v>
      </c>
      <c r="C18" s="6">
        <f t="shared" si="0"/>
        <v>3.6666666666666665</v>
      </c>
      <c r="D18">
        <f t="shared" ca="1" si="1"/>
        <v>64</v>
      </c>
      <c r="E18">
        <f t="shared" ca="1" si="2"/>
        <v>52.253597610643503</v>
      </c>
      <c r="F18">
        <f t="shared" ca="1" si="3"/>
        <v>70.648927504751569</v>
      </c>
      <c r="G18">
        <f t="shared" ca="1" si="4"/>
        <v>68.245995112679879</v>
      </c>
    </row>
    <row r="19" spans="1:7" x14ac:dyDescent="0.25">
      <c r="A19">
        <v>231</v>
      </c>
      <c r="B19">
        <v>18</v>
      </c>
      <c r="C19" s="6">
        <f t="shared" si="0"/>
        <v>3.8333333333333335</v>
      </c>
      <c r="D19">
        <f t="shared" ca="1" si="1"/>
        <v>76</v>
      </c>
      <c r="E19">
        <f t="shared" ca="1" si="2"/>
        <v>69.942981265272877</v>
      </c>
      <c r="F19">
        <f t="shared" ca="1" si="3"/>
        <v>76.56801520499593</v>
      </c>
      <c r="G19">
        <f t="shared" ca="1" si="4"/>
        <v>139.30219929405376</v>
      </c>
    </row>
    <row r="20" spans="1:7" x14ac:dyDescent="0.25">
      <c r="A20">
        <v>243</v>
      </c>
      <c r="B20">
        <v>19</v>
      </c>
      <c r="C20" s="6">
        <f t="shared" si="0"/>
        <v>4</v>
      </c>
      <c r="D20">
        <f t="shared" ca="1" si="1"/>
        <v>78</v>
      </c>
      <c r="E20">
        <f t="shared" ca="1" si="2"/>
        <v>94.854737985338048</v>
      </c>
      <c r="F20">
        <f t="shared" ca="1" si="3"/>
        <v>82.066250339397229</v>
      </c>
      <c r="G20">
        <f t="shared" ca="1" si="4"/>
        <v>110.86071137659518</v>
      </c>
    </row>
    <row r="21" spans="1:7" x14ac:dyDescent="0.25">
      <c r="A21">
        <v>255</v>
      </c>
      <c r="B21">
        <v>20</v>
      </c>
      <c r="C21" s="6">
        <f t="shared" si="0"/>
        <v>4.1666666666666661</v>
      </c>
      <c r="D21">
        <f t="shared" ca="1" si="1"/>
        <v>75</v>
      </c>
      <c r="E21">
        <f t="shared" ca="1" si="2"/>
        <v>63.372250882432802</v>
      </c>
      <c r="F21">
        <f t="shared" ca="1" si="3"/>
        <v>109.96470268802607</v>
      </c>
      <c r="G21">
        <f t="shared" ca="1" si="4"/>
        <v>115.77518327450449</v>
      </c>
    </row>
    <row r="22" spans="1:7" x14ac:dyDescent="0.25">
      <c r="A22">
        <v>267</v>
      </c>
      <c r="B22">
        <v>21</v>
      </c>
      <c r="C22" s="6">
        <f t="shared" si="0"/>
        <v>4.3333333333333339</v>
      </c>
      <c r="D22">
        <f t="shared" ca="1" si="1"/>
        <v>82</v>
      </c>
      <c r="E22">
        <f t="shared" ca="1" si="2"/>
        <v>71.409177301113232</v>
      </c>
      <c r="F22">
        <f t="shared" ca="1" si="3"/>
        <v>118.58539234319848</v>
      </c>
      <c r="G22">
        <f t="shared" ca="1" si="4"/>
        <v>125.99782785772469</v>
      </c>
    </row>
    <row r="23" spans="1:7" x14ac:dyDescent="0.25">
      <c r="A23">
        <v>279</v>
      </c>
      <c r="B23">
        <v>22</v>
      </c>
      <c r="C23" s="6">
        <f t="shared" si="0"/>
        <v>4.5</v>
      </c>
      <c r="D23">
        <f t="shared" ca="1" si="1"/>
        <v>61</v>
      </c>
      <c r="E23">
        <f t="shared" ca="1" si="2"/>
        <v>90.82269888677709</v>
      </c>
      <c r="F23">
        <f t="shared" ca="1" si="3"/>
        <v>127.50475156122727</v>
      </c>
      <c r="G23">
        <f t="shared" ca="1" si="4"/>
        <v>98.764594080912303</v>
      </c>
    </row>
    <row r="24" spans="1:7" x14ac:dyDescent="0.25">
      <c r="A24">
        <v>291</v>
      </c>
      <c r="B24">
        <v>23</v>
      </c>
      <c r="C24" s="6">
        <f t="shared" si="0"/>
        <v>4.6666666666666661</v>
      </c>
      <c r="D24">
        <f t="shared" ca="1" si="1"/>
        <v>64</v>
      </c>
      <c r="E24">
        <f t="shared" ca="1" si="2"/>
        <v>87.116481129513986</v>
      </c>
      <c r="F24">
        <f t="shared" ca="1" si="3"/>
        <v>147.80070594623947</v>
      </c>
      <c r="G24">
        <f t="shared" ca="1" si="4"/>
        <v>143.21205538962803</v>
      </c>
    </row>
    <row r="25" spans="1:7" x14ac:dyDescent="0.25">
      <c r="A25">
        <v>303</v>
      </c>
      <c r="B25">
        <v>24</v>
      </c>
      <c r="C25" s="6">
        <f t="shared" si="0"/>
        <v>4.8333333333333339</v>
      </c>
      <c r="D25">
        <f t="shared" ca="1" si="1"/>
        <v>67</v>
      </c>
      <c r="E25">
        <f t="shared" ca="1" si="2"/>
        <v>113.45370621775727</v>
      </c>
      <c r="F25">
        <f t="shared" ca="1" si="3"/>
        <v>160.14118924789574</v>
      </c>
      <c r="G25">
        <f t="shared" ca="1" si="4"/>
        <v>141.29785500950314</v>
      </c>
    </row>
    <row r="26" spans="1:7" x14ac:dyDescent="0.25">
      <c r="A26">
        <v>315</v>
      </c>
      <c r="B26">
        <v>25</v>
      </c>
      <c r="C26" s="6">
        <f t="shared" si="0"/>
        <v>5</v>
      </c>
      <c r="D26">
        <f t="shared" ca="1" si="1"/>
        <v>71</v>
      </c>
      <c r="E26">
        <f t="shared" ca="1" si="2"/>
        <v>111.74314417594353</v>
      </c>
      <c r="F26">
        <f t="shared" ca="1" si="3"/>
        <v>169.46782514254684</v>
      </c>
      <c r="G26">
        <f t="shared" ca="1" si="4"/>
        <v>172.56312788487648</v>
      </c>
    </row>
    <row r="27" spans="1:7" x14ac:dyDescent="0.25">
      <c r="A27">
        <v>327</v>
      </c>
      <c r="B27">
        <v>26</v>
      </c>
      <c r="C27" s="6">
        <f t="shared" si="0"/>
        <v>5.166666666666667</v>
      </c>
      <c r="D27">
        <f t="shared" ca="1" si="1"/>
        <v>65</v>
      </c>
      <c r="E27">
        <f t="shared" ca="1" si="2"/>
        <v>131.99837089329353</v>
      </c>
      <c r="F27">
        <f t="shared" ca="1" si="3"/>
        <v>190.03529731197395</v>
      </c>
      <c r="G27">
        <f t="shared" ca="1" si="4"/>
        <v>147.90931306000545</v>
      </c>
    </row>
    <row r="28" spans="1:7" x14ac:dyDescent="0.25">
      <c r="A28">
        <v>339</v>
      </c>
      <c r="B28">
        <v>27</v>
      </c>
      <c r="C28" s="6">
        <f t="shared" si="0"/>
        <v>5.333333333333333</v>
      </c>
      <c r="D28">
        <f t="shared" ca="1" si="1"/>
        <v>75</v>
      </c>
      <c r="E28">
        <f t="shared" ca="1" si="2"/>
        <v>128.27857724680968</v>
      </c>
      <c r="F28">
        <f t="shared" ca="1" si="3"/>
        <v>227.36899266901983</v>
      </c>
      <c r="G28">
        <f t="shared" ca="1" si="4"/>
        <v>168.8026065707304</v>
      </c>
    </row>
    <row r="29" spans="1:7" x14ac:dyDescent="0.25">
      <c r="A29">
        <v>351</v>
      </c>
      <c r="B29">
        <v>28</v>
      </c>
      <c r="C29" s="6">
        <f t="shared" si="0"/>
        <v>5.5</v>
      </c>
      <c r="D29">
        <f t="shared" ca="1" si="1"/>
        <v>74</v>
      </c>
      <c r="E29">
        <f t="shared" ca="1" si="2"/>
        <v>222.6310073309802</v>
      </c>
      <c r="F29">
        <f t="shared" ca="1" si="3"/>
        <v>226.81238121096933</v>
      </c>
      <c r="G29">
        <f t="shared" ca="1" si="4"/>
        <v>213.67092044528917</v>
      </c>
    </row>
    <row r="30" spans="1:7" x14ac:dyDescent="0.25">
      <c r="A30">
        <v>363</v>
      </c>
      <c r="B30">
        <v>29</v>
      </c>
      <c r="C30" s="6">
        <f t="shared" si="0"/>
        <v>5.666666666666667</v>
      </c>
      <c r="D30">
        <f t="shared" ca="1" si="1"/>
        <v>48</v>
      </c>
      <c r="E30">
        <f t="shared" ca="1" si="2"/>
        <v>157.37170784686398</v>
      </c>
      <c r="F30">
        <f t="shared" ca="1" si="3"/>
        <v>219.44067336410535</v>
      </c>
      <c r="G30">
        <f t="shared" ca="1" si="4"/>
        <v>199.19902253597613</v>
      </c>
    </row>
    <row r="31" spans="1:7" x14ac:dyDescent="0.25">
      <c r="A31">
        <v>375</v>
      </c>
      <c r="B31">
        <v>30</v>
      </c>
      <c r="C31" s="6">
        <f t="shared" si="0"/>
        <v>5.833333333333333</v>
      </c>
      <c r="D31">
        <f t="shared" ca="1" si="1"/>
        <v>72</v>
      </c>
      <c r="E31">
        <f t="shared" ca="1" si="2"/>
        <v>188.3247352701602</v>
      </c>
      <c r="F31">
        <f t="shared" ca="1" si="3"/>
        <v>276.67662231876187</v>
      </c>
      <c r="G31">
        <f t="shared" ca="1" si="4"/>
        <v>190.84985066521858</v>
      </c>
    </row>
    <row r="32" spans="1:7" x14ac:dyDescent="0.25">
      <c r="A32">
        <v>387</v>
      </c>
      <c r="B32">
        <v>31</v>
      </c>
      <c r="C32" s="6">
        <f t="shared" si="0"/>
        <v>6</v>
      </c>
      <c r="D32">
        <f t="shared" ca="1" si="1"/>
        <v>70</v>
      </c>
      <c r="E32">
        <f t="shared" ca="1" si="2"/>
        <v>176.20146619603585</v>
      </c>
      <c r="F32">
        <f t="shared" ca="1" si="3"/>
        <v>242.47895737170785</v>
      </c>
      <c r="G32">
        <f t="shared" ca="1" si="4"/>
        <v>234.42845506380669</v>
      </c>
    </row>
    <row r="33" spans="1:10" x14ac:dyDescent="0.25">
      <c r="A33">
        <v>399</v>
      </c>
      <c r="B33">
        <v>32</v>
      </c>
      <c r="C33" s="6">
        <f t="shared" si="0"/>
        <v>6.166666666666667</v>
      </c>
      <c r="D33">
        <f t="shared" ca="1" si="1"/>
        <v>59</v>
      </c>
      <c r="E33">
        <f t="shared" ca="1" si="2"/>
        <v>152.68802606570731</v>
      </c>
      <c r="F33">
        <f t="shared" ca="1" si="3"/>
        <v>269.86152592994841</v>
      </c>
      <c r="G33">
        <f t="shared" ca="1" si="4"/>
        <v>237.22508824327994</v>
      </c>
    </row>
    <row r="34" spans="1:10" x14ac:dyDescent="0.25">
      <c r="A34">
        <v>411</v>
      </c>
      <c r="B34">
        <v>33</v>
      </c>
      <c r="C34" s="6">
        <f t="shared" si="0"/>
        <v>6.333333333333333</v>
      </c>
      <c r="D34">
        <f t="shared" ca="1" si="1"/>
        <v>67</v>
      </c>
      <c r="E34">
        <f t="shared" ca="1" si="2"/>
        <v>192.35677436872115</v>
      </c>
      <c r="F34">
        <f t="shared" ca="1" si="3"/>
        <v>265.96524572359493</v>
      </c>
      <c r="G34">
        <f t="shared" ca="1" si="4"/>
        <v>200.48873201194678</v>
      </c>
    </row>
    <row r="35" spans="1:10" x14ac:dyDescent="0.25">
      <c r="A35">
        <v>423</v>
      </c>
      <c r="B35">
        <v>34</v>
      </c>
      <c r="C35" s="6">
        <f t="shared" si="0"/>
        <v>6.5</v>
      </c>
      <c r="D35">
        <f t="shared" ca="1" si="1"/>
        <v>69</v>
      </c>
      <c r="E35">
        <f t="shared" ca="1" si="2"/>
        <v>184.79500407276677</v>
      </c>
      <c r="F35">
        <f t="shared" ca="1" si="3"/>
        <v>301.00461580233508</v>
      </c>
      <c r="G35">
        <f t="shared" ca="1" si="4"/>
        <v>251.38474070051589</v>
      </c>
    </row>
    <row r="36" spans="1:10" x14ac:dyDescent="0.25">
      <c r="A36">
        <v>435</v>
      </c>
      <c r="B36">
        <v>35</v>
      </c>
      <c r="C36" s="6">
        <f t="shared" si="0"/>
        <v>6.666666666666667</v>
      </c>
      <c r="D36">
        <f t="shared" ca="1" si="1"/>
        <v>81</v>
      </c>
      <c r="E36">
        <f t="shared" ca="1" si="2"/>
        <v>185.03937007874018</v>
      </c>
      <c r="F36">
        <f t="shared" ca="1" si="3"/>
        <v>299.34835731740429</v>
      </c>
      <c r="G36">
        <f t="shared" ca="1" si="4"/>
        <v>267.83871843605755</v>
      </c>
    </row>
    <row r="37" spans="1:10" x14ac:dyDescent="0.25">
      <c r="A37">
        <v>447</v>
      </c>
      <c r="B37">
        <v>36</v>
      </c>
      <c r="C37" s="6">
        <f t="shared" si="0"/>
        <v>6.833333333333333</v>
      </c>
      <c r="D37">
        <f t="shared" ca="1" si="1"/>
        <v>56</v>
      </c>
      <c r="E37">
        <f t="shared" ca="1" si="2"/>
        <v>224.23296225902797</v>
      </c>
      <c r="F37">
        <f t="shared" ca="1" si="3"/>
        <v>310.75210426282922</v>
      </c>
      <c r="G37">
        <f t="shared" ca="1" si="4"/>
        <v>284.30627206081999</v>
      </c>
    </row>
    <row r="38" spans="1:10" x14ac:dyDescent="0.25">
      <c r="A38">
        <v>459</v>
      </c>
      <c r="B38">
        <v>37</v>
      </c>
      <c r="C38" s="6">
        <f t="shared" si="0"/>
        <v>7</v>
      </c>
      <c r="D38">
        <f t="shared" ca="1" si="1"/>
        <v>62</v>
      </c>
      <c r="E38">
        <f t="shared" ca="1" si="2"/>
        <v>213.49443388541951</v>
      </c>
      <c r="F38">
        <f t="shared" ca="1" si="3"/>
        <v>318.1509638881347</v>
      </c>
      <c r="G38">
        <f t="shared" ca="1" si="4"/>
        <v>241.13494433885421</v>
      </c>
    </row>
    <row r="39" spans="1:10" x14ac:dyDescent="0.25">
      <c r="A39">
        <v>471</v>
      </c>
      <c r="B39">
        <v>38</v>
      </c>
      <c r="C39" s="6">
        <f t="shared" si="0"/>
        <v>7.166666666666667</v>
      </c>
      <c r="D39">
        <f t="shared" ca="1" si="1"/>
        <v>67</v>
      </c>
      <c r="E39">
        <f t="shared" ca="1" si="2"/>
        <v>219.25061091501493</v>
      </c>
      <c r="F39">
        <f t="shared" ca="1" si="3"/>
        <v>250.82812924246539</v>
      </c>
      <c r="G39">
        <f t="shared" ca="1" si="4"/>
        <v>321.24626663046433</v>
      </c>
    </row>
    <row r="40" spans="1:10" x14ac:dyDescent="0.25">
      <c r="A40">
        <v>483</v>
      </c>
      <c r="B40">
        <v>39</v>
      </c>
      <c r="C40" s="6">
        <f t="shared" si="0"/>
        <v>7.333333333333333</v>
      </c>
      <c r="D40">
        <f t="shared" ca="1" si="1"/>
        <v>67</v>
      </c>
      <c r="E40">
        <f t="shared" ca="1" si="2"/>
        <v>211.63453706217757</v>
      </c>
      <c r="F40">
        <f t="shared" ca="1" si="3"/>
        <v>276.405104534347</v>
      </c>
      <c r="G40">
        <f t="shared" ca="1" si="4"/>
        <v>286.62774911756719</v>
      </c>
      <c r="I40" t="s">
        <v>152</v>
      </c>
      <c r="J40">
        <f ca="1">AVERAGE(D2:D101)</f>
        <v>73.66</v>
      </c>
    </row>
    <row r="41" spans="1:10" x14ac:dyDescent="0.25">
      <c r="A41">
        <v>495</v>
      </c>
      <c r="B41">
        <v>40</v>
      </c>
      <c r="C41" s="6">
        <f t="shared" si="0"/>
        <v>7.5</v>
      </c>
      <c r="D41">
        <f t="shared" ca="1" si="1"/>
        <v>67</v>
      </c>
      <c r="E41">
        <f t="shared" ca="1" si="2"/>
        <v>217.64865598696716</v>
      </c>
      <c r="F41">
        <f t="shared" ca="1" si="3"/>
        <v>268.8026065707304</v>
      </c>
      <c r="G41">
        <f t="shared" ca="1" si="4"/>
        <v>345.05837632364921</v>
      </c>
    </row>
    <row r="42" spans="1:10" x14ac:dyDescent="0.25">
      <c r="A42">
        <v>507</v>
      </c>
      <c r="B42">
        <v>41</v>
      </c>
      <c r="C42" s="6">
        <f t="shared" si="0"/>
        <v>7.666666666666667</v>
      </c>
      <c r="D42">
        <f t="shared" ca="1" si="1"/>
        <v>67</v>
      </c>
      <c r="E42">
        <f t="shared" ca="1" si="2"/>
        <v>212.32690741243553</v>
      </c>
      <c r="F42">
        <f t="shared" ca="1" si="3"/>
        <v>270.64892750475155</v>
      </c>
      <c r="G42">
        <f t="shared" ca="1" si="4"/>
        <v>252.49796361661689</v>
      </c>
    </row>
    <row r="43" spans="1:10" x14ac:dyDescent="0.25">
      <c r="A43">
        <v>519</v>
      </c>
      <c r="B43">
        <v>42</v>
      </c>
      <c r="C43" s="6">
        <f t="shared" si="0"/>
        <v>7.833333333333333</v>
      </c>
      <c r="D43">
        <f t="shared" ca="1" si="1"/>
        <v>61</v>
      </c>
      <c r="E43">
        <f t="shared" ca="1" si="2"/>
        <v>245.08552810209071</v>
      </c>
      <c r="F43">
        <f t="shared" ca="1" si="3"/>
        <v>266.96986152592996</v>
      </c>
      <c r="G43">
        <f t="shared" ca="1" si="4"/>
        <v>264.52620146619603</v>
      </c>
    </row>
    <row r="44" spans="1:10" x14ac:dyDescent="0.25">
      <c r="A44">
        <v>531</v>
      </c>
      <c r="B44">
        <v>43</v>
      </c>
      <c r="C44" s="6">
        <f t="shared" si="0"/>
        <v>8</v>
      </c>
      <c r="D44">
        <f t="shared" ca="1" si="1"/>
        <v>67</v>
      </c>
      <c r="E44">
        <f t="shared" ca="1" si="2"/>
        <v>221.83002986695629</v>
      </c>
      <c r="F44">
        <f t="shared" ca="1" si="3"/>
        <v>245.7914743415694</v>
      </c>
      <c r="G44">
        <f t="shared" ca="1" si="4"/>
        <v>227.58620689655174</v>
      </c>
    </row>
    <row r="45" spans="1:10" x14ac:dyDescent="0.25">
      <c r="A45">
        <v>543</v>
      </c>
      <c r="B45">
        <v>44</v>
      </c>
      <c r="C45" s="6">
        <f t="shared" si="0"/>
        <v>8.1666666666666679</v>
      </c>
      <c r="D45">
        <f t="shared" ca="1" si="1"/>
        <v>80</v>
      </c>
      <c r="E45">
        <f t="shared" ca="1" si="2"/>
        <v>210.72495248438773</v>
      </c>
      <c r="F45">
        <f t="shared" ca="1" si="3"/>
        <v>256.72006516426825</v>
      </c>
      <c r="G45">
        <f t="shared" ca="1" si="4"/>
        <v>258.45777898452349</v>
      </c>
    </row>
    <row r="46" spans="1:10" x14ac:dyDescent="0.25">
      <c r="A46">
        <v>555</v>
      </c>
      <c r="B46">
        <v>45</v>
      </c>
      <c r="C46" s="6">
        <f t="shared" si="0"/>
        <v>8.3333333333333321</v>
      </c>
      <c r="D46">
        <f t="shared" ca="1" si="1"/>
        <v>79</v>
      </c>
      <c r="E46">
        <f t="shared" ca="1" si="2"/>
        <v>259.54385012218302</v>
      </c>
      <c r="F46">
        <f t="shared" ca="1" si="3"/>
        <v>272.69888677708389</v>
      </c>
      <c r="G46">
        <f t="shared" ca="1" si="4"/>
        <v>304.01846320934021</v>
      </c>
    </row>
    <row r="47" spans="1:10" x14ac:dyDescent="0.25">
      <c r="A47">
        <v>567</v>
      </c>
      <c r="B47">
        <v>46</v>
      </c>
      <c r="C47" s="6">
        <f t="shared" si="0"/>
        <v>8.5</v>
      </c>
      <c r="D47">
        <f t="shared" ca="1" si="1"/>
        <v>76</v>
      </c>
      <c r="E47">
        <f t="shared" ca="1" si="2"/>
        <v>244.13521585663861</v>
      </c>
      <c r="F47">
        <f t="shared" ca="1" si="3"/>
        <v>302.25359761064351</v>
      </c>
      <c r="G47">
        <f t="shared" ca="1" si="4"/>
        <v>283.62747759978282</v>
      </c>
    </row>
    <row r="48" spans="1:10" x14ac:dyDescent="0.25">
      <c r="A48">
        <v>579</v>
      </c>
      <c r="B48">
        <v>47</v>
      </c>
      <c r="C48" s="6">
        <f t="shared" si="0"/>
        <v>8.6666666666666679</v>
      </c>
      <c r="D48">
        <f t="shared" ca="1" si="1"/>
        <v>81</v>
      </c>
      <c r="E48">
        <f t="shared" ca="1" si="2"/>
        <v>235.55525386912845</v>
      </c>
      <c r="F48">
        <f t="shared" ca="1" si="3"/>
        <v>242.75047515612275</v>
      </c>
      <c r="G48">
        <f t="shared" ca="1" si="4"/>
        <v>231.6861254412164</v>
      </c>
    </row>
    <row r="49" spans="1:7" x14ac:dyDescent="0.25">
      <c r="A49">
        <v>591</v>
      </c>
      <c r="B49">
        <v>48</v>
      </c>
      <c r="C49" s="6">
        <f t="shared" si="0"/>
        <v>8.8333333333333321</v>
      </c>
      <c r="D49">
        <f t="shared" ca="1" si="1"/>
        <v>61</v>
      </c>
      <c r="E49">
        <f t="shared" ca="1" si="2"/>
        <v>184.68639695900083</v>
      </c>
      <c r="F49">
        <f t="shared" ca="1" si="3"/>
        <v>296.86396959000814</v>
      </c>
      <c r="G49">
        <f t="shared" ca="1" si="4"/>
        <v>371.2734184089058</v>
      </c>
    </row>
    <row r="50" spans="1:7" x14ac:dyDescent="0.25">
      <c r="A50">
        <v>603</v>
      </c>
      <c r="B50">
        <v>49</v>
      </c>
      <c r="C50" s="6">
        <f t="shared" si="0"/>
        <v>9</v>
      </c>
      <c r="D50">
        <f t="shared" ca="1" si="1"/>
        <v>62</v>
      </c>
      <c r="E50">
        <f t="shared" ca="1" si="2"/>
        <v>193.86369807222374</v>
      </c>
      <c r="F50">
        <f t="shared" ca="1" si="3"/>
        <v>238.74558783600327</v>
      </c>
      <c r="G50">
        <f t="shared" ca="1" si="4"/>
        <v>306.13630192777629</v>
      </c>
    </row>
    <row r="51" spans="1:7" x14ac:dyDescent="0.25">
      <c r="A51">
        <v>615</v>
      </c>
      <c r="B51">
        <v>50</v>
      </c>
      <c r="C51" s="6">
        <f t="shared" si="0"/>
        <v>9.1666666666666661</v>
      </c>
      <c r="D51">
        <f t="shared" ca="1" si="1"/>
        <v>66</v>
      </c>
      <c r="E51">
        <f t="shared" ca="1" si="2"/>
        <v>202.19929405376053</v>
      </c>
      <c r="F51">
        <f t="shared" ca="1" si="3"/>
        <v>265.57154493619333</v>
      </c>
      <c r="G51">
        <f t="shared" ca="1" si="4"/>
        <v>329.29676893836546</v>
      </c>
    </row>
    <row r="52" spans="1:7" x14ac:dyDescent="0.25">
      <c r="A52">
        <v>627</v>
      </c>
      <c r="B52">
        <v>51</v>
      </c>
      <c r="C52" s="6">
        <f t="shared" si="0"/>
        <v>9.3333333333333339</v>
      </c>
      <c r="D52">
        <f t="shared" ca="1" si="1"/>
        <v>79</v>
      </c>
      <c r="E52">
        <f t="shared" ca="1" si="2"/>
        <v>224.36872115123541</v>
      </c>
      <c r="F52">
        <f t="shared" ca="1" si="3"/>
        <v>290.41542221015476</v>
      </c>
      <c r="G52">
        <f t="shared" ca="1" si="4"/>
        <v>262.59842519685043</v>
      </c>
    </row>
    <row r="53" spans="1:7" x14ac:dyDescent="0.25">
      <c r="A53">
        <v>639</v>
      </c>
      <c r="B53">
        <v>52</v>
      </c>
      <c r="C53" s="6">
        <f t="shared" si="0"/>
        <v>9.5</v>
      </c>
      <c r="D53">
        <f t="shared" ca="1" si="1"/>
        <v>69</v>
      </c>
      <c r="E53">
        <f t="shared" ca="1" si="2"/>
        <v>156.33994026608744</v>
      </c>
      <c r="F53">
        <f t="shared" ca="1" si="3"/>
        <v>243.21205538962803</v>
      </c>
      <c r="G53">
        <f t="shared" ca="1" si="4"/>
        <v>215.97882161281564</v>
      </c>
    </row>
    <row r="54" spans="1:7" x14ac:dyDescent="0.25">
      <c r="A54">
        <v>651</v>
      </c>
      <c r="B54">
        <v>53</v>
      </c>
      <c r="C54" s="6">
        <f t="shared" si="0"/>
        <v>9.6666666666666661</v>
      </c>
      <c r="D54">
        <f t="shared" ca="1" si="1"/>
        <v>80</v>
      </c>
      <c r="E54">
        <f t="shared" ca="1" si="2"/>
        <v>264.71626391528645</v>
      </c>
      <c r="F54">
        <f t="shared" ca="1" si="3"/>
        <v>300.14933478142819</v>
      </c>
      <c r="G54">
        <f t="shared" ca="1" si="4"/>
        <v>221.73499864241109</v>
      </c>
    </row>
    <row r="55" spans="1:7" x14ac:dyDescent="0.25">
      <c r="A55">
        <v>663</v>
      </c>
      <c r="B55">
        <v>54</v>
      </c>
      <c r="C55" s="6">
        <f t="shared" si="0"/>
        <v>9.8333333333333339</v>
      </c>
      <c r="D55">
        <f t="shared" ca="1" si="1"/>
        <v>78</v>
      </c>
      <c r="E55">
        <f t="shared" ca="1" si="2"/>
        <v>171.59923975020365</v>
      </c>
      <c r="F55">
        <f t="shared" ca="1" si="3"/>
        <v>222.27803421124085</v>
      </c>
      <c r="G55">
        <f t="shared" ca="1" si="4"/>
        <v>326.74450176486562</v>
      </c>
    </row>
    <row r="56" spans="1:7" x14ac:dyDescent="0.25">
      <c r="A56">
        <v>675</v>
      </c>
      <c r="B56">
        <v>55</v>
      </c>
      <c r="C56" s="6">
        <f t="shared" si="0"/>
        <v>10</v>
      </c>
      <c r="D56">
        <f t="shared" ca="1" si="1"/>
        <v>79</v>
      </c>
      <c r="E56">
        <f t="shared" ca="1" si="2"/>
        <v>116.82052674450178</v>
      </c>
      <c r="F56">
        <f t="shared" ca="1" si="3"/>
        <v>256.01411892478961</v>
      </c>
      <c r="G56">
        <f t="shared" ca="1" si="4"/>
        <v>292.37035025794194</v>
      </c>
    </row>
    <row r="57" spans="1:7" x14ac:dyDescent="0.25">
      <c r="A57">
        <v>687</v>
      </c>
      <c r="B57">
        <v>56</v>
      </c>
      <c r="C57" s="6">
        <f t="shared" si="0"/>
        <v>10.166666666666666</v>
      </c>
      <c r="D57">
        <f t="shared" ca="1" si="1"/>
        <v>67</v>
      </c>
      <c r="E57">
        <f t="shared" ca="1" si="2"/>
        <v>125.63127884876459</v>
      </c>
      <c r="F57">
        <f t="shared" ca="1" si="3"/>
        <v>226.31007330980179</v>
      </c>
      <c r="G57">
        <f t="shared" ca="1" si="4"/>
        <v>254.15422210154767</v>
      </c>
    </row>
    <row r="58" spans="1:7" x14ac:dyDescent="0.25">
      <c r="A58">
        <v>699</v>
      </c>
      <c r="B58">
        <v>57</v>
      </c>
      <c r="C58" s="6">
        <f t="shared" si="0"/>
        <v>10.333333333333334</v>
      </c>
      <c r="D58">
        <f t="shared" ca="1" si="1"/>
        <v>67</v>
      </c>
      <c r="E58">
        <f t="shared" ca="1" si="2"/>
        <v>104.19494976920988</v>
      </c>
      <c r="F58">
        <f t="shared" ca="1" si="3"/>
        <v>180.77654086342656</v>
      </c>
      <c r="G58">
        <f t="shared" ca="1" si="4"/>
        <v>259.43524300841705</v>
      </c>
    </row>
    <row r="59" spans="1:7" x14ac:dyDescent="0.25">
      <c r="A59">
        <v>711</v>
      </c>
      <c r="B59">
        <v>58</v>
      </c>
      <c r="C59" s="6">
        <f t="shared" si="0"/>
        <v>10.5</v>
      </c>
      <c r="D59">
        <f t="shared" ca="1" si="1"/>
        <v>78</v>
      </c>
      <c r="E59">
        <f t="shared" ca="1" si="2"/>
        <v>143.40211783871845</v>
      </c>
      <c r="F59">
        <f t="shared" ca="1" si="3"/>
        <v>275.10181916915559</v>
      </c>
      <c r="G59">
        <f t="shared" ca="1" si="4"/>
        <v>256.91012761335867</v>
      </c>
    </row>
    <row r="60" spans="1:7" x14ac:dyDescent="0.25">
      <c r="A60">
        <v>723</v>
      </c>
      <c r="B60">
        <v>59</v>
      </c>
      <c r="C60" s="6">
        <f t="shared" si="0"/>
        <v>10.666666666666666</v>
      </c>
      <c r="D60">
        <f t="shared" ca="1" si="1"/>
        <v>65</v>
      </c>
      <c r="E60">
        <f t="shared" ca="1" si="2"/>
        <v>138.77273961444476</v>
      </c>
      <c r="F60">
        <f t="shared" ca="1" si="3"/>
        <v>251.15395058376325</v>
      </c>
      <c r="G60">
        <f t="shared" ca="1" si="4"/>
        <v>246.94542492533262</v>
      </c>
    </row>
    <row r="61" spans="1:7" x14ac:dyDescent="0.25">
      <c r="A61">
        <v>735</v>
      </c>
      <c r="B61">
        <v>60</v>
      </c>
      <c r="C61" s="6">
        <f t="shared" si="0"/>
        <v>10.833333333333334</v>
      </c>
      <c r="D61">
        <f t="shared" ca="1" si="1"/>
        <v>63</v>
      </c>
      <c r="E61">
        <f t="shared" ca="1" si="2"/>
        <v>158.51208254140647</v>
      </c>
      <c r="F61">
        <f t="shared" ca="1" si="3"/>
        <v>264.60765680152053</v>
      </c>
      <c r="G61">
        <f t="shared" ca="1" si="4"/>
        <v>261.85175128970951</v>
      </c>
    </row>
    <row r="62" spans="1:7" x14ac:dyDescent="0.25">
      <c r="A62">
        <v>747</v>
      </c>
      <c r="B62">
        <v>61</v>
      </c>
      <c r="C62" s="6">
        <f t="shared" si="0"/>
        <v>11</v>
      </c>
      <c r="D62">
        <f t="shared" ca="1" si="1"/>
        <v>68</v>
      </c>
      <c r="E62">
        <f t="shared" ca="1" si="2"/>
        <v>144.61037197936466</v>
      </c>
      <c r="F62">
        <f t="shared" ca="1" si="3"/>
        <v>215.63942438229705</v>
      </c>
      <c r="G62">
        <f t="shared" ca="1" si="4"/>
        <v>245.34346999728484</v>
      </c>
    </row>
    <row r="63" spans="1:7" x14ac:dyDescent="0.25">
      <c r="A63">
        <v>759</v>
      </c>
      <c r="B63">
        <v>62</v>
      </c>
      <c r="C63" s="6">
        <f t="shared" si="0"/>
        <v>11.166666666666666</v>
      </c>
      <c r="D63">
        <f t="shared" ca="1" si="1"/>
        <v>88</v>
      </c>
      <c r="E63">
        <f t="shared" ca="1" si="2"/>
        <v>116.11458050502308</v>
      </c>
      <c r="F63">
        <f t="shared" ca="1" si="3"/>
        <v>233.58674993212057</v>
      </c>
      <c r="G63">
        <f t="shared" ca="1" si="4"/>
        <v>217.02416508281294</v>
      </c>
    </row>
    <row r="64" spans="1:7" x14ac:dyDescent="0.25">
      <c r="A64">
        <v>771</v>
      </c>
      <c r="B64">
        <v>63</v>
      </c>
      <c r="C64" s="6">
        <f t="shared" si="0"/>
        <v>11.333333333333334</v>
      </c>
      <c r="D64">
        <f t="shared" ca="1" si="1"/>
        <v>85</v>
      </c>
      <c r="E64">
        <f t="shared" ca="1" si="2"/>
        <v>129.93483573174043</v>
      </c>
      <c r="F64">
        <f t="shared" ca="1" si="3"/>
        <v>231.7132772196579</v>
      </c>
      <c r="G64">
        <f t="shared" ca="1" si="4"/>
        <v>225.18327450448007</v>
      </c>
    </row>
    <row r="65" spans="1:7" x14ac:dyDescent="0.25">
      <c r="A65">
        <v>783</v>
      </c>
      <c r="B65">
        <v>64</v>
      </c>
      <c r="C65" s="6">
        <f t="shared" si="0"/>
        <v>11.5</v>
      </c>
      <c r="D65">
        <f t="shared" ca="1" si="1"/>
        <v>73</v>
      </c>
      <c r="E65">
        <f t="shared" ca="1" si="2"/>
        <v>143.00841705131685</v>
      </c>
      <c r="F65">
        <f t="shared" ca="1" si="3"/>
        <v>254.7515612272604</v>
      </c>
      <c r="G65">
        <f t="shared" ca="1" si="4"/>
        <v>313.15503665490093</v>
      </c>
    </row>
    <row r="66" spans="1:7" x14ac:dyDescent="0.25">
      <c r="A66">
        <v>795</v>
      </c>
      <c r="B66">
        <v>65</v>
      </c>
      <c r="C66" s="6">
        <f t="shared" si="0"/>
        <v>11.666666666666666</v>
      </c>
      <c r="D66">
        <f t="shared" ca="1" si="1"/>
        <v>86</v>
      </c>
      <c r="E66">
        <f t="shared" ca="1" si="2"/>
        <v>142.81835460222646</v>
      </c>
      <c r="F66">
        <f t="shared" ca="1" si="3"/>
        <v>222.68531088786315</v>
      </c>
      <c r="G66">
        <f t="shared" ca="1" si="4"/>
        <v>204.48004344284553</v>
      </c>
    </row>
    <row r="67" spans="1:7" x14ac:dyDescent="0.25">
      <c r="A67">
        <v>807</v>
      </c>
      <c r="B67">
        <v>66</v>
      </c>
      <c r="C67" s="6">
        <f t="shared" ref="C67:C101" si="5">10*(B67-1)/60+1</f>
        <v>11.833333333333334</v>
      </c>
      <c r="D67">
        <f t="shared" ref="D67:D101" ca="1" si="6">INDIRECT("Data!E"&amp;A67)</f>
        <v>75</v>
      </c>
      <c r="E67">
        <f t="shared" ref="E67:E101" ca="1" si="7">INDIRECT("Data!B"&amp;A67)/$J$40</f>
        <v>115.8430627206082</v>
      </c>
      <c r="F67">
        <f t="shared" ref="F67:F101" ca="1" si="8">INDIRECT("Data!C"&amp;A67)/$J$40</f>
        <v>257.69752918816181</v>
      </c>
      <c r="G67">
        <f t="shared" ref="G67:G101" ca="1" si="9">INDIRECT("Data!D"&amp;A67)/$J$40</f>
        <v>258.89220743958731</v>
      </c>
    </row>
    <row r="68" spans="1:7" x14ac:dyDescent="0.25">
      <c r="A68">
        <v>819</v>
      </c>
      <c r="B68">
        <v>67</v>
      </c>
      <c r="C68" s="6">
        <f t="shared" si="5"/>
        <v>12</v>
      </c>
      <c r="D68">
        <f t="shared" ca="1" si="6"/>
        <v>76</v>
      </c>
      <c r="E68">
        <f t="shared" ca="1" si="7"/>
        <v>200.62449090415424</v>
      </c>
      <c r="F68">
        <f t="shared" ca="1" si="8"/>
        <v>211.41732283464569</v>
      </c>
      <c r="G68">
        <f t="shared" ca="1" si="9"/>
        <v>191.12136844963345</v>
      </c>
    </row>
    <row r="69" spans="1:7" x14ac:dyDescent="0.25">
      <c r="A69">
        <v>831</v>
      </c>
      <c r="B69">
        <v>68</v>
      </c>
      <c r="C69" s="6">
        <f t="shared" si="5"/>
        <v>12.166666666666666</v>
      </c>
      <c r="D69">
        <f t="shared" ca="1" si="6"/>
        <v>84</v>
      </c>
      <c r="E69">
        <f t="shared" ca="1" si="7"/>
        <v>253.86912842791205</v>
      </c>
      <c r="F69">
        <f t="shared" ca="1" si="8"/>
        <v>219.82079826228619</v>
      </c>
      <c r="G69">
        <f t="shared" ca="1" si="9"/>
        <v>209.99185446646757</v>
      </c>
    </row>
    <row r="70" spans="1:7" x14ac:dyDescent="0.25">
      <c r="A70">
        <v>843</v>
      </c>
      <c r="B70">
        <v>69</v>
      </c>
      <c r="C70" s="6">
        <f t="shared" si="5"/>
        <v>12.333333333333334</v>
      </c>
      <c r="D70">
        <f t="shared" ca="1" si="6"/>
        <v>75</v>
      </c>
      <c r="E70">
        <f t="shared" ca="1" si="7"/>
        <v>94.949769209883257</v>
      </c>
      <c r="F70">
        <f t="shared" ca="1" si="8"/>
        <v>234.60494162367635</v>
      </c>
      <c r="G70">
        <f t="shared" ca="1" si="9"/>
        <v>187.49660602769481</v>
      </c>
    </row>
    <row r="71" spans="1:7" x14ac:dyDescent="0.25">
      <c r="A71">
        <v>855</v>
      </c>
      <c r="B71">
        <v>70</v>
      </c>
      <c r="C71" s="6">
        <f t="shared" si="5"/>
        <v>12.5</v>
      </c>
      <c r="D71">
        <f t="shared" ca="1" si="6"/>
        <v>76</v>
      </c>
      <c r="E71">
        <f t="shared" ca="1" si="7"/>
        <v>150.50230790116754</v>
      </c>
      <c r="F71">
        <f t="shared" ca="1" si="8"/>
        <v>210.86071137659519</v>
      </c>
      <c r="G71">
        <f t="shared" ca="1" si="9"/>
        <v>195.45207711105078</v>
      </c>
    </row>
    <row r="72" spans="1:7" x14ac:dyDescent="0.25">
      <c r="A72">
        <v>867</v>
      </c>
      <c r="B72">
        <v>71</v>
      </c>
      <c r="C72" s="6">
        <f t="shared" si="5"/>
        <v>12.666666666666666</v>
      </c>
      <c r="D72">
        <f t="shared" ca="1" si="6"/>
        <v>70</v>
      </c>
      <c r="E72">
        <f t="shared" ca="1" si="7"/>
        <v>131.04805864784143</v>
      </c>
      <c r="F72">
        <f t="shared" ca="1" si="8"/>
        <v>235.2022807493891</v>
      </c>
      <c r="G72">
        <f t="shared" ca="1" si="9"/>
        <v>297.33912571273419</v>
      </c>
    </row>
    <row r="73" spans="1:7" x14ac:dyDescent="0.25">
      <c r="A73">
        <v>879</v>
      </c>
      <c r="B73">
        <v>72</v>
      </c>
      <c r="C73" s="6">
        <f t="shared" si="5"/>
        <v>12.833333333333334</v>
      </c>
      <c r="D73">
        <f t="shared" ca="1" si="6"/>
        <v>76</v>
      </c>
      <c r="E73">
        <f t="shared" ca="1" si="7"/>
        <v>253.46185175128971</v>
      </c>
      <c r="F73">
        <f t="shared" ca="1" si="8"/>
        <v>234.80857996198753</v>
      </c>
      <c r="G73">
        <f t="shared" ca="1" si="9"/>
        <v>223.9885962530546</v>
      </c>
    </row>
    <row r="74" spans="1:7" x14ac:dyDescent="0.25">
      <c r="A74">
        <v>891</v>
      </c>
      <c r="B74">
        <v>73</v>
      </c>
      <c r="C74" s="6">
        <f t="shared" si="5"/>
        <v>13</v>
      </c>
      <c r="D74">
        <f t="shared" ca="1" si="6"/>
        <v>82</v>
      </c>
      <c r="E74">
        <f t="shared" ca="1" si="7"/>
        <v>127.62693456421397</v>
      </c>
      <c r="F74">
        <f t="shared" ca="1" si="8"/>
        <v>292.73689926690201</v>
      </c>
      <c r="G74">
        <f t="shared" ca="1" si="9"/>
        <v>250.42085256584306</v>
      </c>
    </row>
    <row r="75" spans="1:7" x14ac:dyDescent="0.25">
      <c r="A75">
        <v>903</v>
      </c>
      <c r="B75">
        <v>74</v>
      </c>
      <c r="C75" s="6">
        <f t="shared" si="5"/>
        <v>13.166666666666666</v>
      </c>
      <c r="D75">
        <f t="shared" ca="1" si="6"/>
        <v>80</v>
      </c>
      <c r="E75">
        <f t="shared" ca="1" si="7"/>
        <v>120.14661960358404</v>
      </c>
      <c r="F75">
        <f t="shared" ca="1" si="8"/>
        <v>309.3537876730926</v>
      </c>
      <c r="G75">
        <f t="shared" ca="1" si="9"/>
        <v>201.90062449090416</v>
      </c>
    </row>
    <row r="76" spans="1:7" x14ac:dyDescent="0.25">
      <c r="A76">
        <v>915</v>
      </c>
      <c r="B76">
        <v>75</v>
      </c>
      <c r="C76" s="6">
        <f t="shared" si="5"/>
        <v>13.333333333333334</v>
      </c>
      <c r="D76">
        <f t="shared" ca="1" si="6"/>
        <v>63</v>
      </c>
      <c r="E76">
        <f t="shared" ca="1" si="7"/>
        <v>93.483573174042903</v>
      </c>
      <c r="F76">
        <f t="shared" ca="1" si="8"/>
        <v>293.15775183274508</v>
      </c>
      <c r="G76">
        <f t="shared" ca="1" si="9"/>
        <v>176.6766223187619</v>
      </c>
    </row>
    <row r="77" spans="1:7" x14ac:dyDescent="0.25">
      <c r="A77">
        <v>927</v>
      </c>
      <c r="B77">
        <v>76</v>
      </c>
      <c r="C77" s="6">
        <f t="shared" si="5"/>
        <v>13.5</v>
      </c>
      <c r="D77">
        <f t="shared" ca="1" si="6"/>
        <v>70</v>
      </c>
      <c r="E77">
        <f t="shared" ca="1" si="7"/>
        <v>146.68748303013848</v>
      </c>
      <c r="F77">
        <f t="shared" ca="1" si="8"/>
        <v>293.13060005430356</v>
      </c>
      <c r="G77">
        <f t="shared" ca="1" si="9"/>
        <v>252.38935650285094</v>
      </c>
    </row>
    <row r="78" spans="1:7" x14ac:dyDescent="0.25">
      <c r="A78">
        <v>939</v>
      </c>
      <c r="B78">
        <v>77</v>
      </c>
      <c r="C78" s="6">
        <f t="shared" si="5"/>
        <v>13.666666666666666</v>
      </c>
      <c r="D78">
        <f t="shared" ca="1" si="6"/>
        <v>74</v>
      </c>
      <c r="E78">
        <f t="shared" ca="1" si="7"/>
        <v>135.41949497692099</v>
      </c>
      <c r="F78">
        <f t="shared" ca="1" si="8"/>
        <v>209.42166711919631</v>
      </c>
      <c r="G78">
        <f t="shared" ca="1" si="9"/>
        <v>222.69888677708391</v>
      </c>
    </row>
    <row r="79" spans="1:7" x14ac:dyDescent="0.25">
      <c r="A79">
        <v>951</v>
      </c>
      <c r="B79">
        <v>78</v>
      </c>
      <c r="C79" s="6">
        <f t="shared" si="5"/>
        <v>13.833333333333334</v>
      </c>
      <c r="D79">
        <f t="shared" ca="1" si="6"/>
        <v>67</v>
      </c>
      <c r="E79">
        <f t="shared" ca="1" si="7"/>
        <v>183.32880803692643</v>
      </c>
      <c r="F79">
        <f t="shared" ca="1" si="8"/>
        <v>237.6730925875645</v>
      </c>
      <c r="G79">
        <f t="shared" ca="1" si="9"/>
        <v>262.84279120282378</v>
      </c>
    </row>
    <row r="80" spans="1:7" x14ac:dyDescent="0.25">
      <c r="A80">
        <v>963</v>
      </c>
      <c r="B80">
        <v>79</v>
      </c>
      <c r="C80" s="6">
        <f t="shared" si="5"/>
        <v>14</v>
      </c>
      <c r="D80">
        <f t="shared" ca="1" si="6"/>
        <v>73</v>
      </c>
      <c r="E80">
        <f t="shared" ca="1" si="7"/>
        <v>86.111865327178933</v>
      </c>
      <c r="F80">
        <f t="shared" ca="1" si="8"/>
        <v>282.94868313874559</v>
      </c>
      <c r="G80">
        <f t="shared" ca="1" si="9"/>
        <v>231.31957643225633</v>
      </c>
    </row>
    <row r="81" spans="1:7" x14ac:dyDescent="0.25">
      <c r="A81">
        <v>975</v>
      </c>
      <c r="B81">
        <v>80</v>
      </c>
      <c r="C81" s="6">
        <f t="shared" si="5"/>
        <v>14.166666666666666</v>
      </c>
      <c r="D81">
        <f t="shared" ca="1" si="6"/>
        <v>67</v>
      </c>
      <c r="E81">
        <f t="shared" ca="1" si="7"/>
        <v>108.37632364919902</v>
      </c>
      <c r="F81">
        <f t="shared" ca="1" si="8"/>
        <v>246.56530002715178</v>
      </c>
      <c r="G81">
        <f t="shared" ca="1" si="9"/>
        <v>212.06896551724139</v>
      </c>
    </row>
    <row r="82" spans="1:7" x14ac:dyDescent="0.25">
      <c r="A82">
        <v>987</v>
      </c>
      <c r="B82">
        <v>81</v>
      </c>
      <c r="C82" s="6">
        <f t="shared" si="5"/>
        <v>14.333333333333334</v>
      </c>
      <c r="D82">
        <f t="shared" ca="1" si="6"/>
        <v>76</v>
      </c>
      <c r="E82">
        <f t="shared" ca="1" si="7"/>
        <v>177.61335867499321</v>
      </c>
      <c r="F82">
        <f t="shared" ca="1" si="8"/>
        <v>260.16834102633726</v>
      </c>
      <c r="G82">
        <f t="shared" ca="1" si="9"/>
        <v>255.60684224816725</v>
      </c>
    </row>
    <row r="83" spans="1:7" x14ac:dyDescent="0.25">
      <c r="A83">
        <v>999</v>
      </c>
      <c r="B83">
        <v>82</v>
      </c>
      <c r="C83" s="6">
        <f t="shared" si="5"/>
        <v>14.5</v>
      </c>
      <c r="D83">
        <f t="shared" ca="1" si="6"/>
        <v>80</v>
      </c>
      <c r="E83">
        <f t="shared" ca="1" si="7"/>
        <v>72.006516426825954</v>
      </c>
      <c r="F83">
        <f t="shared" ca="1" si="8"/>
        <v>271.34129785500954</v>
      </c>
      <c r="G83">
        <f t="shared" ca="1" si="9"/>
        <v>221.21911485202281</v>
      </c>
    </row>
    <row r="84" spans="1:7" x14ac:dyDescent="0.25">
      <c r="A84">
        <v>1011</v>
      </c>
      <c r="B84">
        <v>83</v>
      </c>
      <c r="C84" s="6">
        <f t="shared" si="5"/>
        <v>14.666666666666666</v>
      </c>
      <c r="D84">
        <f t="shared" ca="1" si="6"/>
        <v>79</v>
      </c>
      <c r="E84">
        <f t="shared" ca="1" si="7"/>
        <v>138.93565028509369</v>
      </c>
      <c r="F84">
        <f t="shared" ca="1" si="8"/>
        <v>212.91067064892752</v>
      </c>
      <c r="G84">
        <f t="shared" ca="1" si="9"/>
        <v>226.45940809122999</v>
      </c>
    </row>
    <row r="85" spans="1:7" x14ac:dyDescent="0.25">
      <c r="A85">
        <v>1023</v>
      </c>
      <c r="B85">
        <v>84</v>
      </c>
      <c r="C85" s="6">
        <f t="shared" si="5"/>
        <v>14.833333333333334</v>
      </c>
      <c r="D85">
        <f t="shared" ca="1" si="6"/>
        <v>71</v>
      </c>
      <c r="E85">
        <f t="shared" ca="1" si="7"/>
        <v>178.46863969590009</v>
      </c>
      <c r="F85">
        <f t="shared" ca="1" si="8"/>
        <v>321.31414607656802</v>
      </c>
      <c r="G85">
        <f t="shared" ca="1" si="9"/>
        <v>213.33152321477058</v>
      </c>
    </row>
    <row r="86" spans="1:7" x14ac:dyDescent="0.25">
      <c r="A86">
        <v>1035</v>
      </c>
      <c r="B86">
        <v>85</v>
      </c>
      <c r="C86" s="6">
        <f t="shared" si="5"/>
        <v>15</v>
      </c>
      <c r="D86">
        <f t="shared" ca="1" si="6"/>
        <v>86</v>
      </c>
      <c r="E86">
        <f t="shared" ca="1" si="7"/>
        <v>185.74531631821884</v>
      </c>
      <c r="F86">
        <f t="shared" ca="1" si="8"/>
        <v>210.19549280477872</v>
      </c>
      <c r="G86">
        <f t="shared" ca="1" si="9"/>
        <v>275.88922074395873</v>
      </c>
    </row>
    <row r="87" spans="1:7" x14ac:dyDescent="0.25">
      <c r="A87">
        <v>1047</v>
      </c>
      <c r="B87">
        <v>86</v>
      </c>
      <c r="C87" s="6">
        <f t="shared" si="5"/>
        <v>15.166666666666666</v>
      </c>
      <c r="D87">
        <f t="shared" ca="1" si="6"/>
        <v>91</v>
      </c>
      <c r="E87">
        <f t="shared" ca="1" si="7"/>
        <v>72.84822155851208</v>
      </c>
      <c r="F87">
        <f t="shared" ca="1" si="8"/>
        <v>244.58322020092317</v>
      </c>
      <c r="G87">
        <f t="shared" ca="1" si="9"/>
        <v>202.3079011675265</v>
      </c>
    </row>
    <row r="88" spans="1:7" x14ac:dyDescent="0.25">
      <c r="A88">
        <v>1059</v>
      </c>
      <c r="B88">
        <v>87</v>
      </c>
      <c r="C88" s="6">
        <f t="shared" si="5"/>
        <v>15.333333333333334</v>
      </c>
      <c r="D88">
        <f t="shared" ca="1" si="6"/>
        <v>74</v>
      </c>
      <c r="E88">
        <f t="shared" ca="1" si="7"/>
        <v>160.73852837360849</v>
      </c>
      <c r="F88">
        <f t="shared" ca="1" si="8"/>
        <v>243.04914471897911</v>
      </c>
      <c r="G88">
        <f t="shared" ca="1" si="9"/>
        <v>193.34781428183547</v>
      </c>
    </row>
    <row r="89" spans="1:7" x14ac:dyDescent="0.25">
      <c r="A89">
        <v>1071</v>
      </c>
      <c r="B89">
        <v>88</v>
      </c>
      <c r="C89" s="6">
        <f t="shared" si="5"/>
        <v>15.5</v>
      </c>
      <c r="D89">
        <f t="shared" ca="1" si="6"/>
        <v>81</v>
      </c>
      <c r="E89">
        <f t="shared" ca="1" si="7"/>
        <v>118.61254412163997</v>
      </c>
      <c r="F89">
        <f t="shared" ca="1" si="8"/>
        <v>226.01140374694543</v>
      </c>
      <c r="G89">
        <f t="shared" ca="1" si="9"/>
        <v>219.45424925332611</v>
      </c>
    </row>
    <row r="90" spans="1:7" x14ac:dyDescent="0.25">
      <c r="A90">
        <v>1083</v>
      </c>
      <c r="B90">
        <v>89</v>
      </c>
      <c r="C90" s="6">
        <f t="shared" si="5"/>
        <v>15.666666666666666</v>
      </c>
      <c r="D90">
        <f t="shared" ca="1" si="6"/>
        <v>88</v>
      </c>
      <c r="E90">
        <f t="shared" ca="1" si="7"/>
        <v>168.70757534618519</v>
      </c>
      <c r="F90">
        <f t="shared" ca="1" si="8"/>
        <v>246.3209340211784</v>
      </c>
      <c r="G90">
        <f t="shared" ca="1" si="9"/>
        <v>236.03040999185447</v>
      </c>
    </row>
    <row r="91" spans="1:7" x14ac:dyDescent="0.25">
      <c r="A91">
        <v>1095</v>
      </c>
      <c r="B91">
        <v>90</v>
      </c>
      <c r="C91" s="6">
        <f t="shared" si="5"/>
        <v>15.833333333333334</v>
      </c>
      <c r="D91">
        <f t="shared" ca="1" si="6"/>
        <v>80</v>
      </c>
      <c r="E91">
        <f t="shared" ca="1" si="7"/>
        <v>124.15150692370351</v>
      </c>
      <c r="F91">
        <f t="shared" ca="1" si="8"/>
        <v>242.73689926690199</v>
      </c>
      <c r="G91">
        <f t="shared" ca="1" si="9"/>
        <v>178.65870214499051</v>
      </c>
    </row>
    <row r="92" spans="1:7" x14ac:dyDescent="0.25">
      <c r="A92">
        <v>1107</v>
      </c>
      <c r="B92">
        <v>91</v>
      </c>
      <c r="C92" s="6">
        <f t="shared" si="5"/>
        <v>16</v>
      </c>
      <c r="D92">
        <f t="shared" ca="1" si="6"/>
        <v>79</v>
      </c>
      <c r="E92">
        <f t="shared" ca="1" si="7"/>
        <v>102.43008417051317</v>
      </c>
      <c r="F92">
        <f t="shared" ca="1" si="8"/>
        <v>263.33152321477058</v>
      </c>
      <c r="G92">
        <f t="shared" ca="1" si="9"/>
        <v>233.51887048601685</v>
      </c>
    </row>
    <row r="93" spans="1:7" x14ac:dyDescent="0.25">
      <c r="A93">
        <v>1119</v>
      </c>
      <c r="B93">
        <v>92</v>
      </c>
      <c r="C93" s="6">
        <f t="shared" si="5"/>
        <v>16.166666666666664</v>
      </c>
      <c r="D93">
        <f t="shared" ca="1" si="6"/>
        <v>86</v>
      </c>
      <c r="E93">
        <f t="shared" ca="1" si="7"/>
        <v>153.88270431713278</v>
      </c>
      <c r="F93">
        <f t="shared" ca="1" si="8"/>
        <v>184.30627206081999</v>
      </c>
      <c r="G93">
        <f t="shared" ca="1" si="9"/>
        <v>227.36899266901983</v>
      </c>
    </row>
    <row r="94" spans="1:7" x14ac:dyDescent="0.25">
      <c r="A94">
        <v>1131</v>
      </c>
      <c r="B94">
        <v>93</v>
      </c>
      <c r="C94" s="6">
        <f t="shared" si="5"/>
        <v>16.333333333333336</v>
      </c>
      <c r="D94">
        <f t="shared" ca="1" si="6"/>
        <v>81</v>
      </c>
      <c r="E94">
        <f t="shared" ca="1" si="7"/>
        <v>143.19847950040727</v>
      </c>
      <c r="F94">
        <f t="shared" ca="1" si="8"/>
        <v>304.94162367635079</v>
      </c>
      <c r="G94">
        <f t="shared" ca="1" si="9"/>
        <v>200.52945967960903</v>
      </c>
    </row>
    <row r="95" spans="1:7" x14ac:dyDescent="0.25">
      <c r="A95">
        <v>1143</v>
      </c>
      <c r="B95">
        <v>94</v>
      </c>
      <c r="C95" s="6">
        <f t="shared" si="5"/>
        <v>16.5</v>
      </c>
      <c r="D95">
        <f t="shared" ca="1" si="6"/>
        <v>66</v>
      </c>
      <c r="E95">
        <f t="shared" ca="1" si="7"/>
        <v>143.0762964974206</v>
      </c>
      <c r="F95">
        <f t="shared" ca="1" si="8"/>
        <v>269.54928047787132</v>
      </c>
      <c r="G95">
        <f t="shared" ca="1" si="9"/>
        <v>267.2006516426826</v>
      </c>
    </row>
    <row r="96" spans="1:7" x14ac:dyDescent="0.25">
      <c r="A96">
        <v>1155</v>
      </c>
      <c r="B96">
        <v>95</v>
      </c>
      <c r="C96" s="6">
        <f t="shared" si="5"/>
        <v>16.666666666666664</v>
      </c>
      <c r="D96">
        <f t="shared" ca="1" si="6"/>
        <v>83</v>
      </c>
      <c r="E96">
        <f t="shared" ca="1" si="7"/>
        <v>165.12354059190878</v>
      </c>
      <c r="F96">
        <f t="shared" ca="1" si="8"/>
        <v>238.17540048873201</v>
      </c>
      <c r="G96">
        <f t="shared" ca="1" si="9"/>
        <v>192.89980993755091</v>
      </c>
    </row>
    <row r="97" spans="1:7" x14ac:dyDescent="0.25">
      <c r="A97">
        <v>1167</v>
      </c>
      <c r="B97">
        <v>96</v>
      </c>
      <c r="C97" s="6">
        <f t="shared" si="5"/>
        <v>16.833333333333336</v>
      </c>
      <c r="D97">
        <f t="shared" ca="1" si="6"/>
        <v>93</v>
      </c>
      <c r="E97">
        <f t="shared" ca="1" si="7"/>
        <v>97.284822155851217</v>
      </c>
      <c r="F97">
        <f t="shared" ca="1" si="8"/>
        <v>277.20608199837091</v>
      </c>
      <c r="G97">
        <f t="shared" ca="1" si="9"/>
        <v>234.03475427640512</v>
      </c>
    </row>
    <row r="98" spans="1:7" x14ac:dyDescent="0.25">
      <c r="A98">
        <v>1179</v>
      </c>
      <c r="B98">
        <v>97</v>
      </c>
      <c r="C98" s="6">
        <f t="shared" si="5"/>
        <v>17</v>
      </c>
      <c r="D98">
        <f t="shared" ca="1" si="6"/>
        <v>77</v>
      </c>
      <c r="E98">
        <f t="shared" ca="1" si="7"/>
        <v>96.185175128970954</v>
      </c>
      <c r="F98">
        <f t="shared" ca="1" si="8"/>
        <v>281.34672821069779</v>
      </c>
      <c r="G98">
        <f t="shared" ca="1" si="9"/>
        <v>217.36356231333153</v>
      </c>
    </row>
    <row r="99" spans="1:7" x14ac:dyDescent="0.25">
      <c r="A99">
        <v>1191</v>
      </c>
      <c r="B99">
        <v>98</v>
      </c>
      <c r="C99" s="6">
        <f t="shared" si="5"/>
        <v>17.166666666666668</v>
      </c>
      <c r="D99">
        <f t="shared" ca="1" si="6"/>
        <v>85</v>
      </c>
      <c r="E99">
        <f t="shared" ca="1" si="7"/>
        <v>166.73907140917731</v>
      </c>
      <c r="F99">
        <f t="shared" ca="1" si="8"/>
        <v>261.9196307358132</v>
      </c>
      <c r="G99">
        <f t="shared" ca="1" si="9"/>
        <v>199.30762964974207</v>
      </c>
    </row>
    <row r="100" spans="1:7" x14ac:dyDescent="0.25">
      <c r="A100">
        <v>1203</v>
      </c>
      <c r="B100">
        <v>99</v>
      </c>
      <c r="C100" s="6">
        <f t="shared" si="5"/>
        <v>17.333333333333332</v>
      </c>
      <c r="D100">
        <f t="shared" ca="1" si="6"/>
        <v>85</v>
      </c>
      <c r="E100">
        <f t="shared" ca="1" si="7"/>
        <v>203.32609285908228</v>
      </c>
      <c r="F100">
        <f t="shared" ca="1" si="8"/>
        <v>244.47461308715722</v>
      </c>
      <c r="G100">
        <f t="shared" ca="1" si="9"/>
        <v>194.08091229975565</v>
      </c>
    </row>
    <row r="101" spans="1:7" x14ac:dyDescent="0.25">
      <c r="A101">
        <v>1215</v>
      </c>
      <c r="B101">
        <v>100</v>
      </c>
      <c r="C101" s="6">
        <f t="shared" si="5"/>
        <v>17.5</v>
      </c>
      <c r="D101">
        <f t="shared" ca="1" si="6"/>
        <v>77</v>
      </c>
      <c r="E101">
        <f t="shared" ca="1" si="7"/>
        <v>116.90198207982624</v>
      </c>
      <c r="F101">
        <f t="shared" ca="1" si="8"/>
        <v>274.34156937279391</v>
      </c>
      <c r="G101">
        <f t="shared" ca="1" si="9"/>
        <v>210.30409991854467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89" sqref="J89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28</v>
      </c>
      <c r="B2">
        <v>1</v>
      </c>
      <c r="C2" s="6">
        <f>10*(B2-1)/60+1</f>
        <v>1</v>
      </c>
      <c r="D2">
        <f ca="1">INDIRECT("Data!E"&amp;A2)</f>
        <v>380</v>
      </c>
      <c r="E2">
        <f ca="1">INDIRECT("Data!B"&amp;A2)/$J$40</f>
        <v>0.59514320633402407</v>
      </c>
      <c r="F2">
        <f ca="1">INDIRECT("Data!C"&amp;A2)/$J$40</f>
        <v>0.65182351169916919</v>
      </c>
      <c r="G2">
        <f ca="1">INDIRECT("Data!D"&amp;A2)/$J$40</f>
        <v>0.74392900791753014</v>
      </c>
    </row>
    <row r="3" spans="1:7" x14ac:dyDescent="0.25">
      <c r="A3">
        <v>40</v>
      </c>
      <c r="B3">
        <v>2</v>
      </c>
      <c r="C3" s="6">
        <f t="shared" ref="C3:C66" si="0">10*(B3-1)/60+1</f>
        <v>1.1666666666666667</v>
      </c>
      <c r="D3">
        <f t="shared" ref="D3:D66" ca="1" si="1">INDIRECT("Data!E"&amp;A3)</f>
        <v>381</v>
      </c>
      <c r="E3">
        <f t="shared" ref="E3:E66" ca="1" si="2">INDIRECT("Data!B"&amp;A3)/$J$40</f>
        <v>0.7173601147776183</v>
      </c>
      <c r="F3">
        <f t="shared" ref="F3:F66" ca="1" si="3">INDIRECT("Data!C"&amp;A3)/$J$40</f>
        <v>0.72621641249092228</v>
      </c>
      <c r="G3">
        <f t="shared" ref="G3:G66" ca="1" si="4">INDIRECT("Data!D"&amp;A3)/$J$40</f>
        <v>0.86437465681846348</v>
      </c>
    </row>
    <row r="4" spans="1:7" x14ac:dyDescent="0.25">
      <c r="A4">
        <v>52</v>
      </c>
      <c r="B4">
        <v>3</v>
      </c>
      <c r="C4" s="6">
        <f t="shared" si="0"/>
        <v>1.3333333333333333</v>
      </c>
      <c r="D4">
        <f t="shared" ca="1" si="1"/>
        <v>468</v>
      </c>
      <c r="E4">
        <f t="shared" ca="1" si="2"/>
        <v>0.74924278654551246</v>
      </c>
      <c r="F4">
        <f t="shared" ca="1" si="3"/>
        <v>0.66422232849779472</v>
      </c>
      <c r="G4">
        <f t="shared" ca="1" si="4"/>
        <v>0.83780576367855175</v>
      </c>
    </row>
    <row r="5" spans="1:7" x14ac:dyDescent="0.25">
      <c r="A5">
        <v>64</v>
      </c>
      <c r="B5">
        <v>4</v>
      </c>
      <c r="C5" s="6">
        <f t="shared" si="0"/>
        <v>1.5</v>
      </c>
      <c r="D5">
        <f t="shared" ca="1" si="1"/>
        <v>465</v>
      </c>
      <c r="E5">
        <f t="shared" ca="1" si="2"/>
        <v>0.70496129797899276</v>
      </c>
      <c r="F5">
        <f t="shared" ca="1" si="3"/>
        <v>0.67662114529642026</v>
      </c>
      <c r="G5">
        <f t="shared" ca="1" si="4"/>
        <v>0.85374709956249883</v>
      </c>
    </row>
    <row r="6" spans="1:7" x14ac:dyDescent="0.25">
      <c r="A6">
        <v>76</v>
      </c>
      <c r="B6">
        <v>5</v>
      </c>
      <c r="C6" s="6">
        <f t="shared" si="0"/>
        <v>1.6666666666666665</v>
      </c>
      <c r="D6">
        <f t="shared" ca="1" si="1"/>
        <v>395</v>
      </c>
      <c r="E6">
        <f t="shared" ca="1" si="2"/>
        <v>0.64473847352852609</v>
      </c>
      <c r="F6">
        <f t="shared" ca="1" si="3"/>
        <v>0.63942469490054377</v>
      </c>
      <c r="G6">
        <f t="shared" ca="1" si="4"/>
        <v>0.8413482827638733</v>
      </c>
    </row>
    <row r="7" spans="1:7" x14ac:dyDescent="0.25">
      <c r="A7">
        <v>88</v>
      </c>
      <c r="B7">
        <v>6</v>
      </c>
      <c r="C7" s="6">
        <f t="shared" si="0"/>
        <v>1.8333333333333335</v>
      </c>
      <c r="D7">
        <f t="shared" ca="1" si="1"/>
        <v>517</v>
      </c>
      <c r="E7">
        <f t="shared" ca="1" si="2"/>
        <v>0.67662114529642026</v>
      </c>
      <c r="F7">
        <f t="shared" ca="1" si="3"/>
        <v>0.69787625980834966</v>
      </c>
      <c r="G7">
        <f t="shared" ca="1" si="4"/>
        <v>0.92814000035425182</v>
      </c>
    </row>
    <row r="8" spans="1:7" x14ac:dyDescent="0.25">
      <c r="A8">
        <v>100</v>
      </c>
      <c r="B8">
        <v>7</v>
      </c>
      <c r="C8" s="6">
        <f t="shared" si="0"/>
        <v>2</v>
      </c>
      <c r="D8">
        <f t="shared" ca="1" si="1"/>
        <v>507</v>
      </c>
      <c r="E8">
        <f t="shared" ca="1" si="2"/>
        <v>0.7386152292895477</v>
      </c>
      <c r="F8">
        <f t="shared" ca="1" si="3"/>
        <v>0.66067980941247317</v>
      </c>
      <c r="G8">
        <f t="shared" ca="1" si="4"/>
        <v>0.90511362629966163</v>
      </c>
    </row>
    <row r="9" spans="1:7" x14ac:dyDescent="0.25">
      <c r="A9">
        <v>112</v>
      </c>
      <c r="B9">
        <v>8</v>
      </c>
      <c r="C9" s="6">
        <f t="shared" si="0"/>
        <v>2.166666666666667</v>
      </c>
      <c r="D9">
        <f t="shared" ca="1" si="1"/>
        <v>479</v>
      </c>
      <c r="E9">
        <f t="shared" ca="1" si="2"/>
        <v>0.72444515294826139</v>
      </c>
      <c r="F9">
        <f t="shared" ca="1" si="3"/>
        <v>0.72975893157624383</v>
      </c>
      <c r="G9">
        <f t="shared" ca="1" si="4"/>
        <v>0.84843332093451651</v>
      </c>
    </row>
    <row r="10" spans="1:7" x14ac:dyDescent="0.25">
      <c r="A10">
        <v>124</v>
      </c>
      <c r="B10">
        <v>9</v>
      </c>
      <c r="C10" s="6">
        <f t="shared" si="0"/>
        <v>2.333333333333333</v>
      </c>
      <c r="D10">
        <f t="shared" ca="1" si="1"/>
        <v>530</v>
      </c>
      <c r="E10">
        <f t="shared" ca="1" si="2"/>
        <v>0.82894946596524777</v>
      </c>
      <c r="F10">
        <f t="shared" ca="1" si="3"/>
        <v>0.73330145066156538</v>
      </c>
      <c r="G10">
        <f t="shared" ca="1" si="4"/>
        <v>0.79883805374001449</v>
      </c>
    </row>
    <row r="11" spans="1:7" x14ac:dyDescent="0.25">
      <c r="A11">
        <v>136</v>
      </c>
      <c r="B11">
        <v>10</v>
      </c>
      <c r="C11" s="6">
        <f t="shared" si="0"/>
        <v>2.5</v>
      </c>
      <c r="D11">
        <f t="shared" ca="1" si="1"/>
        <v>460</v>
      </c>
      <c r="E11">
        <f t="shared" ca="1" si="2"/>
        <v>0.95470889349416366</v>
      </c>
      <c r="F11">
        <f t="shared" ca="1" si="3"/>
        <v>0.73507271020422615</v>
      </c>
      <c r="G11">
        <f t="shared" ca="1" si="4"/>
        <v>0.97242148892077152</v>
      </c>
    </row>
    <row r="12" spans="1:7" x14ac:dyDescent="0.25">
      <c r="A12">
        <v>148</v>
      </c>
      <c r="B12">
        <v>11</v>
      </c>
      <c r="C12" s="6">
        <f t="shared" si="0"/>
        <v>2.666666666666667</v>
      </c>
      <c r="D12">
        <f t="shared" ca="1" si="1"/>
        <v>546</v>
      </c>
      <c r="E12">
        <f t="shared" ca="1" si="2"/>
        <v>0.81832190870928312</v>
      </c>
      <c r="F12">
        <f t="shared" ca="1" si="3"/>
        <v>0.63588217581522211</v>
      </c>
      <c r="G12">
        <f t="shared" ca="1" si="4"/>
        <v>1.0574419469684893</v>
      </c>
    </row>
    <row r="13" spans="1:7" x14ac:dyDescent="0.25">
      <c r="A13">
        <v>160</v>
      </c>
      <c r="B13">
        <v>12</v>
      </c>
      <c r="C13" s="6">
        <f t="shared" si="0"/>
        <v>2.833333333333333</v>
      </c>
      <c r="D13">
        <f t="shared" ca="1" si="1"/>
        <v>558</v>
      </c>
      <c r="E13">
        <f t="shared" ca="1" si="2"/>
        <v>0.8997998476716792</v>
      </c>
      <c r="F13">
        <f t="shared" ca="1" si="3"/>
        <v>0.76872664151478109</v>
      </c>
      <c r="G13">
        <f t="shared" ca="1" si="4"/>
        <v>1.2062277485519952</v>
      </c>
    </row>
    <row r="14" spans="1:7" x14ac:dyDescent="0.25">
      <c r="A14">
        <v>172</v>
      </c>
      <c r="B14">
        <v>13</v>
      </c>
      <c r="C14" s="6">
        <f t="shared" si="0"/>
        <v>3</v>
      </c>
      <c r="D14">
        <f t="shared" ca="1" si="1"/>
        <v>570</v>
      </c>
      <c r="E14">
        <f t="shared" ca="1" si="2"/>
        <v>0.80769435145331836</v>
      </c>
      <c r="F14">
        <f t="shared" ca="1" si="3"/>
        <v>0.84489080184919485</v>
      </c>
      <c r="G14">
        <f t="shared" ca="1" si="4"/>
        <v>1.0609844660538108</v>
      </c>
    </row>
    <row r="15" spans="1:7" x14ac:dyDescent="0.25">
      <c r="A15">
        <v>184</v>
      </c>
      <c r="B15">
        <v>14</v>
      </c>
      <c r="C15" s="6">
        <f t="shared" si="0"/>
        <v>3.1666666666666665</v>
      </c>
      <c r="D15">
        <f t="shared" ca="1" si="1"/>
        <v>570</v>
      </c>
      <c r="E15">
        <f t="shared" ca="1" si="2"/>
        <v>0.65713729032715162</v>
      </c>
      <c r="F15">
        <f t="shared" ca="1" si="3"/>
        <v>0.90511362629966163</v>
      </c>
      <c r="G15">
        <f t="shared" ca="1" si="4"/>
        <v>1.018474237029952</v>
      </c>
    </row>
    <row r="16" spans="1:7" x14ac:dyDescent="0.25">
      <c r="A16">
        <v>196</v>
      </c>
      <c r="B16">
        <v>15</v>
      </c>
      <c r="C16" s="6">
        <f t="shared" si="0"/>
        <v>3.3333333333333335</v>
      </c>
      <c r="D16">
        <f t="shared" ca="1" si="1"/>
        <v>546</v>
      </c>
      <c r="E16">
        <f t="shared" ca="1" si="2"/>
        <v>1.192057672210709</v>
      </c>
      <c r="F16">
        <f t="shared" ca="1" si="3"/>
        <v>0.65182351169916919</v>
      </c>
      <c r="G16">
        <f t="shared" ca="1" si="4"/>
        <v>1.084010840108401</v>
      </c>
    </row>
    <row r="17" spans="1:7" x14ac:dyDescent="0.25">
      <c r="A17">
        <v>208</v>
      </c>
      <c r="B17">
        <v>16</v>
      </c>
      <c r="C17" s="6">
        <f t="shared" si="0"/>
        <v>3.5</v>
      </c>
      <c r="D17">
        <f t="shared" ca="1" si="1"/>
        <v>502</v>
      </c>
      <c r="E17">
        <f t="shared" ca="1" si="2"/>
        <v>1.3798111837327522</v>
      </c>
      <c r="F17">
        <f t="shared" ca="1" si="3"/>
        <v>0.70673255752165354</v>
      </c>
      <c r="G17">
        <f t="shared" ca="1" si="4"/>
        <v>1.1725738172414404</v>
      </c>
    </row>
    <row r="18" spans="1:7" x14ac:dyDescent="0.25">
      <c r="A18">
        <v>220</v>
      </c>
      <c r="B18">
        <v>17</v>
      </c>
      <c r="C18" s="6">
        <f t="shared" si="0"/>
        <v>3.6666666666666665</v>
      </c>
      <c r="D18">
        <f t="shared" ca="1" si="1"/>
        <v>520</v>
      </c>
      <c r="E18">
        <f t="shared" ca="1" si="2"/>
        <v>1.092867137821705</v>
      </c>
      <c r="F18">
        <f t="shared" ca="1" si="3"/>
        <v>0.83603450413589098</v>
      </c>
      <c r="G18">
        <f t="shared" ca="1" si="4"/>
        <v>1.431177710469915</v>
      </c>
    </row>
    <row r="19" spans="1:7" x14ac:dyDescent="0.25">
      <c r="A19">
        <v>232</v>
      </c>
      <c r="B19">
        <v>18</v>
      </c>
      <c r="C19" s="6">
        <f t="shared" si="0"/>
        <v>3.8333333333333335</v>
      </c>
      <c r="D19">
        <f t="shared" ca="1" si="1"/>
        <v>589</v>
      </c>
      <c r="E19">
        <f t="shared" ca="1" si="2"/>
        <v>1.0981809164496872</v>
      </c>
      <c r="F19">
        <f t="shared" ca="1" si="3"/>
        <v>0.86791717590378514</v>
      </c>
      <c r="G19">
        <f t="shared" ca="1" si="4"/>
        <v>1.1318348477602422</v>
      </c>
    </row>
    <row r="20" spans="1:7" x14ac:dyDescent="0.25">
      <c r="A20">
        <v>244</v>
      </c>
      <c r="B20">
        <v>19</v>
      </c>
      <c r="C20" s="6">
        <f t="shared" si="0"/>
        <v>4</v>
      </c>
      <c r="D20">
        <f t="shared" ca="1" si="1"/>
        <v>540</v>
      </c>
      <c r="E20">
        <f t="shared" ca="1" si="2"/>
        <v>1.1513187027295109</v>
      </c>
      <c r="F20">
        <f t="shared" ca="1" si="3"/>
        <v>0.89625732858635765</v>
      </c>
      <c r="G20">
        <f t="shared" ca="1" si="4"/>
        <v>1.0468143897125244</v>
      </c>
    </row>
    <row r="21" spans="1:7" x14ac:dyDescent="0.25">
      <c r="A21">
        <v>256</v>
      </c>
      <c r="B21">
        <v>20</v>
      </c>
      <c r="C21" s="6">
        <f t="shared" si="0"/>
        <v>4.1666666666666661</v>
      </c>
      <c r="D21">
        <f t="shared" ca="1" si="1"/>
        <v>525</v>
      </c>
      <c r="E21">
        <f t="shared" ca="1" si="2"/>
        <v>1.0255592752005951</v>
      </c>
      <c r="F21">
        <f t="shared" ca="1" si="3"/>
        <v>0.78466797739872818</v>
      </c>
      <c r="G21">
        <f t="shared" ca="1" si="4"/>
        <v>0.97950652709141461</v>
      </c>
    </row>
    <row r="22" spans="1:7" x14ac:dyDescent="0.25">
      <c r="A22">
        <v>268</v>
      </c>
      <c r="B22">
        <v>21</v>
      </c>
      <c r="C22" s="6">
        <f t="shared" si="0"/>
        <v>4.3333333333333339</v>
      </c>
      <c r="D22">
        <f t="shared" ca="1" si="1"/>
        <v>554</v>
      </c>
      <c r="E22">
        <f t="shared" ca="1" si="2"/>
        <v>0.95470889349416366</v>
      </c>
      <c r="F22">
        <f t="shared" ca="1" si="3"/>
        <v>0.81300813008130079</v>
      </c>
      <c r="G22">
        <f t="shared" ca="1" si="4"/>
        <v>1.1513187027295109</v>
      </c>
    </row>
    <row r="23" spans="1:7" x14ac:dyDescent="0.25">
      <c r="A23">
        <v>280</v>
      </c>
      <c r="B23">
        <v>22</v>
      </c>
      <c r="C23" s="6">
        <f t="shared" si="0"/>
        <v>4.5</v>
      </c>
      <c r="D23">
        <f t="shared" ca="1" si="1"/>
        <v>555</v>
      </c>
      <c r="E23">
        <f t="shared" ca="1" si="2"/>
        <v>0.885629771330393</v>
      </c>
      <c r="F23">
        <f t="shared" ca="1" si="3"/>
        <v>0.82894946596524777</v>
      </c>
      <c r="G23">
        <f t="shared" ca="1" si="4"/>
        <v>1.1318348477602422</v>
      </c>
    </row>
    <row r="24" spans="1:7" x14ac:dyDescent="0.25">
      <c r="A24">
        <v>292</v>
      </c>
      <c r="B24">
        <v>23</v>
      </c>
      <c r="C24" s="6">
        <f t="shared" si="0"/>
        <v>4.6666666666666661</v>
      </c>
      <c r="D24">
        <f t="shared" ca="1" si="1"/>
        <v>590</v>
      </c>
      <c r="E24">
        <f t="shared" ca="1" si="2"/>
        <v>1.7234355350089448</v>
      </c>
      <c r="F24">
        <f t="shared" ca="1" si="3"/>
        <v>0.93345377898223414</v>
      </c>
      <c r="G24">
        <f t="shared" ca="1" si="4"/>
        <v>1.2168553058079599</v>
      </c>
    </row>
    <row r="25" spans="1:7" x14ac:dyDescent="0.25">
      <c r="A25">
        <v>304</v>
      </c>
      <c r="B25">
        <v>24</v>
      </c>
      <c r="C25" s="6">
        <f t="shared" si="0"/>
        <v>4.8333333333333339</v>
      </c>
      <c r="D25">
        <f t="shared" ca="1" si="1"/>
        <v>559</v>
      </c>
      <c r="E25">
        <f t="shared" ca="1" si="2"/>
        <v>1.4790017181217563</v>
      </c>
      <c r="F25">
        <f t="shared" ca="1" si="3"/>
        <v>0.72090263386293985</v>
      </c>
      <c r="G25">
        <f t="shared" ca="1" si="4"/>
        <v>1.2292541226065854</v>
      </c>
    </row>
    <row r="26" spans="1:7" x14ac:dyDescent="0.25">
      <c r="A26">
        <v>316</v>
      </c>
      <c r="B26">
        <v>25</v>
      </c>
      <c r="C26" s="6">
        <f t="shared" si="0"/>
        <v>5</v>
      </c>
      <c r="D26">
        <f t="shared" ca="1" si="1"/>
        <v>593</v>
      </c>
      <c r="E26">
        <f t="shared" ca="1" si="2"/>
        <v>1.6100749242786545</v>
      </c>
      <c r="F26">
        <f t="shared" ca="1" si="3"/>
        <v>0.94762385532352045</v>
      </c>
      <c r="G26">
        <f t="shared" ca="1" si="4"/>
        <v>1.2558230157464971</v>
      </c>
    </row>
    <row r="27" spans="1:7" x14ac:dyDescent="0.25">
      <c r="A27">
        <v>328</v>
      </c>
      <c r="B27">
        <v>26</v>
      </c>
      <c r="C27" s="6">
        <f t="shared" si="0"/>
        <v>5.166666666666667</v>
      </c>
      <c r="D27">
        <f t="shared" ca="1" si="1"/>
        <v>585</v>
      </c>
      <c r="E27">
        <f t="shared" ca="1" si="2"/>
        <v>1.0149317179446304</v>
      </c>
      <c r="F27">
        <f t="shared" ca="1" si="3"/>
        <v>1.0485856492551853</v>
      </c>
      <c r="G27">
        <f t="shared" ca="1" si="4"/>
        <v>1.7978284358006977</v>
      </c>
    </row>
    <row r="28" spans="1:7" x14ac:dyDescent="0.25">
      <c r="A28">
        <v>340</v>
      </c>
      <c r="B28">
        <v>27</v>
      </c>
      <c r="C28" s="6">
        <f t="shared" si="0"/>
        <v>5.333333333333333</v>
      </c>
      <c r="D28">
        <f t="shared" ca="1" si="1"/>
        <v>610</v>
      </c>
      <c r="E28">
        <f t="shared" ca="1" si="2"/>
        <v>1.0468143897125244</v>
      </c>
      <c r="F28">
        <f t="shared" ca="1" si="3"/>
        <v>1.0733832828524363</v>
      </c>
      <c r="G28">
        <f t="shared" ca="1" si="4"/>
        <v>1.075154542395097</v>
      </c>
    </row>
    <row r="29" spans="1:7" x14ac:dyDescent="0.25">
      <c r="A29">
        <v>352</v>
      </c>
      <c r="B29">
        <v>28</v>
      </c>
      <c r="C29" s="6">
        <f t="shared" si="0"/>
        <v>5.5</v>
      </c>
      <c r="D29">
        <f t="shared" ca="1" si="1"/>
        <v>546</v>
      </c>
      <c r="E29">
        <f t="shared" ca="1" si="2"/>
        <v>1.406380076872664</v>
      </c>
      <c r="F29">
        <f t="shared" ca="1" si="3"/>
        <v>1.0220167561152735</v>
      </c>
      <c r="G29">
        <f t="shared" ca="1" si="4"/>
        <v>1.1530899622721715</v>
      </c>
    </row>
    <row r="30" spans="1:7" x14ac:dyDescent="0.25">
      <c r="A30">
        <v>364</v>
      </c>
      <c r="B30">
        <v>29</v>
      </c>
      <c r="C30" s="6">
        <f t="shared" si="0"/>
        <v>5.666666666666667</v>
      </c>
      <c r="D30">
        <f t="shared" ca="1" si="1"/>
        <v>581</v>
      </c>
      <c r="E30">
        <f t="shared" ca="1" si="2"/>
        <v>0.86791717590378514</v>
      </c>
      <c r="F30">
        <f t="shared" ca="1" si="3"/>
        <v>1.1477761836441893</v>
      </c>
      <c r="G30">
        <f t="shared" ca="1" si="4"/>
        <v>1.1796588554120835</v>
      </c>
    </row>
    <row r="31" spans="1:7" x14ac:dyDescent="0.25">
      <c r="A31">
        <v>376</v>
      </c>
      <c r="B31">
        <v>30</v>
      </c>
      <c r="C31" s="6">
        <f t="shared" si="0"/>
        <v>5.833333333333333</v>
      </c>
      <c r="D31">
        <f t="shared" ca="1" si="1"/>
        <v>461</v>
      </c>
      <c r="E31">
        <f t="shared" ca="1" si="2"/>
        <v>0.91928370264094794</v>
      </c>
      <c r="F31">
        <f t="shared" ca="1" si="3"/>
        <v>1.3089608020263208</v>
      </c>
      <c r="G31">
        <f t="shared" ca="1" si="4"/>
        <v>0.84311954230653408</v>
      </c>
    </row>
    <row r="32" spans="1:7" x14ac:dyDescent="0.25">
      <c r="A32">
        <v>388</v>
      </c>
      <c r="B32">
        <v>31</v>
      </c>
      <c r="C32" s="6">
        <f t="shared" si="0"/>
        <v>6</v>
      </c>
      <c r="D32">
        <f t="shared" ca="1" si="1"/>
        <v>455</v>
      </c>
      <c r="E32">
        <f t="shared" ca="1" si="2"/>
        <v>1.0822395805657401</v>
      </c>
      <c r="F32">
        <f t="shared" ca="1" si="3"/>
        <v>1.663212710558478</v>
      </c>
      <c r="G32">
        <f t="shared" ca="1" si="4"/>
        <v>1.092867137821705</v>
      </c>
    </row>
    <row r="33" spans="1:10" x14ac:dyDescent="0.25">
      <c r="A33">
        <v>400</v>
      </c>
      <c r="B33">
        <v>32</v>
      </c>
      <c r="C33" s="6">
        <f t="shared" si="0"/>
        <v>6.166666666666667</v>
      </c>
      <c r="D33">
        <f t="shared" ca="1" si="1"/>
        <v>471</v>
      </c>
      <c r="E33">
        <f t="shared" ca="1" si="2"/>
        <v>1.0521281683405068</v>
      </c>
      <c r="F33">
        <f t="shared" ca="1" si="3"/>
        <v>0.91219866447030473</v>
      </c>
      <c r="G33">
        <f t="shared" ca="1" si="4"/>
        <v>1.7818870999167506</v>
      </c>
    </row>
    <row r="34" spans="1:10" x14ac:dyDescent="0.25">
      <c r="A34">
        <v>412</v>
      </c>
      <c r="B34">
        <v>33</v>
      </c>
      <c r="C34" s="6">
        <f t="shared" si="0"/>
        <v>6.333333333333333</v>
      </c>
      <c r="D34">
        <f t="shared" ca="1" si="1"/>
        <v>487</v>
      </c>
      <c r="E34">
        <f t="shared" ca="1" si="2"/>
        <v>1.1212072905042776</v>
      </c>
      <c r="F34">
        <f t="shared" ca="1" si="3"/>
        <v>0.96179393166480676</v>
      </c>
      <c r="G34">
        <f t="shared" ca="1" si="4"/>
        <v>1.5835060311387426</v>
      </c>
    </row>
    <row r="35" spans="1:10" x14ac:dyDescent="0.25">
      <c r="A35">
        <v>424</v>
      </c>
      <c r="B35">
        <v>34</v>
      </c>
      <c r="C35" s="6">
        <f t="shared" si="0"/>
        <v>6.5</v>
      </c>
      <c r="D35">
        <f t="shared" ca="1" si="1"/>
        <v>529</v>
      </c>
      <c r="E35">
        <f t="shared" ca="1" si="2"/>
        <v>1.4116938555006464</v>
      </c>
      <c r="F35">
        <f t="shared" ca="1" si="3"/>
        <v>0.98659156526205771</v>
      </c>
      <c r="G35">
        <f t="shared" ca="1" si="4"/>
        <v>1.920045344244292</v>
      </c>
    </row>
    <row r="36" spans="1:10" x14ac:dyDescent="0.25">
      <c r="A36">
        <v>436</v>
      </c>
      <c r="B36">
        <v>35</v>
      </c>
      <c r="C36" s="6">
        <f t="shared" si="0"/>
        <v>6.666666666666667</v>
      </c>
      <c r="D36">
        <f t="shared" ca="1" si="1"/>
        <v>587</v>
      </c>
      <c r="E36">
        <f t="shared" ca="1" si="2"/>
        <v>1.3125033211116424</v>
      </c>
      <c r="F36">
        <f t="shared" ca="1" si="3"/>
        <v>1.0538994278831677</v>
      </c>
      <c r="G36">
        <f t="shared" ca="1" si="4"/>
        <v>1.183201374497405</v>
      </c>
    </row>
    <row r="37" spans="1:10" x14ac:dyDescent="0.25">
      <c r="A37">
        <v>448</v>
      </c>
      <c r="B37">
        <v>36</v>
      </c>
      <c r="C37" s="6">
        <f t="shared" si="0"/>
        <v>6.833333333333333</v>
      </c>
      <c r="D37">
        <f t="shared" ca="1" si="1"/>
        <v>584</v>
      </c>
      <c r="E37">
        <f t="shared" ca="1" si="2"/>
        <v>1.3709548860194483</v>
      </c>
      <c r="F37">
        <f t="shared" ca="1" si="3"/>
        <v>1.1637175195281364</v>
      </c>
      <c r="G37">
        <f t="shared" ca="1" si="4"/>
        <v>1.0786970614804186</v>
      </c>
    </row>
    <row r="38" spans="1:10" x14ac:dyDescent="0.25">
      <c r="A38">
        <v>460</v>
      </c>
      <c r="B38">
        <v>37</v>
      </c>
      <c r="C38" s="6">
        <f t="shared" si="0"/>
        <v>7</v>
      </c>
      <c r="D38">
        <f t="shared" ca="1" si="1"/>
        <v>591</v>
      </c>
      <c r="E38">
        <f t="shared" ca="1" si="2"/>
        <v>1.4648316417804699</v>
      </c>
      <c r="F38">
        <f t="shared" ca="1" si="3"/>
        <v>1.496714313548364</v>
      </c>
      <c r="G38">
        <f t="shared" ca="1" si="4"/>
        <v>1.2239403439786032</v>
      </c>
    </row>
    <row r="39" spans="1:10" x14ac:dyDescent="0.25">
      <c r="A39">
        <v>472</v>
      </c>
      <c r="B39">
        <v>38</v>
      </c>
      <c r="C39" s="6">
        <f t="shared" si="0"/>
        <v>7.166666666666667</v>
      </c>
      <c r="D39">
        <f t="shared" ca="1" si="1"/>
        <v>568</v>
      </c>
      <c r="E39">
        <f t="shared" ca="1" si="2"/>
        <v>1.4648316417804699</v>
      </c>
      <c r="F39">
        <f t="shared" ca="1" si="3"/>
        <v>1.7092654586676583</v>
      </c>
      <c r="G39">
        <f t="shared" ca="1" si="4"/>
        <v>1.3868962219033953</v>
      </c>
    </row>
    <row r="40" spans="1:10" x14ac:dyDescent="0.25">
      <c r="A40">
        <v>484</v>
      </c>
      <c r="B40">
        <v>39</v>
      </c>
      <c r="C40" s="6">
        <f t="shared" si="0"/>
        <v>7.333333333333333</v>
      </c>
      <c r="D40">
        <f t="shared" ca="1" si="1"/>
        <v>585</v>
      </c>
      <c r="E40">
        <f t="shared" ca="1" si="2"/>
        <v>1.4984855730910249</v>
      </c>
      <c r="F40">
        <f t="shared" ca="1" si="3"/>
        <v>1.4028375577873424</v>
      </c>
      <c r="G40">
        <f t="shared" ca="1" si="4"/>
        <v>1.5356820234869013</v>
      </c>
      <c r="I40" t="s">
        <v>152</v>
      </c>
      <c r="J40">
        <f ca="1">AVERAGE(D2:D101)</f>
        <v>564.57000000000005</v>
      </c>
    </row>
    <row r="41" spans="1:10" x14ac:dyDescent="0.25">
      <c r="A41">
        <v>496</v>
      </c>
      <c r="B41">
        <v>40</v>
      </c>
      <c r="C41" s="6">
        <f t="shared" si="0"/>
        <v>7.5</v>
      </c>
      <c r="D41">
        <f t="shared" ca="1" si="1"/>
        <v>603</v>
      </c>
      <c r="E41">
        <f t="shared" ca="1" si="2"/>
        <v>1.588819809766725</v>
      </c>
      <c r="F41">
        <f t="shared" ca="1" si="3"/>
        <v>1.6384150769612269</v>
      </c>
      <c r="G41">
        <f t="shared" ca="1" si="4"/>
        <v>1.5356820234869013</v>
      </c>
    </row>
    <row r="42" spans="1:10" x14ac:dyDescent="0.25">
      <c r="A42">
        <v>508</v>
      </c>
      <c r="B42">
        <v>41</v>
      </c>
      <c r="C42" s="6">
        <f t="shared" si="0"/>
        <v>7.666666666666667</v>
      </c>
      <c r="D42">
        <f t="shared" ca="1" si="1"/>
        <v>577</v>
      </c>
      <c r="E42">
        <f t="shared" ca="1" si="2"/>
        <v>1.4914005349203818</v>
      </c>
      <c r="F42">
        <f t="shared" ca="1" si="3"/>
        <v>1.7606319854048211</v>
      </c>
      <c r="G42">
        <f t="shared" ca="1" si="4"/>
        <v>1.6897816036983897</v>
      </c>
    </row>
    <row r="43" spans="1:10" x14ac:dyDescent="0.25">
      <c r="A43">
        <v>520</v>
      </c>
      <c r="B43">
        <v>42</v>
      </c>
      <c r="C43" s="6">
        <f t="shared" si="0"/>
        <v>7.833333333333333</v>
      </c>
      <c r="D43">
        <f t="shared" ca="1" si="1"/>
        <v>591</v>
      </c>
      <c r="E43">
        <f t="shared" ca="1" si="2"/>
        <v>1.597676107480029</v>
      </c>
      <c r="F43">
        <f t="shared" ca="1" si="3"/>
        <v>1.9838106877800803</v>
      </c>
      <c r="G43">
        <f t="shared" ca="1" si="4"/>
        <v>1.8049134739713408</v>
      </c>
    </row>
    <row r="44" spans="1:10" x14ac:dyDescent="0.25">
      <c r="A44">
        <v>532</v>
      </c>
      <c r="B44">
        <v>43</v>
      </c>
      <c r="C44" s="6">
        <f t="shared" si="0"/>
        <v>8</v>
      </c>
      <c r="D44">
        <f t="shared" ca="1" si="1"/>
        <v>587</v>
      </c>
      <c r="E44">
        <f t="shared" ca="1" si="2"/>
        <v>1.6578989319304955</v>
      </c>
      <c r="F44">
        <f t="shared" ca="1" si="3"/>
        <v>1.836796145739235</v>
      </c>
      <c r="G44">
        <f t="shared" ca="1" si="4"/>
        <v>1.8173122907699664</v>
      </c>
    </row>
    <row r="45" spans="1:10" x14ac:dyDescent="0.25">
      <c r="A45">
        <v>544</v>
      </c>
      <c r="B45">
        <v>44</v>
      </c>
      <c r="C45" s="6">
        <f t="shared" si="0"/>
        <v>8.1666666666666679</v>
      </c>
      <c r="D45">
        <f t="shared" ca="1" si="1"/>
        <v>596</v>
      </c>
      <c r="E45">
        <f t="shared" ca="1" si="2"/>
        <v>1.7305205731795879</v>
      </c>
      <c r="F45">
        <f t="shared" ca="1" si="3"/>
        <v>2.2477283596365374</v>
      </c>
      <c r="G45">
        <f t="shared" ca="1" si="4"/>
        <v>2.0422622526878862</v>
      </c>
    </row>
    <row r="46" spans="1:10" x14ac:dyDescent="0.25">
      <c r="A46">
        <v>556</v>
      </c>
      <c r="B46">
        <v>45</v>
      </c>
      <c r="C46" s="6">
        <f t="shared" si="0"/>
        <v>8.3333333333333321</v>
      </c>
      <c r="D46">
        <f t="shared" ca="1" si="1"/>
        <v>521</v>
      </c>
      <c r="E46">
        <f t="shared" ca="1" si="2"/>
        <v>1.6472713746745309</v>
      </c>
      <c r="F46">
        <f t="shared" ca="1" si="3"/>
        <v>2.350461413110863</v>
      </c>
      <c r="G46">
        <f t="shared" ca="1" si="4"/>
        <v>2.0156933595479742</v>
      </c>
    </row>
    <row r="47" spans="1:10" x14ac:dyDescent="0.25">
      <c r="A47">
        <v>568</v>
      </c>
      <c r="B47">
        <v>46</v>
      </c>
      <c r="C47" s="6">
        <f t="shared" si="0"/>
        <v>8.5</v>
      </c>
      <c r="D47">
        <f t="shared" ca="1" si="1"/>
        <v>587</v>
      </c>
      <c r="E47">
        <f t="shared" ca="1" si="2"/>
        <v>1.7234355350089448</v>
      </c>
      <c r="F47">
        <f t="shared" ca="1" si="3"/>
        <v>2.3185787413429688</v>
      </c>
      <c r="G47">
        <f t="shared" ca="1" si="4"/>
        <v>1.9643268328108117</v>
      </c>
    </row>
    <row r="48" spans="1:10" x14ac:dyDescent="0.25">
      <c r="A48">
        <v>580</v>
      </c>
      <c r="B48">
        <v>47</v>
      </c>
      <c r="C48" s="6">
        <f t="shared" si="0"/>
        <v>8.6666666666666679</v>
      </c>
      <c r="D48">
        <f t="shared" ca="1" si="1"/>
        <v>571</v>
      </c>
      <c r="E48">
        <f t="shared" ca="1" si="2"/>
        <v>2.1573941229608371</v>
      </c>
      <c r="F48">
        <f t="shared" ca="1" si="3"/>
        <v>2.0334059549745822</v>
      </c>
      <c r="G48">
        <f t="shared" ca="1" si="4"/>
        <v>1.9253591228722744</v>
      </c>
    </row>
    <row r="49" spans="1:7" x14ac:dyDescent="0.25">
      <c r="A49">
        <v>592</v>
      </c>
      <c r="B49">
        <v>48</v>
      </c>
      <c r="C49" s="6">
        <f t="shared" si="0"/>
        <v>8.8333333333333321</v>
      </c>
      <c r="D49">
        <f t="shared" ca="1" si="1"/>
        <v>581</v>
      </c>
      <c r="E49">
        <f t="shared" ca="1" si="2"/>
        <v>2.3540039321961843</v>
      </c>
      <c r="F49">
        <f t="shared" ca="1" si="3"/>
        <v>1.9784969091520979</v>
      </c>
      <c r="G49">
        <f t="shared" ca="1" si="4"/>
        <v>2.4585082452131708</v>
      </c>
    </row>
    <row r="50" spans="1:7" x14ac:dyDescent="0.25">
      <c r="A50">
        <v>604</v>
      </c>
      <c r="B50">
        <v>49</v>
      </c>
      <c r="C50" s="6">
        <f t="shared" si="0"/>
        <v>9</v>
      </c>
      <c r="D50">
        <f t="shared" ca="1" si="1"/>
        <v>582</v>
      </c>
      <c r="E50">
        <f t="shared" ca="1" si="2"/>
        <v>2.1839630161007491</v>
      </c>
      <c r="F50">
        <f t="shared" ca="1" si="3"/>
        <v>2.1272827107356038</v>
      </c>
      <c r="G50">
        <f t="shared" ca="1" si="4"/>
        <v>2.1007138175956923</v>
      </c>
    </row>
    <row r="51" spans="1:7" x14ac:dyDescent="0.25">
      <c r="A51">
        <v>616</v>
      </c>
      <c r="B51">
        <v>50</v>
      </c>
      <c r="C51" s="6">
        <f t="shared" si="0"/>
        <v>9.1666666666666661</v>
      </c>
      <c r="D51">
        <f t="shared" ca="1" si="1"/>
        <v>597</v>
      </c>
      <c r="E51">
        <f t="shared" ca="1" si="2"/>
        <v>1.9413004587562215</v>
      </c>
      <c r="F51">
        <f t="shared" ca="1" si="3"/>
        <v>2.1892767947287313</v>
      </c>
      <c r="G51">
        <f t="shared" ca="1" si="4"/>
        <v>2.2760685123191098</v>
      </c>
    </row>
    <row r="52" spans="1:7" x14ac:dyDescent="0.25">
      <c r="A52">
        <v>628</v>
      </c>
      <c r="B52">
        <v>51</v>
      </c>
      <c r="C52" s="6">
        <f t="shared" si="0"/>
        <v>9.3333333333333339</v>
      </c>
      <c r="D52">
        <f t="shared" ca="1" si="1"/>
        <v>567</v>
      </c>
      <c r="E52">
        <f t="shared" ca="1" si="2"/>
        <v>1.9997520236640274</v>
      </c>
      <c r="F52">
        <f t="shared" ca="1" si="3"/>
        <v>2.3168074818003079</v>
      </c>
      <c r="G52">
        <f t="shared" ca="1" si="4"/>
        <v>2.5275873673769413</v>
      </c>
    </row>
    <row r="53" spans="1:7" x14ac:dyDescent="0.25">
      <c r="A53">
        <v>640</v>
      </c>
      <c r="B53">
        <v>52</v>
      </c>
      <c r="C53" s="6">
        <f t="shared" si="0"/>
        <v>9.5</v>
      </c>
      <c r="D53">
        <f t="shared" ca="1" si="1"/>
        <v>551</v>
      </c>
      <c r="E53">
        <f t="shared" ca="1" si="2"/>
        <v>2.0121508404626529</v>
      </c>
      <c r="F53">
        <f t="shared" ca="1" si="3"/>
        <v>2.3788015657934354</v>
      </c>
      <c r="G53">
        <f t="shared" ca="1" si="4"/>
        <v>2.3398338558548981</v>
      </c>
    </row>
    <row r="54" spans="1:7" x14ac:dyDescent="0.25">
      <c r="A54">
        <v>652</v>
      </c>
      <c r="B54">
        <v>53</v>
      </c>
      <c r="C54" s="6">
        <f t="shared" si="0"/>
        <v>9.6666666666666661</v>
      </c>
      <c r="D54">
        <f t="shared" ca="1" si="1"/>
        <v>607</v>
      </c>
      <c r="E54">
        <f t="shared" ca="1" si="2"/>
        <v>2.0086083213773311</v>
      </c>
      <c r="F54">
        <f t="shared" ca="1" si="3"/>
        <v>2.4018279398480256</v>
      </c>
      <c r="G54">
        <f t="shared" ca="1" si="4"/>
        <v>2.3947429016773825</v>
      </c>
    </row>
    <row r="55" spans="1:7" x14ac:dyDescent="0.25">
      <c r="A55">
        <v>664</v>
      </c>
      <c r="B55">
        <v>54</v>
      </c>
      <c r="C55" s="6">
        <f t="shared" si="0"/>
        <v>9.8333333333333339</v>
      </c>
      <c r="D55">
        <f t="shared" ca="1" si="1"/>
        <v>599</v>
      </c>
      <c r="E55">
        <f t="shared" ca="1" si="2"/>
        <v>2.1255114511929429</v>
      </c>
      <c r="F55">
        <f t="shared" ca="1" si="3"/>
        <v>2.5913527109127297</v>
      </c>
      <c r="G55">
        <f t="shared" ca="1" si="4"/>
        <v>2.4957046956090472</v>
      </c>
    </row>
    <row r="56" spans="1:7" x14ac:dyDescent="0.25">
      <c r="A56">
        <v>676</v>
      </c>
      <c r="B56">
        <v>55</v>
      </c>
      <c r="C56" s="6">
        <f t="shared" si="0"/>
        <v>10</v>
      </c>
      <c r="D56">
        <f t="shared" ca="1" si="1"/>
        <v>559</v>
      </c>
      <c r="E56">
        <f t="shared" ca="1" si="2"/>
        <v>2.3362913367695768</v>
      </c>
      <c r="F56">
        <f t="shared" ca="1" si="3"/>
        <v>2.3965141612200433</v>
      </c>
      <c r="G56">
        <f t="shared" ca="1" si="4"/>
        <v>2.5700975964008004</v>
      </c>
    </row>
    <row r="57" spans="1:7" x14ac:dyDescent="0.25">
      <c r="A57">
        <v>688</v>
      </c>
      <c r="B57">
        <v>56</v>
      </c>
      <c r="C57" s="6">
        <f t="shared" si="0"/>
        <v>10.166666666666666</v>
      </c>
      <c r="D57">
        <f t="shared" ca="1" si="1"/>
        <v>632</v>
      </c>
      <c r="E57">
        <f t="shared" ca="1" si="2"/>
        <v>2.4301680925305984</v>
      </c>
      <c r="F57">
        <f t="shared" ca="1" si="3"/>
        <v>3.2130648103866655</v>
      </c>
      <c r="G57">
        <f t="shared" ca="1" si="4"/>
        <v>2.7011708025576984</v>
      </c>
    </row>
    <row r="58" spans="1:7" x14ac:dyDescent="0.25">
      <c r="A58">
        <v>700</v>
      </c>
      <c r="B58">
        <v>57</v>
      </c>
      <c r="C58" s="6">
        <f t="shared" si="0"/>
        <v>10.333333333333334</v>
      </c>
      <c r="D58">
        <f t="shared" ca="1" si="1"/>
        <v>568</v>
      </c>
      <c r="E58">
        <f t="shared" ca="1" si="2"/>
        <v>2.4620507642984926</v>
      </c>
      <c r="F58">
        <f t="shared" ca="1" si="3"/>
        <v>3.1121030164550008</v>
      </c>
      <c r="G58">
        <f t="shared" ca="1" si="4"/>
        <v>2.4106842375613295</v>
      </c>
    </row>
    <row r="59" spans="1:7" x14ac:dyDescent="0.25">
      <c r="A59">
        <v>712</v>
      </c>
      <c r="B59">
        <v>58</v>
      </c>
      <c r="C59" s="6">
        <f t="shared" si="0"/>
        <v>10.5</v>
      </c>
      <c r="D59">
        <f t="shared" ca="1" si="1"/>
        <v>581</v>
      </c>
      <c r="E59">
        <f t="shared" ca="1" si="2"/>
        <v>2.5948952299980514</v>
      </c>
      <c r="F59">
        <f t="shared" ca="1" si="3"/>
        <v>2.4354818711585806</v>
      </c>
      <c r="G59">
        <f t="shared" ca="1" si="4"/>
        <v>2.7525373292948614</v>
      </c>
    </row>
    <row r="60" spans="1:7" x14ac:dyDescent="0.25">
      <c r="A60">
        <v>724</v>
      </c>
      <c r="B60">
        <v>59</v>
      </c>
      <c r="C60" s="6">
        <f t="shared" si="0"/>
        <v>10.666666666666666</v>
      </c>
      <c r="D60">
        <f t="shared" ca="1" si="1"/>
        <v>610</v>
      </c>
      <c r="E60">
        <f t="shared" ca="1" si="2"/>
        <v>2.6657456117044829</v>
      </c>
      <c r="F60">
        <f t="shared" ca="1" si="3"/>
        <v>3.7656977876968307</v>
      </c>
      <c r="G60">
        <f t="shared" ca="1" si="4"/>
        <v>2.7578511079228436</v>
      </c>
    </row>
    <row r="61" spans="1:7" x14ac:dyDescent="0.25">
      <c r="A61">
        <v>736</v>
      </c>
      <c r="B61">
        <v>60</v>
      </c>
      <c r="C61" s="6">
        <f t="shared" si="0"/>
        <v>10.833333333333334</v>
      </c>
      <c r="D61">
        <f t="shared" ca="1" si="1"/>
        <v>615</v>
      </c>
      <c r="E61">
        <f t="shared" ca="1" si="2"/>
        <v>2.7206546575269672</v>
      </c>
      <c r="F61">
        <f t="shared" ca="1" si="3"/>
        <v>3.1563845050215207</v>
      </c>
      <c r="G61">
        <f t="shared" ca="1" si="4"/>
        <v>2.7100271002710024</v>
      </c>
    </row>
    <row r="62" spans="1:7" x14ac:dyDescent="0.25">
      <c r="A62">
        <v>748</v>
      </c>
      <c r="B62">
        <v>61</v>
      </c>
      <c r="C62" s="6">
        <f t="shared" si="0"/>
        <v>11</v>
      </c>
      <c r="D62">
        <f t="shared" ca="1" si="1"/>
        <v>598</v>
      </c>
      <c r="E62">
        <f t="shared" ca="1" si="2"/>
        <v>2.8304727491719359</v>
      </c>
      <c r="F62">
        <f t="shared" ca="1" si="3"/>
        <v>2.4850771383530827</v>
      </c>
      <c r="G62">
        <f t="shared" ca="1" si="4"/>
        <v>2.8588129018545083</v>
      </c>
    </row>
    <row r="63" spans="1:7" x14ac:dyDescent="0.25">
      <c r="A63">
        <v>760</v>
      </c>
      <c r="B63">
        <v>62</v>
      </c>
      <c r="C63" s="6">
        <f t="shared" si="0"/>
        <v>11.166666666666666</v>
      </c>
      <c r="D63">
        <f t="shared" ca="1" si="1"/>
        <v>571</v>
      </c>
      <c r="E63">
        <f t="shared" ca="1" si="2"/>
        <v>2.8995518713357065</v>
      </c>
      <c r="F63">
        <f t="shared" ca="1" si="3"/>
        <v>2.8357865277999181</v>
      </c>
      <c r="G63">
        <f t="shared" ca="1" si="4"/>
        <v>3.0731353065164635</v>
      </c>
    </row>
    <row r="64" spans="1:7" x14ac:dyDescent="0.25">
      <c r="A64">
        <v>772</v>
      </c>
      <c r="B64">
        <v>63</v>
      </c>
      <c r="C64" s="6">
        <f t="shared" si="0"/>
        <v>11.333333333333334</v>
      </c>
      <c r="D64">
        <f t="shared" ca="1" si="1"/>
        <v>589</v>
      </c>
      <c r="E64">
        <f t="shared" ca="1" si="2"/>
        <v>2.9013231308783674</v>
      </c>
      <c r="F64">
        <f t="shared" ca="1" si="3"/>
        <v>2.9580034362435126</v>
      </c>
      <c r="G64">
        <f t="shared" ca="1" si="4"/>
        <v>3.1121030164550008</v>
      </c>
    </row>
    <row r="65" spans="1:7" x14ac:dyDescent="0.25">
      <c r="A65">
        <v>784</v>
      </c>
      <c r="B65">
        <v>64</v>
      </c>
      <c r="C65" s="6">
        <f t="shared" si="0"/>
        <v>11.5</v>
      </c>
      <c r="D65">
        <f t="shared" ca="1" si="1"/>
        <v>551</v>
      </c>
      <c r="E65">
        <f t="shared" ca="1" si="2"/>
        <v>2.9757160316701206</v>
      </c>
      <c r="F65">
        <f t="shared" ca="1" si="3"/>
        <v>2.5470712223462102</v>
      </c>
      <c r="G65">
        <f t="shared" ca="1" si="4"/>
        <v>3.168783321820146</v>
      </c>
    </row>
    <row r="66" spans="1:7" x14ac:dyDescent="0.25">
      <c r="A66">
        <v>796</v>
      </c>
      <c r="B66">
        <v>65</v>
      </c>
      <c r="C66" s="6">
        <f t="shared" si="0"/>
        <v>11.666666666666666</v>
      </c>
      <c r="D66">
        <f t="shared" ca="1" si="1"/>
        <v>583</v>
      </c>
      <c r="E66">
        <f t="shared" ca="1" si="2"/>
        <v>3.0695927874311422</v>
      </c>
      <c r="F66">
        <f t="shared" ca="1" si="3"/>
        <v>2.655118054448518</v>
      </c>
      <c r="G66">
        <f t="shared" ca="1" si="4"/>
        <v>3.3193403829463128</v>
      </c>
    </row>
    <row r="67" spans="1:7" x14ac:dyDescent="0.25">
      <c r="A67">
        <v>808</v>
      </c>
      <c r="B67">
        <v>66</v>
      </c>
      <c r="C67" s="6">
        <f t="shared" ref="C67:C101" si="5">10*(B67-1)/60+1</f>
        <v>11.833333333333334</v>
      </c>
      <c r="D67">
        <f t="shared" ref="D67:D101" ca="1" si="6">INDIRECT("Data!E"&amp;A67)</f>
        <v>613</v>
      </c>
      <c r="E67">
        <f t="shared" ref="E67:E101" ca="1" si="7">INDIRECT("Data!B"&amp;A67)/$J$40</f>
        <v>3.1014754591990363</v>
      </c>
      <c r="F67">
        <f t="shared" ref="F67:F101" ca="1" si="8">INDIRECT("Data!C"&amp;A67)/$J$40</f>
        <v>3.4698974440724797</v>
      </c>
      <c r="G67">
        <f t="shared" ref="G67:G101" ca="1" si="9">INDIRECT("Data!D"&amp;A67)/$J$40</f>
        <v>3.3016277875197049</v>
      </c>
    </row>
    <row r="68" spans="1:7" x14ac:dyDescent="0.25">
      <c r="A68">
        <v>820</v>
      </c>
      <c r="B68">
        <v>67</v>
      </c>
      <c r="C68" s="6">
        <f t="shared" si="5"/>
        <v>12</v>
      </c>
      <c r="D68">
        <f t="shared" ca="1" si="6"/>
        <v>593</v>
      </c>
      <c r="E68">
        <f t="shared" ca="1" si="7"/>
        <v>3.0819916042297675</v>
      </c>
      <c r="F68">
        <f t="shared" ca="1" si="8"/>
        <v>4.1695449634234905</v>
      </c>
      <c r="G68">
        <f t="shared" ca="1" si="9"/>
        <v>3.4574986272738539</v>
      </c>
    </row>
    <row r="69" spans="1:7" x14ac:dyDescent="0.25">
      <c r="A69">
        <v>832</v>
      </c>
      <c r="B69">
        <v>68</v>
      </c>
      <c r="C69" s="6">
        <f t="shared" si="5"/>
        <v>12.166666666666666</v>
      </c>
      <c r="D69">
        <f t="shared" ca="1" si="6"/>
        <v>602</v>
      </c>
      <c r="E69">
        <f t="shared" ca="1" si="7"/>
        <v>3.2980852684343835</v>
      </c>
      <c r="F69">
        <f t="shared" ca="1" si="8"/>
        <v>4.1730874825088113</v>
      </c>
      <c r="G69">
        <f t="shared" ca="1" si="9"/>
        <v>3.3033990470623658</v>
      </c>
    </row>
    <row r="70" spans="1:7" x14ac:dyDescent="0.25">
      <c r="A70">
        <v>844</v>
      </c>
      <c r="B70">
        <v>69</v>
      </c>
      <c r="C70" s="6">
        <f t="shared" si="5"/>
        <v>12.333333333333334</v>
      </c>
      <c r="D70">
        <f t="shared" ca="1" si="6"/>
        <v>583</v>
      </c>
      <c r="E70">
        <f t="shared" ca="1" si="7"/>
        <v>3.4167596577926562</v>
      </c>
      <c r="F70">
        <f t="shared" ca="1" si="8"/>
        <v>4.4015799635120532</v>
      </c>
      <c r="G70">
        <f t="shared" ca="1" si="9"/>
        <v>3.4592698868165148</v>
      </c>
    </row>
    <row r="71" spans="1:7" x14ac:dyDescent="0.25">
      <c r="A71">
        <v>856</v>
      </c>
      <c r="B71">
        <v>70</v>
      </c>
      <c r="C71" s="6">
        <f t="shared" si="5"/>
        <v>12.5</v>
      </c>
      <c r="D71">
        <f t="shared" ca="1" si="6"/>
        <v>622</v>
      </c>
      <c r="E71">
        <f t="shared" ca="1" si="7"/>
        <v>3.5070938944683561</v>
      </c>
      <c r="F71">
        <f t="shared" ca="1" si="8"/>
        <v>4.2226827497033135</v>
      </c>
      <c r="G71">
        <f t="shared" ca="1" si="9"/>
        <v>3.500008856297713</v>
      </c>
    </row>
    <row r="72" spans="1:7" x14ac:dyDescent="0.25">
      <c r="A72">
        <v>868</v>
      </c>
      <c r="B72">
        <v>71</v>
      </c>
      <c r="C72" s="6">
        <f t="shared" si="5"/>
        <v>12.666666666666666</v>
      </c>
      <c r="D72">
        <f t="shared" ca="1" si="6"/>
        <v>586</v>
      </c>
      <c r="E72">
        <f t="shared" ca="1" si="7"/>
        <v>3.5655454593761622</v>
      </c>
      <c r="F72">
        <f t="shared" ca="1" si="8"/>
        <v>4.3023894291230489</v>
      </c>
      <c r="G72">
        <f t="shared" ca="1" si="9"/>
        <v>3.8861434365977643</v>
      </c>
    </row>
    <row r="73" spans="1:7" x14ac:dyDescent="0.25">
      <c r="A73">
        <v>880</v>
      </c>
      <c r="B73">
        <v>72</v>
      </c>
      <c r="C73" s="6">
        <f t="shared" si="5"/>
        <v>12.833333333333334</v>
      </c>
      <c r="D73">
        <f t="shared" ca="1" si="6"/>
        <v>596</v>
      </c>
      <c r="E73">
        <f t="shared" ca="1" si="7"/>
        <v>3.6877623678197562</v>
      </c>
      <c r="F73">
        <f t="shared" ca="1" si="8"/>
        <v>4.7700019483854961</v>
      </c>
      <c r="G73">
        <f t="shared" ca="1" si="9"/>
        <v>3.8755158793417994</v>
      </c>
    </row>
    <row r="74" spans="1:7" x14ac:dyDescent="0.25">
      <c r="A74">
        <v>892</v>
      </c>
      <c r="B74">
        <v>73</v>
      </c>
      <c r="C74" s="6">
        <f t="shared" si="5"/>
        <v>13</v>
      </c>
      <c r="D74">
        <f t="shared" ca="1" si="6"/>
        <v>596</v>
      </c>
      <c r="E74">
        <f t="shared" ca="1" si="7"/>
        <v>3.6842198487344349</v>
      </c>
      <c r="F74">
        <f t="shared" ca="1" si="8"/>
        <v>4.5450519864675769</v>
      </c>
      <c r="G74">
        <f t="shared" ca="1" si="9"/>
        <v>4.1323485130276136</v>
      </c>
    </row>
    <row r="75" spans="1:7" x14ac:dyDescent="0.25">
      <c r="A75">
        <v>904</v>
      </c>
      <c r="B75">
        <v>74</v>
      </c>
      <c r="C75" s="6">
        <f t="shared" si="5"/>
        <v>13.166666666666666</v>
      </c>
      <c r="D75">
        <f t="shared" ca="1" si="6"/>
        <v>564</v>
      </c>
      <c r="E75">
        <f t="shared" ca="1" si="7"/>
        <v>3.8772871388844603</v>
      </c>
      <c r="F75">
        <f t="shared" ca="1" si="8"/>
        <v>4.9117027117983598</v>
      </c>
      <c r="G75">
        <f t="shared" ca="1" si="9"/>
        <v>3.7674690472394916</v>
      </c>
    </row>
    <row r="76" spans="1:7" x14ac:dyDescent="0.25">
      <c r="A76">
        <v>916</v>
      </c>
      <c r="B76">
        <v>75</v>
      </c>
      <c r="C76" s="6">
        <f t="shared" si="5"/>
        <v>13.333333333333334</v>
      </c>
      <c r="D76">
        <f t="shared" ca="1" si="6"/>
        <v>627</v>
      </c>
      <c r="E76">
        <f t="shared" ca="1" si="7"/>
        <v>4.0331579786386094</v>
      </c>
      <c r="F76">
        <f t="shared" ca="1" si="8"/>
        <v>4.8443948491772497</v>
      </c>
      <c r="G76">
        <f t="shared" ca="1" si="9"/>
        <v>3.8949997343110683</v>
      </c>
    </row>
    <row r="77" spans="1:7" x14ac:dyDescent="0.25">
      <c r="A77">
        <v>928</v>
      </c>
      <c r="B77">
        <v>76</v>
      </c>
      <c r="C77" s="6">
        <f t="shared" si="5"/>
        <v>13.5</v>
      </c>
      <c r="D77">
        <f t="shared" ca="1" si="6"/>
        <v>580</v>
      </c>
      <c r="E77">
        <f t="shared" ca="1" si="7"/>
        <v>4.2085126733620273</v>
      </c>
      <c r="F77">
        <f t="shared" ca="1" si="8"/>
        <v>5.0162070248153459</v>
      </c>
      <c r="G77">
        <f t="shared" ca="1" si="9"/>
        <v>3.873744619799139</v>
      </c>
    </row>
    <row r="78" spans="1:7" x14ac:dyDescent="0.25">
      <c r="A78">
        <v>940</v>
      </c>
      <c r="B78">
        <v>77</v>
      </c>
      <c r="C78" s="6">
        <f t="shared" si="5"/>
        <v>13.666666666666666</v>
      </c>
      <c r="D78">
        <f t="shared" ca="1" si="6"/>
        <v>606</v>
      </c>
      <c r="E78">
        <f t="shared" ca="1" si="7"/>
        <v>4.0561843526932</v>
      </c>
      <c r="F78">
        <f t="shared" ca="1" si="8"/>
        <v>4.9914093912180943</v>
      </c>
      <c r="G78">
        <f t="shared" ca="1" si="9"/>
        <v>3.8631170625431741</v>
      </c>
    </row>
    <row r="79" spans="1:7" x14ac:dyDescent="0.25">
      <c r="A79">
        <v>952</v>
      </c>
      <c r="B79">
        <v>78</v>
      </c>
      <c r="C79" s="6">
        <f t="shared" si="5"/>
        <v>13.833333333333334</v>
      </c>
      <c r="D79">
        <f t="shared" ca="1" si="6"/>
        <v>624</v>
      </c>
      <c r="E79">
        <f t="shared" ca="1" si="7"/>
        <v>4.196113856563402</v>
      </c>
      <c r="F79">
        <f t="shared" ca="1" si="8"/>
        <v>5.1490514905149043</v>
      </c>
      <c r="G79">
        <f t="shared" ca="1" si="9"/>
        <v>3.9375099633349273</v>
      </c>
    </row>
    <row r="80" spans="1:7" x14ac:dyDescent="0.25">
      <c r="A80">
        <v>964</v>
      </c>
      <c r="B80">
        <v>79</v>
      </c>
      <c r="C80" s="6">
        <f t="shared" si="5"/>
        <v>14</v>
      </c>
      <c r="D80">
        <f t="shared" ca="1" si="6"/>
        <v>590</v>
      </c>
      <c r="E80">
        <f t="shared" ca="1" si="7"/>
        <v>4.2634217191845121</v>
      </c>
      <c r="F80">
        <f t="shared" ca="1" si="8"/>
        <v>5.3137786279823578</v>
      </c>
      <c r="G80">
        <f t="shared" ca="1" si="9"/>
        <v>2.4071417184760082</v>
      </c>
    </row>
    <row r="81" spans="1:7" x14ac:dyDescent="0.25">
      <c r="A81">
        <v>976</v>
      </c>
      <c r="B81">
        <v>80</v>
      </c>
      <c r="C81" s="6">
        <f t="shared" si="5"/>
        <v>14.166666666666666</v>
      </c>
      <c r="D81">
        <f t="shared" ca="1" si="6"/>
        <v>571</v>
      </c>
      <c r="E81">
        <f t="shared" ca="1" si="7"/>
        <v>4.2864480932391018</v>
      </c>
      <c r="F81">
        <f t="shared" ca="1" si="8"/>
        <v>5.3403475211222693</v>
      </c>
      <c r="G81">
        <f t="shared" ca="1" si="9"/>
        <v>2.6444904971925536</v>
      </c>
    </row>
    <row r="82" spans="1:7" x14ac:dyDescent="0.25">
      <c r="A82">
        <v>988</v>
      </c>
      <c r="B82">
        <v>81</v>
      </c>
      <c r="C82" s="6">
        <f t="shared" si="5"/>
        <v>14.333333333333334</v>
      </c>
      <c r="D82">
        <f t="shared" ca="1" si="6"/>
        <v>601</v>
      </c>
      <c r="E82">
        <f t="shared" ca="1" si="7"/>
        <v>4.3466709176895684</v>
      </c>
      <c r="F82">
        <f t="shared" ca="1" si="8"/>
        <v>5.4997608799617401</v>
      </c>
      <c r="G82">
        <f t="shared" ca="1" si="9"/>
        <v>2.7985900774040418</v>
      </c>
    </row>
    <row r="83" spans="1:7" x14ac:dyDescent="0.25">
      <c r="A83">
        <v>1000</v>
      </c>
      <c r="B83">
        <v>82</v>
      </c>
      <c r="C83" s="6">
        <f t="shared" si="5"/>
        <v>14.5</v>
      </c>
      <c r="D83">
        <f t="shared" ca="1" si="6"/>
        <v>589</v>
      </c>
      <c r="E83">
        <f t="shared" ca="1" si="7"/>
        <v>4.4954567192730748</v>
      </c>
      <c r="F83">
        <f t="shared" ca="1" si="8"/>
        <v>5.483819544077793</v>
      </c>
      <c r="G83">
        <f t="shared" ca="1" si="9"/>
        <v>3.1227305737109656</v>
      </c>
    </row>
    <row r="84" spans="1:7" x14ac:dyDescent="0.25">
      <c r="A84">
        <v>1012</v>
      </c>
      <c r="B84">
        <v>83</v>
      </c>
      <c r="C84" s="6">
        <f t="shared" si="5"/>
        <v>14.666666666666666</v>
      </c>
      <c r="D84">
        <f t="shared" ca="1" si="6"/>
        <v>644</v>
      </c>
      <c r="E84">
        <f t="shared" ca="1" si="7"/>
        <v>4.6548700781125456</v>
      </c>
      <c r="F84">
        <f t="shared" ca="1" si="8"/>
        <v>5.4572506509378815</v>
      </c>
      <c r="G84">
        <f t="shared" ca="1" si="9"/>
        <v>2.9225782453902966</v>
      </c>
    </row>
    <row r="85" spans="1:7" x14ac:dyDescent="0.25">
      <c r="A85">
        <v>1024</v>
      </c>
      <c r="B85">
        <v>84</v>
      </c>
      <c r="C85" s="6">
        <f t="shared" si="5"/>
        <v>14.833333333333334</v>
      </c>
      <c r="D85">
        <f t="shared" ca="1" si="6"/>
        <v>607</v>
      </c>
      <c r="E85">
        <f t="shared" ca="1" si="7"/>
        <v>4.683210230795118</v>
      </c>
      <c r="F85">
        <f t="shared" ca="1" si="8"/>
        <v>5.6007226738934053</v>
      </c>
      <c r="G85">
        <f t="shared" ca="1" si="9"/>
        <v>3.0129124820659969</v>
      </c>
    </row>
    <row r="86" spans="1:7" x14ac:dyDescent="0.25">
      <c r="A86">
        <v>1036</v>
      </c>
      <c r="B86">
        <v>85</v>
      </c>
      <c r="C86" s="6">
        <f t="shared" si="5"/>
        <v>15</v>
      </c>
      <c r="D86">
        <f t="shared" ca="1" si="6"/>
        <v>565</v>
      </c>
      <c r="E86">
        <f t="shared" ca="1" si="7"/>
        <v>4.6690401544538318</v>
      </c>
      <c r="F86">
        <f t="shared" ca="1" si="8"/>
        <v>5.6945994296544269</v>
      </c>
      <c r="G86">
        <f t="shared" ca="1" si="9"/>
        <v>3.011141222523336</v>
      </c>
    </row>
    <row r="87" spans="1:7" x14ac:dyDescent="0.25">
      <c r="A87">
        <v>1048</v>
      </c>
      <c r="B87">
        <v>86</v>
      </c>
      <c r="C87" s="6">
        <f t="shared" si="5"/>
        <v>15.166666666666666</v>
      </c>
      <c r="D87">
        <f t="shared" ca="1" si="6"/>
        <v>598</v>
      </c>
      <c r="E87">
        <f t="shared" ca="1" si="7"/>
        <v>4.8390810705492671</v>
      </c>
      <c r="F87">
        <f t="shared" ca="1" si="8"/>
        <v>5.6857431319411225</v>
      </c>
      <c r="G87">
        <f t="shared" ca="1" si="9"/>
        <v>2.6923145048443948</v>
      </c>
    </row>
    <row r="88" spans="1:7" x14ac:dyDescent="0.25">
      <c r="A88">
        <v>1060</v>
      </c>
      <c r="B88">
        <v>87</v>
      </c>
      <c r="C88" s="6">
        <f t="shared" si="5"/>
        <v>15.333333333333334</v>
      </c>
      <c r="D88">
        <f t="shared" ca="1" si="6"/>
        <v>605</v>
      </c>
      <c r="E88">
        <f t="shared" ca="1" si="7"/>
        <v>4.9542129408222184</v>
      </c>
      <c r="F88">
        <f t="shared" ca="1" si="8"/>
        <v>5.7282533609649819</v>
      </c>
      <c r="G88">
        <f t="shared" ca="1" si="9"/>
        <v>2.1219689321076216</v>
      </c>
    </row>
    <row r="89" spans="1:7" x14ac:dyDescent="0.25">
      <c r="A89">
        <v>1072</v>
      </c>
      <c r="B89">
        <v>88</v>
      </c>
      <c r="C89" s="6">
        <f t="shared" si="5"/>
        <v>15.5</v>
      </c>
      <c r="D89">
        <f t="shared" ca="1" si="6"/>
        <v>638</v>
      </c>
      <c r="E89">
        <f t="shared" ca="1" si="7"/>
        <v>5.0020369484740597</v>
      </c>
      <c r="F89">
        <f t="shared" ca="1" si="8"/>
        <v>5.6945994296544269</v>
      </c>
      <c r="G89">
        <f t="shared" ca="1" si="9"/>
        <v>2.0883150007970666</v>
      </c>
    </row>
    <row r="90" spans="1:7" x14ac:dyDescent="0.25">
      <c r="A90">
        <v>1084</v>
      </c>
      <c r="B90">
        <v>89</v>
      </c>
      <c r="C90" s="6">
        <f t="shared" si="5"/>
        <v>15.666666666666666</v>
      </c>
      <c r="D90">
        <f t="shared" ca="1" si="6"/>
        <v>576</v>
      </c>
      <c r="E90">
        <f t="shared" ca="1" si="7"/>
        <v>5.2128168340506926</v>
      </c>
      <c r="F90">
        <f t="shared" ca="1" si="8"/>
        <v>5.9709159183095091</v>
      </c>
      <c r="G90">
        <f t="shared" ca="1" si="9"/>
        <v>2.655118054448518</v>
      </c>
    </row>
    <row r="91" spans="1:7" x14ac:dyDescent="0.25">
      <c r="A91">
        <v>1096</v>
      </c>
      <c r="B91">
        <v>90</v>
      </c>
      <c r="C91" s="6">
        <f t="shared" si="5"/>
        <v>15.833333333333334</v>
      </c>
      <c r="D91">
        <f t="shared" ca="1" si="6"/>
        <v>579</v>
      </c>
      <c r="E91">
        <f t="shared" ca="1" si="7"/>
        <v>5.2181306126786753</v>
      </c>
      <c r="F91">
        <f t="shared" ca="1" si="8"/>
        <v>5.9514320633402411</v>
      </c>
      <c r="G91">
        <f t="shared" ca="1" si="9"/>
        <v>2.7224259170696281</v>
      </c>
    </row>
    <row r="92" spans="1:7" x14ac:dyDescent="0.25">
      <c r="A92">
        <v>1108</v>
      </c>
      <c r="B92">
        <v>91</v>
      </c>
      <c r="C92" s="6">
        <f t="shared" si="5"/>
        <v>16</v>
      </c>
      <c r="D92">
        <f t="shared" ca="1" si="6"/>
        <v>575</v>
      </c>
      <c r="E92">
        <f t="shared" ca="1" si="7"/>
        <v>5.2553270630745521</v>
      </c>
      <c r="F92">
        <f t="shared" ca="1" si="8"/>
        <v>5.8858954602617919</v>
      </c>
      <c r="G92">
        <f t="shared" ca="1" si="9"/>
        <v>2.7808774819774338</v>
      </c>
    </row>
    <row r="93" spans="1:7" x14ac:dyDescent="0.25">
      <c r="A93">
        <v>1120</v>
      </c>
      <c r="B93">
        <v>92</v>
      </c>
      <c r="C93" s="6">
        <f t="shared" si="5"/>
        <v>16.166666666666664</v>
      </c>
      <c r="D93">
        <f t="shared" ca="1" si="6"/>
        <v>597</v>
      </c>
      <c r="E93">
        <f t="shared" ca="1" si="7"/>
        <v>5.3244061852383222</v>
      </c>
      <c r="F93">
        <f t="shared" ca="1" si="8"/>
        <v>6.0081123687053859</v>
      </c>
      <c r="G93">
        <f t="shared" ca="1" si="9"/>
        <v>2.7295109552402712</v>
      </c>
    </row>
    <row r="94" spans="1:7" x14ac:dyDescent="0.25">
      <c r="A94">
        <v>1132</v>
      </c>
      <c r="B94">
        <v>93</v>
      </c>
      <c r="C94" s="6">
        <f t="shared" si="5"/>
        <v>16.333333333333336</v>
      </c>
      <c r="D94">
        <f t="shared" ca="1" si="6"/>
        <v>572</v>
      </c>
      <c r="E94">
        <f t="shared" ca="1" si="7"/>
        <v>5.3527463379208955</v>
      </c>
      <c r="F94">
        <f t="shared" ca="1" si="8"/>
        <v>5.8699541243778448</v>
      </c>
      <c r="G94">
        <f t="shared" ca="1" si="9"/>
        <v>2.697628283472377</v>
      </c>
    </row>
    <row r="95" spans="1:7" x14ac:dyDescent="0.25">
      <c r="A95">
        <v>1144</v>
      </c>
      <c r="B95">
        <v>94</v>
      </c>
      <c r="C95" s="6">
        <f t="shared" si="5"/>
        <v>16.5</v>
      </c>
      <c r="D95">
        <f t="shared" ca="1" si="6"/>
        <v>559</v>
      </c>
      <c r="E95">
        <f t="shared" ca="1" si="7"/>
        <v>5.310236108897036</v>
      </c>
      <c r="F95">
        <f t="shared" ca="1" si="8"/>
        <v>5.8788104220911483</v>
      </c>
      <c r="G95">
        <f t="shared" ca="1" si="9"/>
        <v>2.8145314132879888</v>
      </c>
    </row>
    <row r="96" spans="1:7" x14ac:dyDescent="0.25">
      <c r="A96">
        <v>1156</v>
      </c>
      <c r="B96">
        <v>95</v>
      </c>
      <c r="C96" s="6">
        <f t="shared" si="5"/>
        <v>16.666666666666664</v>
      </c>
      <c r="D96">
        <f t="shared" ca="1" si="6"/>
        <v>549</v>
      </c>
      <c r="E96">
        <f t="shared" ca="1" si="7"/>
        <v>5.3846290096887897</v>
      </c>
      <c r="F96">
        <f t="shared" ca="1" si="8"/>
        <v>6.1250154985209981</v>
      </c>
      <c r="G96">
        <f t="shared" ca="1" si="9"/>
        <v>2.819845191915971</v>
      </c>
    </row>
    <row r="97" spans="1:7" x14ac:dyDescent="0.25">
      <c r="A97">
        <v>1168</v>
      </c>
      <c r="B97">
        <v>96</v>
      </c>
      <c r="C97" s="6">
        <f t="shared" si="5"/>
        <v>16.833333333333336</v>
      </c>
      <c r="D97">
        <f t="shared" ca="1" si="6"/>
        <v>558</v>
      </c>
      <c r="E97">
        <f t="shared" ca="1" si="7"/>
        <v>5.6024939334360662</v>
      </c>
      <c r="F97">
        <f t="shared" ca="1" si="8"/>
        <v>6.0842765290397995</v>
      </c>
      <c r="G97">
        <f t="shared" ca="1" si="9"/>
        <v>2.9261207644756184</v>
      </c>
    </row>
    <row r="98" spans="1:7" x14ac:dyDescent="0.25">
      <c r="A98">
        <v>1180</v>
      </c>
      <c r="B98">
        <v>97</v>
      </c>
      <c r="C98" s="6">
        <f t="shared" si="5"/>
        <v>17</v>
      </c>
      <c r="D98">
        <f t="shared" ca="1" si="6"/>
        <v>583</v>
      </c>
      <c r="E98">
        <f t="shared" ca="1" si="7"/>
        <v>5.467878208193846</v>
      </c>
      <c r="F98">
        <f t="shared" ca="1" si="8"/>
        <v>6.1126166817223719</v>
      </c>
      <c r="G98">
        <f t="shared" ca="1" si="9"/>
        <v>3.0855341233150892</v>
      </c>
    </row>
    <row r="99" spans="1:7" x14ac:dyDescent="0.25">
      <c r="A99">
        <v>1192</v>
      </c>
      <c r="B99">
        <v>98</v>
      </c>
      <c r="C99" s="6">
        <f t="shared" si="5"/>
        <v>17.166666666666668</v>
      </c>
      <c r="D99">
        <f t="shared" ca="1" si="6"/>
        <v>613</v>
      </c>
      <c r="E99">
        <f t="shared" ca="1" si="7"/>
        <v>5.6520892006305683</v>
      </c>
      <c r="F99">
        <f t="shared" ca="1" si="8"/>
        <v>6.0913615672104431</v>
      </c>
      <c r="G99">
        <f t="shared" ca="1" si="9"/>
        <v>2.9881148484687459</v>
      </c>
    </row>
    <row r="100" spans="1:7" x14ac:dyDescent="0.25">
      <c r="A100">
        <v>1204</v>
      </c>
      <c r="B100">
        <v>99</v>
      </c>
      <c r="C100" s="6">
        <f t="shared" si="5"/>
        <v>17.333333333333332</v>
      </c>
      <c r="D100">
        <f t="shared" ca="1" si="6"/>
        <v>607</v>
      </c>
      <c r="E100">
        <f t="shared" ca="1" si="7"/>
        <v>5.7778486281594841</v>
      </c>
      <c r="F100">
        <f t="shared" ca="1" si="8"/>
        <v>6.3056839718723978</v>
      </c>
      <c r="G100">
        <f t="shared" ca="1" si="9"/>
        <v>2.9668597339568166</v>
      </c>
    </row>
    <row r="101" spans="1:7" x14ac:dyDescent="0.25">
      <c r="A101">
        <v>1216</v>
      </c>
      <c r="B101">
        <v>100</v>
      </c>
      <c r="C101" s="6">
        <f t="shared" si="5"/>
        <v>17.5</v>
      </c>
      <c r="D101">
        <f t="shared" ca="1" si="6"/>
        <v>576</v>
      </c>
      <c r="E101">
        <f t="shared" ca="1" si="7"/>
        <v>5.7069982464530522</v>
      </c>
      <c r="F101">
        <f t="shared" ca="1" si="8"/>
        <v>6.3552792390669</v>
      </c>
      <c r="G101">
        <f t="shared" ca="1" si="9"/>
        <v>2.9810298102981028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D2" sqref="D2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29</v>
      </c>
      <c r="B2">
        <v>1</v>
      </c>
      <c r="C2" s="6">
        <f>10*(B2-1)/60+1</f>
        <v>1</v>
      </c>
      <c r="D2">
        <f ca="1">INDIRECT("Data!E"&amp;A2)</f>
        <v>172</v>
      </c>
      <c r="E2">
        <f ca="1">INDIRECT("Data!B"&amp;A2)/$J$40</f>
        <v>0.39787312064539787</v>
      </c>
      <c r="F2">
        <f ca="1">INDIRECT("Data!C"&amp;A2)/$J$40</f>
        <v>0.56655665566556657</v>
      </c>
      <c r="G2">
        <f ca="1">INDIRECT("Data!D"&amp;A2)/$J$40</f>
        <v>0.68756875687568764</v>
      </c>
    </row>
    <row r="3" spans="1:7" x14ac:dyDescent="0.25">
      <c r="A3">
        <v>41</v>
      </c>
      <c r="B3">
        <v>2</v>
      </c>
      <c r="C3" s="6">
        <f t="shared" ref="C3:C66" si="0">10*(B3-1)/60+1</f>
        <v>1.1666666666666667</v>
      </c>
      <c r="D3">
        <f t="shared" ref="D3:D66" ca="1" si="1">INDIRECT("Data!E"&amp;A3)</f>
        <v>591</v>
      </c>
      <c r="E3">
        <f t="shared" ref="E3:E66" ca="1" si="2">INDIRECT("Data!B"&amp;A3)/$J$40</f>
        <v>0.88192152548588199</v>
      </c>
      <c r="F3">
        <f t="shared" ref="F3:F66" ca="1" si="3">INDIRECT("Data!C"&amp;A3)/$J$40</f>
        <v>1.1056105610561056</v>
      </c>
      <c r="G3">
        <f t="shared" ref="G3:G66" ca="1" si="4">INDIRECT("Data!D"&amp;A3)/$J$40</f>
        <v>1.3916391639163916</v>
      </c>
    </row>
    <row r="4" spans="1:7" x14ac:dyDescent="0.25">
      <c r="A4">
        <v>53</v>
      </c>
      <c r="B4">
        <v>3</v>
      </c>
      <c r="C4" s="6">
        <f t="shared" si="0"/>
        <v>1.3333333333333333</v>
      </c>
      <c r="D4">
        <f t="shared" ca="1" si="1"/>
        <v>543</v>
      </c>
      <c r="E4">
        <f t="shared" ca="1" si="2"/>
        <v>0.84708470847084716</v>
      </c>
      <c r="F4">
        <f t="shared" ca="1" si="3"/>
        <v>1.0872753942060873</v>
      </c>
      <c r="G4">
        <f t="shared" ca="1" si="4"/>
        <v>1.2559589292262561</v>
      </c>
    </row>
    <row r="5" spans="1:7" x14ac:dyDescent="0.25">
      <c r="A5">
        <v>65</v>
      </c>
      <c r="B5">
        <v>4</v>
      </c>
      <c r="C5" s="6">
        <f t="shared" si="0"/>
        <v>1.5</v>
      </c>
      <c r="D5">
        <f t="shared" ca="1" si="1"/>
        <v>576</v>
      </c>
      <c r="E5">
        <f t="shared" ca="1" si="2"/>
        <v>0.89475614228089484</v>
      </c>
      <c r="F5">
        <f t="shared" ca="1" si="3"/>
        <v>0.99376604327099383</v>
      </c>
      <c r="G5">
        <f t="shared" ca="1" si="4"/>
        <v>1.3494682801613496</v>
      </c>
    </row>
    <row r="6" spans="1:7" x14ac:dyDescent="0.25">
      <c r="A6">
        <v>77</v>
      </c>
      <c r="B6">
        <v>5</v>
      </c>
      <c r="C6" s="6">
        <f t="shared" si="0"/>
        <v>1.6666666666666665</v>
      </c>
      <c r="D6">
        <f t="shared" ca="1" si="1"/>
        <v>505</v>
      </c>
      <c r="E6">
        <f t="shared" ca="1" si="2"/>
        <v>0.79024569123579025</v>
      </c>
      <c r="F6">
        <f t="shared" ca="1" si="3"/>
        <v>0.97359735973597361</v>
      </c>
      <c r="G6">
        <f t="shared" ca="1" si="4"/>
        <v>1.2101210121012103</v>
      </c>
    </row>
    <row r="7" spans="1:7" x14ac:dyDescent="0.25">
      <c r="A7">
        <v>89</v>
      </c>
      <c r="B7">
        <v>6</v>
      </c>
      <c r="C7" s="6">
        <f t="shared" si="0"/>
        <v>1.8333333333333335</v>
      </c>
      <c r="D7">
        <f t="shared" ca="1" si="1"/>
        <v>536</v>
      </c>
      <c r="E7">
        <f t="shared" ca="1" si="2"/>
        <v>0.88558855885588561</v>
      </c>
      <c r="F7">
        <f t="shared" ca="1" si="3"/>
        <v>1.0634396773010635</v>
      </c>
      <c r="G7">
        <f t="shared" ca="1" si="4"/>
        <v>1.1276127612761278</v>
      </c>
    </row>
    <row r="8" spans="1:7" x14ac:dyDescent="0.25">
      <c r="A8">
        <v>101</v>
      </c>
      <c r="B8">
        <v>7</v>
      </c>
      <c r="C8" s="6">
        <f t="shared" si="0"/>
        <v>2</v>
      </c>
      <c r="D8">
        <f t="shared" ca="1" si="1"/>
        <v>507</v>
      </c>
      <c r="E8">
        <f t="shared" ca="1" si="2"/>
        <v>0.7719105243857719</v>
      </c>
      <c r="F8">
        <f t="shared" ca="1" si="3"/>
        <v>1.0267693436010268</v>
      </c>
      <c r="G8">
        <f t="shared" ca="1" si="4"/>
        <v>1.0689402273560691</v>
      </c>
    </row>
    <row r="9" spans="1:7" x14ac:dyDescent="0.25">
      <c r="A9">
        <v>113</v>
      </c>
      <c r="B9">
        <v>8</v>
      </c>
      <c r="C9" s="6">
        <f t="shared" si="0"/>
        <v>2.166666666666667</v>
      </c>
      <c r="D9">
        <f t="shared" ca="1" si="1"/>
        <v>522</v>
      </c>
      <c r="E9">
        <f t="shared" ca="1" si="2"/>
        <v>0.90942427576090945</v>
      </c>
      <c r="F9">
        <f t="shared" ca="1" si="3"/>
        <v>1.1056105610561056</v>
      </c>
      <c r="G9">
        <f t="shared" ca="1" si="4"/>
        <v>1.1771177117711771</v>
      </c>
    </row>
    <row r="10" spans="1:7" x14ac:dyDescent="0.25">
      <c r="A10">
        <v>125</v>
      </c>
      <c r="B10">
        <v>9</v>
      </c>
      <c r="C10" s="6">
        <f t="shared" si="0"/>
        <v>2.333333333333333</v>
      </c>
      <c r="D10">
        <f t="shared" ca="1" si="1"/>
        <v>504</v>
      </c>
      <c r="E10">
        <f t="shared" ca="1" si="2"/>
        <v>0.79391272460579398</v>
      </c>
      <c r="F10">
        <f t="shared" ca="1" si="3"/>
        <v>1.0781078107810782</v>
      </c>
      <c r="G10">
        <f t="shared" ca="1" si="4"/>
        <v>1.1221122112211221</v>
      </c>
    </row>
    <row r="11" spans="1:7" x14ac:dyDescent="0.25">
      <c r="A11">
        <v>137</v>
      </c>
      <c r="B11">
        <v>10</v>
      </c>
      <c r="C11" s="6">
        <f t="shared" si="0"/>
        <v>2.5</v>
      </c>
      <c r="D11">
        <f t="shared" ca="1" si="1"/>
        <v>516</v>
      </c>
      <c r="E11">
        <f t="shared" ca="1" si="2"/>
        <v>0.94976164283094977</v>
      </c>
      <c r="F11">
        <f t="shared" ca="1" si="3"/>
        <v>1.0707737440410707</v>
      </c>
      <c r="G11">
        <f t="shared" ca="1" si="4"/>
        <v>1.1257792445911259</v>
      </c>
    </row>
    <row r="12" spans="1:7" x14ac:dyDescent="0.25">
      <c r="A12">
        <v>149</v>
      </c>
      <c r="B12">
        <v>11</v>
      </c>
      <c r="C12" s="6">
        <f t="shared" si="0"/>
        <v>2.666666666666667</v>
      </c>
      <c r="D12">
        <f t="shared" ca="1" si="1"/>
        <v>524</v>
      </c>
      <c r="E12">
        <f t="shared" ca="1" si="2"/>
        <v>0.94609460946094615</v>
      </c>
      <c r="F12">
        <f t="shared" ca="1" si="3"/>
        <v>0.99743307664099745</v>
      </c>
      <c r="G12">
        <f t="shared" ca="1" si="4"/>
        <v>1.0762742940960763</v>
      </c>
    </row>
    <row r="13" spans="1:7" x14ac:dyDescent="0.25">
      <c r="A13">
        <v>161</v>
      </c>
      <c r="B13">
        <v>12</v>
      </c>
      <c r="C13" s="6">
        <f t="shared" si="0"/>
        <v>2.833333333333333</v>
      </c>
      <c r="D13">
        <f t="shared" ca="1" si="1"/>
        <v>547</v>
      </c>
      <c r="E13">
        <f t="shared" ca="1" si="2"/>
        <v>1.1367803447011369</v>
      </c>
      <c r="F13">
        <f t="shared" ca="1" si="3"/>
        <v>1.0964429776310964</v>
      </c>
      <c r="G13">
        <f t="shared" ca="1" si="4"/>
        <v>1.1771177117711771</v>
      </c>
    </row>
    <row r="14" spans="1:7" x14ac:dyDescent="0.25">
      <c r="A14">
        <v>173</v>
      </c>
      <c r="B14">
        <v>13</v>
      </c>
      <c r="C14" s="6">
        <f t="shared" si="0"/>
        <v>3</v>
      </c>
      <c r="D14">
        <f t="shared" ca="1" si="1"/>
        <v>567</v>
      </c>
      <c r="E14">
        <f t="shared" ca="1" si="2"/>
        <v>1.0047671433810048</v>
      </c>
      <c r="F14">
        <f t="shared" ca="1" si="3"/>
        <v>1.134946828016135</v>
      </c>
      <c r="G14">
        <f t="shared" ca="1" si="4"/>
        <v>1.2082874954162084</v>
      </c>
    </row>
    <row r="15" spans="1:7" x14ac:dyDescent="0.25">
      <c r="A15">
        <v>185</v>
      </c>
      <c r="B15">
        <v>14</v>
      </c>
      <c r="C15" s="6">
        <f t="shared" si="0"/>
        <v>3.1666666666666665</v>
      </c>
      <c r="D15">
        <f t="shared" ca="1" si="1"/>
        <v>532</v>
      </c>
      <c r="E15">
        <f t="shared" ca="1" si="2"/>
        <v>1.2174550788412175</v>
      </c>
      <c r="F15">
        <f t="shared" ca="1" si="3"/>
        <v>1.0891089108910892</v>
      </c>
      <c r="G15">
        <f t="shared" ca="1" si="4"/>
        <v>1.1899523285661899</v>
      </c>
    </row>
    <row r="16" spans="1:7" x14ac:dyDescent="0.25">
      <c r="A16">
        <v>197</v>
      </c>
      <c r="B16">
        <v>15</v>
      </c>
      <c r="C16" s="6">
        <f t="shared" si="0"/>
        <v>3.3333333333333335</v>
      </c>
      <c r="D16">
        <f t="shared" ca="1" si="1"/>
        <v>532</v>
      </c>
      <c r="E16">
        <f t="shared" ca="1" si="2"/>
        <v>1.123945727906124</v>
      </c>
      <c r="F16">
        <f t="shared" ca="1" si="3"/>
        <v>1.3549688302163549</v>
      </c>
      <c r="G16">
        <f t="shared" ca="1" si="4"/>
        <v>1.2321232123212322</v>
      </c>
    </row>
    <row r="17" spans="1:7" x14ac:dyDescent="0.25">
      <c r="A17">
        <v>209</v>
      </c>
      <c r="B17">
        <v>16</v>
      </c>
      <c r="C17" s="6">
        <f t="shared" si="0"/>
        <v>3.5</v>
      </c>
      <c r="D17">
        <f t="shared" ca="1" si="1"/>
        <v>563</v>
      </c>
      <c r="E17">
        <f t="shared" ca="1" si="2"/>
        <v>1.2174550788412175</v>
      </c>
      <c r="F17">
        <f t="shared" ca="1" si="3"/>
        <v>1.2761276127612762</v>
      </c>
      <c r="G17">
        <f t="shared" ca="1" si="4"/>
        <v>1.2504583791712505</v>
      </c>
    </row>
    <row r="18" spans="1:7" x14ac:dyDescent="0.25">
      <c r="A18">
        <v>221</v>
      </c>
      <c r="B18">
        <v>17</v>
      </c>
      <c r="C18" s="6">
        <f t="shared" si="0"/>
        <v>3.6666666666666665</v>
      </c>
      <c r="D18">
        <f t="shared" ca="1" si="1"/>
        <v>537</v>
      </c>
      <c r="E18">
        <f t="shared" ca="1" si="2"/>
        <v>1.1514484781811516</v>
      </c>
      <c r="F18">
        <f t="shared" ca="1" si="3"/>
        <v>1.1752841950861754</v>
      </c>
      <c r="G18">
        <f t="shared" ca="1" si="4"/>
        <v>1.3861386138613863</v>
      </c>
    </row>
    <row r="19" spans="1:7" x14ac:dyDescent="0.25">
      <c r="A19">
        <v>233</v>
      </c>
      <c r="B19">
        <v>18</v>
      </c>
      <c r="C19" s="6">
        <f t="shared" si="0"/>
        <v>3.8333333333333335</v>
      </c>
      <c r="D19">
        <f t="shared" ca="1" si="1"/>
        <v>549</v>
      </c>
      <c r="E19">
        <f t="shared" ca="1" si="2"/>
        <v>1.1771177117711771</v>
      </c>
      <c r="F19">
        <f t="shared" ca="1" si="3"/>
        <v>1.4558122478914559</v>
      </c>
      <c r="G19">
        <f t="shared" ca="1" si="4"/>
        <v>1.3201320132013201</v>
      </c>
    </row>
    <row r="20" spans="1:7" x14ac:dyDescent="0.25">
      <c r="A20">
        <v>245</v>
      </c>
      <c r="B20">
        <v>19</v>
      </c>
      <c r="C20" s="6">
        <f t="shared" si="0"/>
        <v>4</v>
      </c>
      <c r="D20">
        <f t="shared" ca="1" si="1"/>
        <v>567</v>
      </c>
      <c r="E20">
        <f t="shared" ca="1" si="2"/>
        <v>1.5969930326365971</v>
      </c>
      <c r="F20">
        <f t="shared" ca="1" si="3"/>
        <v>1.5438210487715438</v>
      </c>
      <c r="G20">
        <f t="shared" ca="1" si="4"/>
        <v>1.4136413641364136</v>
      </c>
    </row>
    <row r="21" spans="1:7" x14ac:dyDescent="0.25">
      <c r="A21">
        <v>257</v>
      </c>
      <c r="B21">
        <v>20</v>
      </c>
      <c r="C21" s="6">
        <f t="shared" si="0"/>
        <v>4.1666666666666661</v>
      </c>
      <c r="D21">
        <f t="shared" ca="1" si="1"/>
        <v>560</v>
      </c>
      <c r="E21">
        <f t="shared" ca="1" si="2"/>
        <v>1.4613127979464613</v>
      </c>
      <c r="F21">
        <f t="shared" ca="1" si="3"/>
        <v>2.5412541254125411</v>
      </c>
      <c r="G21">
        <f t="shared" ca="1" si="4"/>
        <v>1.6483314998166485</v>
      </c>
    </row>
    <row r="22" spans="1:7" x14ac:dyDescent="0.25">
      <c r="A22">
        <v>269</v>
      </c>
      <c r="B22">
        <v>21</v>
      </c>
      <c r="C22" s="6">
        <f t="shared" si="0"/>
        <v>4.3333333333333339</v>
      </c>
      <c r="D22">
        <f t="shared" ca="1" si="1"/>
        <v>570</v>
      </c>
      <c r="E22">
        <f t="shared" ca="1" si="2"/>
        <v>1.0396039603960396</v>
      </c>
      <c r="F22">
        <f t="shared" ca="1" si="3"/>
        <v>2.3799046571323799</v>
      </c>
      <c r="G22">
        <f t="shared" ca="1" si="4"/>
        <v>1.6831683168316833</v>
      </c>
    </row>
    <row r="23" spans="1:7" x14ac:dyDescent="0.25">
      <c r="A23">
        <v>281</v>
      </c>
      <c r="B23">
        <v>22</v>
      </c>
      <c r="C23" s="6">
        <f t="shared" si="0"/>
        <v>4.5</v>
      </c>
      <c r="D23">
        <f t="shared" ca="1" si="1"/>
        <v>529</v>
      </c>
      <c r="E23">
        <f t="shared" ca="1" si="2"/>
        <v>1.7290062339567291</v>
      </c>
      <c r="F23">
        <f t="shared" ca="1" si="3"/>
        <v>1.6501650165016502</v>
      </c>
      <c r="G23">
        <f t="shared" ca="1" si="4"/>
        <v>1.6446644664466448</v>
      </c>
    </row>
    <row r="24" spans="1:7" x14ac:dyDescent="0.25">
      <c r="A24">
        <v>293</v>
      </c>
      <c r="B24">
        <v>23</v>
      </c>
      <c r="C24" s="6">
        <f t="shared" si="0"/>
        <v>4.6666666666666661</v>
      </c>
      <c r="D24">
        <f t="shared" ca="1" si="1"/>
        <v>540</v>
      </c>
      <c r="E24">
        <f t="shared" ca="1" si="2"/>
        <v>1.7363403006967364</v>
      </c>
      <c r="F24">
        <f t="shared" ca="1" si="3"/>
        <v>1.7546754675467549</v>
      </c>
      <c r="G24">
        <f t="shared" ca="1" si="4"/>
        <v>1.6813348001466815</v>
      </c>
    </row>
    <row r="25" spans="1:7" x14ac:dyDescent="0.25">
      <c r="A25">
        <v>305</v>
      </c>
      <c r="B25">
        <v>24</v>
      </c>
      <c r="C25" s="6">
        <f t="shared" si="0"/>
        <v>4.8333333333333339</v>
      </c>
      <c r="D25">
        <f t="shared" ca="1" si="1"/>
        <v>537</v>
      </c>
      <c r="E25">
        <f t="shared" ca="1" si="2"/>
        <v>2.1250458379171251</v>
      </c>
      <c r="F25">
        <f t="shared" ca="1" si="3"/>
        <v>1.895856252291896</v>
      </c>
      <c r="G25">
        <f t="shared" ca="1" si="4"/>
        <v>1.662999633296663</v>
      </c>
    </row>
    <row r="26" spans="1:7" x14ac:dyDescent="0.25">
      <c r="A26">
        <v>317</v>
      </c>
      <c r="B26">
        <v>25</v>
      </c>
      <c r="C26" s="6">
        <f t="shared" si="0"/>
        <v>5</v>
      </c>
      <c r="D26">
        <f t="shared" ca="1" si="1"/>
        <v>519</v>
      </c>
      <c r="E26">
        <f t="shared" ca="1" si="2"/>
        <v>1.6886688668866887</v>
      </c>
      <c r="F26">
        <f t="shared" ca="1" si="3"/>
        <v>2.0810414374770811</v>
      </c>
      <c r="G26">
        <f t="shared" ca="1" si="4"/>
        <v>1.7986798679867988</v>
      </c>
    </row>
    <row r="27" spans="1:7" x14ac:dyDescent="0.25">
      <c r="A27">
        <v>329</v>
      </c>
      <c r="B27">
        <v>26</v>
      </c>
      <c r="C27" s="6">
        <f t="shared" si="0"/>
        <v>5.166666666666667</v>
      </c>
      <c r="D27">
        <f t="shared" ca="1" si="1"/>
        <v>563</v>
      </c>
      <c r="E27">
        <f t="shared" ca="1" si="2"/>
        <v>1.6868353502016868</v>
      </c>
      <c r="F27">
        <f t="shared" ca="1" si="3"/>
        <v>2.018701870187019</v>
      </c>
      <c r="G27">
        <f t="shared" ca="1" si="4"/>
        <v>2.1030436376971031</v>
      </c>
    </row>
    <row r="28" spans="1:7" x14ac:dyDescent="0.25">
      <c r="A28">
        <v>341</v>
      </c>
      <c r="B28">
        <v>27</v>
      </c>
      <c r="C28" s="6">
        <f t="shared" si="0"/>
        <v>5.333333333333333</v>
      </c>
      <c r="D28">
        <f t="shared" ca="1" si="1"/>
        <v>568</v>
      </c>
      <c r="E28">
        <f t="shared" ca="1" si="2"/>
        <v>2.0920425375870919</v>
      </c>
      <c r="F28">
        <f t="shared" ca="1" si="3"/>
        <v>2.3047304730473046</v>
      </c>
      <c r="G28">
        <f t="shared" ca="1" si="4"/>
        <v>1.8316831683168318</v>
      </c>
    </row>
    <row r="29" spans="1:7" x14ac:dyDescent="0.25">
      <c r="A29">
        <v>353</v>
      </c>
      <c r="B29">
        <v>28</v>
      </c>
      <c r="C29" s="6">
        <f t="shared" si="0"/>
        <v>5.5</v>
      </c>
      <c r="D29">
        <f t="shared" ca="1" si="1"/>
        <v>504</v>
      </c>
      <c r="E29">
        <f t="shared" ca="1" si="2"/>
        <v>2.1562156215621564</v>
      </c>
      <c r="F29">
        <f t="shared" ca="1" si="3"/>
        <v>2.4587458745874589</v>
      </c>
      <c r="G29">
        <f t="shared" ca="1" si="4"/>
        <v>2.0957095709570956</v>
      </c>
    </row>
    <row r="30" spans="1:7" x14ac:dyDescent="0.25">
      <c r="A30">
        <v>365</v>
      </c>
      <c r="B30">
        <v>29</v>
      </c>
      <c r="C30" s="6">
        <f t="shared" si="0"/>
        <v>5.666666666666667</v>
      </c>
      <c r="D30">
        <f t="shared" ca="1" si="1"/>
        <v>506</v>
      </c>
      <c r="E30">
        <f t="shared" ca="1" si="2"/>
        <v>2.1727172717271728</v>
      </c>
      <c r="F30">
        <f t="shared" ca="1" si="3"/>
        <v>2.7887788778877889</v>
      </c>
      <c r="G30">
        <f t="shared" ca="1" si="4"/>
        <v>2.0333700036670335</v>
      </c>
    </row>
    <row r="31" spans="1:7" x14ac:dyDescent="0.25">
      <c r="A31">
        <v>377</v>
      </c>
      <c r="B31">
        <v>30</v>
      </c>
      <c r="C31" s="6">
        <f t="shared" si="0"/>
        <v>5.833333333333333</v>
      </c>
      <c r="D31">
        <f t="shared" ca="1" si="1"/>
        <v>551</v>
      </c>
      <c r="E31">
        <f t="shared" ca="1" si="2"/>
        <v>2.1213788045471214</v>
      </c>
      <c r="F31">
        <f t="shared" ca="1" si="3"/>
        <v>2.830949761642831</v>
      </c>
      <c r="G31">
        <f t="shared" ca="1" si="4"/>
        <v>2.0132013201320134</v>
      </c>
    </row>
    <row r="32" spans="1:7" x14ac:dyDescent="0.25">
      <c r="A32">
        <v>389</v>
      </c>
      <c r="B32">
        <v>31</v>
      </c>
      <c r="C32" s="6">
        <f t="shared" si="0"/>
        <v>6</v>
      </c>
      <c r="D32">
        <f t="shared" ca="1" si="1"/>
        <v>540</v>
      </c>
      <c r="E32">
        <f t="shared" ca="1" si="2"/>
        <v>2.1708837550421709</v>
      </c>
      <c r="F32">
        <f t="shared" ca="1" si="3"/>
        <v>2.9079574624129081</v>
      </c>
      <c r="G32">
        <f t="shared" ca="1" si="4"/>
        <v>2.018701870187019</v>
      </c>
    </row>
    <row r="33" spans="1:10" x14ac:dyDescent="0.25">
      <c r="A33">
        <v>401</v>
      </c>
      <c r="B33">
        <v>32</v>
      </c>
      <c r="C33" s="6">
        <f t="shared" si="0"/>
        <v>6.166666666666667</v>
      </c>
      <c r="D33">
        <f t="shared" ca="1" si="1"/>
        <v>531</v>
      </c>
      <c r="E33">
        <f t="shared" ca="1" si="2"/>
        <v>2.8584525119178585</v>
      </c>
      <c r="F33">
        <f t="shared" ca="1" si="3"/>
        <v>2.8786211954528786</v>
      </c>
      <c r="G33">
        <f t="shared" ca="1" si="4"/>
        <v>2.6127612761276127</v>
      </c>
    </row>
    <row r="34" spans="1:10" x14ac:dyDescent="0.25">
      <c r="A34">
        <v>413</v>
      </c>
      <c r="B34">
        <v>33</v>
      </c>
      <c r="C34" s="6">
        <f t="shared" si="0"/>
        <v>6.333333333333333</v>
      </c>
      <c r="D34">
        <f t="shared" ca="1" si="1"/>
        <v>529</v>
      </c>
      <c r="E34">
        <f t="shared" ca="1" si="2"/>
        <v>3.1463146314631465</v>
      </c>
      <c r="F34">
        <f t="shared" ca="1" si="3"/>
        <v>2.7264393105977267</v>
      </c>
      <c r="G34">
        <f t="shared" ca="1" si="4"/>
        <v>2.2735606894022737</v>
      </c>
    </row>
    <row r="35" spans="1:10" x14ac:dyDescent="0.25">
      <c r="A35">
        <v>425</v>
      </c>
      <c r="B35">
        <v>34</v>
      </c>
      <c r="C35" s="6">
        <f t="shared" si="0"/>
        <v>6.5</v>
      </c>
      <c r="D35">
        <f t="shared" ca="1" si="1"/>
        <v>488</v>
      </c>
      <c r="E35">
        <f t="shared" ca="1" si="2"/>
        <v>3.5515218188485518</v>
      </c>
      <c r="F35">
        <f t="shared" ca="1" si="3"/>
        <v>3.0069673634030072</v>
      </c>
      <c r="G35">
        <f t="shared" ca="1" si="4"/>
        <v>2.3395672900623397</v>
      </c>
    </row>
    <row r="36" spans="1:10" x14ac:dyDescent="0.25">
      <c r="A36">
        <v>437</v>
      </c>
      <c r="B36">
        <v>35</v>
      </c>
      <c r="C36" s="6">
        <f t="shared" si="0"/>
        <v>6.666666666666667</v>
      </c>
      <c r="D36">
        <f t="shared" ca="1" si="1"/>
        <v>527</v>
      </c>
      <c r="E36">
        <f t="shared" ca="1" si="2"/>
        <v>3.4140080674734143</v>
      </c>
      <c r="F36">
        <f t="shared" ca="1" si="3"/>
        <v>3.513017968463513</v>
      </c>
      <c r="G36">
        <f t="shared" ca="1" si="4"/>
        <v>2.378071140447378</v>
      </c>
    </row>
    <row r="37" spans="1:10" x14ac:dyDescent="0.25">
      <c r="A37">
        <v>449</v>
      </c>
      <c r="B37">
        <v>36</v>
      </c>
      <c r="C37" s="6">
        <f t="shared" si="0"/>
        <v>6.833333333333333</v>
      </c>
      <c r="D37">
        <f t="shared" ca="1" si="1"/>
        <v>547</v>
      </c>
      <c r="E37">
        <f t="shared" ca="1" si="2"/>
        <v>3.3113311331133115</v>
      </c>
      <c r="F37">
        <f t="shared" ca="1" si="3"/>
        <v>3.9933993399339935</v>
      </c>
      <c r="G37">
        <f t="shared" ca="1" si="4"/>
        <v>2.2002200220022003</v>
      </c>
    </row>
    <row r="38" spans="1:10" x14ac:dyDescent="0.25">
      <c r="A38">
        <v>461</v>
      </c>
      <c r="B38">
        <v>37</v>
      </c>
      <c r="C38" s="6">
        <f t="shared" si="0"/>
        <v>7</v>
      </c>
      <c r="D38">
        <f t="shared" ca="1" si="1"/>
        <v>526</v>
      </c>
      <c r="E38">
        <f t="shared" ca="1" si="2"/>
        <v>3.513017968463513</v>
      </c>
      <c r="F38">
        <f t="shared" ca="1" si="3"/>
        <v>4.0429042904290426</v>
      </c>
      <c r="G38">
        <f t="shared" ca="1" si="4"/>
        <v>2.5925925925925926</v>
      </c>
    </row>
    <row r="39" spans="1:10" x14ac:dyDescent="0.25">
      <c r="A39">
        <v>473</v>
      </c>
      <c r="B39">
        <v>38</v>
      </c>
      <c r="C39" s="6">
        <f t="shared" si="0"/>
        <v>7.166666666666667</v>
      </c>
      <c r="D39">
        <f t="shared" ca="1" si="1"/>
        <v>539</v>
      </c>
      <c r="E39">
        <f t="shared" ca="1" si="2"/>
        <v>3.7495416208287495</v>
      </c>
      <c r="F39">
        <f t="shared" ca="1" si="3"/>
        <v>4.1639163916391642</v>
      </c>
      <c r="G39">
        <f t="shared" ca="1" si="4"/>
        <v>2.5284195086175285</v>
      </c>
    </row>
    <row r="40" spans="1:10" x14ac:dyDescent="0.25">
      <c r="A40">
        <v>485</v>
      </c>
      <c r="B40">
        <v>39</v>
      </c>
      <c r="C40" s="6">
        <f t="shared" si="0"/>
        <v>7.333333333333333</v>
      </c>
      <c r="D40">
        <f t="shared" ca="1" si="1"/>
        <v>540</v>
      </c>
      <c r="E40">
        <f t="shared" ca="1" si="2"/>
        <v>3.5313531353135317</v>
      </c>
      <c r="F40">
        <f t="shared" ca="1" si="3"/>
        <v>4.1455812247891455</v>
      </c>
      <c r="G40">
        <f t="shared" ca="1" si="4"/>
        <v>2.6696002933626697</v>
      </c>
      <c r="I40" t="s">
        <v>152</v>
      </c>
      <c r="J40">
        <f ca="1">AVERAGE(D2:D101)</f>
        <v>545.4</v>
      </c>
    </row>
    <row r="41" spans="1:10" x14ac:dyDescent="0.25">
      <c r="A41">
        <v>497</v>
      </c>
      <c r="B41">
        <v>40</v>
      </c>
      <c r="C41" s="6">
        <f t="shared" si="0"/>
        <v>7.5</v>
      </c>
      <c r="D41">
        <f t="shared" ca="1" si="1"/>
        <v>534</v>
      </c>
      <c r="E41">
        <f t="shared" ca="1" si="2"/>
        <v>3.6523652365236523</v>
      </c>
      <c r="F41">
        <f t="shared" ca="1" si="3"/>
        <v>3.7477081041437477</v>
      </c>
      <c r="G41">
        <f t="shared" ca="1" si="4"/>
        <v>2.7099376604327099</v>
      </c>
    </row>
    <row r="42" spans="1:10" x14ac:dyDescent="0.25">
      <c r="A42">
        <v>509</v>
      </c>
      <c r="B42">
        <v>41</v>
      </c>
      <c r="C42" s="6">
        <f t="shared" si="0"/>
        <v>7.666666666666667</v>
      </c>
      <c r="D42">
        <f t="shared" ca="1" si="1"/>
        <v>547</v>
      </c>
      <c r="E42">
        <f t="shared" ca="1" si="2"/>
        <v>3.7440410707737444</v>
      </c>
      <c r="F42">
        <f t="shared" ca="1" si="3"/>
        <v>3.8797213054638799</v>
      </c>
      <c r="G42">
        <f t="shared" ca="1" si="4"/>
        <v>2.6365969930326365</v>
      </c>
    </row>
    <row r="43" spans="1:10" x14ac:dyDescent="0.25">
      <c r="A43">
        <v>521</v>
      </c>
      <c r="B43">
        <v>42</v>
      </c>
      <c r="C43" s="6">
        <f t="shared" si="0"/>
        <v>7.833333333333333</v>
      </c>
      <c r="D43">
        <f t="shared" ca="1" si="1"/>
        <v>560</v>
      </c>
      <c r="E43">
        <f t="shared" ca="1" si="2"/>
        <v>4.0044004400440043</v>
      </c>
      <c r="F43">
        <f t="shared" ca="1" si="3"/>
        <v>3.9603960396039604</v>
      </c>
      <c r="G43">
        <f t="shared" ca="1" si="4"/>
        <v>2.8401173450678403</v>
      </c>
    </row>
    <row r="44" spans="1:10" x14ac:dyDescent="0.25">
      <c r="A44">
        <v>533</v>
      </c>
      <c r="B44">
        <v>43</v>
      </c>
      <c r="C44" s="6">
        <f t="shared" si="0"/>
        <v>8</v>
      </c>
      <c r="D44">
        <f t="shared" ca="1" si="1"/>
        <v>542</v>
      </c>
      <c r="E44">
        <f t="shared" ca="1" si="2"/>
        <v>3.7880454712137883</v>
      </c>
      <c r="F44">
        <f t="shared" ca="1" si="3"/>
        <v>4.0392372570590398</v>
      </c>
      <c r="G44">
        <f t="shared" ca="1" si="4"/>
        <v>3.0729739640630731</v>
      </c>
    </row>
    <row r="45" spans="1:10" x14ac:dyDescent="0.25">
      <c r="A45">
        <v>545</v>
      </c>
      <c r="B45">
        <v>44</v>
      </c>
      <c r="C45" s="6">
        <f t="shared" si="0"/>
        <v>8.1666666666666679</v>
      </c>
      <c r="D45">
        <f t="shared" ca="1" si="1"/>
        <v>555</v>
      </c>
      <c r="E45">
        <f t="shared" ca="1" si="2"/>
        <v>3.9695636230289697</v>
      </c>
      <c r="F45">
        <f t="shared" ca="1" si="3"/>
        <v>4.1419141914191417</v>
      </c>
      <c r="G45">
        <f t="shared" ca="1" si="4"/>
        <v>3.0271360469380273</v>
      </c>
    </row>
    <row r="46" spans="1:10" x14ac:dyDescent="0.25">
      <c r="A46">
        <v>557</v>
      </c>
      <c r="B46">
        <v>45</v>
      </c>
      <c r="C46" s="6">
        <f t="shared" si="0"/>
        <v>8.3333333333333321</v>
      </c>
      <c r="D46">
        <f t="shared" ca="1" si="1"/>
        <v>505</v>
      </c>
      <c r="E46">
        <f t="shared" ca="1" si="2"/>
        <v>3.5881921525485883</v>
      </c>
      <c r="F46">
        <f t="shared" ca="1" si="3"/>
        <v>4.152915291529153</v>
      </c>
      <c r="G46">
        <f t="shared" ca="1" si="4"/>
        <v>3.3370003667033372</v>
      </c>
    </row>
    <row r="47" spans="1:10" x14ac:dyDescent="0.25">
      <c r="A47">
        <v>569</v>
      </c>
      <c r="B47">
        <v>46</v>
      </c>
      <c r="C47" s="6">
        <f t="shared" si="0"/>
        <v>8.5</v>
      </c>
      <c r="D47">
        <f t="shared" ca="1" si="1"/>
        <v>540</v>
      </c>
      <c r="E47">
        <f t="shared" ca="1" si="2"/>
        <v>3.6633663366336635</v>
      </c>
      <c r="F47">
        <f t="shared" ca="1" si="3"/>
        <v>3.965896589658966</v>
      </c>
      <c r="G47">
        <f t="shared" ca="1" si="4"/>
        <v>3.3058305830583059</v>
      </c>
    </row>
    <row r="48" spans="1:10" x14ac:dyDescent="0.25">
      <c r="A48">
        <v>581</v>
      </c>
      <c r="B48">
        <v>47</v>
      </c>
      <c r="C48" s="6">
        <f t="shared" si="0"/>
        <v>8.6666666666666679</v>
      </c>
      <c r="D48">
        <f t="shared" ca="1" si="1"/>
        <v>562</v>
      </c>
      <c r="E48">
        <f t="shared" ca="1" si="2"/>
        <v>3.5771910524385775</v>
      </c>
      <c r="F48">
        <f t="shared" ca="1" si="3"/>
        <v>4.1822515584891828</v>
      </c>
      <c r="G48">
        <f t="shared" ca="1" si="4"/>
        <v>3.404840484048405</v>
      </c>
    </row>
    <row r="49" spans="1:7" x14ac:dyDescent="0.25">
      <c r="A49">
        <v>593</v>
      </c>
      <c r="B49">
        <v>48</v>
      </c>
      <c r="C49" s="6">
        <f t="shared" si="0"/>
        <v>8.8333333333333321</v>
      </c>
      <c r="D49">
        <f t="shared" ca="1" si="1"/>
        <v>528</v>
      </c>
      <c r="E49">
        <f t="shared" ca="1" si="2"/>
        <v>3.4635130179684634</v>
      </c>
      <c r="F49">
        <f t="shared" ca="1" si="3"/>
        <v>4.3252658599193259</v>
      </c>
      <c r="G49">
        <f t="shared" ca="1" si="4"/>
        <v>3.4635130179684634</v>
      </c>
    </row>
    <row r="50" spans="1:7" x14ac:dyDescent="0.25">
      <c r="A50">
        <v>605</v>
      </c>
      <c r="B50">
        <v>49</v>
      </c>
      <c r="C50" s="6">
        <f t="shared" si="0"/>
        <v>9</v>
      </c>
      <c r="D50">
        <f t="shared" ca="1" si="1"/>
        <v>486</v>
      </c>
      <c r="E50">
        <f t="shared" ca="1" si="2"/>
        <v>3.4488448844884489</v>
      </c>
      <c r="F50">
        <f t="shared" ca="1" si="3"/>
        <v>4.2629262926292633</v>
      </c>
      <c r="G50">
        <f t="shared" ca="1" si="4"/>
        <v>3.5808580858085812</v>
      </c>
    </row>
    <row r="51" spans="1:7" x14ac:dyDescent="0.25">
      <c r="A51">
        <v>617</v>
      </c>
      <c r="B51">
        <v>50</v>
      </c>
      <c r="C51" s="6">
        <f t="shared" si="0"/>
        <v>9.1666666666666661</v>
      </c>
      <c r="D51">
        <f t="shared" ca="1" si="1"/>
        <v>555</v>
      </c>
      <c r="E51">
        <f t="shared" ca="1" si="2"/>
        <v>3.4726806013934728</v>
      </c>
      <c r="F51">
        <f t="shared" ca="1" si="3"/>
        <v>4.8294829482948298</v>
      </c>
      <c r="G51">
        <f t="shared" ca="1" si="4"/>
        <v>3.6596993032636598</v>
      </c>
    </row>
    <row r="52" spans="1:7" x14ac:dyDescent="0.25">
      <c r="A52">
        <v>629</v>
      </c>
      <c r="B52">
        <v>51</v>
      </c>
      <c r="C52" s="6">
        <f t="shared" si="0"/>
        <v>9.3333333333333339</v>
      </c>
      <c r="D52">
        <f t="shared" ca="1" si="1"/>
        <v>580</v>
      </c>
      <c r="E52">
        <f t="shared" ca="1" si="2"/>
        <v>3.6762009534286761</v>
      </c>
      <c r="F52">
        <f t="shared" ca="1" si="3"/>
        <v>5.3025302530253029</v>
      </c>
      <c r="G52">
        <f t="shared" ca="1" si="4"/>
        <v>3.7752108544187752</v>
      </c>
    </row>
    <row r="53" spans="1:7" x14ac:dyDescent="0.25">
      <c r="A53">
        <v>641</v>
      </c>
      <c r="B53">
        <v>52</v>
      </c>
      <c r="C53" s="6">
        <f t="shared" si="0"/>
        <v>9.5</v>
      </c>
      <c r="D53">
        <f t="shared" ca="1" si="1"/>
        <v>485</v>
      </c>
      <c r="E53">
        <f t="shared" ca="1" si="2"/>
        <v>3.7257059039237257</v>
      </c>
      <c r="F53">
        <f t="shared" ca="1" si="3"/>
        <v>5.13017968463513</v>
      </c>
      <c r="G53">
        <f t="shared" ca="1" si="4"/>
        <v>3.8485515218188486</v>
      </c>
    </row>
    <row r="54" spans="1:7" x14ac:dyDescent="0.25">
      <c r="A54">
        <v>653</v>
      </c>
      <c r="B54">
        <v>53</v>
      </c>
      <c r="C54" s="6">
        <f t="shared" si="0"/>
        <v>9.6666666666666661</v>
      </c>
      <c r="D54">
        <f t="shared" ca="1" si="1"/>
        <v>522</v>
      </c>
      <c r="E54">
        <f t="shared" ca="1" si="2"/>
        <v>3.6945361202786948</v>
      </c>
      <c r="F54">
        <f t="shared" ca="1" si="3"/>
        <v>5.5042170883755048</v>
      </c>
      <c r="G54">
        <f t="shared" ca="1" si="4"/>
        <v>3.9713971397139716</v>
      </c>
    </row>
    <row r="55" spans="1:7" x14ac:dyDescent="0.25">
      <c r="A55">
        <v>665</v>
      </c>
      <c r="B55">
        <v>54</v>
      </c>
      <c r="C55" s="6">
        <f t="shared" si="0"/>
        <v>9.8333333333333339</v>
      </c>
      <c r="D55">
        <f t="shared" ca="1" si="1"/>
        <v>566</v>
      </c>
      <c r="E55">
        <f t="shared" ca="1" si="2"/>
        <v>3.6101943527686102</v>
      </c>
      <c r="F55">
        <f t="shared" ca="1" si="3"/>
        <v>5.2676934360102683</v>
      </c>
      <c r="G55">
        <f t="shared" ca="1" si="4"/>
        <v>4.0117345067840118</v>
      </c>
    </row>
    <row r="56" spans="1:7" x14ac:dyDescent="0.25">
      <c r="A56">
        <v>677</v>
      </c>
      <c r="B56">
        <v>55</v>
      </c>
      <c r="C56" s="6">
        <f t="shared" si="0"/>
        <v>10</v>
      </c>
      <c r="D56">
        <f t="shared" ca="1" si="1"/>
        <v>580</v>
      </c>
      <c r="E56">
        <f t="shared" ca="1" si="2"/>
        <v>3.8100476714338103</v>
      </c>
      <c r="F56">
        <f t="shared" ca="1" si="3"/>
        <v>5.6417308397506423</v>
      </c>
      <c r="G56">
        <f t="shared" ca="1" si="4"/>
        <v>4.2299229922992305</v>
      </c>
    </row>
    <row r="57" spans="1:7" x14ac:dyDescent="0.25">
      <c r="A57">
        <v>689</v>
      </c>
      <c r="B57">
        <v>56</v>
      </c>
      <c r="C57" s="6">
        <f t="shared" si="0"/>
        <v>10.166666666666666</v>
      </c>
      <c r="D57">
        <f t="shared" ca="1" si="1"/>
        <v>543</v>
      </c>
      <c r="E57">
        <f t="shared" ca="1" si="2"/>
        <v>3.8522185551888524</v>
      </c>
      <c r="F57">
        <f t="shared" ca="1" si="3"/>
        <v>5.5078841217455077</v>
      </c>
      <c r="G57">
        <f t="shared" ca="1" si="4"/>
        <v>4.2335900256692334</v>
      </c>
    </row>
    <row r="58" spans="1:7" x14ac:dyDescent="0.25">
      <c r="A58">
        <v>701</v>
      </c>
      <c r="B58">
        <v>57</v>
      </c>
      <c r="C58" s="6">
        <f t="shared" si="0"/>
        <v>10.333333333333334</v>
      </c>
      <c r="D58">
        <f t="shared" ca="1" si="1"/>
        <v>561</v>
      </c>
      <c r="E58">
        <f t="shared" ca="1" si="2"/>
        <v>3.7385405207187388</v>
      </c>
      <c r="F58">
        <f t="shared" ca="1" si="3"/>
        <v>5.7132379904657133</v>
      </c>
      <c r="G58">
        <f t="shared" ca="1" si="4"/>
        <v>4.2427576090942427</v>
      </c>
    </row>
    <row r="59" spans="1:7" x14ac:dyDescent="0.25">
      <c r="A59">
        <v>713</v>
      </c>
      <c r="B59">
        <v>58</v>
      </c>
      <c r="C59" s="6">
        <f t="shared" si="0"/>
        <v>10.5</v>
      </c>
      <c r="D59">
        <f t="shared" ca="1" si="1"/>
        <v>575</v>
      </c>
      <c r="E59">
        <f t="shared" ca="1" si="2"/>
        <v>3.5148514851485149</v>
      </c>
      <c r="F59">
        <f t="shared" ca="1" si="3"/>
        <v>5.7499083241657498</v>
      </c>
      <c r="G59">
        <f t="shared" ca="1" si="4"/>
        <v>4.3289328932893287</v>
      </c>
    </row>
    <row r="60" spans="1:7" x14ac:dyDescent="0.25">
      <c r="A60">
        <v>725</v>
      </c>
      <c r="B60">
        <v>59</v>
      </c>
      <c r="C60" s="6">
        <f t="shared" si="0"/>
        <v>10.666666666666666</v>
      </c>
      <c r="D60">
        <f t="shared" ca="1" si="1"/>
        <v>530</v>
      </c>
      <c r="E60">
        <f t="shared" ca="1" si="2"/>
        <v>3.5368536853685368</v>
      </c>
      <c r="F60">
        <f t="shared" ca="1" si="3"/>
        <v>5.704070407040704</v>
      </c>
      <c r="G60">
        <f t="shared" ca="1" si="4"/>
        <v>4.4279427942794278</v>
      </c>
    </row>
    <row r="61" spans="1:7" x14ac:dyDescent="0.25">
      <c r="A61">
        <v>737</v>
      </c>
      <c r="B61">
        <v>60</v>
      </c>
      <c r="C61" s="6">
        <f t="shared" si="0"/>
        <v>10.833333333333334</v>
      </c>
      <c r="D61">
        <f t="shared" ca="1" si="1"/>
        <v>567</v>
      </c>
      <c r="E61">
        <f t="shared" ca="1" si="2"/>
        <v>3.5460212687935462</v>
      </c>
      <c r="F61">
        <f t="shared" ca="1" si="3"/>
        <v>5.8489182251558489</v>
      </c>
      <c r="G61">
        <f t="shared" ca="1" si="4"/>
        <v>4.2812614594792811</v>
      </c>
    </row>
    <row r="62" spans="1:7" x14ac:dyDescent="0.25">
      <c r="A62">
        <v>749</v>
      </c>
      <c r="B62">
        <v>61</v>
      </c>
      <c r="C62" s="6">
        <f t="shared" si="0"/>
        <v>11</v>
      </c>
      <c r="D62">
        <f t="shared" ca="1" si="1"/>
        <v>594</v>
      </c>
      <c r="E62">
        <f t="shared" ca="1" si="2"/>
        <v>3.5533553355335536</v>
      </c>
      <c r="F62">
        <f t="shared" ca="1" si="3"/>
        <v>5.7719105243857722</v>
      </c>
      <c r="G62">
        <f t="shared" ca="1" si="4"/>
        <v>4.4206087275394204</v>
      </c>
    </row>
    <row r="63" spans="1:7" x14ac:dyDescent="0.25">
      <c r="A63">
        <v>761</v>
      </c>
      <c r="B63">
        <v>62</v>
      </c>
      <c r="C63" s="6">
        <f t="shared" si="0"/>
        <v>11.166666666666666</v>
      </c>
      <c r="D63">
        <f t="shared" ca="1" si="1"/>
        <v>543</v>
      </c>
      <c r="E63">
        <f t="shared" ca="1" si="2"/>
        <v>3.5771910524385775</v>
      </c>
      <c r="F63">
        <f t="shared" ca="1" si="3"/>
        <v>6.1276127612761275</v>
      </c>
      <c r="G63">
        <f t="shared" ca="1" si="4"/>
        <v>4.482948294829483</v>
      </c>
    </row>
    <row r="64" spans="1:7" x14ac:dyDescent="0.25">
      <c r="A64">
        <v>773</v>
      </c>
      <c r="B64">
        <v>63</v>
      </c>
      <c r="C64" s="6">
        <f t="shared" si="0"/>
        <v>11.333333333333334</v>
      </c>
      <c r="D64">
        <f t="shared" ca="1" si="1"/>
        <v>565</v>
      </c>
      <c r="E64">
        <f t="shared" ca="1" si="2"/>
        <v>3.7092042537587093</v>
      </c>
      <c r="F64">
        <f t="shared" ca="1" si="3"/>
        <v>6.4154748808214155</v>
      </c>
      <c r="G64">
        <f t="shared" ca="1" si="4"/>
        <v>4.653465346534654</v>
      </c>
    </row>
    <row r="65" spans="1:7" x14ac:dyDescent="0.25">
      <c r="A65">
        <v>785</v>
      </c>
      <c r="B65">
        <v>64</v>
      </c>
      <c r="C65" s="6">
        <f t="shared" si="0"/>
        <v>11.5</v>
      </c>
      <c r="D65">
        <f t="shared" ca="1" si="1"/>
        <v>525</v>
      </c>
      <c r="E65">
        <f t="shared" ca="1" si="2"/>
        <v>3.7330399706637332</v>
      </c>
      <c r="F65">
        <f t="shared" ca="1" si="3"/>
        <v>6.3586358635863585</v>
      </c>
      <c r="G65">
        <f t="shared" ca="1" si="4"/>
        <v>4.5471213788045475</v>
      </c>
    </row>
    <row r="66" spans="1:7" x14ac:dyDescent="0.25">
      <c r="A66">
        <v>797</v>
      </c>
      <c r="B66">
        <v>65</v>
      </c>
      <c r="C66" s="6">
        <f t="shared" si="0"/>
        <v>11.666666666666666</v>
      </c>
      <c r="D66">
        <f t="shared" ca="1" si="1"/>
        <v>508</v>
      </c>
      <c r="E66">
        <f t="shared" ca="1" si="2"/>
        <v>3.8247158049138248</v>
      </c>
      <c r="F66">
        <f t="shared" ca="1" si="3"/>
        <v>5.9295929592959302</v>
      </c>
      <c r="G66">
        <f t="shared" ca="1" si="4"/>
        <v>4.6589658965896588</v>
      </c>
    </row>
    <row r="67" spans="1:7" x14ac:dyDescent="0.25">
      <c r="A67">
        <v>809</v>
      </c>
      <c r="B67">
        <v>66</v>
      </c>
      <c r="C67" s="6">
        <f t="shared" ref="C67:C101" si="5">10*(B67-1)/60+1</f>
        <v>11.833333333333334</v>
      </c>
      <c r="D67">
        <f t="shared" ref="D67:D101" ca="1" si="6">INDIRECT("Data!E"&amp;A67)</f>
        <v>531</v>
      </c>
      <c r="E67">
        <f t="shared" ref="E67:E101" ca="1" si="7">INDIRECT("Data!B"&amp;A67)/$J$40</f>
        <v>3.8540520718738542</v>
      </c>
      <c r="F67">
        <f t="shared" ref="F67:F101" ca="1" si="8">INDIRECT("Data!C"&amp;A67)/$J$40</f>
        <v>5.8214154748808218</v>
      </c>
      <c r="G67">
        <f t="shared" ref="G67:G101" ca="1" si="9">INDIRECT("Data!D"&amp;A67)/$J$40</f>
        <v>4.6516318298496522</v>
      </c>
    </row>
    <row r="68" spans="1:7" x14ac:dyDescent="0.25">
      <c r="A68">
        <v>821</v>
      </c>
      <c r="B68">
        <v>67</v>
      </c>
      <c r="C68" s="6">
        <f t="shared" si="5"/>
        <v>12</v>
      </c>
      <c r="D68">
        <f t="shared" ca="1" si="6"/>
        <v>559</v>
      </c>
      <c r="E68">
        <f t="shared" ca="1" si="7"/>
        <v>3.8522185551888524</v>
      </c>
      <c r="F68">
        <f t="shared" ca="1" si="8"/>
        <v>5.9295929592959302</v>
      </c>
      <c r="G68">
        <f t="shared" ca="1" si="9"/>
        <v>4.6626329299596625</v>
      </c>
    </row>
    <row r="69" spans="1:7" x14ac:dyDescent="0.25">
      <c r="A69">
        <v>833</v>
      </c>
      <c r="B69">
        <v>68</v>
      </c>
      <c r="C69" s="6">
        <f t="shared" si="5"/>
        <v>12.166666666666666</v>
      </c>
      <c r="D69">
        <f t="shared" ca="1" si="6"/>
        <v>561</v>
      </c>
      <c r="E69">
        <f t="shared" ca="1" si="7"/>
        <v>3.7898789878987902</v>
      </c>
      <c r="F69">
        <f t="shared" ca="1" si="8"/>
        <v>6.0249358269160256</v>
      </c>
      <c r="G69">
        <f t="shared" ca="1" si="9"/>
        <v>4.8056472313898055</v>
      </c>
    </row>
    <row r="70" spans="1:7" x14ac:dyDescent="0.25">
      <c r="A70">
        <v>845</v>
      </c>
      <c r="B70">
        <v>69</v>
      </c>
      <c r="C70" s="6">
        <f t="shared" si="5"/>
        <v>12.333333333333334</v>
      </c>
      <c r="D70">
        <f t="shared" ca="1" si="6"/>
        <v>578</v>
      </c>
      <c r="E70">
        <f t="shared" ca="1" si="7"/>
        <v>3.8760542720938762</v>
      </c>
      <c r="F70">
        <f t="shared" ca="1" si="8"/>
        <v>6.1422808947561425</v>
      </c>
      <c r="G70">
        <f t="shared" ca="1" si="9"/>
        <v>4.8166483314998167</v>
      </c>
    </row>
    <row r="71" spans="1:7" x14ac:dyDescent="0.25">
      <c r="A71">
        <v>857</v>
      </c>
      <c r="B71">
        <v>70</v>
      </c>
      <c r="C71" s="6">
        <f t="shared" si="5"/>
        <v>12.5</v>
      </c>
      <c r="D71">
        <f t="shared" ca="1" si="6"/>
        <v>580</v>
      </c>
      <c r="E71">
        <f t="shared" ca="1" si="7"/>
        <v>3.8888888888888888</v>
      </c>
      <c r="F71">
        <f t="shared" ca="1" si="8"/>
        <v>5.7150715071507152</v>
      </c>
      <c r="G71">
        <f t="shared" ca="1" si="9"/>
        <v>4.9156582324899158</v>
      </c>
    </row>
    <row r="72" spans="1:7" x14ac:dyDescent="0.25">
      <c r="A72">
        <v>869</v>
      </c>
      <c r="B72">
        <v>71</v>
      </c>
      <c r="C72" s="6">
        <f t="shared" si="5"/>
        <v>12.666666666666666</v>
      </c>
      <c r="D72">
        <f t="shared" ca="1" si="6"/>
        <v>592</v>
      </c>
      <c r="E72">
        <f t="shared" ca="1" si="7"/>
        <v>3.9530619728639533</v>
      </c>
      <c r="F72">
        <f t="shared" ca="1" si="8"/>
        <v>5.3116978364503122</v>
      </c>
      <c r="G72">
        <f t="shared" ca="1" si="9"/>
        <v>4.7689768976897691</v>
      </c>
    </row>
    <row r="73" spans="1:7" x14ac:dyDescent="0.25">
      <c r="A73">
        <v>881</v>
      </c>
      <c r="B73">
        <v>72</v>
      </c>
      <c r="C73" s="6">
        <f t="shared" si="5"/>
        <v>12.833333333333334</v>
      </c>
      <c r="D73">
        <f t="shared" ca="1" si="6"/>
        <v>570</v>
      </c>
      <c r="E73">
        <f t="shared" ca="1" si="7"/>
        <v>3.9548954895489552</v>
      </c>
      <c r="F73">
        <f t="shared" ca="1" si="8"/>
        <v>5.6930693069306937</v>
      </c>
      <c r="G73">
        <f t="shared" ca="1" si="9"/>
        <v>4.7048038137147046</v>
      </c>
    </row>
    <row r="74" spans="1:7" x14ac:dyDescent="0.25">
      <c r="A74">
        <v>893</v>
      </c>
      <c r="B74">
        <v>73</v>
      </c>
      <c r="C74" s="6">
        <f t="shared" si="5"/>
        <v>13</v>
      </c>
      <c r="D74">
        <f t="shared" ca="1" si="6"/>
        <v>575</v>
      </c>
      <c r="E74">
        <f t="shared" ca="1" si="7"/>
        <v>3.921892189218922</v>
      </c>
      <c r="F74">
        <f t="shared" ca="1" si="8"/>
        <v>5.6802346901356806</v>
      </c>
      <c r="G74">
        <f t="shared" ca="1" si="9"/>
        <v>4.9083241657499084</v>
      </c>
    </row>
    <row r="75" spans="1:7" x14ac:dyDescent="0.25">
      <c r="A75">
        <v>905</v>
      </c>
      <c r="B75">
        <v>74</v>
      </c>
      <c r="C75" s="6">
        <f t="shared" si="5"/>
        <v>13.166666666666666</v>
      </c>
      <c r="D75">
        <f t="shared" ca="1" si="6"/>
        <v>532</v>
      </c>
      <c r="E75">
        <f t="shared" ca="1" si="7"/>
        <v>3.9695636230289697</v>
      </c>
      <c r="F75">
        <f t="shared" ca="1" si="8"/>
        <v>5.8159149248258162</v>
      </c>
      <c r="G75">
        <f t="shared" ca="1" si="9"/>
        <v>4.856985698569857</v>
      </c>
    </row>
    <row r="76" spans="1:7" x14ac:dyDescent="0.25">
      <c r="A76">
        <v>917</v>
      </c>
      <c r="B76">
        <v>75</v>
      </c>
      <c r="C76" s="6">
        <f t="shared" si="5"/>
        <v>13.333333333333334</v>
      </c>
      <c r="D76">
        <f t="shared" ca="1" si="6"/>
        <v>601</v>
      </c>
      <c r="E76">
        <f t="shared" ca="1" si="7"/>
        <v>3.9768976897689772</v>
      </c>
      <c r="F76">
        <f t="shared" ca="1" si="8"/>
        <v>5.0495049504950495</v>
      </c>
      <c r="G76">
        <f t="shared" ca="1" si="9"/>
        <v>4.9724972497249729</v>
      </c>
    </row>
    <row r="77" spans="1:7" x14ac:dyDescent="0.25">
      <c r="A77">
        <v>929</v>
      </c>
      <c r="B77">
        <v>76</v>
      </c>
      <c r="C77" s="6">
        <f t="shared" si="5"/>
        <v>13.5</v>
      </c>
      <c r="D77">
        <f t="shared" ca="1" si="6"/>
        <v>560</v>
      </c>
      <c r="E77">
        <f t="shared" ca="1" si="7"/>
        <v>3.9310597726439314</v>
      </c>
      <c r="F77">
        <f t="shared" ca="1" si="8"/>
        <v>4.9853318665199859</v>
      </c>
      <c r="G77">
        <f t="shared" ca="1" si="9"/>
        <v>4.9449944994499448</v>
      </c>
    </row>
    <row r="78" spans="1:7" x14ac:dyDescent="0.25">
      <c r="A78">
        <v>941</v>
      </c>
      <c r="B78">
        <v>77</v>
      </c>
      <c r="C78" s="6">
        <f t="shared" si="5"/>
        <v>13.666666666666666</v>
      </c>
      <c r="D78">
        <f t="shared" ca="1" si="6"/>
        <v>574</v>
      </c>
      <c r="E78">
        <f t="shared" ca="1" si="7"/>
        <v>4.0319031903190323</v>
      </c>
      <c r="F78">
        <f t="shared" ca="1" si="8"/>
        <v>5.3703703703703702</v>
      </c>
      <c r="G78">
        <f t="shared" ca="1" si="9"/>
        <v>4.9156582324899158</v>
      </c>
    </row>
    <row r="79" spans="1:7" x14ac:dyDescent="0.25">
      <c r="A79">
        <v>953</v>
      </c>
      <c r="B79">
        <v>78</v>
      </c>
      <c r="C79" s="6">
        <f t="shared" si="5"/>
        <v>13.833333333333334</v>
      </c>
      <c r="D79">
        <f t="shared" ca="1" si="6"/>
        <v>597</v>
      </c>
      <c r="E79">
        <f t="shared" ca="1" si="7"/>
        <v>4.0465713237990464</v>
      </c>
      <c r="F79">
        <f t="shared" ca="1" si="8"/>
        <v>5.4547121378804553</v>
      </c>
      <c r="G79">
        <f t="shared" ca="1" si="9"/>
        <v>5.0146681334800149</v>
      </c>
    </row>
    <row r="80" spans="1:7" x14ac:dyDescent="0.25">
      <c r="A80">
        <v>965</v>
      </c>
      <c r="B80">
        <v>79</v>
      </c>
      <c r="C80" s="6">
        <f t="shared" si="5"/>
        <v>14</v>
      </c>
      <c r="D80">
        <f t="shared" ca="1" si="6"/>
        <v>560</v>
      </c>
      <c r="E80">
        <f t="shared" ca="1" si="7"/>
        <v>3.9328932893289332</v>
      </c>
      <c r="F80">
        <f t="shared" ca="1" si="8"/>
        <v>5.6343967730106348</v>
      </c>
      <c r="G80">
        <f t="shared" ca="1" si="9"/>
        <v>5.0843417675100842</v>
      </c>
    </row>
    <row r="81" spans="1:7" x14ac:dyDescent="0.25">
      <c r="A81">
        <v>977</v>
      </c>
      <c r="B81">
        <v>80</v>
      </c>
      <c r="C81" s="6">
        <f t="shared" si="5"/>
        <v>14.166666666666666</v>
      </c>
      <c r="D81">
        <f t="shared" ca="1" si="6"/>
        <v>558</v>
      </c>
      <c r="E81">
        <f t="shared" ca="1" si="7"/>
        <v>3.8980564723138982</v>
      </c>
      <c r="F81">
        <f t="shared" ca="1" si="8"/>
        <v>5.6142280894756142</v>
      </c>
      <c r="G81">
        <f t="shared" ca="1" si="9"/>
        <v>4.9853318665199859</v>
      </c>
    </row>
    <row r="82" spans="1:7" x14ac:dyDescent="0.25">
      <c r="A82">
        <v>989</v>
      </c>
      <c r="B82">
        <v>81</v>
      </c>
      <c r="C82" s="6">
        <f t="shared" si="5"/>
        <v>14.333333333333334</v>
      </c>
      <c r="D82">
        <f t="shared" ca="1" si="6"/>
        <v>555</v>
      </c>
      <c r="E82">
        <f t="shared" ca="1" si="7"/>
        <v>4.0685735240190688</v>
      </c>
      <c r="F82">
        <f t="shared" ca="1" si="8"/>
        <v>5.7737440410707741</v>
      </c>
      <c r="G82">
        <f t="shared" ca="1" si="9"/>
        <v>4.9559955995599561</v>
      </c>
    </row>
    <row r="83" spans="1:7" x14ac:dyDescent="0.25">
      <c r="A83">
        <v>1001</v>
      </c>
      <c r="B83">
        <v>82</v>
      </c>
      <c r="C83" s="6">
        <f t="shared" si="5"/>
        <v>14.5</v>
      </c>
      <c r="D83">
        <f t="shared" ca="1" si="6"/>
        <v>558</v>
      </c>
      <c r="E83">
        <f t="shared" ca="1" si="7"/>
        <v>4.022735606894023</v>
      </c>
      <c r="F83">
        <f t="shared" ca="1" si="8"/>
        <v>5.7260726072607264</v>
      </c>
      <c r="G83">
        <f t="shared" ca="1" si="9"/>
        <v>5.1081774844151084</v>
      </c>
    </row>
    <row r="84" spans="1:7" x14ac:dyDescent="0.25">
      <c r="A84">
        <v>1013</v>
      </c>
      <c r="B84">
        <v>83</v>
      </c>
      <c r="C84" s="6">
        <f t="shared" si="5"/>
        <v>14.666666666666666</v>
      </c>
      <c r="D84">
        <f t="shared" ca="1" si="6"/>
        <v>573</v>
      </c>
      <c r="E84">
        <f t="shared" ca="1" si="7"/>
        <v>4.1180784745141183</v>
      </c>
      <c r="F84">
        <f t="shared" ca="1" si="8"/>
        <v>5.8122478914558124</v>
      </c>
      <c r="G84">
        <f t="shared" ca="1" si="9"/>
        <v>5.0770077007700776</v>
      </c>
    </row>
    <row r="85" spans="1:7" x14ac:dyDescent="0.25">
      <c r="A85">
        <v>1025</v>
      </c>
      <c r="B85">
        <v>84</v>
      </c>
      <c r="C85" s="6">
        <f t="shared" si="5"/>
        <v>14.833333333333334</v>
      </c>
      <c r="D85">
        <f t="shared" ca="1" si="6"/>
        <v>560</v>
      </c>
      <c r="E85">
        <f t="shared" ca="1" si="7"/>
        <v>4.0960762742940959</v>
      </c>
      <c r="F85">
        <f t="shared" ca="1" si="8"/>
        <v>5.9277594426109284</v>
      </c>
      <c r="G85">
        <f t="shared" ca="1" si="9"/>
        <v>5.056839017235057</v>
      </c>
    </row>
    <row r="86" spans="1:7" x14ac:dyDescent="0.25">
      <c r="A86">
        <v>1037</v>
      </c>
      <c r="B86">
        <v>85</v>
      </c>
      <c r="C86" s="6">
        <f t="shared" si="5"/>
        <v>15</v>
      </c>
      <c r="D86">
        <f t="shared" ca="1" si="6"/>
        <v>592</v>
      </c>
      <c r="E86">
        <f t="shared" ca="1" si="7"/>
        <v>4.1199119911991202</v>
      </c>
      <c r="F86">
        <f t="shared" ca="1" si="8"/>
        <v>5.9735973597359742</v>
      </c>
      <c r="G86">
        <f t="shared" ca="1" si="9"/>
        <v>5.056839017235057</v>
      </c>
    </row>
    <row r="87" spans="1:7" x14ac:dyDescent="0.25">
      <c r="A87">
        <v>1049</v>
      </c>
      <c r="B87">
        <v>86</v>
      </c>
      <c r="C87" s="6">
        <f t="shared" si="5"/>
        <v>15.166666666666666</v>
      </c>
      <c r="D87">
        <f t="shared" ca="1" si="6"/>
        <v>554</v>
      </c>
      <c r="E87">
        <f t="shared" ca="1" si="7"/>
        <v>4.152915291529153</v>
      </c>
      <c r="F87">
        <f t="shared" ca="1" si="8"/>
        <v>5.9662632929959667</v>
      </c>
      <c r="G87">
        <f t="shared" ca="1" si="9"/>
        <v>5.0421708837550421</v>
      </c>
    </row>
    <row r="88" spans="1:7" x14ac:dyDescent="0.25">
      <c r="A88">
        <v>1061</v>
      </c>
      <c r="B88">
        <v>87</v>
      </c>
      <c r="C88" s="6">
        <f t="shared" si="5"/>
        <v>15.333333333333334</v>
      </c>
      <c r="D88">
        <f t="shared" ca="1" si="6"/>
        <v>581</v>
      </c>
      <c r="E88">
        <f t="shared" ca="1" si="7"/>
        <v>3.9860652731939861</v>
      </c>
      <c r="F88">
        <f t="shared" ca="1" si="8"/>
        <v>5.9717638430509723</v>
      </c>
      <c r="G88">
        <f t="shared" ca="1" si="9"/>
        <v>4.9559955995599561</v>
      </c>
    </row>
    <row r="89" spans="1:7" x14ac:dyDescent="0.25">
      <c r="A89">
        <v>1073</v>
      </c>
      <c r="B89">
        <v>88</v>
      </c>
      <c r="C89" s="6">
        <f t="shared" si="5"/>
        <v>15.5</v>
      </c>
      <c r="D89">
        <f t="shared" ca="1" si="6"/>
        <v>553</v>
      </c>
      <c r="E89">
        <f t="shared" ca="1" si="7"/>
        <v>4.0355702236890361</v>
      </c>
      <c r="F89">
        <f t="shared" ca="1" si="8"/>
        <v>5.8672533920058676</v>
      </c>
      <c r="G89">
        <f t="shared" ca="1" si="9"/>
        <v>5.1100110011001103</v>
      </c>
    </row>
    <row r="90" spans="1:7" x14ac:dyDescent="0.25">
      <c r="A90">
        <v>1085</v>
      </c>
      <c r="B90">
        <v>89</v>
      </c>
      <c r="C90" s="6">
        <f t="shared" si="5"/>
        <v>15.666666666666666</v>
      </c>
      <c r="D90">
        <f t="shared" ca="1" si="6"/>
        <v>562</v>
      </c>
      <c r="E90">
        <f t="shared" ca="1" si="7"/>
        <v>4.2079207920792081</v>
      </c>
      <c r="F90">
        <f t="shared" ca="1" si="8"/>
        <v>5.6985698569856984</v>
      </c>
      <c r="G90">
        <f t="shared" ca="1" si="9"/>
        <v>5.0751741840850757</v>
      </c>
    </row>
    <row r="91" spans="1:7" x14ac:dyDescent="0.25">
      <c r="A91">
        <v>1097</v>
      </c>
      <c r="B91">
        <v>90</v>
      </c>
      <c r="C91" s="6">
        <f t="shared" si="5"/>
        <v>15.833333333333334</v>
      </c>
      <c r="D91">
        <f t="shared" ca="1" si="6"/>
        <v>557</v>
      </c>
      <c r="E91">
        <f t="shared" ca="1" si="7"/>
        <v>3.9823982398239828</v>
      </c>
      <c r="F91">
        <f t="shared" ca="1" si="8"/>
        <v>5.7829116244957834</v>
      </c>
      <c r="G91">
        <f t="shared" ca="1" si="9"/>
        <v>4.9321598826549327</v>
      </c>
    </row>
    <row r="92" spans="1:7" x14ac:dyDescent="0.25">
      <c r="A92">
        <v>1109</v>
      </c>
      <c r="B92">
        <v>91</v>
      </c>
      <c r="C92" s="6">
        <f t="shared" si="5"/>
        <v>16</v>
      </c>
      <c r="D92">
        <f t="shared" ca="1" si="6"/>
        <v>587</v>
      </c>
      <c r="E92">
        <f t="shared" ca="1" si="7"/>
        <v>4.1639163916391642</v>
      </c>
      <c r="F92">
        <f t="shared" ca="1" si="8"/>
        <v>6.191785845251192</v>
      </c>
      <c r="G92">
        <f t="shared" ca="1" si="9"/>
        <v>4.9724972497249729</v>
      </c>
    </row>
    <row r="93" spans="1:7" x14ac:dyDescent="0.25">
      <c r="A93">
        <v>1121</v>
      </c>
      <c r="B93">
        <v>92</v>
      </c>
      <c r="C93" s="6">
        <f t="shared" si="5"/>
        <v>16.166666666666664</v>
      </c>
      <c r="D93">
        <f t="shared" ca="1" si="6"/>
        <v>616</v>
      </c>
      <c r="E93">
        <f t="shared" ca="1" si="7"/>
        <v>4.0667400073340669</v>
      </c>
      <c r="F93">
        <f t="shared" ca="1" si="8"/>
        <v>6.2999633296663005</v>
      </c>
      <c r="G93">
        <f t="shared" ca="1" si="9"/>
        <v>4.8679867986798682</v>
      </c>
    </row>
    <row r="94" spans="1:7" x14ac:dyDescent="0.25">
      <c r="A94">
        <v>1133</v>
      </c>
      <c r="B94">
        <v>93</v>
      </c>
      <c r="C94" s="6">
        <f t="shared" si="5"/>
        <v>16.333333333333336</v>
      </c>
      <c r="D94">
        <f t="shared" ca="1" si="6"/>
        <v>563</v>
      </c>
      <c r="E94">
        <f t="shared" ca="1" si="7"/>
        <v>4.138247158049138</v>
      </c>
      <c r="F94">
        <f t="shared" ca="1" si="8"/>
        <v>5.7810781078107816</v>
      </c>
      <c r="G94">
        <f t="shared" ca="1" si="9"/>
        <v>5.0751741840850757</v>
      </c>
    </row>
    <row r="95" spans="1:7" x14ac:dyDescent="0.25">
      <c r="A95">
        <v>1145</v>
      </c>
      <c r="B95">
        <v>94</v>
      </c>
      <c r="C95" s="6">
        <f t="shared" si="5"/>
        <v>16.5</v>
      </c>
      <c r="D95">
        <f t="shared" ca="1" si="6"/>
        <v>532</v>
      </c>
      <c r="E95">
        <f t="shared" ca="1" si="7"/>
        <v>4.0594059405940595</v>
      </c>
      <c r="F95">
        <f t="shared" ca="1" si="8"/>
        <v>5.8030803080308031</v>
      </c>
      <c r="G95">
        <f t="shared" ca="1" si="9"/>
        <v>5.0788412174550794</v>
      </c>
    </row>
    <row r="96" spans="1:7" x14ac:dyDescent="0.25">
      <c r="A96">
        <v>1157</v>
      </c>
      <c r="B96">
        <v>95</v>
      </c>
      <c r="C96" s="6">
        <f t="shared" si="5"/>
        <v>16.666666666666664</v>
      </c>
      <c r="D96">
        <f t="shared" ca="1" si="6"/>
        <v>579</v>
      </c>
      <c r="E96">
        <f t="shared" ca="1" si="7"/>
        <v>4.052071873854052</v>
      </c>
      <c r="F96">
        <f t="shared" ca="1" si="8"/>
        <v>5.7004033736707003</v>
      </c>
      <c r="G96">
        <f t="shared" ca="1" si="9"/>
        <v>5.2548588192152552</v>
      </c>
    </row>
    <row r="97" spans="1:7" x14ac:dyDescent="0.25">
      <c r="A97">
        <v>1169</v>
      </c>
      <c r="B97">
        <v>96</v>
      </c>
      <c r="C97" s="6">
        <f t="shared" si="5"/>
        <v>16.833333333333336</v>
      </c>
      <c r="D97">
        <f t="shared" ca="1" si="6"/>
        <v>552</v>
      </c>
      <c r="E97">
        <f t="shared" ca="1" si="7"/>
        <v>4.0869086908690875</v>
      </c>
      <c r="F97">
        <f t="shared" ca="1" si="8"/>
        <v>5.3978731206453983</v>
      </c>
      <c r="G97">
        <f t="shared" ca="1" si="9"/>
        <v>5.1045104510451047</v>
      </c>
    </row>
    <row r="98" spans="1:7" x14ac:dyDescent="0.25">
      <c r="A98">
        <v>1181</v>
      </c>
      <c r="B98">
        <v>97</v>
      </c>
      <c r="C98" s="6">
        <f t="shared" si="5"/>
        <v>17</v>
      </c>
      <c r="D98">
        <f t="shared" ca="1" si="6"/>
        <v>542</v>
      </c>
      <c r="E98">
        <f t="shared" ca="1" si="7"/>
        <v>4.1107444077741109</v>
      </c>
      <c r="F98">
        <f t="shared" ca="1" si="8"/>
        <v>6.0689402273560695</v>
      </c>
      <c r="G98">
        <f t="shared" ca="1" si="9"/>
        <v>5.1723505683901729</v>
      </c>
    </row>
    <row r="99" spans="1:7" x14ac:dyDescent="0.25">
      <c r="A99">
        <v>1193</v>
      </c>
      <c r="B99">
        <v>98</v>
      </c>
      <c r="C99" s="6">
        <f t="shared" si="5"/>
        <v>17.166666666666668</v>
      </c>
      <c r="D99">
        <f t="shared" ca="1" si="6"/>
        <v>547</v>
      </c>
      <c r="E99">
        <f t="shared" ca="1" si="7"/>
        <v>4.1639163916391642</v>
      </c>
      <c r="F99">
        <f t="shared" ca="1" si="8"/>
        <v>5.4895489548954899</v>
      </c>
      <c r="G99">
        <f t="shared" ca="1" si="9"/>
        <v>5.1393472680601393</v>
      </c>
    </row>
    <row r="100" spans="1:7" x14ac:dyDescent="0.25">
      <c r="A100">
        <v>1205</v>
      </c>
      <c r="B100">
        <v>99</v>
      </c>
      <c r="C100" s="6">
        <f t="shared" si="5"/>
        <v>17.333333333333332</v>
      </c>
      <c r="D100">
        <f t="shared" ca="1" si="6"/>
        <v>520</v>
      </c>
      <c r="E100">
        <f t="shared" ca="1" si="7"/>
        <v>4.152915291529153</v>
      </c>
      <c r="F100">
        <f t="shared" ca="1" si="8"/>
        <v>5.4528786211954534</v>
      </c>
      <c r="G100">
        <f t="shared" ca="1" si="9"/>
        <v>5.0696736340300701</v>
      </c>
    </row>
    <row r="101" spans="1:7" x14ac:dyDescent="0.25">
      <c r="A101">
        <v>1217</v>
      </c>
      <c r="B101">
        <v>100</v>
      </c>
      <c r="C101" s="6">
        <f t="shared" si="5"/>
        <v>17.5</v>
      </c>
      <c r="D101">
        <f t="shared" ca="1" si="6"/>
        <v>567</v>
      </c>
      <c r="E101">
        <f t="shared" ca="1" si="7"/>
        <v>4.2060872753942062</v>
      </c>
      <c r="F101">
        <f t="shared" ca="1" si="8"/>
        <v>5.5720572057205722</v>
      </c>
      <c r="G101">
        <f t="shared" ca="1" si="9"/>
        <v>4.9853318665199859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A2" sqref="A2:A101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30</v>
      </c>
      <c r="B2">
        <v>1</v>
      </c>
      <c r="C2" s="6">
        <f>10*(B2-1)/60+1</f>
        <v>1</v>
      </c>
      <c r="D2">
        <f ca="1">INDIRECT("Data!E"&amp;A2)</f>
        <v>553</v>
      </c>
      <c r="E2">
        <f ca="1">INDIRECT("Data!B"&amp;A2)/$J$40</f>
        <v>1.6493215165667634</v>
      </c>
      <c r="F2">
        <f ca="1">INDIRECT("Data!C"&amp;A2)/$J$40</f>
        <v>1.8552568675762144</v>
      </c>
      <c r="G2">
        <f ca="1">INDIRECT("Data!D"&amp;A2)/$J$40</f>
        <v>1.5555473835178171</v>
      </c>
    </row>
    <row r="3" spans="1:7" x14ac:dyDescent="0.25">
      <c r="A3">
        <v>42</v>
      </c>
      <c r="B3">
        <v>2</v>
      </c>
      <c r="C3" s="6">
        <f t="shared" ref="C3:C66" si="0">10*(B3-1)/60+1</f>
        <v>1.1666666666666667</v>
      </c>
      <c r="D3">
        <f t="shared" ref="D3:D66" ca="1" si="1">INDIRECT("Data!E"&amp;A3)</f>
        <v>620</v>
      </c>
      <c r="E3">
        <f t="shared" ref="E3:E66" ca="1" si="2">INDIRECT("Data!B"&amp;A3)/$J$40</f>
        <v>1.5812893023939985</v>
      </c>
      <c r="F3">
        <f t="shared" ref="F3:F66" ca="1" si="3">INDIRECT("Data!C"&amp;A3)/$J$40</f>
        <v>1.5812893023939985</v>
      </c>
      <c r="G3">
        <f t="shared" ref="G3:G66" ca="1" si="4">INDIRECT("Data!D"&amp;A3)/$J$40</f>
        <v>1.6290957231640495</v>
      </c>
    </row>
    <row r="4" spans="1:7" x14ac:dyDescent="0.25">
      <c r="A4">
        <v>54</v>
      </c>
      <c r="B4">
        <v>3</v>
      </c>
      <c r="C4" s="6">
        <f t="shared" si="0"/>
        <v>1.3333333333333333</v>
      </c>
      <c r="D4">
        <f t="shared" ca="1" si="1"/>
        <v>565</v>
      </c>
      <c r="E4">
        <f t="shared" ca="1" si="2"/>
        <v>1.4985474202919868</v>
      </c>
      <c r="F4">
        <f t="shared" ca="1" si="3"/>
        <v>1.5298054646416357</v>
      </c>
      <c r="G4">
        <f t="shared" ca="1" si="4"/>
        <v>1.5573860920089728</v>
      </c>
    </row>
    <row r="5" spans="1:7" x14ac:dyDescent="0.25">
      <c r="A5">
        <v>66</v>
      </c>
      <c r="B5">
        <v>4</v>
      </c>
      <c r="C5" s="6">
        <f t="shared" si="0"/>
        <v>1.5</v>
      </c>
      <c r="D5">
        <f t="shared" ca="1" si="1"/>
        <v>565</v>
      </c>
      <c r="E5">
        <f t="shared" ca="1" si="2"/>
        <v>1.5408377155885706</v>
      </c>
      <c r="F5">
        <f t="shared" ca="1" si="3"/>
        <v>1.4158055381899752</v>
      </c>
      <c r="G5">
        <f t="shared" ca="1" si="4"/>
        <v>1.5040635457654543</v>
      </c>
    </row>
    <row r="6" spans="1:7" x14ac:dyDescent="0.25">
      <c r="A6">
        <v>78</v>
      </c>
      <c r="B6">
        <v>5</v>
      </c>
      <c r="C6" s="6">
        <f t="shared" si="0"/>
        <v>1.6666666666666665</v>
      </c>
      <c r="D6">
        <f t="shared" ca="1" si="1"/>
        <v>582</v>
      </c>
      <c r="E6">
        <f t="shared" ca="1" si="2"/>
        <v>1.5445151325708821</v>
      </c>
      <c r="F6">
        <f t="shared" ca="1" si="3"/>
        <v>1.4415474570661566</v>
      </c>
      <c r="G6">
        <f t="shared" ca="1" si="4"/>
        <v>1.4047732872430405</v>
      </c>
    </row>
    <row r="7" spans="1:7" x14ac:dyDescent="0.25">
      <c r="A7">
        <v>90</v>
      </c>
      <c r="B7">
        <v>6</v>
      </c>
      <c r="C7" s="6">
        <f t="shared" si="0"/>
        <v>1.8333333333333335</v>
      </c>
      <c r="D7">
        <f t="shared" ca="1" si="1"/>
        <v>542</v>
      </c>
      <c r="E7">
        <f t="shared" ca="1" si="2"/>
        <v>1.5959989703232449</v>
      </c>
      <c r="F7">
        <f t="shared" ca="1" si="3"/>
        <v>1.4047732872430405</v>
      </c>
      <c r="G7">
        <f t="shared" ca="1" si="4"/>
        <v>1.4728055014158055</v>
      </c>
    </row>
    <row r="8" spans="1:7" x14ac:dyDescent="0.25">
      <c r="A8">
        <v>102</v>
      </c>
      <c r="B8">
        <v>7</v>
      </c>
      <c r="C8" s="6">
        <f t="shared" si="0"/>
        <v>2</v>
      </c>
      <c r="D8">
        <f t="shared" ca="1" si="1"/>
        <v>562</v>
      </c>
      <c r="E8">
        <f t="shared" ca="1" si="2"/>
        <v>1.6474828080756077</v>
      </c>
      <c r="F8">
        <f t="shared" ca="1" si="3"/>
        <v>1.3643217004376127</v>
      </c>
      <c r="G8">
        <f t="shared" ca="1" si="4"/>
        <v>1.6162247637259588</v>
      </c>
    </row>
    <row r="9" spans="1:7" x14ac:dyDescent="0.25">
      <c r="A9">
        <v>114</v>
      </c>
      <c r="B9">
        <v>8</v>
      </c>
      <c r="C9" s="6">
        <f t="shared" si="0"/>
        <v>2.166666666666667</v>
      </c>
      <c r="D9">
        <f t="shared" ca="1" si="1"/>
        <v>558</v>
      </c>
      <c r="E9">
        <f t="shared" ca="1" si="2"/>
        <v>2.0133857978156144</v>
      </c>
      <c r="F9">
        <f t="shared" ca="1" si="3"/>
        <v>1.4268377891369102</v>
      </c>
      <c r="G9">
        <f t="shared" ca="1" si="4"/>
        <v>1.8442246166292795</v>
      </c>
    </row>
    <row r="10" spans="1:7" x14ac:dyDescent="0.25">
      <c r="A10">
        <v>126</v>
      </c>
      <c r="B10">
        <v>9</v>
      </c>
      <c r="C10" s="6">
        <f t="shared" si="0"/>
        <v>2.333333333333333</v>
      </c>
      <c r="D10">
        <f t="shared" ca="1" si="1"/>
        <v>554</v>
      </c>
      <c r="E10">
        <f t="shared" ca="1" si="2"/>
        <v>2.5466112602508</v>
      </c>
      <c r="F10">
        <f t="shared" ca="1" si="3"/>
        <v>1.4341926231015334</v>
      </c>
      <c r="G10">
        <f t="shared" ca="1" si="4"/>
        <v>2.1770308535284815</v>
      </c>
    </row>
    <row r="11" spans="1:7" x14ac:dyDescent="0.25">
      <c r="A11">
        <v>138</v>
      </c>
      <c r="B11">
        <v>10</v>
      </c>
      <c r="C11" s="6">
        <f t="shared" si="0"/>
        <v>2.5</v>
      </c>
      <c r="D11">
        <f t="shared" ca="1" si="1"/>
        <v>540</v>
      </c>
      <c r="E11">
        <f t="shared" ca="1" si="2"/>
        <v>3.46412679733755</v>
      </c>
      <c r="F11">
        <f t="shared" ca="1" si="3"/>
        <v>1.6070312212701798</v>
      </c>
      <c r="G11">
        <f t="shared" ca="1" si="4"/>
        <v>2.6845143970874856</v>
      </c>
    </row>
    <row r="12" spans="1:7" x14ac:dyDescent="0.25">
      <c r="A12">
        <v>150</v>
      </c>
      <c r="B12">
        <v>11</v>
      </c>
      <c r="C12" s="6">
        <f t="shared" si="0"/>
        <v>2.666666666666667</v>
      </c>
      <c r="D12">
        <f t="shared" ca="1" si="1"/>
        <v>490</v>
      </c>
      <c r="E12">
        <f t="shared" ca="1" si="2"/>
        <v>4.1959327768175632</v>
      </c>
      <c r="F12">
        <f t="shared" ca="1" si="3"/>
        <v>1.7651601515095796</v>
      </c>
      <c r="G12">
        <f t="shared" ca="1" si="4"/>
        <v>3.2931269076600596</v>
      </c>
    </row>
    <row r="13" spans="1:7" x14ac:dyDescent="0.25">
      <c r="A13">
        <v>162</v>
      </c>
      <c r="B13">
        <v>12</v>
      </c>
      <c r="C13" s="6">
        <f t="shared" si="0"/>
        <v>2.833333333333333</v>
      </c>
      <c r="D13">
        <f t="shared" ca="1" si="1"/>
        <v>527</v>
      </c>
      <c r="E13">
        <f t="shared" ca="1" si="2"/>
        <v>4.6758356930092306</v>
      </c>
      <c r="F13">
        <f t="shared" ca="1" si="3"/>
        <v>2.0041922553598353</v>
      </c>
      <c r="G13">
        <f t="shared" ca="1" si="4"/>
        <v>4.3375133306365612</v>
      </c>
    </row>
    <row r="14" spans="1:7" x14ac:dyDescent="0.25">
      <c r="A14">
        <v>174</v>
      </c>
      <c r="B14">
        <v>13</v>
      </c>
      <c r="C14" s="6">
        <f t="shared" si="0"/>
        <v>3</v>
      </c>
      <c r="D14">
        <f t="shared" ca="1" si="1"/>
        <v>529</v>
      </c>
      <c r="E14">
        <f t="shared" ca="1" si="2"/>
        <v>6.3104475416467469</v>
      </c>
      <c r="F14">
        <f t="shared" ca="1" si="3"/>
        <v>2.9033207075350274</v>
      </c>
      <c r="G14">
        <f t="shared" ca="1" si="4"/>
        <v>4.7457066156731509</v>
      </c>
    </row>
    <row r="15" spans="1:7" x14ac:dyDescent="0.25">
      <c r="A15">
        <v>186</v>
      </c>
      <c r="B15">
        <v>14</v>
      </c>
      <c r="C15" s="6">
        <f t="shared" si="0"/>
        <v>3.1666666666666665</v>
      </c>
      <c r="D15">
        <f t="shared" ca="1" si="1"/>
        <v>543</v>
      </c>
      <c r="E15">
        <f t="shared" ca="1" si="2"/>
        <v>6.722318243665649</v>
      </c>
      <c r="F15">
        <f t="shared" ca="1" si="3"/>
        <v>3.9991909682638913</v>
      </c>
      <c r="G15">
        <f t="shared" ca="1" si="4"/>
        <v>8.0737689846651701</v>
      </c>
    </row>
    <row r="16" spans="1:7" x14ac:dyDescent="0.25">
      <c r="A16">
        <v>198</v>
      </c>
      <c r="B16">
        <v>15</v>
      </c>
      <c r="C16" s="6">
        <f t="shared" si="0"/>
        <v>3.3333333333333335</v>
      </c>
      <c r="D16">
        <f t="shared" ca="1" si="1"/>
        <v>556</v>
      </c>
      <c r="E16">
        <f t="shared" ca="1" si="2"/>
        <v>6.466737763394991</v>
      </c>
      <c r="F16">
        <f t="shared" ca="1" si="3"/>
        <v>5.3671900856838155</v>
      </c>
      <c r="G16">
        <f t="shared" ca="1" si="4"/>
        <v>6.0898025227080499</v>
      </c>
    </row>
    <row r="17" spans="1:7" x14ac:dyDescent="0.25">
      <c r="A17">
        <v>210</v>
      </c>
      <c r="B17">
        <v>16</v>
      </c>
      <c r="C17" s="6">
        <f t="shared" si="0"/>
        <v>3.5</v>
      </c>
      <c r="D17">
        <f t="shared" ca="1" si="1"/>
        <v>535</v>
      </c>
      <c r="E17">
        <f t="shared" ca="1" si="2"/>
        <v>6.5917699407935864</v>
      </c>
      <c r="F17">
        <f t="shared" ca="1" si="3"/>
        <v>5.9666090538006102</v>
      </c>
      <c r="G17">
        <f t="shared" ca="1" si="4"/>
        <v>6.9503180965689699</v>
      </c>
    </row>
    <row r="18" spans="1:7" x14ac:dyDescent="0.25">
      <c r="A18">
        <v>222</v>
      </c>
      <c r="B18">
        <v>17</v>
      </c>
      <c r="C18" s="6">
        <f t="shared" si="0"/>
        <v>3.6666666666666665</v>
      </c>
      <c r="D18">
        <f t="shared" ca="1" si="1"/>
        <v>553</v>
      </c>
      <c r="E18">
        <f t="shared" ca="1" si="2"/>
        <v>8.8809620122825716</v>
      </c>
      <c r="F18">
        <f t="shared" ca="1" si="3"/>
        <v>6.8087375427499719</v>
      </c>
      <c r="G18">
        <f t="shared" ca="1" si="4"/>
        <v>6.060383186849557</v>
      </c>
    </row>
    <row r="19" spans="1:7" x14ac:dyDescent="0.25">
      <c r="A19">
        <v>234</v>
      </c>
      <c r="B19">
        <v>18</v>
      </c>
      <c r="C19" s="6">
        <f t="shared" si="0"/>
        <v>3.8333333333333335</v>
      </c>
      <c r="D19">
        <f t="shared" ca="1" si="1"/>
        <v>542</v>
      </c>
      <c r="E19">
        <f t="shared" ca="1" si="2"/>
        <v>7.3180597948001322</v>
      </c>
      <c r="F19">
        <f t="shared" ca="1" si="3"/>
        <v>8.1068657375059754</v>
      </c>
      <c r="G19">
        <f t="shared" ca="1" si="4"/>
        <v>5.9243187585040262</v>
      </c>
    </row>
    <row r="20" spans="1:7" x14ac:dyDescent="0.25">
      <c r="A20">
        <v>246</v>
      </c>
      <c r="B20">
        <v>19</v>
      </c>
      <c r="C20" s="6">
        <f t="shared" si="0"/>
        <v>4</v>
      </c>
      <c r="D20">
        <f t="shared" ca="1" si="1"/>
        <v>529</v>
      </c>
      <c r="E20">
        <f t="shared" ca="1" si="2"/>
        <v>7.2242856617511855</v>
      </c>
      <c r="F20">
        <f t="shared" ca="1" si="3"/>
        <v>11.02489611297025</v>
      </c>
      <c r="G20">
        <f t="shared" ca="1" si="4"/>
        <v>6.7443827455595189</v>
      </c>
    </row>
    <row r="21" spans="1:7" x14ac:dyDescent="0.25">
      <c r="A21">
        <v>258</v>
      </c>
      <c r="B21">
        <v>20</v>
      </c>
      <c r="C21" s="6">
        <f t="shared" si="0"/>
        <v>4.1666666666666661</v>
      </c>
      <c r="D21">
        <f t="shared" ca="1" si="1"/>
        <v>528</v>
      </c>
      <c r="E21">
        <f t="shared" ca="1" si="2"/>
        <v>7.9910271025631596</v>
      </c>
      <c r="F21">
        <f t="shared" ca="1" si="3"/>
        <v>14.61589379619755</v>
      </c>
      <c r="G21">
        <f t="shared" ca="1" si="4"/>
        <v>6.0658993123230243</v>
      </c>
    </row>
    <row r="22" spans="1:7" x14ac:dyDescent="0.25">
      <c r="A22">
        <v>270</v>
      </c>
      <c r="B22">
        <v>21</v>
      </c>
      <c r="C22" s="6">
        <f t="shared" si="0"/>
        <v>4.3333333333333339</v>
      </c>
      <c r="D22">
        <f t="shared" ca="1" si="1"/>
        <v>542</v>
      </c>
      <c r="E22">
        <f t="shared" ca="1" si="2"/>
        <v>7.2426727466627439</v>
      </c>
      <c r="F22">
        <f t="shared" ca="1" si="3"/>
        <v>15.299893354907512</v>
      </c>
      <c r="G22">
        <f t="shared" ca="1" si="4"/>
        <v>6.2019637406685542</v>
      </c>
    </row>
    <row r="23" spans="1:7" x14ac:dyDescent="0.25">
      <c r="A23">
        <v>282</v>
      </c>
      <c r="B23">
        <v>22</v>
      </c>
      <c r="C23" s="6">
        <f t="shared" si="0"/>
        <v>4.5</v>
      </c>
      <c r="D23">
        <f t="shared" ca="1" si="1"/>
        <v>525</v>
      </c>
      <c r="E23">
        <f t="shared" ca="1" si="2"/>
        <v>7.540543522229985</v>
      </c>
      <c r="F23">
        <f t="shared" ca="1" si="3"/>
        <v>17.383150075387046</v>
      </c>
      <c r="G23">
        <f t="shared" ca="1" si="4"/>
        <v>6.3987055492222265</v>
      </c>
    </row>
    <row r="24" spans="1:7" x14ac:dyDescent="0.25">
      <c r="A24">
        <v>294</v>
      </c>
      <c r="B24">
        <v>23</v>
      </c>
      <c r="C24" s="6">
        <f t="shared" si="0"/>
        <v>4.6666666666666661</v>
      </c>
      <c r="D24">
        <f t="shared" ca="1" si="1"/>
        <v>522</v>
      </c>
      <c r="E24">
        <f t="shared" ca="1" si="2"/>
        <v>7.2150921192954067</v>
      </c>
      <c r="F24">
        <f t="shared" ca="1" si="3"/>
        <v>19.666826021402567</v>
      </c>
      <c r="G24">
        <f t="shared" ca="1" si="4"/>
        <v>5.7643511197734707</v>
      </c>
    </row>
    <row r="25" spans="1:7" x14ac:dyDescent="0.25">
      <c r="A25">
        <v>306</v>
      </c>
      <c r="B25">
        <v>24</v>
      </c>
      <c r="C25" s="6">
        <f t="shared" si="0"/>
        <v>4.8333333333333339</v>
      </c>
      <c r="D25">
        <f t="shared" ca="1" si="1"/>
        <v>533</v>
      </c>
      <c r="E25">
        <f t="shared" ca="1" si="2"/>
        <v>7.8917368440407456</v>
      </c>
      <c r="F25">
        <f t="shared" ca="1" si="3"/>
        <v>22.400985547751258</v>
      </c>
      <c r="G25">
        <f t="shared" ca="1" si="4"/>
        <v>6.3269959180671496</v>
      </c>
    </row>
    <row r="26" spans="1:7" x14ac:dyDescent="0.25">
      <c r="A26">
        <v>318</v>
      </c>
      <c r="B26">
        <v>25</v>
      </c>
      <c r="C26" s="6">
        <f t="shared" si="0"/>
        <v>5</v>
      </c>
      <c r="D26">
        <f t="shared" ca="1" si="1"/>
        <v>537</v>
      </c>
      <c r="E26">
        <f t="shared" ca="1" si="2"/>
        <v>8.4709300187548262</v>
      </c>
      <c r="F26">
        <f t="shared" ca="1" si="3"/>
        <v>18.843084617364763</v>
      </c>
      <c r="G26">
        <f t="shared" ca="1" si="4"/>
        <v>5.9371897179421174</v>
      </c>
    </row>
    <row r="27" spans="1:7" x14ac:dyDescent="0.25">
      <c r="A27">
        <v>330</v>
      </c>
      <c r="B27">
        <v>26</v>
      </c>
      <c r="C27" s="6">
        <f t="shared" si="0"/>
        <v>5.166666666666667</v>
      </c>
      <c r="D27">
        <f t="shared" ca="1" si="1"/>
        <v>542</v>
      </c>
      <c r="E27">
        <f t="shared" ca="1" si="2"/>
        <v>7.0312212701798256</v>
      </c>
      <c r="F27">
        <f t="shared" ca="1" si="3"/>
        <v>23.206339866877503</v>
      </c>
      <c r="G27">
        <f t="shared" ca="1" si="4"/>
        <v>5.5915125216048249</v>
      </c>
    </row>
    <row r="28" spans="1:7" x14ac:dyDescent="0.25">
      <c r="A28">
        <v>342</v>
      </c>
      <c r="B28">
        <v>27</v>
      </c>
      <c r="C28" s="6">
        <f t="shared" si="0"/>
        <v>5.333333333333333</v>
      </c>
      <c r="D28">
        <f t="shared" ca="1" si="1"/>
        <v>531</v>
      </c>
      <c r="E28">
        <f t="shared" ca="1" si="2"/>
        <v>6.5807376898466519</v>
      </c>
      <c r="F28">
        <f t="shared" ca="1" si="3"/>
        <v>19.470084212848896</v>
      </c>
      <c r="G28">
        <f t="shared" ca="1" si="4"/>
        <v>5.6908027801272381</v>
      </c>
    </row>
    <row r="29" spans="1:7" x14ac:dyDescent="0.25">
      <c r="A29">
        <v>354</v>
      </c>
      <c r="B29">
        <v>28</v>
      </c>
      <c r="C29" s="6">
        <f t="shared" si="0"/>
        <v>5.5</v>
      </c>
      <c r="D29">
        <f t="shared" ca="1" si="1"/>
        <v>535</v>
      </c>
      <c r="E29">
        <f t="shared" ca="1" si="2"/>
        <v>6.452028095465745</v>
      </c>
      <c r="F29">
        <f t="shared" ca="1" si="3"/>
        <v>13.064023829662045</v>
      </c>
      <c r="G29">
        <f t="shared" ca="1" si="4"/>
        <v>5.7220608244768876</v>
      </c>
    </row>
    <row r="30" spans="1:7" x14ac:dyDescent="0.25">
      <c r="A30">
        <v>366</v>
      </c>
      <c r="B30">
        <v>29</v>
      </c>
      <c r="C30" s="6">
        <f t="shared" si="0"/>
        <v>5.666666666666667</v>
      </c>
      <c r="D30">
        <f t="shared" ca="1" si="1"/>
        <v>534</v>
      </c>
      <c r="E30">
        <f t="shared" ca="1" si="2"/>
        <v>6.3876732982752911</v>
      </c>
      <c r="F30">
        <f t="shared" ca="1" si="3"/>
        <v>7.7115434119074759</v>
      </c>
      <c r="G30">
        <f t="shared" ca="1" si="4"/>
        <v>5.2991578715110501</v>
      </c>
    </row>
    <row r="31" spans="1:7" x14ac:dyDescent="0.25">
      <c r="A31">
        <v>378</v>
      </c>
      <c r="B31">
        <v>30</v>
      </c>
      <c r="C31" s="6">
        <f t="shared" si="0"/>
        <v>5.833333333333333</v>
      </c>
      <c r="D31">
        <f t="shared" ca="1" si="1"/>
        <v>556</v>
      </c>
      <c r="E31">
        <f t="shared" ca="1" si="2"/>
        <v>5.8011252895965875</v>
      </c>
      <c r="F31">
        <f t="shared" ca="1" si="3"/>
        <v>7.3713823410436508</v>
      </c>
      <c r="G31">
        <f t="shared" ca="1" si="4"/>
        <v>5.1594160261832087</v>
      </c>
    </row>
    <row r="32" spans="1:7" x14ac:dyDescent="0.25">
      <c r="A32">
        <v>390</v>
      </c>
      <c r="B32">
        <v>31</v>
      </c>
      <c r="C32" s="6">
        <f t="shared" si="0"/>
        <v>6</v>
      </c>
      <c r="D32">
        <f t="shared" ca="1" si="1"/>
        <v>514</v>
      </c>
      <c r="E32">
        <f t="shared" ca="1" si="2"/>
        <v>6.8914794248519842</v>
      </c>
      <c r="F32">
        <f t="shared" ca="1" si="3"/>
        <v>7.4964145184422462</v>
      </c>
      <c r="G32">
        <f t="shared" ca="1" si="4"/>
        <v>4.9203839223329533</v>
      </c>
    </row>
    <row r="33" spans="1:10" x14ac:dyDescent="0.25">
      <c r="A33">
        <v>402</v>
      </c>
      <c r="B33">
        <v>32</v>
      </c>
      <c r="C33" s="6">
        <f t="shared" si="0"/>
        <v>6.166666666666667</v>
      </c>
      <c r="D33">
        <f t="shared" ca="1" si="1"/>
        <v>543</v>
      </c>
      <c r="E33">
        <f t="shared" ca="1" si="2"/>
        <v>6.8179310852057515</v>
      </c>
      <c r="F33">
        <f t="shared" ca="1" si="3"/>
        <v>7.7869304600448643</v>
      </c>
      <c r="G33">
        <f t="shared" ca="1" si="4"/>
        <v>5.6190931489721621</v>
      </c>
    </row>
    <row r="34" spans="1:10" x14ac:dyDescent="0.25">
      <c r="A34">
        <v>414</v>
      </c>
      <c r="B34">
        <v>33</v>
      </c>
      <c r="C34" s="6">
        <f t="shared" si="0"/>
        <v>6.333333333333333</v>
      </c>
      <c r="D34">
        <f t="shared" ca="1" si="1"/>
        <v>544</v>
      </c>
      <c r="E34">
        <f t="shared" ca="1" si="2"/>
        <v>7.227963078733497</v>
      </c>
      <c r="F34">
        <f t="shared" ca="1" si="3"/>
        <v>9.119994116132828</v>
      </c>
      <c r="G34">
        <f t="shared" ca="1" si="4"/>
        <v>5.534512558378994</v>
      </c>
    </row>
    <row r="35" spans="1:10" x14ac:dyDescent="0.25">
      <c r="A35">
        <v>426</v>
      </c>
      <c r="B35">
        <v>34</v>
      </c>
      <c r="C35" s="6">
        <f t="shared" si="0"/>
        <v>6.5</v>
      </c>
      <c r="D35">
        <f t="shared" ca="1" si="1"/>
        <v>522</v>
      </c>
      <c r="E35">
        <f t="shared" ca="1" si="2"/>
        <v>6.132092818004633</v>
      </c>
      <c r="F35">
        <f t="shared" ca="1" si="3"/>
        <v>9.4491229360497186</v>
      </c>
      <c r="G35">
        <f t="shared" ca="1" si="4"/>
        <v>5.3947707130511526</v>
      </c>
    </row>
    <row r="36" spans="1:10" x14ac:dyDescent="0.25">
      <c r="A36">
        <v>438</v>
      </c>
      <c r="B36">
        <v>35</v>
      </c>
      <c r="C36" s="6">
        <f t="shared" si="0"/>
        <v>6.666666666666667</v>
      </c>
      <c r="D36">
        <f t="shared" ca="1" si="1"/>
        <v>528</v>
      </c>
      <c r="E36">
        <f t="shared" ca="1" si="2"/>
        <v>7.2573824145919907</v>
      </c>
      <c r="F36">
        <f t="shared" ca="1" si="3"/>
        <v>8.9968006472253883</v>
      </c>
      <c r="G36">
        <f t="shared" ca="1" si="4"/>
        <v>5.2127385724267272</v>
      </c>
    </row>
    <row r="37" spans="1:10" x14ac:dyDescent="0.25">
      <c r="A37">
        <v>450</v>
      </c>
      <c r="B37">
        <v>36</v>
      </c>
      <c r="C37" s="6">
        <f t="shared" si="0"/>
        <v>6.833333333333333</v>
      </c>
      <c r="D37">
        <f t="shared" ca="1" si="1"/>
        <v>530</v>
      </c>
      <c r="E37">
        <f t="shared" ca="1" si="2"/>
        <v>6.9981245173390212</v>
      </c>
      <c r="F37">
        <f t="shared" ca="1" si="3"/>
        <v>8.2686720847276867</v>
      </c>
      <c r="G37">
        <f t="shared" ca="1" si="4"/>
        <v>5.32122237340492</v>
      </c>
    </row>
    <row r="38" spans="1:10" x14ac:dyDescent="0.25">
      <c r="A38">
        <v>462</v>
      </c>
      <c r="B38">
        <v>37</v>
      </c>
      <c r="C38" s="6">
        <f t="shared" si="0"/>
        <v>7</v>
      </c>
      <c r="D38">
        <f t="shared" ca="1" si="1"/>
        <v>514</v>
      </c>
      <c r="E38">
        <f t="shared" ca="1" si="2"/>
        <v>7.1433824881403298</v>
      </c>
      <c r="F38">
        <f t="shared" ca="1" si="3"/>
        <v>7.8365755893060713</v>
      </c>
      <c r="G38">
        <f t="shared" ca="1" si="4"/>
        <v>5.7312543669326663</v>
      </c>
    </row>
    <row r="39" spans="1:10" x14ac:dyDescent="0.25">
      <c r="A39">
        <v>474</v>
      </c>
      <c r="B39">
        <v>38</v>
      </c>
      <c r="C39" s="6">
        <f t="shared" si="0"/>
        <v>7.166666666666667</v>
      </c>
      <c r="D39">
        <f t="shared" ca="1" si="1"/>
        <v>526</v>
      </c>
      <c r="E39">
        <f t="shared" ca="1" si="2"/>
        <v>6.9558342220424372</v>
      </c>
      <c r="F39">
        <f t="shared" ca="1" si="3"/>
        <v>8.6878976207112117</v>
      </c>
      <c r="G39">
        <f t="shared" ca="1" si="4"/>
        <v>5.9427058434155846</v>
      </c>
    </row>
    <row r="40" spans="1:10" x14ac:dyDescent="0.25">
      <c r="A40">
        <v>486</v>
      </c>
      <c r="B40">
        <v>39</v>
      </c>
      <c r="C40" s="6">
        <f t="shared" si="0"/>
        <v>7.333333333333333</v>
      </c>
      <c r="D40">
        <f t="shared" ca="1" si="1"/>
        <v>551</v>
      </c>
      <c r="E40">
        <f t="shared" ca="1" si="2"/>
        <v>7.1231566947376157</v>
      </c>
      <c r="F40">
        <f t="shared" ca="1" si="3"/>
        <v>8.9434781009818707</v>
      </c>
      <c r="G40">
        <f t="shared" ca="1" si="4"/>
        <v>7.5276725627918948</v>
      </c>
      <c r="I40" t="s">
        <v>152</v>
      </c>
      <c r="J40">
        <f ca="1">AVERAGE(D2:D101)</f>
        <v>543.86</v>
      </c>
    </row>
    <row r="41" spans="1:10" x14ac:dyDescent="0.25">
      <c r="A41">
        <v>498</v>
      </c>
      <c r="B41">
        <v>40</v>
      </c>
      <c r="C41" s="6">
        <f t="shared" si="0"/>
        <v>7.5</v>
      </c>
      <c r="D41">
        <f t="shared" ca="1" si="1"/>
        <v>553</v>
      </c>
      <c r="E41">
        <f t="shared" ca="1" si="2"/>
        <v>7.4412532637075719</v>
      </c>
      <c r="F41">
        <f t="shared" ca="1" si="3"/>
        <v>8.6400911999411605</v>
      </c>
      <c r="G41">
        <f t="shared" ca="1" si="4"/>
        <v>8.1932850365902983</v>
      </c>
    </row>
    <row r="42" spans="1:10" x14ac:dyDescent="0.25">
      <c r="A42">
        <v>510</v>
      </c>
      <c r="B42">
        <v>41</v>
      </c>
      <c r="C42" s="6">
        <f t="shared" si="0"/>
        <v>7.666666666666667</v>
      </c>
      <c r="D42">
        <f t="shared" ca="1" si="1"/>
        <v>560</v>
      </c>
      <c r="E42">
        <f t="shared" ca="1" si="2"/>
        <v>8.0866399441032613</v>
      </c>
      <c r="F42">
        <f t="shared" ca="1" si="3"/>
        <v>9.809509800316258</v>
      </c>
      <c r="G42">
        <f t="shared" ca="1" si="4"/>
        <v>8.1712205346964293</v>
      </c>
    </row>
    <row r="43" spans="1:10" x14ac:dyDescent="0.25">
      <c r="A43">
        <v>522</v>
      </c>
      <c r="B43">
        <v>42</v>
      </c>
      <c r="C43" s="6">
        <f t="shared" si="0"/>
        <v>7.833333333333333</v>
      </c>
      <c r="D43">
        <f t="shared" ca="1" si="1"/>
        <v>523</v>
      </c>
      <c r="E43">
        <f t="shared" ca="1" si="2"/>
        <v>7.825543338359136</v>
      </c>
      <c r="F43">
        <f t="shared" ca="1" si="3"/>
        <v>9.816864634280881</v>
      </c>
      <c r="G43">
        <f t="shared" ca="1" si="4"/>
        <v>8.4488655168609572</v>
      </c>
    </row>
    <row r="44" spans="1:10" x14ac:dyDescent="0.25">
      <c r="A44">
        <v>534</v>
      </c>
      <c r="B44">
        <v>43</v>
      </c>
      <c r="C44" s="6">
        <f t="shared" si="0"/>
        <v>8</v>
      </c>
      <c r="D44">
        <f t="shared" ca="1" si="1"/>
        <v>523</v>
      </c>
      <c r="E44">
        <f t="shared" ca="1" si="2"/>
        <v>8.0057367704924065</v>
      </c>
      <c r="F44">
        <f t="shared" ca="1" si="3"/>
        <v>9.5796712389217813</v>
      </c>
      <c r="G44">
        <f t="shared" ca="1" si="4"/>
        <v>8.4764461442282943</v>
      </c>
    </row>
    <row r="45" spans="1:10" x14ac:dyDescent="0.25">
      <c r="A45">
        <v>546</v>
      </c>
      <c r="B45">
        <v>44</v>
      </c>
      <c r="C45" s="6">
        <f t="shared" si="0"/>
        <v>8.1666666666666679</v>
      </c>
      <c r="D45">
        <f t="shared" ca="1" si="1"/>
        <v>544</v>
      </c>
      <c r="E45">
        <f t="shared" ca="1" si="2"/>
        <v>9.0666715698893103</v>
      </c>
      <c r="F45">
        <f t="shared" ca="1" si="3"/>
        <v>10.462251314676571</v>
      </c>
      <c r="G45">
        <f t="shared" ca="1" si="4"/>
        <v>7.9303497223550172</v>
      </c>
    </row>
    <row r="46" spans="1:10" x14ac:dyDescent="0.25">
      <c r="A46">
        <v>558</v>
      </c>
      <c r="B46">
        <v>45</v>
      </c>
      <c r="C46" s="6">
        <f t="shared" si="0"/>
        <v>8.3333333333333321</v>
      </c>
      <c r="D46">
        <f t="shared" ca="1" si="1"/>
        <v>559</v>
      </c>
      <c r="E46">
        <f t="shared" ca="1" si="2"/>
        <v>9.7837678814400757</v>
      </c>
      <c r="F46">
        <f t="shared" ca="1" si="3"/>
        <v>10.355606222189534</v>
      </c>
      <c r="G46">
        <f t="shared" ca="1" si="4"/>
        <v>8.1399624903467807</v>
      </c>
    </row>
    <row r="47" spans="1:10" x14ac:dyDescent="0.25">
      <c r="A47">
        <v>570</v>
      </c>
      <c r="B47">
        <v>46</v>
      </c>
      <c r="C47" s="6">
        <f t="shared" si="0"/>
        <v>8.5</v>
      </c>
      <c r="D47">
        <f t="shared" ca="1" si="1"/>
        <v>557</v>
      </c>
      <c r="E47">
        <f t="shared" ca="1" si="2"/>
        <v>9.4197036001912249</v>
      </c>
      <c r="F47">
        <f t="shared" ca="1" si="3"/>
        <v>9.6146067002537414</v>
      </c>
      <c r="G47">
        <f t="shared" ca="1" si="4"/>
        <v>8.706284705622771</v>
      </c>
    </row>
    <row r="48" spans="1:10" x14ac:dyDescent="0.25">
      <c r="A48">
        <v>582</v>
      </c>
      <c r="B48">
        <v>47</v>
      </c>
      <c r="C48" s="6">
        <f t="shared" si="0"/>
        <v>8.6666666666666679</v>
      </c>
      <c r="D48">
        <f t="shared" ca="1" si="1"/>
        <v>533</v>
      </c>
      <c r="E48">
        <f t="shared" ca="1" si="2"/>
        <v>10.234251461773249</v>
      </c>
      <c r="F48">
        <f t="shared" ca="1" si="3"/>
        <v>10.168057956091641</v>
      </c>
      <c r="G48">
        <f t="shared" ca="1" si="4"/>
        <v>7.8659949251645642</v>
      </c>
    </row>
    <row r="49" spans="1:7" x14ac:dyDescent="0.25">
      <c r="A49">
        <v>594</v>
      </c>
      <c r="B49">
        <v>48</v>
      </c>
      <c r="C49" s="6">
        <f t="shared" si="0"/>
        <v>8.8333333333333321</v>
      </c>
      <c r="D49">
        <f t="shared" ca="1" si="1"/>
        <v>556</v>
      </c>
      <c r="E49">
        <f t="shared" ca="1" si="2"/>
        <v>9.6311550766741441</v>
      </c>
      <c r="F49">
        <f t="shared" ca="1" si="3"/>
        <v>10.348251388224911</v>
      </c>
      <c r="G49">
        <f t="shared" ca="1" si="4"/>
        <v>7.4173500533225463</v>
      </c>
    </row>
    <row r="50" spans="1:7" x14ac:dyDescent="0.25">
      <c r="A50">
        <v>606</v>
      </c>
      <c r="B50">
        <v>49</v>
      </c>
      <c r="C50" s="6">
        <f t="shared" si="0"/>
        <v>9</v>
      </c>
      <c r="D50">
        <f t="shared" ca="1" si="1"/>
        <v>553</v>
      </c>
      <c r="E50">
        <f t="shared" ca="1" si="2"/>
        <v>9.0740264038539333</v>
      </c>
      <c r="F50">
        <f t="shared" ca="1" si="3"/>
        <v>10.195638583458978</v>
      </c>
      <c r="G50">
        <f t="shared" ca="1" si="4"/>
        <v>7.8310594638326041</v>
      </c>
    </row>
    <row r="51" spans="1:7" x14ac:dyDescent="0.25">
      <c r="A51">
        <v>618</v>
      </c>
      <c r="B51">
        <v>50</v>
      </c>
      <c r="C51" s="6">
        <f t="shared" si="0"/>
        <v>9.1666666666666661</v>
      </c>
      <c r="D51">
        <f t="shared" ca="1" si="1"/>
        <v>532</v>
      </c>
      <c r="E51">
        <f t="shared" ca="1" si="2"/>
        <v>9.6789614974441953</v>
      </c>
      <c r="F51">
        <f t="shared" ca="1" si="3"/>
        <v>9.2100908321994623</v>
      </c>
      <c r="G51">
        <f t="shared" ca="1" si="4"/>
        <v>7.2518662891185226</v>
      </c>
    </row>
    <row r="52" spans="1:7" x14ac:dyDescent="0.25">
      <c r="A52">
        <v>630</v>
      </c>
      <c r="B52">
        <v>51</v>
      </c>
      <c r="C52" s="6">
        <f t="shared" si="0"/>
        <v>9.3333333333333339</v>
      </c>
      <c r="D52">
        <f t="shared" ca="1" si="1"/>
        <v>526</v>
      </c>
      <c r="E52">
        <f t="shared" ca="1" si="2"/>
        <v>9.5502519030632875</v>
      </c>
      <c r="F52">
        <f t="shared" ca="1" si="3"/>
        <v>9.1494134519913217</v>
      </c>
      <c r="G52">
        <f t="shared" ca="1" si="4"/>
        <v>7.3566726731144039</v>
      </c>
    </row>
    <row r="53" spans="1:7" x14ac:dyDescent="0.25">
      <c r="A53">
        <v>642</v>
      </c>
      <c r="B53">
        <v>52</v>
      </c>
      <c r="C53" s="6">
        <f t="shared" si="0"/>
        <v>9.5</v>
      </c>
      <c r="D53">
        <f t="shared" ca="1" si="1"/>
        <v>548</v>
      </c>
      <c r="E53">
        <f t="shared" ca="1" si="2"/>
        <v>9.8426065531570615</v>
      </c>
      <c r="F53">
        <f t="shared" ca="1" si="3"/>
        <v>9.5851873643952477</v>
      </c>
      <c r="G53">
        <f t="shared" ca="1" si="4"/>
        <v>7.2316404957158094</v>
      </c>
    </row>
    <row r="54" spans="1:7" x14ac:dyDescent="0.25">
      <c r="A54">
        <v>654</v>
      </c>
      <c r="B54">
        <v>53</v>
      </c>
      <c r="C54" s="6">
        <f t="shared" si="0"/>
        <v>9.6666666666666661</v>
      </c>
      <c r="D54">
        <f t="shared" ca="1" si="1"/>
        <v>548</v>
      </c>
      <c r="E54">
        <f t="shared" ca="1" si="2"/>
        <v>9.8996065163828924</v>
      </c>
      <c r="F54">
        <f t="shared" ca="1" si="3"/>
        <v>10.348251388224911</v>
      </c>
      <c r="G54">
        <f t="shared" ca="1" si="4"/>
        <v>7.9285110138638615</v>
      </c>
    </row>
    <row r="55" spans="1:7" x14ac:dyDescent="0.25">
      <c r="A55">
        <v>666</v>
      </c>
      <c r="B55">
        <v>54</v>
      </c>
      <c r="C55" s="6">
        <f t="shared" si="0"/>
        <v>9.8333333333333339</v>
      </c>
      <c r="D55">
        <f t="shared" ca="1" si="1"/>
        <v>550</v>
      </c>
      <c r="E55">
        <f t="shared" ca="1" si="2"/>
        <v>10.497186776008531</v>
      </c>
      <c r="F55">
        <f t="shared" ca="1" si="3"/>
        <v>9.7322840436877129</v>
      </c>
      <c r="G55">
        <f t="shared" ca="1" si="4"/>
        <v>6.9778987239363071</v>
      </c>
    </row>
    <row r="56" spans="1:7" x14ac:dyDescent="0.25">
      <c r="A56">
        <v>678</v>
      </c>
      <c r="B56">
        <v>55</v>
      </c>
      <c r="C56" s="6">
        <f t="shared" si="0"/>
        <v>10</v>
      </c>
      <c r="D56">
        <f t="shared" ca="1" si="1"/>
        <v>524</v>
      </c>
      <c r="E56">
        <f t="shared" ca="1" si="2"/>
        <v>9.653219578568013</v>
      </c>
      <c r="F56">
        <f t="shared" ca="1" si="3"/>
        <v>10.037509653219578</v>
      </c>
      <c r="G56">
        <f t="shared" ca="1" si="4"/>
        <v>7.2500275806273669</v>
      </c>
    </row>
    <row r="57" spans="1:7" x14ac:dyDescent="0.25">
      <c r="A57">
        <v>690</v>
      </c>
      <c r="B57">
        <v>56</v>
      </c>
      <c r="C57" s="6">
        <f t="shared" si="0"/>
        <v>10.166666666666666</v>
      </c>
      <c r="D57">
        <f t="shared" ca="1" si="1"/>
        <v>568</v>
      </c>
      <c r="E57">
        <f t="shared" ca="1" si="2"/>
        <v>10.171735373073952</v>
      </c>
      <c r="F57">
        <f t="shared" ca="1" si="3"/>
        <v>9.5594454455190672</v>
      </c>
      <c r="G57">
        <f t="shared" ca="1" si="4"/>
        <v>7.4945758099510904</v>
      </c>
    </row>
    <row r="58" spans="1:7" x14ac:dyDescent="0.25">
      <c r="A58">
        <v>702</v>
      </c>
      <c r="B58">
        <v>57</v>
      </c>
      <c r="C58" s="6">
        <f t="shared" si="0"/>
        <v>10.333333333333334</v>
      </c>
      <c r="D58">
        <f t="shared" ca="1" si="1"/>
        <v>553</v>
      </c>
      <c r="E58">
        <f t="shared" ca="1" si="2"/>
        <v>9.1990585812525278</v>
      </c>
      <c r="F58">
        <f t="shared" ca="1" si="3"/>
        <v>10.103703158901187</v>
      </c>
      <c r="G58">
        <f t="shared" ca="1" si="4"/>
        <v>8.6676718273084976</v>
      </c>
    </row>
    <row r="59" spans="1:7" x14ac:dyDescent="0.25">
      <c r="A59">
        <v>714</v>
      </c>
      <c r="B59">
        <v>58</v>
      </c>
      <c r="C59" s="6">
        <f t="shared" si="0"/>
        <v>10.5</v>
      </c>
      <c r="D59">
        <f t="shared" ca="1" si="1"/>
        <v>528</v>
      </c>
      <c r="E59">
        <f t="shared" ca="1" si="2"/>
        <v>9.2027359982348393</v>
      </c>
      <c r="F59">
        <f t="shared" ca="1" si="3"/>
        <v>10.361122347663001</v>
      </c>
      <c r="G59">
        <f t="shared" ca="1" si="4"/>
        <v>8.7724782113043798</v>
      </c>
    </row>
    <row r="60" spans="1:7" x14ac:dyDescent="0.25">
      <c r="A60">
        <v>726</v>
      </c>
      <c r="B60">
        <v>59</v>
      </c>
      <c r="C60" s="6">
        <f t="shared" si="0"/>
        <v>10.666666666666666</v>
      </c>
      <c r="D60">
        <f t="shared" ca="1" si="1"/>
        <v>537</v>
      </c>
      <c r="E60">
        <f t="shared" ca="1" si="2"/>
        <v>9.1751553708675022</v>
      </c>
      <c r="F60">
        <f t="shared" ca="1" si="3"/>
        <v>9.439929393593939</v>
      </c>
      <c r="G60">
        <f t="shared" ca="1" si="4"/>
        <v>9.6808002059353502</v>
      </c>
    </row>
    <row r="61" spans="1:7" x14ac:dyDescent="0.25">
      <c r="A61">
        <v>738</v>
      </c>
      <c r="B61">
        <v>60</v>
      </c>
      <c r="C61" s="6">
        <f t="shared" si="0"/>
        <v>10.833333333333334</v>
      </c>
      <c r="D61">
        <f t="shared" ca="1" si="1"/>
        <v>549</v>
      </c>
      <c r="E61">
        <f t="shared" ca="1" si="2"/>
        <v>9.524509984187107</v>
      </c>
      <c r="F61">
        <f t="shared" ca="1" si="3"/>
        <v>9.4583164785054983</v>
      </c>
      <c r="G61">
        <f t="shared" ca="1" si="4"/>
        <v>8.8221233405655859</v>
      </c>
    </row>
    <row r="62" spans="1:7" x14ac:dyDescent="0.25">
      <c r="A62">
        <v>750</v>
      </c>
      <c r="B62">
        <v>61</v>
      </c>
      <c r="C62" s="6">
        <f t="shared" si="0"/>
        <v>11</v>
      </c>
      <c r="D62">
        <f t="shared" ca="1" si="1"/>
        <v>544</v>
      </c>
      <c r="E62">
        <f t="shared" ca="1" si="2"/>
        <v>10.526606111867025</v>
      </c>
      <c r="F62">
        <f t="shared" ca="1" si="3"/>
        <v>9.6182841172360529</v>
      </c>
      <c r="G62">
        <f t="shared" ca="1" si="4"/>
        <v>8.4893171036663837</v>
      </c>
    </row>
    <row r="63" spans="1:7" x14ac:dyDescent="0.25">
      <c r="A63">
        <v>762</v>
      </c>
      <c r="B63">
        <v>62</v>
      </c>
      <c r="C63" s="6">
        <f t="shared" si="0"/>
        <v>11.166666666666666</v>
      </c>
      <c r="D63">
        <f t="shared" ca="1" si="1"/>
        <v>515</v>
      </c>
      <c r="E63">
        <f t="shared" ca="1" si="2"/>
        <v>8.948994226455337</v>
      </c>
      <c r="F63">
        <f t="shared" ca="1" si="3"/>
        <v>9.5704776964660017</v>
      </c>
      <c r="G63">
        <f t="shared" ca="1" si="4"/>
        <v>9.204574706725996</v>
      </c>
    </row>
    <row r="64" spans="1:7" x14ac:dyDescent="0.25">
      <c r="A64">
        <v>774</v>
      </c>
      <c r="B64">
        <v>63</v>
      </c>
      <c r="C64" s="6">
        <f t="shared" si="0"/>
        <v>11.333333333333334</v>
      </c>
      <c r="D64">
        <f t="shared" ca="1" si="1"/>
        <v>562</v>
      </c>
      <c r="E64">
        <f t="shared" ca="1" si="2"/>
        <v>9.6899937483911298</v>
      </c>
      <c r="F64">
        <f t="shared" ca="1" si="3"/>
        <v>10.592799617548634</v>
      </c>
      <c r="G64">
        <f t="shared" ca="1" si="4"/>
        <v>8.9600264774022715</v>
      </c>
    </row>
    <row r="65" spans="1:7" x14ac:dyDescent="0.25">
      <c r="A65">
        <v>786</v>
      </c>
      <c r="B65">
        <v>64</v>
      </c>
      <c r="C65" s="6">
        <f t="shared" si="0"/>
        <v>11.5</v>
      </c>
      <c r="D65">
        <f t="shared" ca="1" si="1"/>
        <v>555</v>
      </c>
      <c r="E65">
        <f t="shared" ca="1" si="2"/>
        <v>8.720994373552017</v>
      </c>
      <c r="F65">
        <f t="shared" ca="1" si="3"/>
        <v>9.6256389512006759</v>
      </c>
      <c r="G65">
        <f t="shared" ca="1" si="4"/>
        <v>9.3718971794211736</v>
      </c>
    </row>
    <row r="66" spans="1:7" x14ac:dyDescent="0.25">
      <c r="A66">
        <v>798</v>
      </c>
      <c r="B66">
        <v>65</v>
      </c>
      <c r="C66" s="6">
        <f t="shared" si="0"/>
        <v>11.666666666666666</v>
      </c>
      <c r="D66">
        <f t="shared" ca="1" si="1"/>
        <v>545</v>
      </c>
      <c r="E66">
        <f t="shared" ca="1" si="2"/>
        <v>9.7929614238958553</v>
      </c>
      <c r="F66">
        <f t="shared" ca="1" si="3"/>
        <v>9.8278968852278155</v>
      </c>
      <c r="G66">
        <f t="shared" ca="1" si="4"/>
        <v>9.233994042584488</v>
      </c>
    </row>
    <row r="67" spans="1:7" x14ac:dyDescent="0.25">
      <c r="A67">
        <v>810</v>
      </c>
      <c r="B67">
        <v>66</v>
      </c>
      <c r="C67" s="6">
        <f t="shared" ref="C67:C101" si="5">10*(B67-1)/60+1</f>
        <v>11.833333333333334</v>
      </c>
      <c r="D67">
        <f t="shared" ref="D67:D101" ca="1" si="6">INDIRECT("Data!E"&amp;A67)</f>
        <v>542</v>
      </c>
      <c r="E67">
        <f t="shared" ref="E67:E101" ca="1" si="7">INDIRECT("Data!B"&amp;A67)/$J$40</f>
        <v>9.1641231199205677</v>
      </c>
      <c r="F67">
        <f t="shared" ref="F67:F101" ca="1" si="8">INDIRECT("Data!C"&amp;A67)/$J$40</f>
        <v>9.4160261832089134</v>
      </c>
      <c r="G67">
        <f t="shared" ref="G67:G101" ca="1" si="9">INDIRECT("Data!D"&amp;A67)/$J$40</f>
        <v>9.119994116132828</v>
      </c>
    </row>
    <row r="68" spans="1:7" x14ac:dyDescent="0.25">
      <c r="A68">
        <v>822</v>
      </c>
      <c r="B68">
        <v>67</v>
      </c>
      <c r="C68" s="6">
        <f t="shared" si="5"/>
        <v>12</v>
      </c>
      <c r="D68">
        <f t="shared" ca="1" si="6"/>
        <v>550</v>
      </c>
      <c r="E68">
        <f t="shared" ca="1" si="7"/>
        <v>9.3424778435626816</v>
      </c>
      <c r="F68">
        <f t="shared" ca="1" si="8"/>
        <v>9.4013165152796674</v>
      </c>
      <c r="G68">
        <f t="shared" ca="1" si="9"/>
        <v>9.4987680653109248</v>
      </c>
    </row>
    <row r="69" spans="1:7" x14ac:dyDescent="0.25">
      <c r="A69">
        <v>834</v>
      </c>
      <c r="B69">
        <v>68</v>
      </c>
      <c r="C69" s="6">
        <f t="shared" si="5"/>
        <v>12.166666666666666</v>
      </c>
      <c r="D69">
        <f t="shared" ca="1" si="6"/>
        <v>547</v>
      </c>
      <c r="E69">
        <f t="shared" ca="1" si="7"/>
        <v>8.735704041481263</v>
      </c>
      <c r="F69">
        <f t="shared" ca="1" si="8"/>
        <v>8.6713492442908091</v>
      </c>
      <c r="G69">
        <f t="shared" ca="1" si="9"/>
        <v>9.5943809068510273</v>
      </c>
    </row>
    <row r="70" spans="1:7" x14ac:dyDescent="0.25">
      <c r="A70">
        <v>846</v>
      </c>
      <c r="B70">
        <v>69</v>
      </c>
      <c r="C70" s="6">
        <f t="shared" si="5"/>
        <v>12.333333333333334</v>
      </c>
      <c r="D70">
        <f t="shared" ca="1" si="6"/>
        <v>558</v>
      </c>
      <c r="E70">
        <f t="shared" ca="1" si="7"/>
        <v>9.1714779538851907</v>
      </c>
      <c r="F70">
        <f t="shared" ca="1" si="8"/>
        <v>9.2726069208987596</v>
      </c>
      <c r="G70">
        <f t="shared" ca="1" si="9"/>
        <v>9.425219725664693</v>
      </c>
    </row>
    <row r="71" spans="1:7" x14ac:dyDescent="0.25">
      <c r="A71">
        <v>858</v>
      </c>
      <c r="B71">
        <v>70</v>
      </c>
      <c r="C71" s="6">
        <f t="shared" si="5"/>
        <v>12.5</v>
      </c>
      <c r="D71">
        <f t="shared" ca="1" si="6"/>
        <v>545</v>
      </c>
      <c r="E71">
        <f t="shared" ca="1" si="7"/>
        <v>8.7393814584635745</v>
      </c>
      <c r="F71">
        <f t="shared" ca="1" si="8"/>
        <v>9.3296068841245905</v>
      </c>
      <c r="G71">
        <f t="shared" ca="1" si="9"/>
        <v>9.2670907954252932</v>
      </c>
    </row>
    <row r="72" spans="1:7" x14ac:dyDescent="0.25">
      <c r="A72">
        <v>870</v>
      </c>
      <c r="B72">
        <v>71</v>
      </c>
      <c r="C72" s="6">
        <f t="shared" si="5"/>
        <v>12.666666666666666</v>
      </c>
      <c r="D72">
        <f t="shared" ca="1" si="6"/>
        <v>564</v>
      </c>
      <c r="E72">
        <f t="shared" ca="1" si="7"/>
        <v>9.6973485823557528</v>
      </c>
      <c r="F72">
        <f t="shared" ca="1" si="8"/>
        <v>10.329864303313352</v>
      </c>
      <c r="G72">
        <f t="shared" ca="1" si="9"/>
        <v>8.7945427131982488</v>
      </c>
    </row>
    <row r="73" spans="1:7" x14ac:dyDescent="0.25">
      <c r="A73">
        <v>882</v>
      </c>
      <c r="B73">
        <v>72</v>
      </c>
      <c r="C73" s="6">
        <f t="shared" si="5"/>
        <v>12.833333333333334</v>
      </c>
      <c r="D73">
        <f t="shared" ca="1" si="6"/>
        <v>561</v>
      </c>
      <c r="E73">
        <f t="shared" ca="1" si="7"/>
        <v>9.2818004633545392</v>
      </c>
      <c r="F73">
        <f t="shared" ca="1" si="8"/>
        <v>10.473283565623506</v>
      </c>
      <c r="G73">
        <f t="shared" ca="1" si="9"/>
        <v>9.1512521604824766</v>
      </c>
    </row>
    <row r="74" spans="1:7" x14ac:dyDescent="0.25">
      <c r="A74">
        <v>894</v>
      </c>
      <c r="B74">
        <v>73</v>
      </c>
      <c r="C74" s="6">
        <f t="shared" si="5"/>
        <v>13</v>
      </c>
      <c r="D74">
        <f t="shared" ca="1" si="6"/>
        <v>548</v>
      </c>
      <c r="E74">
        <f t="shared" ca="1" si="7"/>
        <v>9.0777038208362448</v>
      </c>
      <c r="F74">
        <f t="shared" ca="1" si="8"/>
        <v>10.807928511013863</v>
      </c>
      <c r="G74">
        <f t="shared" ca="1" si="9"/>
        <v>9.3774133048946418</v>
      </c>
    </row>
    <row r="75" spans="1:7" x14ac:dyDescent="0.25">
      <c r="A75">
        <v>906</v>
      </c>
      <c r="B75">
        <v>74</v>
      </c>
      <c r="C75" s="6">
        <f t="shared" si="5"/>
        <v>13.166666666666666</v>
      </c>
      <c r="D75">
        <f t="shared" ca="1" si="6"/>
        <v>559</v>
      </c>
      <c r="E75">
        <f t="shared" ca="1" si="7"/>
        <v>9.0519619019600626</v>
      </c>
      <c r="F75">
        <f t="shared" ca="1" si="8"/>
        <v>10.048541904166512</v>
      </c>
      <c r="G75">
        <f t="shared" ca="1" si="9"/>
        <v>8.8331555915125222</v>
      </c>
    </row>
    <row r="76" spans="1:7" x14ac:dyDescent="0.25">
      <c r="A76">
        <v>918</v>
      </c>
      <c r="B76">
        <v>75</v>
      </c>
      <c r="C76" s="6">
        <f t="shared" si="5"/>
        <v>13.333333333333334</v>
      </c>
      <c r="D76">
        <f t="shared" ca="1" si="6"/>
        <v>535</v>
      </c>
      <c r="E76">
        <f t="shared" ca="1" si="7"/>
        <v>9.2248005001287101</v>
      </c>
      <c r="F76">
        <f t="shared" ca="1" si="8"/>
        <v>10.298606258963703</v>
      </c>
      <c r="G76">
        <f t="shared" ca="1" si="9"/>
        <v>8.8680910528444823</v>
      </c>
    </row>
    <row r="77" spans="1:7" x14ac:dyDescent="0.25">
      <c r="A77">
        <v>930</v>
      </c>
      <c r="B77">
        <v>76</v>
      </c>
      <c r="C77" s="6">
        <f t="shared" si="5"/>
        <v>13.5</v>
      </c>
      <c r="D77">
        <f t="shared" ca="1" si="6"/>
        <v>545</v>
      </c>
      <c r="E77">
        <f t="shared" ca="1" si="7"/>
        <v>9.6679292464972608</v>
      </c>
      <c r="F77">
        <f t="shared" ca="1" si="8"/>
        <v>10.526606111867025</v>
      </c>
      <c r="G77">
        <f t="shared" ca="1" si="9"/>
        <v>8.5481557753833712</v>
      </c>
    </row>
    <row r="78" spans="1:7" x14ac:dyDescent="0.25">
      <c r="A78">
        <v>942</v>
      </c>
      <c r="B78">
        <v>77</v>
      </c>
      <c r="C78" s="6">
        <f t="shared" si="5"/>
        <v>13.666666666666666</v>
      </c>
      <c r="D78">
        <f t="shared" ca="1" si="6"/>
        <v>549</v>
      </c>
      <c r="E78">
        <f t="shared" ca="1" si="7"/>
        <v>9.6182841172360529</v>
      </c>
      <c r="F78">
        <f t="shared" ca="1" si="8"/>
        <v>10.316993343875263</v>
      </c>
      <c r="G78">
        <f t="shared" ca="1" si="9"/>
        <v>8.5665428602949287</v>
      </c>
    </row>
    <row r="79" spans="1:7" x14ac:dyDescent="0.25">
      <c r="A79">
        <v>954</v>
      </c>
      <c r="B79">
        <v>78</v>
      </c>
      <c r="C79" s="6">
        <f t="shared" si="5"/>
        <v>13.833333333333334</v>
      </c>
      <c r="D79">
        <f t="shared" ca="1" si="6"/>
        <v>550</v>
      </c>
      <c r="E79">
        <f t="shared" ca="1" si="7"/>
        <v>9.7543485455815837</v>
      </c>
      <c r="F79">
        <f t="shared" ca="1" si="8"/>
        <v>10.202993417423601</v>
      </c>
      <c r="G79">
        <f t="shared" ca="1" si="9"/>
        <v>8.4801235612106058</v>
      </c>
    </row>
    <row r="80" spans="1:7" x14ac:dyDescent="0.25">
      <c r="A80">
        <v>966</v>
      </c>
      <c r="B80">
        <v>79</v>
      </c>
      <c r="C80" s="6">
        <f t="shared" si="5"/>
        <v>14</v>
      </c>
      <c r="D80">
        <f t="shared" ca="1" si="6"/>
        <v>546</v>
      </c>
      <c r="E80">
        <f t="shared" ca="1" si="7"/>
        <v>9.4877358143639903</v>
      </c>
      <c r="F80">
        <f t="shared" ca="1" si="8"/>
        <v>9.7157356672673121</v>
      </c>
      <c r="G80">
        <f t="shared" ca="1" si="9"/>
        <v>8.4654138932813598</v>
      </c>
    </row>
    <row r="81" spans="1:7" x14ac:dyDescent="0.25">
      <c r="A81">
        <v>978</v>
      </c>
      <c r="B81">
        <v>80</v>
      </c>
      <c r="C81" s="6">
        <f t="shared" si="5"/>
        <v>14.166666666666666</v>
      </c>
      <c r="D81">
        <f t="shared" ca="1" si="6"/>
        <v>542</v>
      </c>
      <c r="E81">
        <f t="shared" ca="1" si="7"/>
        <v>10.190122457985511</v>
      </c>
      <c r="F81">
        <f t="shared" ca="1" si="8"/>
        <v>10.215864376861692</v>
      </c>
      <c r="G81">
        <f t="shared" ca="1" si="9"/>
        <v>8.5720589857683969</v>
      </c>
    </row>
    <row r="82" spans="1:7" x14ac:dyDescent="0.25">
      <c r="A82">
        <v>990</v>
      </c>
      <c r="B82">
        <v>81</v>
      </c>
      <c r="C82" s="6">
        <f t="shared" si="5"/>
        <v>14.333333333333334</v>
      </c>
      <c r="D82">
        <f t="shared" ca="1" si="6"/>
        <v>537</v>
      </c>
      <c r="E82">
        <f t="shared" ca="1" si="7"/>
        <v>9.6329937851652989</v>
      </c>
      <c r="F82">
        <f t="shared" ca="1" si="8"/>
        <v>10.315154635384106</v>
      </c>
      <c r="G82">
        <f t="shared" ca="1" si="9"/>
        <v>8.401059096090906</v>
      </c>
    </row>
    <row r="83" spans="1:7" x14ac:dyDescent="0.25">
      <c r="A83">
        <v>1002</v>
      </c>
      <c r="B83">
        <v>82</v>
      </c>
      <c r="C83" s="6">
        <f t="shared" si="5"/>
        <v>14.5</v>
      </c>
      <c r="D83">
        <f t="shared" ca="1" si="6"/>
        <v>536</v>
      </c>
      <c r="E83">
        <f t="shared" ca="1" si="7"/>
        <v>9.5796712389217813</v>
      </c>
      <c r="F83">
        <f t="shared" ca="1" si="8"/>
        <v>9.7065421248115324</v>
      </c>
      <c r="G83">
        <f t="shared" ca="1" si="9"/>
        <v>8.3201559224800494</v>
      </c>
    </row>
    <row r="84" spans="1:7" x14ac:dyDescent="0.25">
      <c r="A84">
        <v>1014</v>
      </c>
      <c r="B84">
        <v>83</v>
      </c>
      <c r="C84" s="6">
        <f t="shared" si="5"/>
        <v>14.666666666666666</v>
      </c>
      <c r="D84">
        <f t="shared" ca="1" si="6"/>
        <v>561</v>
      </c>
      <c r="E84">
        <f t="shared" ca="1" si="7"/>
        <v>9.8775420144890234</v>
      </c>
      <c r="F84">
        <f t="shared" ca="1" si="8"/>
        <v>9.2523811274960472</v>
      </c>
      <c r="G84">
        <f t="shared" ca="1" si="9"/>
        <v>8.750413709410509</v>
      </c>
    </row>
    <row r="85" spans="1:7" x14ac:dyDescent="0.25">
      <c r="A85">
        <v>1026</v>
      </c>
      <c r="B85">
        <v>84</v>
      </c>
      <c r="C85" s="6">
        <f t="shared" si="5"/>
        <v>14.833333333333334</v>
      </c>
      <c r="D85">
        <f t="shared" ca="1" si="6"/>
        <v>552</v>
      </c>
      <c r="E85">
        <f t="shared" ca="1" si="7"/>
        <v>14.452248740484682</v>
      </c>
      <c r="F85">
        <f t="shared" ca="1" si="8"/>
        <v>9.8076710918251013</v>
      </c>
      <c r="G85">
        <f t="shared" ca="1" si="9"/>
        <v>9.0041554811900113</v>
      </c>
    </row>
    <row r="86" spans="1:7" x14ac:dyDescent="0.25">
      <c r="A86">
        <v>1038</v>
      </c>
      <c r="B86">
        <v>85</v>
      </c>
      <c r="C86" s="6">
        <f t="shared" si="5"/>
        <v>15</v>
      </c>
      <c r="D86">
        <f t="shared" ca="1" si="6"/>
        <v>558</v>
      </c>
      <c r="E86">
        <f t="shared" ca="1" si="7"/>
        <v>9.83892913617475</v>
      </c>
      <c r="F86">
        <f t="shared" ca="1" si="8"/>
        <v>9.5686389879748468</v>
      </c>
      <c r="G86">
        <f t="shared" ca="1" si="9"/>
        <v>8.743058875445886</v>
      </c>
    </row>
    <row r="87" spans="1:7" x14ac:dyDescent="0.25">
      <c r="A87">
        <v>1050</v>
      </c>
      <c r="B87">
        <v>86</v>
      </c>
      <c r="C87" s="6">
        <f t="shared" si="5"/>
        <v>15.166666666666666</v>
      </c>
      <c r="D87">
        <f t="shared" ca="1" si="6"/>
        <v>564</v>
      </c>
      <c r="E87">
        <f t="shared" ca="1" si="7"/>
        <v>9.546574486080976</v>
      </c>
      <c r="F87">
        <f t="shared" ca="1" si="8"/>
        <v>9.1751553708675022</v>
      </c>
      <c r="G87">
        <f t="shared" ca="1" si="9"/>
        <v>9.340639135071525</v>
      </c>
    </row>
    <row r="88" spans="1:7" x14ac:dyDescent="0.25">
      <c r="A88">
        <v>1062</v>
      </c>
      <c r="B88">
        <v>87</v>
      </c>
      <c r="C88" s="6">
        <f t="shared" si="5"/>
        <v>15.333333333333334</v>
      </c>
      <c r="D88">
        <f t="shared" ca="1" si="6"/>
        <v>537</v>
      </c>
      <c r="E88">
        <f t="shared" ca="1" si="7"/>
        <v>9.0280586915750369</v>
      </c>
      <c r="F88">
        <f t="shared" ca="1" si="8"/>
        <v>9.3571875114919276</v>
      </c>
      <c r="G88">
        <f t="shared" ca="1" si="9"/>
        <v>8.0995109035413524</v>
      </c>
    </row>
    <row r="89" spans="1:7" x14ac:dyDescent="0.25">
      <c r="A89">
        <v>1074</v>
      </c>
      <c r="B89">
        <v>88</v>
      </c>
      <c r="C89" s="6">
        <f t="shared" si="5"/>
        <v>15.5</v>
      </c>
      <c r="D89">
        <f t="shared" ca="1" si="6"/>
        <v>557</v>
      </c>
      <c r="E89">
        <f t="shared" ca="1" si="7"/>
        <v>9.5042841907843929</v>
      </c>
      <c r="F89">
        <f t="shared" ca="1" si="8"/>
        <v>9.3884455558415763</v>
      </c>
      <c r="G89">
        <f t="shared" ca="1" si="9"/>
        <v>8.8846394292648849</v>
      </c>
    </row>
    <row r="90" spans="1:7" x14ac:dyDescent="0.25">
      <c r="A90">
        <v>1086</v>
      </c>
      <c r="B90">
        <v>89</v>
      </c>
      <c r="C90" s="6">
        <f t="shared" si="5"/>
        <v>15.666666666666666</v>
      </c>
      <c r="D90">
        <f t="shared" ca="1" si="6"/>
        <v>538</v>
      </c>
      <c r="E90">
        <f t="shared" ca="1" si="7"/>
        <v>9.318574633177656</v>
      </c>
      <c r="F90">
        <f t="shared" ca="1" si="8"/>
        <v>9.3498326775273046</v>
      </c>
      <c r="G90">
        <f t="shared" ca="1" si="9"/>
        <v>8.9434781009818707</v>
      </c>
    </row>
    <row r="91" spans="1:7" x14ac:dyDescent="0.25">
      <c r="A91">
        <v>1098</v>
      </c>
      <c r="B91">
        <v>90</v>
      </c>
      <c r="C91" s="6">
        <f t="shared" si="5"/>
        <v>15.833333333333334</v>
      </c>
      <c r="D91">
        <f t="shared" ca="1" si="6"/>
        <v>544</v>
      </c>
      <c r="E91">
        <f t="shared" ca="1" si="7"/>
        <v>9.2395101680579561</v>
      </c>
      <c r="F91">
        <f t="shared" ca="1" si="8"/>
        <v>9.1678005369028792</v>
      </c>
      <c r="G91">
        <f t="shared" ca="1" si="9"/>
        <v>8.2741882102011548</v>
      </c>
    </row>
    <row r="92" spans="1:7" x14ac:dyDescent="0.25">
      <c r="A92">
        <v>1110</v>
      </c>
      <c r="B92">
        <v>91</v>
      </c>
      <c r="C92" s="6">
        <f t="shared" si="5"/>
        <v>16</v>
      </c>
      <c r="D92">
        <f t="shared" ca="1" si="6"/>
        <v>527</v>
      </c>
      <c r="E92">
        <f t="shared" ca="1" si="7"/>
        <v>8.9287684330526229</v>
      </c>
      <c r="F92">
        <f t="shared" ca="1" si="8"/>
        <v>9.0298974000661936</v>
      </c>
      <c r="G92">
        <f t="shared" ca="1" si="9"/>
        <v>8.401059096090906</v>
      </c>
    </row>
    <row r="93" spans="1:7" x14ac:dyDescent="0.25">
      <c r="A93">
        <v>1122</v>
      </c>
      <c r="B93">
        <v>92</v>
      </c>
      <c r="C93" s="6">
        <f t="shared" si="5"/>
        <v>16.166666666666664</v>
      </c>
      <c r="D93">
        <f t="shared" ca="1" si="6"/>
        <v>562</v>
      </c>
      <c r="E93">
        <f t="shared" ca="1" si="7"/>
        <v>9.1108005736770483</v>
      </c>
      <c r="F93">
        <f t="shared" ca="1" si="8"/>
        <v>8.9526716434376485</v>
      </c>
      <c r="G93">
        <f t="shared" ca="1" si="9"/>
        <v>8.706284705622771</v>
      </c>
    </row>
    <row r="94" spans="1:7" x14ac:dyDescent="0.25">
      <c r="A94">
        <v>1134</v>
      </c>
      <c r="B94">
        <v>93</v>
      </c>
      <c r="C94" s="6">
        <f t="shared" si="5"/>
        <v>16.333333333333336</v>
      </c>
      <c r="D94">
        <f t="shared" ca="1" si="6"/>
        <v>547</v>
      </c>
      <c r="E94">
        <f t="shared" ca="1" si="7"/>
        <v>8.7320266244989515</v>
      </c>
      <c r="F94">
        <f t="shared" ca="1" si="8"/>
        <v>8.735704041481263</v>
      </c>
      <c r="G94">
        <f t="shared" ca="1" si="9"/>
        <v>8.6787040782554339</v>
      </c>
    </row>
    <row r="95" spans="1:7" x14ac:dyDescent="0.25">
      <c r="A95">
        <v>1146</v>
      </c>
      <c r="B95">
        <v>94</v>
      </c>
      <c r="C95" s="6">
        <f t="shared" si="5"/>
        <v>16.5</v>
      </c>
      <c r="D95">
        <f t="shared" ca="1" si="6"/>
        <v>550</v>
      </c>
      <c r="E95">
        <f t="shared" ca="1" si="7"/>
        <v>8.8570588018975478</v>
      </c>
      <c r="F95">
        <f t="shared" ca="1" si="8"/>
        <v>8.8846394292648849</v>
      </c>
      <c r="G95">
        <f t="shared" ca="1" si="9"/>
        <v>8.6805427867465887</v>
      </c>
    </row>
    <row r="96" spans="1:7" x14ac:dyDescent="0.25">
      <c r="A96">
        <v>1158</v>
      </c>
      <c r="B96">
        <v>95</v>
      </c>
      <c r="C96" s="6">
        <f t="shared" si="5"/>
        <v>16.666666666666664</v>
      </c>
      <c r="D96">
        <f t="shared" ca="1" si="6"/>
        <v>528</v>
      </c>
      <c r="E96">
        <f t="shared" ca="1" si="7"/>
        <v>8.3348655904092954</v>
      </c>
      <c r="F96">
        <f t="shared" ca="1" si="8"/>
        <v>8.926929724561468</v>
      </c>
      <c r="G96">
        <f t="shared" ca="1" si="9"/>
        <v>8.3128010885154264</v>
      </c>
    </row>
    <row r="97" spans="1:7" x14ac:dyDescent="0.25">
      <c r="A97">
        <v>1170</v>
      </c>
      <c r="B97">
        <v>96</v>
      </c>
      <c r="C97" s="6">
        <f t="shared" si="5"/>
        <v>16.833333333333336</v>
      </c>
      <c r="D97">
        <f t="shared" ca="1" si="6"/>
        <v>574</v>
      </c>
      <c r="E97">
        <f t="shared" ca="1" si="7"/>
        <v>9.1567682859559447</v>
      </c>
      <c r="F97">
        <f t="shared" ca="1" si="8"/>
        <v>8.6805427867465887</v>
      </c>
      <c r="G97">
        <f t="shared" ca="1" si="9"/>
        <v>7.9505755157577314</v>
      </c>
    </row>
    <row r="98" spans="1:7" x14ac:dyDescent="0.25">
      <c r="A98">
        <v>1182</v>
      </c>
      <c r="B98">
        <v>97</v>
      </c>
      <c r="C98" s="6">
        <f t="shared" si="5"/>
        <v>17</v>
      </c>
      <c r="D98">
        <f t="shared" ca="1" si="6"/>
        <v>532</v>
      </c>
      <c r="E98">
        <f t="shared" ca="1" si="7"/>
        <v>8.6695105357996542</v>
      </c>
      <c r="F98">
        <f t="shared" ca="1" si="8"/>
        <v>8.72834920751664</v>
      </c>
      <c r="G98">
        <f t="shared" ca="1" si="9"/>
        <v>8.7485750009193541</v>
      </c>
    </row>
    <row r="99" spans="1:7" x14ac:dyDescent="0.25">
      <c r="A99">
        <v>1194</v>
      </c>
      <c r="B99">
        <v>98</v>
      </c>
      <c r="C99" s="6">
        <f t="shared" si="5"/>
        <v>17.166666666666668</v>
      </c>
      <c r="D99">
        <f t="shared" ca="1" si="6"/>
        <v>544</v>
      </c>
      <c r="E99">
        <f t="shared" ca="1" si="7"/>
        <v>8.4323171404405546</v>
      </c>
      <c r="F99">
        <f t="shared" ca="1" si="8"/>
        <v>8.5187364395248775</v>
      </c>
      <c r="G99">
        <f t="shared" ca="1" si="9"/>
        <v>7.9524142242488871</v>
      </c>
    </row>
    <row r="100" spans="1:7" x14ac:dyDescent="0.25">
      <c r="A100">
        <v>1206</v>
      </c>
      <c r="B100">
        <v>99</v>
      </c>
      <c r="C100" s="6">
        <f t="shared" si="5"/>
        <v>17.333333333333332</v>
      </c>
      <c r="D100">
        <f t="shared" ca="1" si="6"/>
        <v>514</v>
      </c>
      <c r="E100">
        <f t="shared" ca="1" si="7"/>
        <v>8.8184459235832744</v>
      </c>
      <c r="F100">
        <f t="shared" ca="1" si="8"/>
        <v>8.7779943367778479</v>
      </c>
      <c r="G100">
        <f t="shared" ca="1" si="9"/>
        <v>8.4801235612106058</v>
      </c>
    </row>
    <row r="101" spans="1:7" x14ac:dyDescent="0.25">
      <c r="A101">
        <v>1218</v>
      </c>
      <c r="B101">
        <v>100</v>
      </c>
      <c r="C101" s="6">
        <f t="shared" si="5"/>
        <v>17.5</v>
      </c>
      <c r="D101">
        <f t="shared" ca="1" si="6"/>
        <v>536</v>
      </c>
      <c r="E101">
        <f t="shared" ca="1" si="7"/>
        <v>8.2925752951127123</v>
      </c>
      <c r="F101">
        <f t="shared" ca="1" si="8"/>
        <v>8.4746074357371377</v>
      </c>
      <c r="G101">
        <f t="shared" ca="1" si="9"/>
        <v>7.8053175449564227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A2" sqref="A2:A101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31</v>
      </c>
      <c r="B2">
        <v>1</v>
      </c>
      <c r="C2" s="6">
        <f>10*(B2-1)/60+1</f>
        <v>1</v>
      </c>
      <c r="D2">
        <f ca="1">INDIRECT("Data!E"&amp;A2)</f>
        <v>415</v>
      </c>
      <c r="E2">
        <f ca="1">INDIRECT("Data!B"&amp;A2)/$J$40</f>
        <v>2.3680669756316339</v>
      </c>
      <c r="F2">
        <f ca="1">INDIRECT("Data!C"&amp;A2)/$J$40</f>
        <v>2.2424876663178352</v>
      </c>
      <c r="G2">
        <f ca="1">INDIRECT("Data!D"&amp;A2)/$J$40</f>
        <v>2.1767080281058453</v>
      </c>
    </row>
    <row r="3" spans="1:7" x14ac:dyDescent="0.25">
      <c r="A3">
        <v>43</v>
      </c>
      <c r="B3">
        <v>2</v>
      </c>
      <c r="C3" s="6">
        <f t="shared" ref="C3:C66" si="0">10*(B3-1)/60+1</f>
        <v>1.1666666666666667</v>
      </c>
      <c r="D3">
        <f t="shared" ref="D3:D66" ca="1" si="1">INDIRECT("Data!E"&amp;A3)</f>
        <v>412</v>
      </c>
      <c r="E3">
        <f t="shared" ref="E3:E66" ca="1" si="2">INDIRECT("Data!B"&amp;A3)/$J$40</f>
        <v>1.9135894752578861</v>
      </c>
      <c r="F3">
        <f t="shared" ref="F3:F66" ca="1" si="3">INDIRECT("Data!C"&amp;A3)/$J$40</f>
        <v>1.9434893108087907</v>
      </c>
      <c r="G3">
        <f t="shared" ref="G3:G66" ca="1" si="4">INDIRECT("Data!D"&amp;A3)/$J$40</f>
        <v>1.9614292121393333</v>
      </c>
    </row>
    <row r="4" spans="1:7" x14ac:dyDescent="0.25">
      <c r="A4">
        <v>55</v>
      </c>
      <c r="B4">
        <v>3</v>
      </c>
      <c r="C4" s="6">
        <f t="shared" si="0"/>
        <v>1.3333333333333333</v>
      </c>
      <c r="D4">
        <f t="shared" ca="1" si="1"/>
        <v>361</v>
      </c>
      <c r="E4">
        <f t="shared" ca="1" si="2"/>
        <v>1.898639557482434</v>
      </c>
      <c r="F4">
        <f t="shared" ca="1" si="3"/>
        <v>1.7132605770668261</v>
      </c>
      <c r="G4">
        <f t="shared" ca="1" si="4"/>
        <v>1.7072806099566453</v>
      </c>
    </row>
    <row r="5" spans="1:7" x14ac:dyDescent="0.25">
      <c r="A5">
        <v>67</v>
      </c>
      <c r="B5">
        <v>4</v>
      </c>
      <c r="C5" s="6">
        <f t="shared" si="0"/>
        <v>1.5</v>
      </c>
      <c r="D5">
        <f t="shared" ca="1" si="1"/>
        <v>354</v>
      </c>
      <c r="E5">
        <f t="shared" ca="1" si="2"/>
        <v>1.8627597548213486</v>
      </c>
      <c r="F5">
        <f t="shared" ca="1" si="3"/>
        <v>1.6474809388548364</v>
      </c>
      <c r="G5">
        <f t="shared" ca="1" si="4"/>
        <v>1.7282104948422785</v>
      </c>
    </row>
    <row r="6" spans="1:7" x14ac:dyDescent="0.25">
      <c r="A6">
        <v>79</v>
      </c>
      <c r="B6">
        <v>5</v>
      </c>
      <c r="C6" s="6">
        <f t="shared" si="0"/>
        <v>1.6666666666666665</v>
      </c>
      <c r="D6">
        <f t="shared" ca="1" si="1"/>
        <v>335</v>
      </c>
      <c r="E6">
        <f t="shared" ca="1" si="2"/>
        <v>2.2514576169831066</v>
      </c>
      <c r="F6">
        <f t="shared" ca="1" si="3"/>
        <v>1.8179100014949918</v>
      </c>
      <c r="G6">
        <f t="shared" ca="1" si="4"/>
        <v>1.8029600837195396</v>
      </c>
    </row>
    <row r="7" spans="1:7" x14ac:dyDescent="0.25">
      <c r="A7">
        <v>91</v>
      </c>
      <c r="B7">
        <v>6</v>
      </c>
      <c r="C7" s="6">
        <f t="shared" si="0"/>
        <v>1.8333333333333335</v>
      </c>
      <c r="D7">
        <f t="shared" ca="1" si="1"/>
        <v>356</v>
      </c>
      <c r="E7">
        <f t="shared" ca="1" si="2"/>
        <v>2.4428165645088953</v>
      </c>
      <c r="F7">
        <f t="shared" ca="1" si="3"/>
        <v>2.248467633428016</v>
      </c>
      <c r="G7">
        <f t="shared" ca="1" si="4"/>
        <v>2.1228883241142174</v>
      </c>
    </row>
    <row r="8" spans="1:7" x14ac:dyDescent="0.25">
      <c r="A8">
        <v>103</v>
      </c>
      <c r="B8">
        <v>7</v>
      </c>
      <c r="C8" s="6">
        <f t="shared" si="0"/>
        <v>2</v>
      </c>
      <c r="D8">
        <f t="shared" ca="1" si="1"/>
        <v>333</v>
      </c>
      <c r="E8">
        <f t="shared" ca="1" si="2"/>
        <v>2.9361638510988191</v>
      </c>
      <c r="F8">
        <f t="shared" ca="1" si="3"/>
        <v>2.4099267454029003</v>
      </c>
      <c r="G8">
        <f t="shared" ca="1" si="4"/>
        <v>2.6072656600388697</v>
      </c>
    </row>
    <row r="9" spans="1:7" x14ac:dyDescent="0.25">
      <c r="A9">
        <v>115</v>
      </c>
      <c r="B9">
        <v>8</v>
      </c>
      <c r="C9" s="6">
        <f t="shared" si="0"/>
        <v>2.166666666666667</v>
      </c>
      <c r="D9">
        <f t="shared" ca="1" si="1"/>
        <v>325</v>
      </c>
      <c r="E9">
        <f t="shared" ca="1" si="2"/>
        <v>4.7750037374794436</v>
      </c>
      <c r="F9">
        <f t="shared" ca="1" si="3"/>
        <v>2.8823441471071911</v>
      </c>
      <c r="G9">
        <f t="shared" ca="1" si="4"/>
        <v>4.4012557930931377</v>
      </c>
    </row>
    <row r="10" spans="1:7" x14ac:dyDescent="0.25">
      <c r="A10">
        <v>127</v>
      </c>
      <c r="B10">
        <v>9</v>
      </c>
      <c r="C10" s="6">
        <f t="shared" si="0"/>
        <v>2.333333333333333</v>
      </c>
      <c r="D10">
        <f t="shared" ca="1" si="1"/>
        <v>327</v>
      </c>
      <c r="E10">
        <f t="shared" ca="1" si="2"/>
        <v>5.9829570937359851</v>
      </c>
      <c r="F10">
        <f t="shared" ca="1" si="3"/>
        <v>3.2172223052773212</v>
      </c>
      <c r="G10">
        <f t="shared" ca="1" si="4"/>
        <v>5.4328001195993423</v>
      </c>
    </row>
    <row r="11" spans="1:7" x14ac:dyDescent="0.25">
      <c r="A11">
        <v>139</v>
      </c>
      <c r="B11">
        <v>10</v>
      </c>
      <c r="C11" s="6">
        <f t="shared" si="0"/>
        <v>2.5</v>
      </c>
      <c r="D11">
        <f t="shared" ca="1" si="1"/>
        <v>321</v>
      </c>
      <c r="E11">
        <f t="shared" ca="1" si="2"/>
        <v>7.8546867992226046</v>
      </c>
      <c r="F11">
        <f t="shared" ca="1" si="3"/>
        <v>5.5733293466885936</v>
      </c>
      <c r="G11">
        <f t="shared" ca="1" si="4"/>
        <v>5.2833009418448205</v>
      </c>
    </row>
    <row r="12" spans="1:7" x14ac:dyDescent="0.25">
      <c r="A12">
        <v>151</v>
      </c>
      <c r="B12">
        <v>11</v>
      </c>
      <c r="C12" s="6">
        <f t="shared" si="0"/>
        <v>2.666666666666667</v>
      </c>
      <c r="D12">
        <f t="shared" ca="1" si="1"/>
        <v>321</v>
      </c>
      <c r="E12">
        <f t="shared" ca="1" si="2"/>
        <v>9.7054866198235921</v>
      </c>
      <c r="F12">
        <f t="shared" ca="1" si="3"/>
        <v>5.6480789355658549</v>
      </c>
      <c r="G12">
        <f t="shared" ca="1" si="4"/>
        <v>8.862311257288086</v>
      </c>
    </row>
    <row r="13" spans="1:7" x14ac:dyDescent="0.25">
      <c r="A13">
        <v>163</v>
      </c>
      <c r="B13">
        <v>12</v>
      </c>
      <c r="C13" s="6">
        <f t="shared" si="0"/>
        <v>2.833333333333333</v>
      </c>
      <c r="D13">
        <f t="shared" ca="1" si="1"/>
        <v>322</v>
      </c>
      <c r="E13">
        <f t="shared" ca="1" si="2"/>
        <v>11.586186275975482</v>
      </c>
      <c r="F13">
        <f t="shared" ca="1" si="3"/>
        <v>6.6168336074151597</v>
      </c>
      <c r="G13">
        <f t="shared" ca="1" si="4"/>
        <v>9.125429810136044</v>
      </c>
    </row>
    <row r="14" spans="1:7" x14ac:dyDescent="0.25">
      <c r="A14">
        <v>175</v>
      </c>
      <c r="B14">
        <v>13</v>
      </c>
      <c r="C14" s="6">
        <f t="shared" si="0"/>
        <v>3</v>
      </c>
      <c r="D14">
        <f t="shared" ca="1" si="1"/>
        <v>326</v>
      </c>
      <c r="E14">
        <f t="shared" ca="1" si="2"/>
        <v>9.5978472118403353</v>
      </c>
      <c r="F14">
        <f t="shared" ca="1" si="3"/>
        <v>8.6859022275377491</v>
      </c>
      <c r="G14">
        <f t="shared" ca="1" si="4"/>
        <v>11.723725519509642</v>
      </c>
    </row>
    <row r="15" spans="1:7" x14ac:dyDescent="0.25">
      <c r="A15">
        <v>187</v>
      </c>
      <c r="B15">
        <v>14</v>
      </c>
      <c r="C15" s="6">
        <f t="shared" si="0"/>
        <v>3.1666666666666665</v>
      </c>
      <c r="D15">
        <f t="shared" ca="1" si="1"/>
        <v>348</v>
      </c>
      <c r="E15">
        <f t="shared" ca="1" si="2"/>
        <v>13.425026162356108</v>
      </c>
      <c r="F15">
        <f t="shared" ca="1" si="3"/>
        <v>13.601435192106443</v>
      </c>
      <c r="G15">
        <f t="shared" ca="1" si="4"/>
        <v>10.539692031693827</v>
      </c>
    </row>
    <row r="16" spans="1:7" x14ac:dyDescent="0.25">
      <c r="A16">
        <v>199</v>
      </c>
      <c r="B16">
        <v>15</v>
      </c>
      <c r="C16" s="6">
        <f t="shared" si="0"/>
        <v>3.3333333333333335</v>
      </c>
      <c r="D16">
        <f t="shared" ca="1" si="1"/>
        <v>334</v>
      </c>
      <c r="E16">
        <f t="shared" ca="1" si="2"/>
        <v>10.536702048138736</v>
      </c>
      <c r="F16">
        <f t="shared" ca="1" si="3"/>
        <v>16.752877859171775</v>
      </c>
      <c r="G16">
        <f t="shared" ca="1" si="4"/>
        <v>10.731050979219615</v>
      </c>
    </row>
    <row r="17" spans="1:7" x14ac:dyDescent="0.25">
      <c r="A17">
        <v>211</v>
      </c>
      <c r="B17">
        <v>16</v>
      </c>
      <c r="C17" s="6">
        <f t="shared" si="0"/>
        <v>3.5</v>
      </c>
      <c r="D17">
        <f t="shared" ca="1" si="1"/>
        <v>339</v>
      </c>
      <c r="E17">
        <f t="shared" ca="1" si="2"/>
        <v>19.52160263118553</v>
      </c>
      <c r="F17">
        <f t="shared" ca="1" si="3"/>
        <v>16.432949618777098</v>
      </c>
      <c r="G17">
        <f t="shared" ca="1" si="4"/>
        <v>13.158917625953057</v>
      </c>
    </row>
    <row r="18" spans="1:7" x14ac:dyDescent="0.25">
      <c r="A18">
        <v>223</v>
      </c>
      <c r="B18">
        <v>17</v>
      </c>
      <c r="C18" s="6">
        <f t="shared" si="0"/>
        <v>3.6666666666666665</v>
      </c>
      <c r="D18">
        <f t="shared" ca="1" si="1"/>
        <v>342</v>
      </c>
      <c r="E18">
        <f t="shared" ca="1" si="2"/>
        <v>18.570787860666766</v>
      </c>
      <c r="F18">
        <f t="shared" ca="1" si="3"/>
        <v>14.57915981462102</v>
      </c>
      <c r="G18">
        <f t="shared" ca="1" si="4"/>
        <v>10.650321423232173</v>
      </c>
    </row>
    <row r="19" spans="1:7" x14ac:dyDescent="0.25">
      <c r="A19">
        <v>235</v>
      </c>
      <c r="B19">
        <v>18</v>
      </c>
      <c r="C19" s="6">
        <f t="shared" si="0"/>
        <v>3.8333333333333335</v>
      </c>
      <c r="D19">
        <f t="shared" ca="1" si="1"/>
        <v>317</v>
      </c>
      <c r="E19">
        <f t="shared" ca="1" si="2"/>
        <v>22.966063686649726</v>
      </c>
      <c r="F19">
        <f t="shared" ca="1" si="3"/>
        <v>16.352220062789655</v>
      </c>
      <c r="G19">
        <f t="shared" ca="1" si="4"/>
        <v>12.886829122439828</v>
      </c>
    </row>
    <row r="20" spans="1:7" x14ac:dyDescent="0.25">
      <c r="A20">
        <v>247</v>
      </c>
      <c r="B20">
        <v>19</v>
      </c>
      <c r="C20" s="6">
        <f t="shared" si="0"/>
        <v>4</v>
      </c>
      <c r="D20">
        <f t="shared" ca="1" si="1"/>
        <v>344</v>
      </c>
      <c r="E20">
        <f t="shared" ca="1" si="2"/>
        <v>17.954851248318136</v>
      </c>
      <c r="F20">
        <f t="shared" ca="1" si="3"/>
        <v>19.482732844969352</v>
      </c>
      <c r="G20">
        <f t="shared" ca="1" si="4"/>
        <v>16.444909552997458</v>
      </c>
    </row>
    <row r="21" spans="1:7" x14ac:dyDescent="0.25">
      <c r="A21">
        <v>259</v>
      </c>
      <c r="B21">
        <v>20</v>
      </c>
      <c r="C21" s="6">
        <f t="shared" si="0"/>
        <v>4.1666666666666661</v>
      </c>
      <c r="D21">
        <f t="shared" ca="1" si="1"/>
        <v>319</v>
      </c>
      <c r="E21">
        <f t="shared" ca="1" si="2"/>
        <v>25.884287636418001</v>
      </c>
      <c r="F21">
        <f t="shared" ca="1" si="3"/>
        <v>18.140230228733742</v>
      </c>
      <c r="G21">
        <f t="shared" ca="1" si="4"/>
        <v>14.023022873374197</v>
      </c>
    </row>
    <row r="22" spans="1:7" x14ac:dyDescent="0.25">
      <c r="A22">
        <v>271</v>
      </c>
      <c r="B22">
        <v>21</v>
      </c>
      <c r="C22" s="6">
        <f t="shared" si="0"/>
        <v>4.3333333333333339</v>
      </c>
      <c r="D22">
        <f t="shared" ca="1" si="1"/>
        <v>355</v>
      </c>
      <c r="E22">
        <f t="shared" ca="1" si="2"/>
        <v>28.063985648078937</v>
      </c>
      <c r="F22">
        <f t="shared" ca="1" si="3"/>
        <v>19.141874719689042</v>
      </c>
      <c r="G22">
        <f t="shared" ca="1" si="4"/>
        <v>17.386754372850948</v>
      </c>
    </row>
    <row r="23" spans="1:7" x14ac:dyDescent="0.25">
      <c r="A23">
        <v>283</v>
      </c>
      <c r="B23">
        <v>22</v>
      </c>
      <c r="C23" s="6">
        <f t="shared" si="0"/>
        <v>4.5</v>
      </c>
      <c r="D23">
        <f t="shared" ca="1" si="1"/>
        <v>313</v>
      </c>
      <c r="E23">
        <f t="shared" ca="1" si="2"/>
        <v>22.921213933323369</v>
      </c>
      <c r="F23">
        <f t="shared" ca="1" si="3"/>
        <v>20.666766332785169</v>
      </c>
      <c r="G23">
        <f t="shared" ca="1" si="4"/>
        <v>16.534609059650172</v>
      </c>
    </row>
    <row r="24" spans="1:7" x14ac:dyDescent="0.25">
      <c r="A24">
        <v>295</v>
      </c>
      <c r="B24">
        <v>23</v>
      </c>
      <c r="C24" s="6">
        <f t="shared" si="0"/>
        <v>4.6666666666666661</v>
      </c>
      <c r="D24">
        <f t="shared" ca="1" si="1"/>
        <v>348</v>
      </c>
      <c r="E24">
        <f t="shared" ca="1" si="2"/>
        <v>23.734489460307969</v>
      </c>
      <c r="F24">
        <f t="shared" ca="1" si="3"/>
        <v>21.333532665570338</v>
      </c>
      <c r="G24">
        <f t="shared" ca="1" si="4"/>
        <v>13.607415159216625</v>
      </c>
    </row>
    <row r="25" spans="1:7" x14ac:dyDescent="0.25">
      <c r="A25">
        <v>307</v>
      </c>
      <c r="B25">
        <v>24</v>
      </c>
      <c r="C25" s="6">
        <f t="shared" si="0"/>
        <v>4.8333333333333339</v>
      </c>
      <c r="D25">
        <f t="shared" ca="1" si="1"/>
        <v>331</v>
      </c>
      <c r="E25">
        <f t="shared" ca="1" si="2"/>
        <v>21.707280609956644</v>
      </c>
      <c r="F25">
        <f t="shared" ca="1" si="3"/>
        <v>19.979070115114368</v>
      </c>
      <c r="G25">
        <f t="shared" ca="1" si="4"/>
        <v>15.900732545970998</v>
      </c>
    </row>
    <row r="26" spans="1:7" x14ac:dyDescent="0.25">
      <c r="A26">
        <v>319</v>
      </c>
      <c r="B26">
        <v>25</v>
      </c>
      <c r="C26" s="6">
        <f t="shared" si="0"/>
        <v>5</v>
      </c>
      <c r="D26">
        <f t="shared" ca="1" si="1"/>
        <v>327</v>
      </c>
      <c r="E26">
        <f t="shared" ca="1" si="2"/>
        <v>24.912542981013605</v>
      </c>
      <c r="F26">
        <f t="shared" ca="1" si="3"/>
        <v>25.053072208102858</v>
      </c>
      <c r="G26">
        <f t="shared" ca="1" si="4"/>
        <v>15.284795933622366</v>
      </c>
    </row>
    <row r="27" spans="1:7" x14ac:dyDescent="0.25">
      <c r="A27">
        <v>331</v>
      </c>
      <c r="B27">
        <v>26</v>
      </c>
      <c r="C27" s="6">
        <f t="shared" si="0"/>
        <v>5.166666666666667</v>
      </c>
      <c r="D27">
        <f t="shared" ca="1" si="1"/>
        <v>296</v>
      </c>
      <c r="E27">
        <f t="shared" ca="1" si="2"/>
        <v>21.181043504260728</v>
      </c>
      <c r="F27">
        <f t="shared" ca="1" si="3"/>
        <v>25.441770070264614</v>
      </c>
      <c r="G27">
        <f t="shared" ca="1" si="4"/>
        <v>23.48333084168037</v>
      </c>
    </row>
    <row r="28" spans="1:7" x14ac:dyDescent="0.25">
      <c r="A28">
        <v>343</v>
      </c>
      <c r="B28">
        <v>27</v>
      </c>
      <c r="C28" s="6">
        <f t="shared" si="0"/>
        <v>5.333333333333333</v>
      </c>
      <c r="D28">
        <f t="shared" ca="1" si="1"/>
        <v>348</v>
      </c>
      <c r="E28">
        <f t="shared" ca="1" si="2"/>
        <v>20.278068470623413</v>
      </c>
      <c r="F28">
        <f t="shared" ca="1" si="3"/>
        <v>21.793990133054269</v>
      </c>
      <c r="G28">
        <f t="shared" ca="1" si="4"/>
        <v>13.499775751233368</v>
      </c>
    </row>
    <row r="29" spans="1:7" x14ac:dyDescent="0.25">
      <c r="A29">
        <v>355</v>
      </c>
      <c r="B29">
        <v>28</v>
      </c>
      <c r="C29" s="6">
        <f t="shared" si="0"/>
        <v>5.5</v>
      </c>
      <c r="D29">
        <f t="shared" ca="1" si="1"/>
        <v>332</v>
      </c>
      <c r="E29">
        <f t="shared" ca="1" si="2"/>
        <v>24.655404395275827</v>
      </c>
      <c r="F29">
        <f t="shared" ca="1" si="3"/>
        <v>20.633876513679176</v>
      </c>
      <c r="G29">
        <f t="shared" ca="1" si="4"/>
        <v>15.778143220212289</v>
      </c>
    </row>
    <row r="30" spans="1:7" x14ac:dyDescent="0.25">
      <c r="A30">
        <v>367</v>
      </c>
      <c r="B30">
        <v>29</v>
      </c>
      <c r="C30" s="6">
        <f t="shared" si="0"/>
        <v>5.666666666666667</v>
      </c>
      <c r="D30">
        <f t="shared" ca="1" si="1"/>
        <v>325</v>
      </c>
      <c r="E30">
        <f t="shared" ca="1" si="2"/>
        <v>26.359695021677382</v>
      </c>
      <c r="F30">
        <f t="shared" ca="1" si="3"/>
        <v>25.573329346688595</v>
      </c>
      <c r="G30">
        <f t="shared" ca="1" si="4"/>
        <v>17.11765585289281</v>
      </c>
    </row>
    <row r="31" spans="1:7" x14ac:dyDescent="0.25">
      <c r="A31">
        <v>379</v>
      </c>
      <c r="B31">
        <v>30</v>
      </c>
      <c r="C31" s="6">
        <f t="shared" si="0"/>
        <v>5.833333333333333</v>
      </c>
      <c r="D31">
        <f t="shared" ca="1" si="1"/>
        <v>312</v>
      </c>
      <c r="E31">
        <f t="shared" ca="1" si="2"/>
        <v>23.100612946628793</v>
      </c>
      <c r="F31">
        <f t="shared" ca="1" si="3"/>
        <v>23.277021976379132</v>
      </c>
      <c r="G31">
        <f t="shared" ca="1" si="4"/>
        <v>20.379727911496488</v>
      </c>
    </row>
    <row r="32" spans="1:7" x14ac:dyDescent="0.25">
      <c r="A32">
        <v>391</v>
      </c>
      <c r="B32">
        <v>31</v>
      </c>
      <c r="C32" s="6">
        <f t="shared" si="0"/>
        <v>6</v>
      </c>
      <c r="D32">
        <f t="shared" ca="1" si="1"/>
        <v>318</v>
      </c>
      <c r="E32">
        <f t="shared" ca="1" si="2"/>
        <v>23.46838092390492</v>
      </c>
      <c r="F32">
        <f t="shared" ca="1" si="3"/>
        <v>22.52952608760652</v>
      </c>
      <c r="G32">
        <f t="shared" ca="1" si="4"/>
        <v>15.287785917177455</v>
      </c>
    </row>
    <row r="33" spans="1:10" x14ac:dyDescent="0.25">
      <c r="A33">
        <v>403</v>
      </c>
      <c r="B33">
        <v>32</v>
      </c>
      <c r="C33" s="6">
        <f t="shared" si="0"/>
        <v>6.166666666666667</v>
      </c>
      <c r="D33">
        <f t="shared" ca="1" si="1"/>
        <v>340</v>
      </c>
      <c r="E33">
        <f t="shared" ca="1" si="2"/>
        <v>21.414262221557781</v>
      </c>
      <c r="F33">
        <f t="shared" ca="1" si="3"/>
        <v>22.260427567648378</v>
      </c>
      <c r="G33">
        <f t="shared" ca="1" si="4"/>
        <v>22.394976827627449</v>
      </c>
    </row>
    <row r="34" spans="1:10" x14ac:dyDescent="0.25">
      <c r="A34">
        <v>415</v>
      </c>
      <c r="B34">
        <v>33</v>
      </c>
      <c r="C34" s="6">
        <f t="shared" si="0"/>
        <v>6.333333333333333</v>
      </c>
      <c r="D34">
        <f t="shared" ca="1" si="1"/>
        <v>328</v>
      </c>
      <c r="E34">
        <f t="shared" ca="1" si="2"/>
        <v>22.690985199581402</v>
      </c>
      <c r="F34">
        <f t="shared" ca="1" si="3"/>
        <v>23.058753176857529</v>
      </c>
      <c r="G34">
        <f t="shared" ca="1" si="4"/>
        <v>15.921662430856632</v>
      </c>
    </row>
    <row r="35" spans="1:10" x14ac:dyDescent="0.25">
      <c r="A35">
        <v>427</v>
      </c>
      <c r="B35">
        <v>34</v>
      </c>
      <c r="C35" s="6">
        <f t="shared" si="0"/>
        <v>6.5</v>
      </c>
      <c r="D35">
        <f t="shared" ca="1" si="1"/>
        <v>331</v>
      </c>
      <c r="E35">
        <f t="shared" ca="1" si="2"/>
        <v>21.530871580206309</v>
      </c>
      <c r="F35">
        <f t="shared" ca="1" si="3"/>
        <v>20.290028404843774</v>
      </c>
      <c r="G35">
        <f t="shared" ca="1" si="4"/>
        <v>16.579458812976529</v>
      </c>
    </row>
    <row r="36" spans="1:10" x14ac:dyDescent="0.25">
      <c r="A36">
        <v>439</v>
      </c>
      <c r="B36">
        <v>35</v>
      </c>
      <c r="C36" s="6">
        <f t="shared" si="0"/>
        <v>6.666666666666667</v>
      </c>
      <c r="D36">
        <f t="shared" ca="1" si="1"/>
        <v>347</v>
      </c>
      <c r="E36">
        <f t="shared" ca="1" si="2"/>
        <v>20.391687845716849</v>
      </c>
      <c r="F36">
        <f t="shared" ca="1" si="3"/>
        <v>18.143220212288831</v>
      </c>
      <c r="G36">
        <f t="shared" ca="1" si="4"/>
        <v>15.165196591418749</v>
      </c>
    </row>
    <row r="37" spans="1:10" x14ac:dyDescent="0.25">
      <c r="A37">
        <v>451</v>
      </c>
      <c r="B37">
        <v>36</v>
      </c>
      <c r="C37" s="6">
        <f t="shared" si="0"/>
        <v>6.833333333333333</v>
      </c>
      <c r="D37">
        <f t="shared" ca="1" si="1"/>
        <v>328</v>
      </c>
      <c r="E37">
        <f t="shared" ca="1" si="2"/>
        <v>22.568395873822695</v>
      </c>
      <c r="F37">
        <f t="shared" ca="1" si="3"/>
        <v>20.490357303034834</v>
      </c>
      <c r="G37">
        <f t="shared" ca="1" si="4"/>
        <v>16.352220062789655</v>
      </c>
    </row>
    <row r="38" spans="1:10" x14ac:dyDescent="0.25">
      <c r="A38">
        <v>463</v>
      </c>
      <c r="B38">
        <v>37</v>
      </c>
      <c r="C38" s="6">
        <f t="shared" si="0"/>
        <v>7</v>
      </c>
      <c r="D38">
        <f t="shared" ca="1" si="1"/>
        <v>321</v>
      </c>
      <c r="E38">
        <f t="shared" ca="1" si="2"/>
        <v>24.643444461055466</v>
      </c>
      <c r="F38">
        <f t="shared" ca="1" si="3"/>
        <v>21.333532665570338</v>
      </c>
      <c r="G38">
        <f t="shared" ca="1" si="4"/>
        <v>16.905367020481389</v>
      </c>
    </row>
    <row r="39" spans="1:10" x14ac:dyDescent="0.25">
      <c r="A39">
        <v>475</v>
      </c>
      <c r="B39">
        <v>38</v>
      </c>
      <c r="C39" s="6">
        <f t="shared" si="0"/>
        <v>7.166666666666667</v>
      </c>
      <c r="D39">
        <f t="shared" ca="1" si="1"/>
        <v>309</v>
      </c>
      <c r="E39">
        <f t="shared" ca="1" si="2"/>
        <v>16.199730901480041</v>
      </c>
      <c r="F39">
        <f t="shared" ca="1" si="3"/>
        <v>23.740469427418152</v>
      </c>
      <c r="G39">
        <f t="shared" ca="1" si="4"/>
        <v>15.799073105097923</v>
      </c>
    </row>
    <row r="40" spans="1:10" x14ac:dyDescent="0.25">
      <c r="A40">
        <v>487</v>
      </c>
      <c r="B40">
        <v>39</v>
      </c>
      <c r="C40" s="6">
        <f t="shared" si="0"/>
        <v>7.333333333333333</v>
      </c>
      <c r="D40">
        <f t="shared" ca="1" si="1"/>
        <v>326</v>
      </c>
      <c r="E40">
        <f t="shared" ca="1" si="2"/>
        <v>21.022574375840932</v>
      </c>
      <c r="F40">
        <f t="shared" ca="1" si="3"/>
        <v>21.294662879354163</v>
      </c>
      <c r="G40">
        <f t="shared" ca="1" si="4"/>
        <v>15.168186574973838</v>
      </c>
      <c r="I40" t="s">
        <v>152</v>
      </c>
      <c r="J40">
        <f ca="1">AVERAGE(D2:D101)</f>
        <v>334.45</v>
      </c>
    </row>
    <row r="41" spans="1:10" x14ac:dyDescent="0.25">
      <c r="A41">
        <v>499</v>
      </c>
      <c r="B41">
        <v>40</v>
      </c>
      <c r="C41" s="6">
        <f t="shared" si="0"/>
        <v>7.5</v>
      </c>
      <c r="D41">
        <f t="shared" ca="1" si="1"/>
        <v>334</v>
      </c>
      <c r="E41">
        <f t="shared" ca="1" si="2"/>
        <v>17.685752728359994</v>
      </c>
      <c r="F41">
        <f t="shared" ca="1" si="3"/>
        <v>23.097622963073704</v>
      </c>
      <c r="G41">
        <f t="shared" ca="1" si="4"/>
        <v>18.05651068919121</v>
      </c>
    </row>
    <row r="42" spans="1:10" x14ac:dyDescent="0.25">
      <c r="A42">
        <v>511</v>
      </c>
      <c r="B42">
        <v>41</v>
      </c>
      <c r="C42" s="6">
        <f t="shared" si="0"/>
        <v>7.666666666666667</v>
      </c>
      <c r="D42">
        <f t="shared" ca="1" si="1"/>
        <v>340</v>
      </c>
      <c r="E42">
        <f t="shared" ca="1" si="2"/>
        <v>17.075796083121542</v>
      </c>
      <c r="F42">
        <f t="shared" ca="1" si="3"/>
        <v>20.944834803408583</v>
      </c>
      <c r="G42">
        <f t="shared" ca="1" si="4"/>
        <v>18.211989834055913</v>
      </c>
    </row>
    <row r="43" spans="1:10" x14ac:dyDescent="0.25">
      <c r="A43">
        <v>523</v>
      </c>
      <c r="B43">
        <v>42</v>
      </c>
      <c r="C43" s="6">
        <f t="shared" si="0"/>
        <v>7.833333333333333</v>
      </c>
      <c r="D43">
        <f t="shared" ca="1" si="1"/>
        <v>339</v>
      </c>
      <c r="E43">
        <f t="shared" ca="1" si="2"/>
        <v>17.231275227986245</v>
      </c>
      <c r="F43">
        <f t="shared" ca="1" si="3"/>
        <v>18.651517416654208</v>
      </c>
      <c r="G43">
        <f t="shared" ca="1" si="4"/>
        <v>19.12094483480341</v>
      </c>
    </row>
    <row r="44" spans="1:10" x14ac:dyDescent="0.25">
      <c r="A44">
        <v>535</v>
      </c>
      <c r="B44">
        <v>43</v>
      </c>
      <c r="C44" s="6">
        <f t="shared" si="0"/>
        <v>8</v>
      </c>
      <c r="D44">
        <f t="shared" ca="1" si="1"/>
        <v>338</v>
      </c>
      <c r="E44">
        <f t="shared" ca="1" si="2"/>
        <v>15.879802661085364</v>
      </c>
      <c r="F44">
        <f t="shared" ca="1" si="3"/>
        <v>22.613245627149052</v>
      </c>
      <c r="G44">
        <f t="shared" ca="1" si="4"/>
        <v>16.582448796531619</v>
      </c>
    </row>
    <row r="45" spans="1:10" x14ac:dyDescent="0.25">
      <c r="A45">
        <v>547</v>
      </c>
      <c r="B45">
        <v>44</v>
      </c>
      <c r="C45" s="6">
        <f t="shared" si="0"/>
        <v>8.1666666666666679</v>
      </c>
      <c r="D45">
        <f t="shared" ca="1" si="1"/>
        <v>326</v>
      </c>
      <c r="E45">
        <f t="shared" ca="1" si="2"/>
        <v>17.19539542532516</v>
      </c>
      <c r="F45">
        <f t="shared" ca="1" si="3"/>
        <v>20.080729555987443</v>
      </c>
      <c r="G45">
        <f t="shared" ca="1" si="4"/>
        <v>16.462849454328001</v>
      </c>
    </row>
    <row r="46" spans="1:10" x14ac:dyDescent="0.25">
      <c r="A46">
        <v>559</v>
      </c>
      <c r="B46">
        <v>45</v>
      </c>
      <c r="C46" s="6">
        <f t="shared" si="0"/>
        <v>8.3333333333333321</v>
      </c>
      <c r="D46">
        <f t="shared" ca="1" si="1"/>
        <v>321</v>
      </c>
      <c r="E46">
        <f t="shared" ca="1" si="2"/>
        <v>16.151891164598595</v>
      </c>
      <c r="F46">
        <f t="shared" ca="1" si="3"/>
        <v>19.695021677380776</v>
      </c>
      <c r="G46">
        <f t="shared" ca="1" si="4"/>
        <v>15.936612348632083</v>
      </c>
    </row>
    <row r="47" spans="1:10" x14ac:dyDescent="0.25">
      <c r="A47">
        <v>571</v>
      </c>
      <c r="B47">
        <v>46</v>
      </c>
      <c r="C47" s="6">
        <f t="shared" si="0"/>
        <v>8.5</v>
      </c>
      <c r="D47">
        <f t="shared" ca="1" si="1"/>
        <v>349</v>
      </c>
      <c r="E47">
        <f t="shared" ca="1" si="2"/>
        <v>17.165495589774256</v>
      </c>
      <c r="F47">
        <f t="shared" ca="1" si="3"/>
        <v>23.348781581701303</v>
      </c>
      <c r="G47">
        <f t="shared" ca="1" si="4"/>
        <v>19.32127373299447</v>
      </c>
    </row>
    <row r="48" spans="1:10" x14ac:dyDescent="0.25">
      <c r="A48">
        <v>583</v>
      </c>
      <c r="B48">
        <v>47</v>
      </c>
      <c r="C48" s="6">
        <f t="shared" si="0"/>
        <v>8.6666666666666679</v>
      </c>
      <c r="D48">
        <f t="shared" ca="1" si="1"/>
        <v>330</v>
      </c>
      <c r="E48">
        <f t="shared" ca="1" si="2"/>
        <v>17.65585289280909</v>
      </c>
      <c r="F48">
        <f t="shared" ca="1" si="3"/>
        <v>21.60562116908357</v>
      </c>
      <c r="G48">
        <f t="shared" ca="1" si="4"/>
        <v>16.770817760502318</v>
      </c>
    </row>
    <row r="49" spans="1:7" x14ac:dyDescent="0.25">
      <c r="A49">
        <v>595</v>
      </c>
      <c r="B49">
        <v>48</v>
      </c>
      <c r="C49" s="6">
        <f t="shared" si="0"/>
        <v>8.8333333333333321</v>
      </c>
      <c r="D49">
        <f t="shared" ca="1" si="1"/>
        <v>333</v>
      </c>
      <c r="E49">
        <f t="shared" ca="1" si="2"/>
        <v>16.199730901480041</v>
      </c>
      <c r="F49">
        <f t="shared" ca="1" si="3"/>
        <v>21.459111974884138</v>
      </c>
      <c r="G49">
        <f t="shared" ca="1" si="4"/>
        <v>16.941246823142475</v>
      </c>
    </row>
    <row r="50" spans="1:7" x14ac:dyDescent="0.25">
      <c r="A50">
        <v>607</v>
      </c>
      <c r="B50">
        <v>49</v>
      </c>
      <c r="C50" s="6">
        <f t="shared" si="0"/>
        <v>9</v>
      </c>
      <c r="D50">
        <f t="shared" ca="1" si="1"/>
        <v>324</v>
      </c>
      <c r="E50">
        <f t="shared" ca="1" si="2"/>
        <v>16.388099865450741</v>
      </c>
      <c r="F50">
        <f t="shared" ca="1" si="3"/>
        <v>17.590073254597101</v>
      </c>
      <c r="G50">
        <f t="shared" ca="1" si="4"/>
        <v>20.774405740768426</v>
      </c>
    </row>
    <row r="51" spans="1:7" x14ac:dyDescent="0.25">
      <c r="A51">
        <v>619</v>
      </c>
      <c r="B51">
        <v>50</v>
      </c>
      <c r="C51" s="6">
        <f t="shared" si="0"/>
        <v>9.1666666666666661</v>
      </c>
      <c r="D51">
        <f t="shared" ca="1" si="1"/>
        <v>336</v>
      </c>
      <c r="E51">
        <f t="shared" ca="1" si="2"/>
        <v>17.634923007923458</v>
      </c>
      <c r="F51">
        <f t="shared" ca="1" si="3"/>
        <v>18.026610853640307</v>
      </c>
      <c r="G51">
        <f t="shared" ca="1" si="4"/>
        <v>17.123635820002992</v>
      </c>
    </row>
    <row r="52" spans="1:7" x14ac:dyDescent="0.25">
      <c r="A52">
        <v>631</v>
      </c>
      <c r="B52">
        <v>51</v>
      </c>
      <c r="C52" s="6">
        <f t="shared" si="0"/>
        <v>9.3333333333333339</v>
      </c>
      <c r="D52">
        <f t="shared" ca="1" si="1"/>
        <v>321</v>
      </c>
      <c r="E52">
        <f t="shared" ca="1" si="2"/>
        <v>18.023620870085214</v>
      </c>
      <c r="F52">
        <f t="shared" ca="1" si="3"/>
        <v>18.669457317984751</v>
      </c>
      <c r="G52">
        <f t="shared" ca="1" si="4"/>
        <v>16.157871131708777</v>
      </c>
    </row>
    <row r="53" spans="1:7" x14ac:dyDescent="0.25">
      <c r="A53">
        <v>643</v>
      </c>
      <c r="B53">
        <v>52</v>
      </c>
      <c r="C53" s="6">
        <f t="shared" si="0"/>
        <v>9.5</v>
      </c>
      <c r="D53">
        <f t="shared" ca="1" si="1"/>
        <v>341</v>
      </c>
      <c r="E53">
        <f t="shared" ca="1" si="2"/>
        <v>16.696068171625058</v>
      </c>
      <c r="F53">
        <f t="shared" ca="1" si="3"/>
        <v>17.71864254746599</v>
      </c>
      <c r="G53">
        <f t="shared" ca="1" si="4"/>
        <v>16.645238451188519</v>
      </c>
    </row>
    <row r="54" spans="1:7" x14ac:dyDescent="0.25">
      <c r="A54">
        <v>655</v>
      </c>
      <c r="B54">
        <v>53</v>
      </c>
      <c r="C54" s="6">
        <f t="shared" si="0"/>
        <v>9.6666666666666661</v>
      </c>
      <c r="D54">
        <f t="shared" ca="1" si="1"/>
        <v>349</v>
      </c>
      <c r="E54">
        <f t="shared" ca="1" si="2"/>
        <v>14.719689041710271</v>
      </c>
      <c r="F54">
        <f t="shared" ca="1" si="3"/>
        <v>21.587681267753027</v>
      </c>
      <c r="G54">
        <f t="shared" ca="1" si="4"/>
        <v>17.300044849753327</v>
      </c>
    </row>
    <row r="55" spans="1:7" x14ac:dyDescent="0.25">
      <c r="A55">
        <v>667</v>
      </c>
      <c r="B55">
        <v>54</v>
      </c>
      <c r="C55" s="6">
        <f t="shared" si="0"/>
        <v>9.8333333333333339</v>
      </c>
      <c r="D55">
        <f t="shared" ca="1" si="1"/>
        <v>339</v>
      </c>
      <c r="E55">
        <f t="shared" ca="1" si="2"/>
        <v>14.872178203019883</v>
      </c>
      <c r="F55">
        <f t="shared" ca="1" si="3"/>
        <v>21.856779787711169</v>
      </c>
      <c r="G55">
        <f t="shared" ca="1" si="4"/>
        <v>15.676483779339215</v>
      </c>
    </row>
    <row r="56" spans="1:7" x14ac:dyDescent="0.25">
      <c r="A56">
        <v>679</v>
      </c>
      <c r="B56">
        <v>55</v>
      </c>
      <c r="C56" s="6">
        <f t="shared" si="0"/>
        <v>10</v>
      </c>
      <c r="D56">
        <f t="shared" ca="1" si="1"/>
        <v>341</v>
      </c>
      <c r="E56">
        <f t="shared" ca="1" si="2"/>
        <v>16.39108984900583</v>
      </c>
      <c r="F56">
        <f t="shared" ca="1" si="3"/>
        <v>19.132904769023771</v>
      </c>
      <c r="G56">
        <f t="shared" ca="1" si="4"/>
        <v>17.066826132456271</v>
      </c>
    </row>
    <row r="57" spans="1:7" x14ac:dyDescent="0.25">
      <c r="A57">
        <v>691</v>
      </c>
      <c r="B57">
        <v>56</v>
      </c>
      <c r="C57" s="6">
        <f t="shared" si="0"/>
        <v>10.166666666666666</v>
      </c>
      <c r="D57">
        <f t="shared" ca="1" si="1"/>
        <v>336</v>
      </c>
      <c r="E57">
        <f t="shared" ca="1" si="2"/>
        <v>14.952907759007326</v>
      </c>
      <c r="F57">
        <f t="shared" ca="1" si="3"/>
        <v>19.692031693825683</v>
      </c>
      <c r="G57">
        <f t="shared" ca="1" si="4"/>
        <v>16.31634026012857</v>
      </c>
    </row>
    <row r="58" spans="1:7" x14ac:dyDescent="0.25">
      <c r="A58">
        <v>703</v>
      </c>
      <c r="B58">
        <v>57</v>
      </c>
      <c r="C58" s="6">
        <f t="shared" si="0"/>
        <v>10.333333333333334</v>
      </c>
      <c r="D58">
        <f t="shared" ca="1" si="1"/>
        <v>341</v>
      </c>
      <c r="E58">
        <f t="shared" ca="1" si="2"/>
        <v>14.782478696367171</v>
      </c>
      <c r="F58">
        <f t="shared" ca="1" si="3"/>
        <v>20.041859769771268</v>
      </c>
      <c r="G58">
        <f t="shared" ca="1" si="4"/>
        <v>14.806398564807894</v>
      </c>
    </row>
    <row r="59" spans="1:7" x14ac:dyDescent="0.25">
      <c r="A59">
        <v>715</v>
      </c>
      <c r="B59">
        <v>58</v>
      </c>
      <c r="C59" s="6">
        <f t="shared" si="0"/>
        <v>10.5</v>
      </c>
      <c r="D59">
        <f t="shared" ca="1" si="1"/>
        <v>328</v>
      </c>
      <c r="E59">
        <f t="shared" ca="1" si="2"/>
        <v>14.163552100463448</v>
      </c>
      <c r="F59">
        <f t="shared" ca="1" si="3"/>
        <v>18.561817910001494</v>
      </c>
      <c r="G59">
        <f t="shared" ca="1" si="4"/>
        <v>15.586784272686501</v>
      </c>
    </row>
    <row r="60" spans="1:7" x14ac:dyDescent="0.25">
      <c r="A60">
        <v>727</v>
      </c>
      <c r="B60">
        <v>59</v>
      </c>
      <c r="C60" s="6">
        <f t="shared" si="0"/>
        <v>10.666666666666666</v>
      </c>
      <c r="D60">
        <f t="shared" ca="1" si="1"/>
        <v>303</v>
      </c>
      <c r="E60">
        <f t="shared" ca="1" si="2"/>
        <v>18.73523695619674</v>
      </c>
      <c r="F60">
        <f t="shared" ca="1" si="3"/>
        <v>20.188368963970699</v>
      </c>
      <c r="G60">
        <f t="shared" ca="1" si="4"/>
        <v>15.120346838092392</v>
      </c>
    </row>
    <row r="61" spans="1:7" x14ac:dyDescent="0.25">
      <c r="A61">
        <v>739</v>
      </c>
      <c r="B61">
        <v>60</v>
      </c>
      <c r="C61" s="6">
        <f t="shared" si="0"/>
        <v>10.833333333333334</v>
      </c>
      <c r="D61">
        <f t="shared" ca="1" si="1"/>
        <v>319</v>
      </c>
      <c r="E61">
        <f t="shared" ca="1" si="2"/>
        <v>15.742263417551204</v>
      </c>
      <c r="F61">
        <f t="shared" ca="1" si="3"/>
        <v>18.965465689938707</v>
      </c>
      <c r="G61">
        <f t="shared" ca="1" si="4"/>
        <v>15.006727462998954</v>
      </c>
    </row>
    <row r="62" spans="1:7" x14ac:dyDescent="0.25">
      <c r="A62">
        <v>751</v>
      </c>
      <c r="B62">
        <v>61</v>
      </c>
      <c r="C62" s="6">
        <f t="shared" si="0"/>
        <v>11</v>
      </c>
      <c r="D62">
        <f t="shared" ca="1" si="1"/>
        <v>340</v>
      </c>
      <c r="E62">
        <f t="shared" ca="1" si="2"/>
        <v>15.060547166990583</v>
      </c>
      <c r="F62">
        <f t="shared" ca="1" si="3"/>
        <v>18.543878008670951</v>
      </c>
      <c r="G62">
        <f t="shared" ca="1" si="4"/>
        <v>13.433996113021379</v>
      </c>
    </row>
    <row r="63" spans="1:7" x14ac:dyDescent="0.25">
      <c r="A63">
        <v>763</v>
      </c>
      <c r="B63">
        <v>62</v>
      </c>
      <c r="C63" s="6">
        <f t="shared" si="0"/>
        <v>11.166666666666666</v>
      </c>
      <c r="D63">
        <f t="shared" ca="1" si="1"/>
        <v>337</v>
      </c>
      <c r="E63">
        <f t="shared" ca="1" si="2"/>
        <v>18.786066676633279</v>
      </c>
      <c r="F63">
        <f t="shared" ca="1" si="3"/>
        <v>19.485722828524445</v>
      </c>
      <c r="G63">
        <f t="shared" ca="1" si="4"/>
        <v>17.090746000896996</v>
      </c>
    </row>
    <row r="64" spans="1:7" x14ac:dyDescent="0.25">
      <c r="A64">
        <v>775</v>
      </c>
      <c r="B64">
        <v>63</v>
      </c>
      <c r="C64" s="6">
        <f t="shared" si="0"/>
        <v>11.333333333333334</v>
      </c>
      <c r="D64">
        <f t="shared" ca="1" si="1"/>
        <v>306</v>
      </c>
      <c r="E64">
        <f t="shared" ca="1" si="2"/>
        <v>16.412019733891466</v>
      </c>
      <c r="F64">
        <f t="shared" ca="1" si="3"/>
        <v>16.989086560023921</v>
      </c>
      <c r="G64">
        <f t="shared" ca="1" si="4"/>
        <v>18.328599192704441</v>
      </c>
    </row>
    <row r="65" spans="1:7" x14ac:dyDescent="0.25">
      <c r="A65">
        <v>787</v>
      </c>
      <c r="B65">
        <v>64</v>
      </c>
      <c r="C65" s="6">
        <f t="shared" si="0"/>
        <v>11.5</v>
      </c>
      <c r="D65">
        <f t="shared" ca="1" si="1"/>
        <v>324</v>
      </c>
      <c r="E65">
        <f t="shared" ca="1" si="2"/>
        <v>15.724323516220661</v>
      </c>
      <c r="F65">
        <f t="shared" ca="1" si="3"/>
        <v>19.13589475257886</v>
      </c>
      <c r="G65">
        <f t="shared" ca="1" si="4"/>
        <v>16.319330243683659</v>
      </c>
    </row>
    <row r="66" spans="1:7" x14ac:dyDescent="0.25">
      <c r="A66">
        <v>799</v>
      </c>
      <c r="B66">
        <v>65</v>
      </c>
      <c r="C66" s="6">
        <f t="shared" si="0"/>
        <v>11.666666666666666</v>
      </c>
      <c r="D66">
        <f t="shared" ca="1" si="1"/>
        <v>320</v>
      </c>
      <c r="E66">
        <f t="shared" ca="1" si="2"/>
        <v>15.278815966512184</v>
      </c>
      <c r="F66">
        <f t="shared" ca="1" si="3"/>
        <v>19.452833009418448</v>
      </c>
      <c r="G66">
        <f t="shared" ca="1" si="4"/>
        <v>14.328001195993423</v>
      </c>
    </row>
    <row r="67" spans="1:7" x14ac:dyDescent="0.25">
      <c r="A67">
        <v>811</v>
      </c>
      <c r="B67">
        <v>66</v>
      </c>
      <c r="C67" s="6">
        <f t="shared" ref="C67:C101" si="5">10*(B67-1)/60+1</f>
        <v>11.833333333333334</v>
      </c>
      <c r="D67">
        <f t="shared" ref="D67:D101" ca="1" si="6">INDIRECT("Data!E"&amp;A67)</f>
        <v>347</v>
      </c>
      <c r="E67">
        <f t="shared" ref="E67:E101" ca="1" si="7">INDIRECT("Data!B"&amp;A67)/$J$40</f>
        <v>14.662879354163552</v>
      </c>
      <c r="F67">
        <f t="shared" ref="F67:F101" ca="1" si="8">INDIRECT("Data!C"&amp;A67)/$J$40</f>
        <v>18.083420541187024</v>
      </c>
      <c r="G67">
        <f t="shared" ref="G67:G101" ca="1" si="9">INDIRECT("Data!D"&amp;A67)/$J$40</f>
        <v>14.076842577365825</v>
      </c>
    </row>
    <row r="68" spans="1:7" x14ac:dyDescent="0.25">
      <c r="A68">
        <v>823</v>
      </c>
      <c r="B68">
        <v>67</v>
      </c>
      <c r="C68" s="6">
        <f t="shared" si="5"/>
        <v>12</v>
      </c>
      <c r="D68">
        <f t="shared" ca="1" si="6"/>
        <v>327</v>
      </c>
      <c r="E68">
        <f t="shared" ca="1" si="7"/>
        <v>13.921363432501122</v>
      </c>
      <c r="F68">
        <f t="shared" ca="1" si="8"/>
        <v>16.086111526386606</v>
      </c>
      <c r="G68">
        <f t="shared" ca="1" si="9"/>
        <v>14.869188219464794</v>
      </c>
    </row>
    <row r="69" spans="1:7" x14ac:dyDescent="0.25">
      <c r="A69">
        <v>835</v>
      </c>
      <c r="B69">
        <v>68</v>
      </c>
      <c r="C69" s="6">
        <f t="shared" si="5"/>
        <v>12.166666666666666</v>
      </c>
      <c r="D69">
        <f t="shared" ca="1" si="6"/>
        <v>355</v>
      </c>
      <c r="E69">
        <f t="shared" ca="1" si="7"/>
        <v>15.362535506054718</v>
      </c>
      <c r="F69">
        <f t="shared" ca="1" si="8"/>
        <v>16.687098220959786</v>
      </c>
      <c r="G69">
        <f t="shared" ca="1" si="9"/>
        <v>13.033338316639259</v>
      </c>
    </row>
    <row r="70" spans="1:7" x14ac:dyDescent="0.25">
      <c r="A70">
        <v>847</v>
      </c>
      <c r="B70">
        <v>69</v>
      </c>
      <c r="C70" s="6">
        <f t="shared" si="5"/>
        <v>12.333333333333334</v>
      </c>
      <c r="D70">
        <f t="shared" ca="1" si="6"/>
        <v>341</v>
      </c>
      <c r="E70">
        <f t="shared" ca="1" si="7"/>
        <v>15.51203468380924</v>
      </c>
      <c r="F70">
        <f t="shared" ca="1" si="8"/>
        <v>16.074151592166242</v>
      </c>
      <c r="G70">
        <f t="shared" ca="1" si="9"/>
        <v>13.574525340110631</v>
      </c>
    </row>
    <row r="71" spans="1:7" x14ac:dyDescent="0.25">
      <c r="A71">
        <v>859</v>
      </c>
      <c r="B71">
        <v>70</v>
      </c>
      <c r="C71" s="6">
        <f t="shared" si="5"/>
        <v>12.5</v>
      </c>
      <c r="D71">
        <f t="shared" ca="1" si="6"/>
        <v>325</v>
      </c>
      <c r="E71">
        <f t="shared" ca="1" si="7"/>
        <v>15.195096426969652</v>
      </c>
      <c r="F71">
        <f t="shared" ca="1" si="8"/>
        <v>16.489759306323815</v>
      </c>
      <c r="G71">
        <f t="shared" ca="1" si="9"/>
        <v>14.070862610255643</v>
      </c>
    </row>
    <row r="72" spans="1:7" x14ac:dyDescent="0.25">
      <c r="A72">
        <v>871</v>
      </c>
      <c r="B72">
        <v>71</v>
      </c>
      <c r="C72" s="6">
        <f t="shared" si="5"/>
        <v>12.666666666666666</v>
      </c>
      <c r="D72">
        <f t="shared" ca="1" si="6"/>
        <v>354</v>
      </c>
      <c r="E72">
        <f t="shared" ca="1" si="7"/>
        <v>13.544625504559725</v>
      </c>
      <c r="F72">
        <f t="shared" ca="1" si="8"/>
        <v>15.775153236657198</v>
      </c>
      <c r="G72">
        <f t="shared" ca="1" si="9"/>
        <v>14.399760801315594</v>
      </c>
    </row>
    <row r="73" spans="1:7" x14ac:dyDescent="0.25">
      <c r="A73">
        <v>883</v>
      </c>
      <c r="B73">
        <v>72</v>
      </c>
      <c r="C73" s="6">
        <f t="shared" si="5"/>
        <v>12.833333333333334</v>
      </c>
      <c r="D73">
        <f t="shared" ca="1" si="6"/>
        <v>330</v>
      </c>
      <c r="E73">
        <f t="shared" ca="1" si="7"/>
        <v>13.807744057407685</v>
      </c>
      <c r="F73">
        <f t="shared" ca="1" si="8"/>
        <v>15.404395275825983</v>
      </c>
      <c r="G73">
        <f t="shared" ca="1" si="9"/>
        <v>13.17087756017342</v>
      </c>
    </row>
    <row r="74" spans="1:7" x14ac:dyDescent="0.25">
      <c r="A74">
        <v>895</v>
      </c>
      <c r="B74">
        <v>73</v>
      </c>
      <c r="C74" s="6">
        <f t="shared" si="5"/>
        <v>13</v>
      </c>
      <c r="D74">
        <f t="shared" ca="1" si="6"/>
        <v>334</v>
      </c>
      <c r="E74">
        <f t="shared" ca="1" si="7"/>
        <v>14.854238301689341</v>
      </c>
      <c r="F74">
        <f t="shared" ca="1" si="8"/>
        <v>18.555837942891316</v>
      </c>
      <c r="G74">
        <f t="shared" ca="1" si="9"/>
        <v>13.517715652563911</v>
      </c>
    </row>
    <row r="75" spans="1:7" x14ac:dyDescent="0.25">
      <c r="A75">
        <v>907</v>
      </c>
      <c r="B75">
        <v>74</v>
      </c>
      <c r="C75" s="6">
        <f t="shared" si="5"/>
        <v>13.166666666666666</v>
      </c>
      <c r="D75">
        <f t="shared" ca="1" si="6"/>
        <v>319</v>
      </c>
      <c r="E75">
        <f t="shared" ca="1" si="7"/>
        <v>17.503363731499476</v>
      </c>
      <c r="F75">
        <f t="shared" ca="1" si="8"/>
        <v>16.582448796531619</v>
      </c>
      <c r="G75">
        <f t="shared" ca="1" si="9"/>
        <v>13.864553744954403</v>
      </c>
    </row>
    <row r="76" spans="1:7" x14ac:dyDescent="0.25">
      <c r="A76">
        <v>919</v>
      </c>
      <c r="B76">
        <v>75</v>
      </c>
      <c r="C76" s="6">
        <f t="shared" si="5"/>
        <v>13.333333333333334</v>
      </c>
      <c r="D76">
        <f t="shared" ca="1" si="6"/>
        <v>314</v>
      </c>
      <c r="E76">
        <f t="shared" ca="1" si="7"/>
        <v>15.6495739273434</v>
      </c>
      <c r="F76">
        <f t="shared" ca="1" si="8"/>
        <v>16.426969651666916</v>
      </c>
      <c r="G76">
        <f t="shared" ca="1" si="9"/>
        <v>15.201076394079832</v>
      </c>
    </row>
    <row r="77" spans="1:7" x14ac:dyDescent="0.25">
      <c r="A77">
        <v>931</v>
      </c>
      <c r="B77">
        <v>76</v>
      </c>
      <c r="C77" s="6">
        <f t="shared" si="5"/>
        <v>13.5</v>
      </c>
      <c r="D77">
        <f t="shared" ca="1" si="6"/>
        <v>347</v>
      </c>
      <c r="E77">
        <f t="shared" ca="1" si="7"/>
        <v>14.797428614142623</v>
      </c>
      <c r="F77">
        <f t="shared" ca="1" si="8"/>
        <v>15.553894453580506</v>
      </c>
      <c r="G77">
        <f t="shared" ca="1" si="9"/>
        <v>13.003438481088354</v>
      </c>
    </row>
    <row r="78" spans="1:7" x14ac:dyDescent="0.25">
      <c r="A78">
        <v>943</v>
      </c>
      <c r="B78">
        <v>77</v>
      </c>
      <c r="C78" s="6">
        <f t="shared" si="5"/>
        <v>13.666666666666666</v>
      </c>
      <c r="D78">
        <f t="shared" ca="1" si="6"/>
        <v>337</v>
      </c>
      <c r="E78">
        <f t="shared" ca="1" si="7"/>
        <v>14.100762445806549</v>
      </c>
      <c r="F78">
        <f t="shared" ca="1" si="8"/>
        <v>16.423979668111826</v>
      </c>
      <c r="G78">
        <f t="shared" ca="1" si="9"/>
        <v>17.102705935117356</v>
      </c>
    </row>
    <row r="79" spans="1:7" x14ac:dyDescent="0.25">
      <c r="A79">
        <v>955</v>
      </c>
      <c r="B79">
        <v>78</v>
      </c>
      <c r="C79" s="6">
        <f t="shared" si="5"/>
        <v>13.833333333333334</v>
      </c>
      <c r="D79">
        <f t="shared" ca="1" si="6"/>
        <v>321</v>
      </c>
      <c r="E79">
        <f t="shared" ca="1" si="7"/>
        <v>17.207355359545524</v>
      </c>
      <c r="F79">
        <f t="shared" ca="1" si="8"/>
        <v>15.574824338466138</v>
      </c>
      <c r="G79">
        <f t="shared" ca="1" si="9"/>
        <v>13.960233218717297</v>
      </c>
    </row>
    <row r="80" spans="1:7" x14ac:dyDescent="0.25">
      <c r="A80">
        <v>967</v>
      </c>
      <c r="B80">
        <v>79</v>
      </c>
      <c r="C80" s="6">
        <f t="shared" si="5"/>
        <v>14</v>
      </c>
      <c r="D80">
        <f t="shared" ca="1" si="6"/>
        <v>326</v>
      </c>
      <c r="E80">
        <f t="shared" ca="1" si="7"/>
        <v>14.845268351024069</v>
      </c>
      <c r="F80">
        <f t="shared" ca="1" si="8"/>
        <v>16.447899536552548</v>
      </c>
      <c r="G80">
        <f t="shared" ca="1" si="9"/>
        <v>13.248617132605771</v>
      </c>
    </row>
    <row r="81" spans="1:7" x14ac:dyDescent="0.25">
      <c r="A81">
        <v>979</v>
      </c>
      <c r="B81">
        <v>80</v>
      </c>
      <c r="C81" s="6">
        <f t="shared" si="5"/>
        <v>14.166666666666666</v>
      </c>
      <c r="D81">
        <f t="shared" ca="1" si="6"/>
        <v>348</v>
      </c>
      <c r="E81">
        <f t="shared" ca="1" si="7"/>
        <v>16.121991329047692</v>
      </c>
      <c r="F81">
        <f t="shared" ca="1" si="8"/>
        <v>14.698759156824638</v>
      </c>
      <c r="G81">
        <f t="shared" ca="1" si="9"/>
        <v>12.818059500672748</v>
      </c>
    </row>
    <row r="82" spans="1:7" x14ac:dyDescent="0.25">
      <c r="A82">
        <v>991</v>
      </c>
      <c r="B82">
        <v>81</v>
      </c>
      <c r="C82" s="6">
        <f t="shared" si="5"/>
        <v>14.333333333333334</v>
      </c>
      <c r="D82">
        <f t="shared" ca="1" si="6"/>
        <v>350</v>
      </c>
      <c r="E82">
        <f t="shared" ca="1" si="7"/>
        <v>15.571834354911049</v>
      </c>
      <c r="F82">
        <f t="shared" ca="1" si="8"/>
        <v>17.102705935117356</v>
      </c>
      <c r="G82">
        <f t="shared" ca="1" si="9"/>
        <v>13.30841680370758</v>
      </c>
    </row>
    <row r="83" spans="1:7" x14ac:dyDescent="0.25">
      <c r="A83">
        <v>1003</v>
      </c>
      <c r="B83">
        <v>82</v>
      </c>
      <c r="C83" s="6">
        <f t="shared" si="5"/>
        <v>14.5</v>
      </c>
      <c r="D83">
        <f t="shared" ca="1" si="6"/>
        <v>319</v>
      </c>
      <c r="E83">
        <f t="shared" ca="1" si="7"/>
        <v>16.51666915831963</v>
      </c>
      <c r="F83">
        <f t="shared" ca="1" si="8"/>
        <v>15.837942891314098</v>
      </c>
      <c r="G83">
        <f t="shared" ca="1" si="9"/>
        <v>17.353864553744955</v>
      </c>
    </row>
    <row r="84" spans="1:7" x14ac:dyDescent="0.25">
      <c r="A84">
        <v>1015</v>
      </c>
      <c r="B84">
        <v>83</v>
      </c>
      <c r="C84" s="6">
        <f t="shared" si="5"/>
        <v>14.666666666666666</v>
      </c>
      <c r="D84">
        <f t="shared" ca="1" si="6"/>
        <v>359</v>
      </c>
      <c r="E84">
        <f t="shared" ca="1" si="7"/>
        <v>15.945582299297355</v>
      </c>
      <c r="F84">
        <f t="shared" ca="1" si="8"/>
        <v>14.884138137240246</v>
      </c>
      <c r="G84">
        <f t="shared" ca="1" si="9"/>
        <v>11.974884138137242</v>
      </c>
    </row>
    <row r="85" spans="1:7" x14ac:dyDescent="0.25">
      <c r="A85">
        <v>1027</v>
      </c>
      <c r="B85">
        <v>84</v>
      </c>
      <c r="C85" s="6">
        <f t="shared" si="5"/>
        <v>14.833333333333334</v>
      </c>
      <c r="D85">
        <f t="shared" ca="1" si="6"/>
        <v>343</v>
      </c>
      <c r="E85">
        <f t="shared" ca="1" si="7"/>
        <v>15.646583943788309</v>
      </c>
      <c r="F85">
        <f t="shared" ca="1" si="8"/>
        <v>16.920316938256839</v>
      </c>
      <c r="G85">
        <f t="shared" ca="1" si="9"/>
        <v>14.770518762146809</v>
      </c>
    </row>
    <row r="86" spans="1:7" x14ac:dyDescent="0.25">
      <c r="A86">
        <v>1039</v>
      </c>
      <c r="B86">
        <v>85</v>
      </c>
      <c r="C86" s="6">
        <f t="shared" si="5"/>
        <v>15</v>
      </c>
      <c r="D86">
        <f t="shared" ca="1" si="6"/>
        <v>304</v>
      </c>
      <c r="E86">
        <f t="shared" ca="1" si="7"/>
        <v>16.827627448049036</v>
      </c>
      <c r="F86">
        <f t="shared" ca="1" si="8"/>
        <v>17.344894603079684</v>
      </c>
      <c r="G86">
        <f t="shared" ca="1" si="9"/>
        <v>13.744954402750786</v>
      </c>
    </row>
    <row r="87" spans="1:7" x14ac:dyDescent="0.25">
      <c r="A87">
        <v>1051</v>
      </c>
      <c r="B87">
        <v>86</v>
      </c>
      <c r="C87" s="6">
        <f t="shared" si="5"/>
        <v>15.166666666666666</v>
      </c>
      <c r="D87">
        <f t="shared" ca="1" si="6"/>
        <v>358</v>
      </c>
      <c r="E87">
        <f t="shared" ca="1" si="7"/>
        <v>19.318283749439377</v>
      </c>
      <c r="F87">
        <f t="shared" ca="1" si="8"/>
        <v>17.748542383016893</v>
      </c>
      <c r="G87">
        <f t="shared" ca="1" si="9"/>
        <v>16.409029750336373</v>
      </c>
    </row>
    <row r="88" spans="1:7" x14ac:dyDescent="0.25">
      <c r="A88">
        <v>1063</v>
      </c>
      <c r="B88">
        <v>87</v>
      </c>
      <c r="C88" s="6">
        <f t="shared" si="5"/>
        <v>15.333333333333334</v>
      </c>
      <c r="D88">
        <f t="shared" ca="1" si="6"/>
        <v>337</v>
      </c>
      <c r="E88">
        <f t="shared" ca="1" si="7"/>
        <v>18.451188518463148</v>
      </c>
      <c r="F88">
        <f t="shared" ca="1" si="8"/>
        <v>15.673493795784124</v>
      </c>
      <c r="G88">
        <f t="shared" ca="1" si="9"/>
        <v>14.824338466138437</v>
      </c>
    </row>
    <row r="89" spans="1:7" x14ac:dyDescent="0.25">
      <c r="A89">
        <v>1075</v>
      </c>
      <c r="B89">
        <v>88</v>
      </c>
      <c r="C89" s="6">
        <f t="shared" si="5"/>
        <v>15.5</v>
      </c>
      <c r="D89">
        <f t="shared" ca="1" si="6"/>
        <v>329</v>
      </c>
      <c r="E89">
        <f t="shared" ca="1" si="7"/>
        <v>15.589774256241592</v>
      </c>
      <c r="F89">
        <f t="shared" ca="1" si="8"/>
        <v>15.796083121542832</v>
      </c>
      <c r="G89">
        <f t="shared" ca="1" si="9"/>
        <v>12.453281506951711</v>
      </c>
    </row>
    <row r="90" spans="1:7" x14ac:dyDescent="0.25">
      <c r="A90">
        <v>1087</v>
      </c>
      <c r="B90">
        <v>89</v>
      </c>
      <c r="C90" s="6">
        <f t="shared" si="5"/>
        <v>15.666666666666666</v>
      </c>
      <c r="D90">
        <f t="shared" ca="1" si="6"/>
        <v>337</v>
      </c>
      <c r="E90">
        <f t="shared" ca="1" si="7"/>
        <v>14.734638959485723</v>
      </c>
      <c r="F90">
        <f t="shared" ca="1" si="8"/>
        <v>14.444610554641949</v>
      </c>
      <c r="G90">
        <f t="shared" ca="1" si="9"/>
        <v>12.16624308566303</v>
      </c>
    </row>
    <row r="91" spans="1:7" x14ac:dyDescent="0.25">
      <c r="A91">
        <v>1099</v>
      </c>
      <c r="B91">
        <v>90</v>
      </c>
      <c r="C91" s="6">
        <f t="shared" si="5"/>
        <v>15.833333333333334</v>
      </c>
      <c r="D91">
        <f t="shared" ca="1" si="6"/>
        <v>345</v>
      </c>
      <c r="E91">
        <f t="shared" ca="1" si="7"/>
        <v>14.336971146658694</v>
      </c>
      <c r="F91">
        <f t="shared" ca="1" si="8"/>
        <v>16.51367917476454</v>
      </c>
      <c r="G91">
        <f t="shared" ca="1" si="9"/>
        <v>15.272835999402004</v>
      </c>
    </row>
    <row r="92" spans="1:7" x14ac:dyDescent="0.25">
      <c r="A92">
        <v>1111</v>
      </c>
      <c r="B92">
        <v>91</v>
      </c>
      <c r="C92" s="6">
        <f t="shared" si="5"/>
        <v>16</v>
      </c>
      <c r="D92">
        <f t="shared" ca="1" si="6"/>
        <v>331</v>
      </c>
      <c r="E92">
        <f t="shared" ca="1" si="7"/>
        <v>15.350575571834355</v>
      </c>
      <c r="F92">
        <f t="shared" ca="1" si="8"/>
        <v>14.662879354163552</v>
      </c>
      <c r="G92">
        <f t="shared" ca="1" si="9"/>
        <v>11.846314845268351</v>
      </c>
    </row>
    <row r="93" spans="1:7" x14ac:dyDescent="0.25">
      <c r="A93">
        <v>1123</v>
      </c>
      <c r="B93">
        <v>92</v>
      </c>
      <c r="C93" s="6">
        <f t="shared" si="5"/>
        <v>16.166666666666664</v>
      </c>
      <c r="D93">
        <f t="shared" ca="1" si="6"/>
        <v>360</v>
      </c>
      <c r="E93">
        <f t="shared" ca="1" si="7"/>
        <v>13.885483629840037</v>
      </c>
      <c r="F93">
        <f t="shared" ca="1" si="8"/>
        <v>16.136941246823142</v>
      </c>
      <c r="G93">
        <f t="shared" ca="1" si="9"/>
        <v>15.879802661085364</v>
      </c>
    </row>
    <row r="94" spans="1:7" x14ac:dyDescent="0.25">
      <c r="A94">
        <v>1135</v>
      </c>
      <c r="B94">
        <v>93</v>
      </c>
      <c r="C94" s="6">
        <f t="shared" si="5"/>
        <v>16.333333333333336</v>
      </c>
      <c r="D94">
        <f t="shared" ca="1" si="6"/>
        <v>350</v>
      </c>
      <c r="E94">
        <f t="shared" ca="1" si="7"/>
        <v>15.108386903872029</v>
      </c>
      <c r="F94">
        <f t="shared" ca="1" si="8"/>
        <v>13.786814172522051</v>
      </c>
      <c r="G94">
        <f t="shared" ca="1" si="9"/>
        <v>12.982508596202722</v>
      </c>
    </row>
    <row r="95" spans="1:7" x14ac:dyDescent="0.25">
      <c r="A95">
        <v>1147</v>
      </c>
      <c r="B95">
        <v>94</v>
      </c>
      <c r="C95" s="6">
        <f t="shared" si="5"/>
        <v>16.5</v>
      </c>
      <c r="D95">
        <f t="shared" ca="1" si="6"/>
        <v>352</v>
      </c>
      <c r="E95">
        <f t="shared" ca="1" si="7"/>
        <v>16.050231723725521</v>
      </c>
      <c r="F95">
        <f t="shared" ca="1" si="8"/>
        <v>15.084467035431306</v>
      </c>
      <c r="G95">
        <f t="shared" ca="1" si="9"/>
        <v>14.232321722230528</v>
      </c>
    </row>
    <row r="96" spans="1:7" x14ac:dyDescent="0.25">
      <c r="A96">
        <v>1159</v>
      </c>
      <c r="B96">
        <v>95</v>
      </c>
      <c r="C96" s="6">
        <f t="shared" si="5"/>
        <v>16.666666666666664</v>
      </c>
      <c r="D96">
        <f t="shared" ca="1" si="6"/>
        <v>321</v>
      </c>
      <c r="E96">
        <f t="shared" ca="1" si="7"/>
        <v>16.678128270294515</v>
      </c>
      <c r="F96">
        <f t="shared" ca="1" si="8"/>
        <v>16.256540589026759</v>
      </c>
      <c r="G96">
        <f t="shared" ca="1" si="9"/>
        <v>12.387501868739722</v>
      </c>
    </row>
    <row r="97" spans="1:7" x14ac:dyDescent="0.25">
      <c r="A97">
        <v>1171</v>
      </c>
      <c r="B97">
        <v>96</v>
      </c>
      <c r="C97" s="6">
        <f t="shared" si="5"/>
        <v>16.833333333333336</v>
      </c>
      <c r="D97">
        <f t="shared" ca="1" si="6"/>
        <v>314</v>
      </c>
      <c r="E97">
        <f t="shared" ca="1" si="7"/>
        <v>14.480490357303035</v>
      </c>
      <c r="F97">
        <f t="shared" ca="1" si="8"/>
        <v>15.207056361190014</v>
      </c>
      <c r="G97">
        <f t="shared" ca="1" si="9"/>
        <v>12.127373299446853</v>
      </c>
    </row>
    <row r="98" spans="1:7" x14ac:dyDescent="0.25">
      <c r="A98">
        <v>1183</v>
      </c>
      <c r="B98">
        <v>97</v>
      </c>
      <c r="C98" s="6">
        <f t="shared" si="5"/>
        <v>17</v>
      </c>
      <c r="D98">
        <f t="shared" ca="1" si="6"/>
        <v>321</v>
      </c>
      <c r="E98">
        <f t="shared" ca="1" si="7"/>
        <v>14.121692330692182</v>
      </c>
      <c r="F98">
        <f t="shared" ca="1" si="8"/>
        <v>15.521004634474512</v>
      </c>
      <c r="G98">
        <f t="shared" ca="1" si="9"/>
        <v>11.448647032441322</v>
      </c>
    </row>
    <row r="99" spans="1:7" x14ac:dyDescent="0.25">
      <c r="A99">
        <v>1195</v>
      </c>
      <c r="B99">
        <v>98</v>
      </c>
      <c r="C99" s="6">
        <f t="shared" si="5"/>
        <v>17.166666666666668</v>
      </c>
      <c r="D99">
        <f t="shared" ca="1" si="6"/>
        <v>331</v>
      </c>
      <c r="E99">
        <f t="shared" ca="1" si="7"/>
        <v>14.97981761100314</v>
      </c>
      <c r="F99">
        <f t="shared" ca="1" si="8"/>
        <v>14.719689041710271</v>
      </c>
      <c r="G99">
        <f t="shared" ca="1" si="9"/>
        <v>11.777545223501271</v>
      </c>
    </row>
    <row r="100" spans="1:7" x14ac:dyDescent="0.25">
      <c r="A100">
        <v>1207</v>
      </c>
      <c r="B100">
        <v>99</v>
      </c>
      <c r="C100" s="6">
        <f t="shared" si="5"/>
        <v>17.333333333333332</v>
      </c>
      <c r="D100">
        <f t="shared" ca="1" si="6"/>
        <v>337</v>
      </c>
      <c r="E100">
        <f t="shared" ca="1" si="7"/>
        <v>16.098071460606967</v>
      </c>
      <c r="F100">
        <f t="shared" ca="1" si="8"/>
        <v>14.498430258633578</v>
      </c>
      <c r="G100">
        <f t="shared" ca="1" si="9"/>
        <v>11.930034384810885</v>
      </c>
    </row>
    <row r="101" spans="1:7" x14ac:dyDescent="0.25">
      <c r="A101">
        <v>1219</v>
      </c>
      <c r="B101">
        <v>100</v>
      </c>
      <c r="C101" s="6">
        <f t="shared" si="5"/>
        <v>17.5</v>
      </c>
      <c r="D101">
        <f t="shared" ca="1" si="6"/>
        <v>321</v>
      </c>
      <c r="E101">
        <f t="shared" ca="1" si="7"/>
        <v>15.419345193601435</v>
      </c>
      <c r="F101">
        <f t="shared" ca="1" si="8"/>
        <v>15.198086410524743</v>
      </c>
      <c r="G101">
        <f t="shared" ca="1" si="9"/>
        <v>12.456271490506802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K99" sqref="K99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28</v>
      </c>
      <c r="B2">
        <v>1</v>
      </c>
      <c r="C2" s="6">
        <f>10*(B2-1)/60+1</f>
        <v>1</v>
      </c>
      <c r="D2">
        <f ca="1">INDIRECT("Data!i"&amp;A2)</f>
        <v>473</v>
      </c>
      <c r="E2">
        <f ca="1">INDIRECT("Data!F"&amp;A2)/$J$40</f>
        <v>1.4044051463969927</v>
      </c>
      <c r="F2">
        <f ca="1">INDIRECT("Data!G"&amp;A2)/$J$40</f>
        <v>0.9980409805686451</v>
      </c>
      <c r="G2">
        <f ca="1">INDIRECT("Data!H"&amp;A2)/$J$40</f>
        <v>0.71213003653306506</v>
      </c>
    </row>
    <row r="3" spans="1:7" x14ac:dyDescent="0.25">
      <c r="A3">
        <v>40</v>
      </c>
      <c r="B3">
        <v>2</v>
      </c>
      <c r="C3" s="6">
        <f t="shared" ref="C3:C66" si="0">10*(B3-1)/60+1</f>
        <v>1.1666666666666667</v>
      </c>
      <c r="D3">
        <f t="shared" ref="D3:D66" ca="1" si="1">INDIRECT("Data!i"&amp;A3)</f>
        <v>809</v>
      </c>
      <c r="E3">
        <f t="shared" ref="E3:E66" ca="1" si="2">INDIRECT("Data!F"&amp;A3)/$J$40</f>
        <v>1.299835865939535</v>
      </c>
      <c r="F3">
        <f t="shared" ref="F3:F66" ca="1" si="3">INDIRECT("Data!G"&amp;A3)/$J$40</f>
        <v>1.4348493672896701</v>
      </c>
      <c r="G3">
        <f t="shared" ref="G3:G66" ca="1" si="4">INDIRECT("Data!H"&amp;A3)/$J$40</f>
        <v>1.3766082490602001</v>
      </c>
    </row>
    <row r="4" spans="1:7" x14ac:dyDescent="0.25">
      <c r="A4">
        <v>52</v>
      </c>
      <c r="B4">
        <v>3</v>
      </c>
      <c r="C4" s="6">
        <f t="shared" si="0"/>
        <v>1.3333333333333333</v>
      </c>
      <c r="D4">
        <f t="shared" ca="1" si="1"/>
        <v>803</v>
      </c>
      <c r="E4">
        <f t="shared" ca="1" si="2"/>
        <v>1.3342510721660401</v>
      </c>
      <c r="F4">
        <f t="shared" ca="1" si="3"/>
        <v>1.3210144543866151</v>
      </c>
      <c r="G4">
        <f t="shared" ca="1" si="4"/>
        <v>1.2601260126012601</v>
      </c>
    </row>
    <row r="5" spans="1:7" x14ac:dyDescent="0.25">
      <c r="A5">
        <v>64</v>
      </c>
      <c r="B5">
        <v>4</v>
      </c>
      <c r="C5" s="6">
        <f t="shared" si="0"/>
        <v>1.5</v>
      </c>
      <c r="D5">
        <f t="shared" ca="1" si="1"/>
        <v>790</v>
      </c>
      <c r="E5">
        <f t="shared" ca="1" si="2"/>
        <v>1.2601260126012601</v>
      </c>
      <c r="F5">
        <f t="shared" ca="1" si="3"/>
        <v>1.252184041933605</v>
      </c>
      <c r="G5">
        <f t="shared" ca="1" si="4"/>
        <v>1.3302800868322127</v>
      </c>
    </row>
    <row r="6" spans="1:7" x14ac:dyDescent="0.25">
      <c r="A6">
        <v>76</v>
      </c>
      <c r="B6">
        <v>5</v>
      </c>
      <c r="C6" s="6">
        <f t="shared" si="0"/>
        <v>1.6666666666666665</v>
      </c>
      <c r="D6">
        <f t="shared" ca="1" si="1"/>
        <v>791</v>
      </c>
      <c r="E6">
        <f t="shared" ca="1" si="2"/>
        <v>1.1965902472600201</v>
      </c>
      <c r="F6">
        <f t="shared" ca="1" si="3"/>
        <v>1.252184041933605</v>
      </c>
      <c r="G6">
        <f t="shared" ca="1" si="4"/>
        <v>1.3091014983851326</v>
      </c>
    </row>
    <row r="7" spans="1:7" x14ac:dyDescent="0.25">
      <c r="A7">
        <v>88</v>
      </c>
      <c r="B7">
        <v>6</v>
      </c>
      <c r="C7" s="6">
        <f t="shared" si="0"/>
        <v>1.8333333333333335</v>
      </c>
      <c r="D7">
        <f t="shared" ca="1" si="1"/>
        <v>762</v>
      </c>
      <c r="E7">
        <f t="shared" ca="1" si="2"/>
        <v>1.2468893948218351</v>
      </c>
      <c r="F7">
        <f t="shared" ca="1" si="3"/>
        <v>1.2415947477100651</v>
      </c>
      <c r="G7">
        <f t="shared" ca="1" si="4"/>
        <v>1.3302800868322127</v>
      </c>
    </row>
    <row r="8" spans="1:7" x14ac:dyDescent="0.25">
      <c r="A8">
        <v>100</v>
      </c>
      <c r="B8">
        <v>7</v>
      </c>
      <c r="C8" s="6">
        <f t="shared" si="0"/>
        <v>2</v>
      </c>
      <c r="D8">
        <f t="shared" ca="1" si="1"/>
        <v>738</v>
      </c>
      <c r="E8">
        <f t="shared" ca="1" si="2"/>
        <v>1.2164451739291575</v>
      </c>
      <c r="F8">
        <f t="shared" ca="1" si="3"/>
        <v>1.1793826441467676</v>
      </c>
      <c r="G8">
        <f t="shared" ca="1" si="4"/>
        <v>1.252184041933605</v>
      </c>
    </row>
    <row r="9" spans="1:7" x14ac:dyDescent="0.25">
      <c r="A9">
        <v>112</v>
      </c>
      <c r="B9">
        <v>8</v>
      </c>
      <c r="C9" s="6">
        <f t="shared" si="0"/>
        <v>2.166666666666667</v>
      </c>
      <c r="D9">
        <f t="shared" ca="1" si="1"/>
        <v>758</v>
      </c>
      <c r="E9">
        <f t="shared" ca="1" si="2"/>
        <v>1.2058558797056176</v>
      </c>
      <c r="F9">
        <f t="shared" ca="1" si="3"/>
        <v>1.2058558797056176</v>
      </c>
      <c r="G9">
        <f t="shared" ca="1" si="4"/>
        <v>1.25483136548949</v>
      </c>
    </row>
    <row r="10" spans="1:7" x14ac:dyDescent="0.25">
      <c r="A10">
        <v>124</v>
      </c>
      <c r="B10">
        <v>9</v>
      </c>
      <c r="C10" s="6">
        <f t="shared" si="0"/>
        <v>2.333333333333333</v>
      </c>
      <c r="D10">
        <f t="shared" ca="1" si="1"/>
        <v>740</v>
      </c>
      <c r="E10">
        <f t="shared" ca="1" si="2"/>
        <v>1.18070630592471</v>
      </c>
      <c r="F10">
        <f t="shared" ca="1" si="3"/>
        <v>1.1304071583628952</v>
      </c>
      <c r="G10">
        <f t="shared" ca="1" si="4"/>
        <v>1.3157198072748451</v>
      </c>
    </row>
    <row r="11" spans="1:7" x14ac:dyDescent="0.25">
      <c r="A11">
        <v>136</v>
      </c>
      <c r="B11">
        <v>10</v>
      </c>
      <c r="C11" s="6">
        <f t="shared" si="0"/>
        <v>2.5</v>
      </c>
      <c r="D11">
        <f t="shared" ca="1" si="1"/>
        <v>721</v>
      </c>
      <c r="E11">
        <f t="shared" ca="1" si="2"/>
        <v>1.1595277174776302</v>
      </c>
      <c r="F11">
        <f t="shared" ca="1" si="3"/>
        <v>1.1926192619261926</v>
      </c>
      <c r="G11">
        <f t="shared" ca="1" si="4"/>
        <v>1.2799809392703976</v>
      </c>
    </row>
    <row r="12" spans="1:7" x14ac:dyDescent="0.25">
      <c r="A12">
        <v>148</v>
      </c>
      <c r="B12">
        <v>11</v>
      </c>
      <c r="C12" s="6">
        <f t="shared" si="0"/>
        <v>2.666666666666667</v>
      </c>
      <c r="D12">
        <f t="shared" ca="1" si="1"/>
        <v>776</v>
      </c>
      <c r="E12">
        <f t="shared" ca="1" si="2"/>
        <v>1.1264361730290675</v>
      </c>
      <c r="F12">
        <f t="shared" ca="1" si="3"/>
        <v>1.1634987028114576</v>
      </c>
      <c r="G12">
        <f t="shared" ca="1" si="4"/>
        <v>1.342193042833695</v>
      </c>
    </row>
    <row r="13" spans="1:7" x14ac:dyDescent="0.25">
      <c r="A13">
        <v>160</v>
      </c>
      <c r="B13">
        <v>12</v>
      </c>
      <c r="C13" s="6">
        <f t="shared" si="0"/>
        <v>2.833333333333333</v>
      </c>
      <c r="D13">
        <f t="shared" ca="1" si="1"/>
        <v>735</v>
      </c>
      <c r="E13">
        <f t="shared" ca="1" si="2"/>
        <v>1.1515857468099751</v>
      </c>
      <c r="F13">
        <f t="shared" ca="1" si="3"/>
        <v>1.2032085561497325</v>
      </c>
      <c r="G13">
        <f t="shared" ca="1" si="4"/>
        <v>1.3819028961719702</v>
      </c>
    </row>
    <row r="14" spans="1:7" x14ac:dyDescent="0.25">
      <c r="A14">
        <v>172</v>
      </c>
      <c r="B14">
        <v>13</v>
      </c>
      <c r="C14" s="6">
        <f t="shared" si="0"/>
        <v>3</v>
      </c>
      <c r="D14">
        <f t="shared" ca="1" si="1"/>
        <v>771</v>
      </c>
      <c r="E14">
        <f t="shared" ca="1" si="2"/>
        <v>1.1555567321438025</v>
      </c>
      <c r="F14">
        <f t="shared" ca="1" si="3"/>
        <v>1.1965902472600201</v>
      </c>
      <c r="G14">
        <f t="shared" ca="1" si="4"/>
        <v>1.5883941335310001</v>
      </c>
    </row>
    <row r="15" spans="1:7" x14ac:dyDescent="0.25">
      <c r="A15">
        <v>184</v>
      </c>
      <c r="B15">
        <v>14</v>
      </c>
      <c r="C15" s="6">
        <f t="shared" si="0"/>
        <v>3.1666666666666665</v>
      </c>
      <c r="D15">
        <f t="shared" ca="1" si="1"/>
        <v>755</v>
      </c>
      <c r="E15">
        <f t="shared" ca="1" si="2"/>
        <v>1.1409964525864351</v>
      </c>
      <c r="F15">
        <f t="shared" ca="1" si="3"/>
        <v>1.2733626303806851</v>
      </c>
      <c r="G15">
        <f t="shared" ca="1" si="4"/>
        <v>1.6797267962090325</v>
      </c>
    </row>
    <row r="16" spans="1:7" x14ac:dyDescent="0.25">
      <c r="A16">
        <v>196</v>
      </c>
      <c r="B16">
        <v>15</v>
      </c>
      <c r="C16" s="6">
        <f t="shared" si="0"/>
        <v>3.3333333333333335</v>
      </c>
      <c r="D16">
        <f t="shared" ca="1" si="1"/>
        <v>749</v>
      </c>
      <c r="E16">
        <f t="shared" ca="1" si="2"/>
        <v>1.2111505268173877</v>
      </c>
      <c r="F16">
        <f t="shared" ca="1" si="3"/>
        <v>1.2495367183777202</v>
      </c>
      <c r="G16">
        <f t="shared" ca="1" si="4"/>
        <v>1.7207603113252501</v>
      </c>
    </row>
    <row r="17" spans="1:7" x14ac:dyDescent="0.25">
      <c r="A17">
        <v>208</v>
      </c>
      <c r="B17">
        <v>16</v>
      </c>
      <c r="C17" s="6">
        <f t="shared" si="0"/>
        <v>3.5</v>
      </c>
      <c r="D17">
        <f t="shared" ca="1" si="1"/>
        <v>762</v>
      </c>
      <c r="E17">
        <f t="shared" ca="1" si="2"/>
        <v>1.2190924974850426</v>
      </c>
      <c r="F17">
        <f t="shared" ca="1" si="3"/>
        <v>1.3143961454969026</v>
      </c>
      <c r="G17">
        <f t="shared" ca="1" si="4"/>
        <v>1.7419388997723302</v>
      </c>
    </row>
    <row r="18" spans="1:7" x14ac:dyDescent="0.25">
      <c r="A18">
        <v>220</v>
      </c>
      <c r="B18">
        <v>17</v>
      </c>
      <c r="C18" s="6">
        <f t="shared" si="0"/>
        <v>3.6666666666666665</v>
      </c>
      <c r="D18">
        <f t="shared" ca="1" si="1"/>
        <v>785</v>
      </c>
      <c r="E18">
        <f t="shared" ca="1" si="2"/>
        <v>1.2164451739291575</v>
      </c>
      <c r="F18">
        <f t="shared" ca="1" si="3"/>
        <v>1.4083761317308201</v>
      </c>
      <c r="G18">
        <f t="shared" ca="1" si="4"/>
        <v>1.7856197384444326</v>
      </c>
    </row>
    <row r="19" spans="1:7" x14ac:dyDescent="0.25">
      <c r="A19">
        <v>232</v>
      </c>
      <c r="B19">
        <v>18</v>
      </c>
      <c r="C19" s="6">
        <f t="shared" si="0"/>
        <v>3.8333333333333335</v>
      </c>
      <c r="D19">
        <f t="shared" ca="1" si="1"/>
        <v>753</v>
      </c>
      <c r="E19">
        <f t="shared" ca="1" si="2"/>
        <v>1.252184041933605</v>
      </c>
      <c r="F19">
        <f t="shared" ca="1" si="3"/>
        <v>1.5208873828559326</v>
      </c>
      <c r="G19">
        <f t="shared" ca="1" si="4"/>
        <v>1.9881399904696351</v>
      </c>
    </row>
    <row r="20" spans="1:7" x14ac:dyDescent="0.25">
      <c r="A20">
        <v>244</v>
      </c>
      <c r="B20">
        <v>19</v>
      </c>
      <c r="C20" s="6">
        <f t="shared" si="0"/>
        <v>4</v>
      </c>
      <c r="D20">
        <f t="shared" ca="1" si="1"/>
        <v>762</v>
      </c>
      <c r="E20">
        <f t="shared" ca="1" si="2"/>
        <v>1.2217398210409276</v>
      </c>
      <c r="F20">
        <f t="shared" ca="1" si="3"/>
        <v>1.5129454121882777</v>
      </c>
      <c r="G20">
        <f t="shared" ca="1" si="4"/>
        <v>1.8703340922327527</v>
      </c>
    </row>
    <row r="21" spans="1:7" x14ac:dyDescent="0.25">
      <c r="A21">
        <v>256</v>
      </c>
      <c r="B21">
        <v>20</v>
      </c>
      <c r="C21" s="6">
        <f t="shared" si="0"/>
        <v>4.1666666666666661</v>
      </c>
      <c r="D21">
        <f t="shared" ca="1" si="1"/>
        <v>727</v>
      </c>
      <c r="E21">
        <f t="shared" ca="1" si="2"/>
        <v>1.1979139090379627</v>
      </c>
      <c r="F21">
        <f t="shared" ca="1" si="3"/>
        <v>1.6135437073119077</v>
      </c>
      <c r="G21">
        <f t="shared" ca="1" si="4"/>
        <v>2.0238788584740828</v>
      </c>
    </row>
    <row r="22" spans="1:7" x14ac:dyDescent="0.25">
      <c r="A22">
        <v>268</v>
      </c>
      <c r="B22">
        <v>21</v>
      </c>
      <c r="C22" s="6">
        <f t="shared" si="0"/>
        <v>4.3333333333333339</v>
      </c>
      <c r="D22">
        <f t="shared" ca="1" si="1"/>
        <v>709</v>
      </c>
      <c r="E22">
        <f t="shared" ca="1" si="2"/>
        <v>1.37131360194843</v>
      </c>
      <c r="F22">
        <f t="shared" ca="1" si="3"/>
        <v>1.8160639593371102</v>
      </c>
      <c r="G22">
        <f t="shared" ca="1" si="4"/>
        <v>2.2859638905066975</v>
      </c>
    </row>
    <row r="23" spans="1:7" x14ac:dyDescent="0.25">
      <c r="A23">
        <v>280</v>
      </c>
      <c r="B23">
        <v>22</v>
      </c>
      <c r="C23" s="6">
        <f t="shared" si="0"/>
        <v>4.5</v>
      </c>
      <c r="D23">
        <f t="shared" ca="1" si="1"/>
        <v>757</v>
      </c>
      <c r="E23">
        <f t="shared" ca="1" si="2"/>
        <v>1.2813046010483402</v>
      </c>
      <c r="F23">
        <f t="shared" ca="1" si="3"/>
        <v>1.8915126806798326</v>
      </c>
      <c r="G23">
        <f t="shared" ca="1" si="4"/>
        <v>2.3667072589611902</v>
      </c>
    </row>
    <row r="24" spans="1:7" x14ac:dyDescent="0.25">
      <c r="A24">
        <v>292</v>
      </c>
      <c r="B24">
        <v>23</v>
      </c>
      <c r="C24" s="6">
        <f t="shared" si="0"/>
        <v>4.6666666666666661</v>
      </c>
      <c r="D24">
        <f t="shared" ca="1" si="1"/>
        <v>754</v>
      </c>
      <c r="E24">
        <f t="shared" ca="1" si="2"/>
        <v>1.4308783819558426</v>
      </c>
      <c r="F24">
        <f t="shared" ca="1" si="3"/>
        <v>1.8160639593371102</v>
      </c>
      <c r="G24">
        <f t="shared" ca="1" si="4"/>
        <v>2.0609413882564724</v>
      </c>
    </row>
    <row r="25" spans="1:7" x14ac:dyDescent="0.25">
      <c r="A25">
        <v>304</v>
      </c>
      <c r="B25">
        <v>24</v>
      </c>
      <c r="C25" s="6">
        <f t="shared" si="0"/>
        <v>4.8333333333333339</v>
      </c>
      <c r="D25">
        <f t="shared" ca="1" si="1"/>
        <v>782</v>
      </c>
      <c r="E25">
        <f t="shared" ca="1" si="2"/>
        <v>1.4705882352941175</v>
      </c>
      <c r="F25">
        <f t="shared" ca="1" si="3"/>
        <v>1.7379679144385027</v>
      </c>
      <c r="G25">
        <f t="shared" ca="1" si="4"/>
        <v>2.1297718007094826</v>
      </c>
    </row>
    <row r="26" spans="1:7" x14ac:dyDescent="0.25">
      <c r="A26">
        <v>316</v>
      </c>
      <c r="B26">
        <v>25</v>
      </c>
      <c r="C26" s="6">
        <f t="shared" si="0"/>
        <v>5</v>
      </c>
      <c r="D26">
        <f t="shared" ca="1" si="1"/>
        <v>744</v>
      </c>
      <c r="E26">
        <f t="shared" ca="1" si="2"/>
        <v>1.5195637210779902</v>
      </c>
      <c r="F26">
        <f t="shared" ca="1" si="3"/>
        <v>1.9524011224651876</v>
      </c>
      <c r="G26">
        <f t="shared" ca="1" si="4"/>
        <v>3.1066341928310477</v>
      </c>
    </row>
    <row r="27" spans="1:7" x14ac:dyDescent="0.25">
      <c r="A27">
        <v>328</v>
      </c>
      <c r="B27">
        <v>26</v>
      </c>
      <c r="C27" s="6">
        <f t="shared" si="0"/>
        <v>5.166666666666667</v>
      </c>
      <c r="D27">
        <f t="shared" ca="1" si="1"/>
        <v>775</v>
      </c>
      <c r="E27">
        <f t="shared" ca="1" si="2"/>
        <v>1.6135437073119077</v>
      </c>
      <c r="F27">
        <f t="shared" ca="1" si="3"/>
        <v>1.9762270344681527</v>
      </c>
      <c r="G27">
        <f t="shared" ca="1" si="4"/>
        <v>3.0722189866045428</v>
      </c>
    </row>
    <row r="28" spans="1:7" x14ac:dyDescent="0.25">
      <c r="A28">
        <v>340</v>
      </c>
      <c r="B28">
        <v>27</v>
      </c>
      <c r="C28" s="6">
        <f t="shared" si="0"/>
        <v>5.333333333333333</v>
      </c>
      <c r="D28">
        <f t="shared" ca="1" si="1"/>
        <v>729</v>
      </c>
      <c r="E28">
        <f t="shared" ca="1" si="2"/>
        <v>1.7379679144385027</v>
      </c>
      <c r="F28">
        <f t="shared" ca="1" si="3"/>
        <v>1.9590194313549001</v>
      </c>
      <c r="G28">
        <f t="shared" ca="1" si="4"/>
        <v>3.7764070524699527</v>
      </c>
    </row>
    <row r="29" spans="1:7" x14ac:dyDescent="0.25">
      <c r="A29">
        <v>352</v>
      </c>
      <c r="B29">
        <v>28</v>
      </c>
      <c r="C29" s="6">
        <f t="shared" si="0"/>
        <v>5.5</v>
      </c>
      <c r="D29">
        <f t="shared" ca="1" si="1"/>
        <v>765</v>
      </c>
      <c r="E29">
        <f t="shared" ca="1" si="2"/>
        <v>1.6333986339810451</v>
      </c>
      <c r="F29">
        <f t="shared" ca="1" si="3"/>
        <v>1.8756287393445226</v>
      </c>
      <c r="G29">
        <f t="shared" ca="1" si="4"/>
        <v>2.3627362736273625</v>
      </c>
    </row>
    <row r="30" spans="1:7" x14ac:dyDescent="0.25">
      <c r="A30">
        <v>364</v>
      </c>
      <c r="B30">
        <v>29</v>
      </c>
      <c r="C30" s="6">
        <f t="shared" si="0"/>
        <v>5.666666666666667</v>
      </c>
      <c r="D30">
        <f t="shared" ca="1" si="1"/>
        <v>757</v>
      </c>
      <c r="E30">
        <f t="shared" ca="1" si="2"/>
        <v>1.6320749722031027</v>
      </c>
      <c r="F30">
        <f t="shared" ca="1" si="3"/>
        <v>2.3508233176258804</v>
      </c>
      <c r="G30">
        <f t="shared" ca="1" si="4"/>
        <v>2.2171334780536878</v>
      </c>
    </row>
    <row r="31" spans="1:7" x14ac:dyDescent="0.25">
      <c r="A31">
        <v>376</v>
      </c>
      <c r="B31">
        <v>30</v>
      </c>
      <c r="C31" s="6">
        <f t="shared" si="0"/>
        <v>5.833333333333333</v>
      </c>
      <c r="D31">
        <f t="shared" ca="1" si="1"/>
        <v>733</v>
      </c>
      <c r="E31">
        <f t="shared" ca="1" si="2"/>
        <v>1.5036797797426802</v>
      </c>
      <c r="F31">
        <f t="shared" ca="1" si="3"/>
        <v>2.6857097474453329</v>
      </c>
      <c r="G31">
        <f t="shared" ca="1" si="4"/>
        <v>2.3945041562979825</v>
      </c>
    </row>
    <row r="32" spans="1:7" x14ac:dyDescent="0.25">
      <c r="A32">
        <v>388</v>
      </c>
      <c r="B32">
        <v>31</v>
      </c>
      <c r="C32" s="6">
        <f t="shared" si="0"/>
        <v>6</v>
      </c>
      <c r="D32">
        <f t="shared" ca="1" si="1"/>
        <v>742</v>
      </c>
      <c r="E32">
        <f t="shared" ca="1" si="2"/>
        <v>1.5791285010854026</v>
      </c>
      <c r="F32">
        <f t="shared" ca="1" si="3"/>
        <v>2.4792185100863029</v>
      </c>
      <c r="G32">
        <f t="shared" ca="1" si="4"/>
        <v>3.2998888124106527</v>
      </c>
    </row>
    <row r="33" spans="1:10" x14ac:dyDescent="0.25">
      <c r="A33">
        <v>400</v>
      </c>
      <c r="B33">
        <v>32</v>
      </c>
      <c r="C33" s="6">
        <f t="shared" si="0"/>
        <v>6.166666666666667</v>
      </c>
      <c r="D33">
        <f t="shared" ca="1" si="1"/>
        <v>747</v>
      </c>
      <c r="E33">
        <f t="shared" ca="1" si="2"/>
        <v>1.6082490602001376</v>
      </c>
      <c r="F33">
        <f t="shared" ca="1" si="3"/>
        <v>4.2185100863027483</v>
      </c>
      <c r="G33">
        <f t="shared" ca="1" si="4"/>
        <v>2.17609996293747</v>
      </c>
    </row>
    <row r="34" spans="1:10" x14ac:dyDescent="0.25">
      <c r="A34">
        <v>412</v>
      </c>
      <c r="B34">
        <v>33</v>
      </c>
      <c r="C34" s="6">
        <f t="shared" si="0"/>
        <v>6.333333333333333</v>
      </c>
      <c r="D34">
        <f t="shared" ca="1" si="1"/>
        <v>761</v>
      </c>
      <c r="E34">
        <f t="shared" ca="1" si="2"/>
        <v>1.6492825753163551</v>
      </c>
      <c r="F34">
        <f t="shared" ca="1" si="3"/>
        <v>4.5944300312384181</v>
      </c>
      <c r="G34">
        <f t="shared" ca="1" si="4"/>
        <v>2.5202520252025202</v>
      </c>
    </row>
    <row r="35" spans="1:10" x14ac:dyDescent="0.25">
      <c r="A35">
        <v>424</v>
      </c>
      <c r="B35">
        <v>34</v>
      </c>
      <c r="C35" s="6">
        <f t="shared" si="0"/>
        <v>6.5</v>
      </c>
      <c r="D35">
        <f t="shared" ca="1" si="1"/>
        <v>766</v>
      </c>
      <c r="E35">
        <f t="shared" ca="1" si="2"/>
        <v>1.7326732673267327</v>
      </c>
      <c r="F35">
        <f t="shared" ca="1" si="3"/>
        <v>4.8088632392651025</v>
      </c>
      <c r="G35">
        <f t="shared" ca="1" si="4"/>
        <v>2.4236247154127177</v>
      </c>
    </row>
    <row r="36" spans="1:10" x14ac:dyDescent="0.25">
      <c r="A36">
        <v>436</v>
      </c>
      <c r="B36">
        <v>35</v>
      </c>
      <c r="C36" s="6">
        <f t="shared" si="0"/>
        <v>6.666666666666667</v>
      </c>
      <c r="D36">
        <f t="shared" ca="1" si="1"/>
        <v>778</v>
      </c>
      <c r="E36">
        <f t="shared" ca="1" si="2"/>
        <v>2.0755016678138403</v>
      </c>
      <c r="F36">
        <f t="shared" ca="1" si="3"/>
        <v>2.1416847567109651</v>
      </c>
      <c r="G36">
        <f t="shared" ca="1" si="4"/>
        <v>2.1986022131624927</v>
      </c>
    </row>
    <row r="37" spans="1:10" x14ac:dyDescent="0.25">
      <c r="A37">
        <v>448</v>
      </c>
      <c r="B37">
        <v>36</v>
      </c>
      <c r="C37" s="6">
        <f t="shared" si="0"/>
        <v>6.833333333333333</v>
      </c>
      <c r="D37">
        <f t="shared" ca="1" si="1"/>
        <v>766</v>
      </c>
      <c r="E37">
        <f t="shared" ca="1" si="2"/>
        <v>1.9947582993593476</v>
      </c>
      <c r="F37">
        <f t="shared" ca="1" si="3"/>
        <v>1.9471064753534177</v>
      </c>
      <c r="G37">
        <f t="shared" ca="1" si="4"/>
        <v>2.3097898025096626</v>
      </c>
    </row>
    <row r="38" spans="1:10" x14ac:dyDescent="0.25">
      <c r="A38">
        <v>460</v>
      </c>
      <c r="B38">
        <v>37</v>
      </c>
      <c r="C38" s="6">
        <f t="shared" si="0"/>
        <v>7</v>
      </c>
      <c r="D38">
        <f t="shared" ca="1" si="1"/>
        <v>709</v>
      </c>
      <c r="E38">
        <f t="shared" ca="1" si="2"/>
        <v>2.0675596971461854</v>
      </c>
      <c r="F38">
        <f t="shared" ca="1" si="3"/>
        <v>2.0040239318049453</v>
      </c>
      <c r="G38">
        <f t="shared" ca="1" si="4"/>
        <v>2.1999258749404351</v>
      </c>
    </row>
    <row r="39" spans="1:10" x14ac:dyDescent="0.25">
      <c r="A39">
        <v>472</v>
      </c>
      <c r="B39">
        <v>38</v>
      </c>
      <c r="C39" s="6">
        <f t="shared" si="0"/>
        <v>7.166666666666667</v>
      </c>
      <c r="D39">
        <f t="shared" ca="1" si="1"/>
        <v>764</v>
      </c>
      <c r="E39">
        <f t="shared" ca="1" si="2"/>
        <v>2.6287922909938053</v>
      </c>
      <c r="F39">
        <f t="shared" ca="1" si="3"/>
        <v>1.8901890189018902</v>
      </c>
      <c r="G39">
        <f t="shared" ca="1" si="4"/>
        <v>2.14433208026685</v>
      </c>
    </row>
    <row r="40" spans="1:10" x14ac:dyDescent="0.25">
      <c r="A40">
        <v>484</v>
      </c>
      <c r="B40">
        <v>39</v>
      </c>
      <c r="C40" s="6">
        <f t="shared" si="0"/>
        <v>7.333333333333333</v>
      </c>
      <c r="D40">
        <f t="shared" ca="1" si="1"/>
        <v>751</v>
      </c>
      <c r="E40">
        <f t="shared" ca="1" si="2"/>
        <v>2.5718748345422777</v>
      </c>
      <c r="F40">
        <f t="shared" ca="1" si="3"/>
        <v>2.014613226028485</v>
      </c>
      <c r="G40">
        <f t="shared" ca="1" si="4"/>
        <v>2.7717477630115952</v>
      </c>
      <c r="I40" t="s">
        <v>152</v>
      </c>
      <c r="J40">
        <f ca="1">AVERAGE(D2:D101)</f>
        <v>755.48</v>
      </c>
    </row>
    <row r="41" spans="1:10" x14ac:dyDescent="0.25">
      <c r="A41">
        <v>496</v>
      </c>
      <c r="B41">
        <v>40</v>
      </c>
      <c r="C41" s="6">
        <f t="shared" si="0"/>
        <v>7.5</v>
      </c>
      <c r="D41">
        <f t="shared" ca="1" si="1"/>
        <v>761</v>
      </c>
      <c r="E41">
        <f t="shared" ca="1" si="2"/>
        <v>3.0100068830412452</v>
      </c>
      <c r="F41">
        <f t="shared" ca="1" si="3"/>
        <v>1.8173876211150526</v>
      </c>
      <c r="G41">
        <f t="shared" ca="1" si="4"/>
        <v>2.4434796420818552</v>
      </c>
    </row>
    <row r="42" spans="1:10" x14ac:dyDescent="0.25">
      <c r="A42">
        <v>508</v>
      </c>
      <c r="B42">
        <v>41</v>
      </c>
      <c r="C42" s="6">
        <f t="shared" si="0"/>
        <v>7.666666666666667</v>
      </c>
      <c r="D42">
        <f t="shared" ca="1" si="1"/>
        <v>742</v>
      </c>
      <c r="E42">
        <f t="shared" ca="1" si="2"/>
        <v>2.5731984963202201</v>
      </c>
      <c r="F42">
        <f t="shared" ca="1" si="3"/>
        <v>2.1205061682638853</v>
      </c>
      <c r="G42">
        <f t="shared" ca="1" si="4"/>
        <v>3.2959178270768255</v>
      </c>
    </row>
    <row r="43" spans="1:10" x14ac:dyDescent="0.25">
      <c r="A43">
        <v>520</v>
      </c>
      <c r="B43">
        <v>42</v>
      </c>
      <c r="C43" s="6">
        <f t="shared" si="0"/>
        <v>7.833333333333333</v>
      </c>
      <c r="D43">
        <f t="shared" ca="1" si="1"/>
        <v>758</v>
      </c>
      <c r="E43">
        <f t="shared" ca="1" si="2"/>
        <v>3.0536877217133478</v>
      </c>
      <c r="F43">
        <f t="shared" ca="1" si="3"/>
        <v>2.1456557420447928</v>
      </c>
      <c r="G43">
        <f t="shared" ca="1" si="4"/>
        <v>3.1834065759517127</v>
      </c>
    </row>
    <row r="44" spans="1:10" x14ac:dyDescent="0.25">
      <c r="A44">
        <v>532</v>
      </c>
      <c r="B44">
        <v>43</v>
      </c>
      <c r="C44" s="6">
        <f t="shared" si="0"/>
        <v>8</v>
      </c>
      <c r="D44">
        <f t="shared" ca="1" si="1"/>
        <v>714</v>
      </c>
      <c r="E44">
        <f t="shared" ca="1" si="2"/>
        <v>6.3959337110181602</v>
      </c>
      <c r="F44">
        <f t="shared" ca="1" si="3"/>
        <v>2.2740509345052153</v>
      </c>
      <c r="G44">
        <f t="shared" ca="1" si="4"/>
        <v>3.4746121670990626</v>
      </c>
    </row>
    <row r="45" spans="1:10" x14ac:dyDescent="0.25">
      <c r="A45">
        <v>544</v>
      </c>
      <c r="B45">
        <v>44</v>
      </c>
      <c r="C45" s="6">
        <f t="shared" si="0"/>
        <v>8.1666666666666679</v>
      </c>
      <c r="D45">
        <f t="shared" ca="1" si="1"/>
        <v>740</v>
      </c>
      <c r="E45">
        <f t="shared" ca="1" si="2"/>
        <v>1.5394186477471277</v>
      </c>
      <c r="F45">
        <f t="shared" ca="1" si="3"/>
        <v>2.2449303753904801</v>
      </c>
      <c r="G45">
        <f t="shared" ca="1" si="4"/>
        <v>3.6387462275639328</v>
      </c>
    </row>
    <row r="46" spans="1:10" x14ac:dyDescent="0.25">
      <c r="A46">
        <v>556</v>
      </c>
      <c r="B46">
        <v>45</v>
      </c>
      <c r="C46" s="6">
        <f t="shared" si="0"/>
        <v>8.3333333333333321</v>
      </c>
      <c r="D46">
        <f t="shared" ca="1" si="1"/>
        <v>737</v>
      </c>
      <c r="E46">
        <f t="shared" ca="1" si="2"/>
        <v>1.5394186477471277</v>
      </c>
      <c r="F46">
        <f t="shared" ca="1" si="3"/>
        <v>2.1535977127124477</v>
      </c>
      <c r="G46">
        <f t="shared" ca="1" si="4"/>
        <v>4.8975485783872506</v>
      </c>
    </row>
    <row r="47" spans="1:10" x14ac:dyDescent="0.25">
      <c r="A47">
        <v>568</v>
      </c>
      <c r="B47">
        <v>46</v>
      </c>
      <c r="C47" s="6">
        <f t="shared" si="0"/>
        <v>8.5</v>
      </c>
      <c r="D47">
        <f t="shared" ca="1" si="1"/>
        <v>716</v>
      </c>
      <c r="E47">
        <f t="shared" ca="1" si="2"/>
        <v>1.7128183406575952</v>
      </c>
      <c r="F47">
        <f t="shared" ca="1" si="3"/>
        <v>3.842590141367078</v>
      </c>
      <c r="G47">
        <f t="shared" ca="1" si="4"/>
        <v>3.6824270662360354</v>
      </c>
    </row>
    <row r="48" spans="1:10" x14ac:dyDescent="0.25">
      <c r="A48">
        <v>580</v>
      </c>
      <c r="B48">
        <v>47</v>
      </c>
      <c r="C48" s="6">
        <f t="shared" si="0"/>
        <v>8.6666666666666679</v>
      </c>
      <c r="D48">
        <f t="shared" ca="1" si="1"/>
        <v>756</v>
      </c>
      <c r="E48">
        <f t="shared" ca="1" si="2"/>
        <v>2.3918568327420977</v>
      </c>
      <c r="F48">
        <f t="shared" ca="1" si="3"/>
        <v>5.4164239953407103</v>
      </c>
      <c r="G48">
        <f t="shared" ca="1" si="4"/>
        <v>4.2052734685233224</v>
      </c>
    </row>
    <row r="49" spans="1:7" x14ac:dyDescent="0.25">
      <c r="A49">
        <v>592</v>
      </c>
      <c r="B49">
        <v>48</v>
      </c>
      <c r="C49" s="6">
        <f t="shared" si="0"/>
        <v>8.8333333333333321</v>
      </c>
      <c r="D49">
        <f t="shared" ca="1" si="1"/>
        <v>752</v>
      </c>
      <c r="E49">
        <f t="shared" ca="1" si="2"/>
        <v>2.3044951553978925</v>
      </c>
      <c r="F49">
        <f t="shared" ca="1" si="3"/>
        <v>5.2509662730978981</v>
      </c>
      <c r="G49">
        <f t="shared" ca="1" si="4"/>
        <v>3.7764070524699527</v>
      </c>
    </row>
    <row r="50" spans="1:7" x14ac:dyDescent="0.25">
      <c r="A50">
        <v>604</v>
      </c>
      <c r="B50">
        <v>49</v>
      </c>
      <c r="C50" s="6">
        <f t="shared" si="0"/>
        <v>9</v>
      </c>
      <c r="D50">
        <f t="shared" ca="1" si="1"/>
        <v>738</v>
      </c>
      <c r="E50">
        <f t="shared" ca="1" si="2"/>
        <v>2.3984751416318102</v>
      </c>
      <c r="F50">
        <f t="shared" ca="1" si="3"/>
        <v>4.0530523640599352</v>
      </c>
      <c r="G50">
        <f t="shared" ca="1" si="4"/>
        <v>4.26219092497485</v>
      </c>
    </row>
    <row r="51" spans="1:7" x14ac:dyDescent="0.25">
      <c r="A51">
        <v>616</v>
      </c>
      <c r="B51">
        <v>50</v>
      </c>
      <c r="C51" s="6">
        <f t="shared" si="0"/>
        <v>9.1666666666666661</v>
      </c>
      <c r="D51">
        <f t="shared" ca="1" si="1"/>
        <v>773</v>
      </c>
      <c r="E51">
        <f t="shared" ca="1" si="2"/>
        <v>2.0079949171387725</v>
      </c>
      <c r="F51">
        <f t="shared" ca="1" si="3"/>
        <v>3.9789273044951554</v>
      </c>
      <c r="G51">
        <f t="shared" ca="1" si="4"/>
        <v>4.9809392703976281</v>
      </c>
    </row>
    <row r="52" spans="1:7" x14ac:dyDescent="0.25">
      <c r="A52">
        <v>628</v>
      </c>
      <c r="B52">
        <v>51</v>
      </c>
      <c r="C52" s="6">
        <f t="shared" si="0"/>
        <v>9.3333333333333339</v>
      </c>
      <c r="D52">
        <f t="shared" ca="1" si="1"/>
        <v>773</v>
      </c>
      <c r="E52">
        <f t="shared" ca="1" si="2"/>
        <v>2.0755016678138403</v>
      </c>
      <c r="F52">
        <f t="shared" ca="1" si="3"/>
        <v>3.662572139566898</v>
      </c>
      <c r="G52">
        <f t="shared" ca="1" si="4"/>
        <v>5.6043839678085456</v>
      </c>
    </row>
    <row r="53" spans="1:7" x14ac:dyDescent="0.25">
      <c r="A53">
        <v>640</v>
      </c>
      <c r="B53">
        <v>52</v>
      </c>
      <c r="C53" s="6">
        <f t="shared" si="0"/>
        <v>9.5</v>
      </c>
      <c r="D53">
        <f t="shared" ca="1" si="1"/>
        <v>745</v>
      </c>
      <c r="E53">
        <f t="shared" ca="1" si="2"/>
        <v>2.08609096203738</v>
      </c>
      <c r="F53">
        <f t="shared" ca="1" si="3"/>
        <v>4.4435325885529728</v>
      </c>
      <c r="G53">
        <f t="shared" ca="1" si="4"/>
        <v>5.4389262455657326</v>
      </c>
    </row>
    <row r="54" spans="1:7" x14ac:dyDescent="0.25">
      <c r="A54">
        <v>652</v>
      </c>
      <c r="B54">
        <v>53</v>
      </c>
      <c r="C54" s="6">
        <f t="shared" si="0"/>
        <v>9.6666666666666661</v>
      </c>
      <c r="D54">
        <f t="shared" ca="1" si="1"/>
        <v>768</v>
      </c>
      <c r="E54">
        <f t="shared" ca="1" si="2"/>
        <v>2.2369884047228252</v>
      </c>
      <c r="F54">
        <f t="shared" ca="1" si="3"/>
        <v>4.8896066077195952</v>
      </c>
      <c r="G54">
        <f t="shared" ca="1" si="4"/>
        <v>6.6077195954889607</v>
      </c>
    </row>
    <row r="55" spans="1:7" x14ac:dyDescent="0.25">
      <c r="A55">
        <v>664</v>
      </c>
      <c r="B55">
        <v>54</v>
      </c>
      <c r="C55" s="6">
        <f t="shared" si="0"/>
        <v>9.8333333333333339</v>
      </c>
      <c r="D55">
        <f t="shared" ca="1" si="1"/>
        <v>784</v>
      </c>
      <c r="E55">
        <f t="shared" ca="1" si="2"/>
        <v>2.1774236247154128</v>
      </c>
      <c r="F55">
        <f t="shared" ca="1" si="3"/>
        <v>6.6447821252713508</v>
      </c>
      <c r="G55">
        <f t="shared" ca="1" si="4"/>
        <v>6.5746280510403983</v>
      </c>
    </row>
    <row r="56" spans="1:7" x14ac:dyDescent="0.25">
      <c r="A56">
        <v>676</v>
      </c>
      <c r="B56">
        <v>55</v>
      </c>
      <c r="C56" s="6">
        <f t="shared" si="0"/>
        <v>10</v>
      </c>
      <c r="D56">
        <f t="shared" ca="1" si="1"/>
        <v>758</v>
      </c>
      <c r="E56">
        <f t="shared" ca="1" si="2"/>
        <v>2.0529994175888175</v>
      </c>
      <c r="F56">
        <f t="shared" ca="1" si="3"/>
        <v>4.7479747974797482</v>
      </c>
      <c r="G56">
        <f t="shared" ca="1" si="4"/>
        <v>5.5845290411394082</v>
      </c>
    </row>
    <row r="57" spans="1:7" x14ac:dyDescent="0.25">
      <c r="A57">
        <v>688</v>
      </c>
      <c r="B57">
        <v>56</v>
      </c>
      <c r="C57" s="6">
        <f t="shared" si="0"/>
        <v>10.166666666666666</v>
      </c>
      <c r="D57">
        <f t="shared" ca="1" si="1"/>
        <v>758</v>
      </c>
      <c r="E57">
        <f t="shared" ca="1" si="2"/>
        <v>2.0702070207020702</v>
      </c>
      <c r="F57">
        <f t="shared" ca="1" si="3"/>
        <v>8.0862498014507338</v>
      </c>
      <c r="G57">
        <f t="shared" ca="1" si="4"/>
        <v>5.0921268597447975</v>
      </c>
    </row>
    <row r="58" spans="1:7" x14ac:dyDescent="0.25">
      <c r="A58">
        <v>700</v>
      </c>
      <c r="B58">
        <v>57</v>
      </c>
      <c r="C58" s="6">
        <f t="shared" si="0"/>
        <v>10.333333333333334</v>
      </c>
      <c r="D58">
        <f t="shared" ca="1" si="1"/>
        <v>746</v>
      </c>
      <c r="E58">
        <f t="shared" ca="1" si="2"/>
        <v>2.9597077354794301</v>
      </c>
      <c r="F58">
        <f t="shared" ca="1" si="3"/>
        <v>6.1444379732090857</v>
      </c>
      <c r="G58">
        <f t="shared" ca="1" si="4"/>
        <v>5.09874516863451</v>
      </c>
    </row>
    <row r="59" spans="1:7" x14ac:dyDescent="0.25">
      <c r="A59">
        <v>712</v>
      </c>
      <c r="B59">
        <v>58</v>
      </c>
      <c r="C59" s="6">
        <f t="shared" si="0"/>
        <v>10.5</v>
      </c>
      <c r="D59">
        <f t="shared" ca="1" si="1"/>
        <v>786</v>
      </c>
      <c r="E59">
        <f t="shared" ca="1" si="2"/>
        <v>2.5109863927569225</v>
      </c>
      <c r="F59">
        <f t="shared" ca="1" si="3"/>
        <v>6.6831683168316829</v>
      </c>
      <c r="G59">
        <f t="shared" ca="1" si="4"/>
        <v>5.1781648753110607</v>
      </c>
    </row>
    <row r="60" spans="1:7" x14ac:dyDescent="0.25">
      <c r="A60">
        <v>724</v>
      </c>
      <c r="B60">
        <v>59</v>
      </c>
      <c r="C60" s="6">
        <f t="shared" si="0"/>
        <v>10.666666666666666</v>
      </c>
      <c r="D60">
        <f t="shared" ca="1" si="1"/>
        <v>777</v>
      </c>
      <c r="E60">
        <f t="shared" ca="1" si="2"/>
        <v>2.9755916768147403</v>
      </c>
      <c r="F60">
        <f t="shared" ca="1" si="3"/>
        <v>7.3807380738073807</v>
      </c>
      <c r="G60">
        <f t="shared" ca="1" si="4"/>
        <v>5.1225710806374751</v>
      </c>
    </row>
    <row r="61" spans="1:7" x14ac:dyDescent="0.25">
      <c r="A61">
        <v>736</v>
      </c>
      <c r="B61">
        <v>60</v>
      </c>
      <c r="C61" s="6">
        <f t="shared" si="0"/>
        <v>10.833333333333334</v>
      </c>
      <c r="D61">
        <f t="shared" ca="1" si="1"/>
        <v>781</v>
      </c>
      <c r="E61">
        <f t="shared" ca="1" si="2"/>
        <v>2.9027902790279025</v>
      </c>
      <c r="F61">
        <f t="shared" ca="1" si="3"/>
        <v>7.7195954889606604</v>
      </c>
      <c r="G61">
        <f t="shared" ca="1" si="4"/>
        <v>5.857203367395563</v>
      </c>
    </row>
    <row r="62" spans="1:7" x14ac:dyDescent="0.25">
      <c r="A62">
        <v>748</v>
      </c>
      <c r="B62">
        <v>61</v>
      </c>
      <c r="C62" s="6">
        <f t="shared" si="0"/>
        <v>11</v>
      </c>
      <c r="D62">
        <f t="shared" ca="1" si="1"/>
        <v>787</v>
      </c>
      <c r="E62">
        <f t="shared" ca="1" si="2"/>
        <v>2.23963572827871</v>
      </c>
      <c r="F62">
        <f t="shared" ca="1" si="3"/>
        <v>7.6414994440620534</v>
      </c>
      <c r="G62">
        <f t="shared" ca="1" si="4"/>
        <v>5.7618997193837034</v>
      </c>
    </row>
    <row r="63" spans="1:7" x14ac:dyDescent="0.25">
      <c r="A63">
        <v>760</v>
      </c>
      <c r="B63">
        <v>62</v>
      </c>
      <c r="C63" s="6">
        <f t="shared" si="0"/>
        <v>11.166666666666666</v>
      </c>
      <c r="D63">
        <f t="shared" ca="1" si="1"/>
        <v>759</v>
      </c>
      <c r="E63">
        <f t="shared" ca="1" si="2"/>
        <v>2.8723460581352254</v>
      </c>
      <c r="F63">
        <f t="shared" ca="1" si="3"/>
        <v>8.2503838619156031</v>
      </c>
      <c r="G63">
        <f t="shared" ca="1" si="4"/>
        <v>6.8565680097421504</v>
      </c>
    </row>
    <row r="64" spans="1:7" x14ac:dyDescent="0.25">
      <c r="A64">
        <v>772</v>
      </c>
      <c r="B64">
        <v>63</v>
      </c>
      <c r="C64" s="6">
        <f t="shared" si="0"/>
        <v>11.333333333333334</v>
      </c>
      <c r="D64">
        <f t="shared" ca="1" si="1"/>
        <v>718</v>
      </c>
      <c r="E64">
        <f t="shared" ca="1" si="2"/>
        <v>2.5281939958701751</v>
      </c>
      <c r="F64">
        <f t="shared" ca="1" si="3"/>
        <v>10.029385291470323</v>
      </c>
      <c r="G64">
        <f t="shared" ca="1" si="4"/>
        <v>6.4475565203579182</v>
      </c>
    </row>
    <row r="65" spans="1:7" x14ac:dyDescent="0.25">
      <c r="A65">
        <v>784</v>
      </c>
      <c r="B65">
        <v>64</v>
      </c>
      <c r="C65" s="6">
        <f t="shared" si="0"/>
        <v>11.5</v>
      </c>
      <c r="D65">
        <f t="shared" ca="1" si="1"/>
        <v>769</v>
      </c>
      <c r="E65">
        <f t="shared" ca="1" si="2"/>
        <v>2.9769153385926828</v>
      </c>
      <c r="F65">
        <f t="shared" ca="1" si="3"/>
        <v>10.180282734155769</v>
      </c>
      <c r="G65">
        <f t="shared" ca="1" si="4"/>
        <v>6.913485466193678</v>
      </c>
    </row>
    <row r="66" spans="1:7" x14ac:dyDescent="0.25">
      <c r="A66">
        <v>796</v>
      </c>
      <c r="B66">
        <v>65</v>
      </c>
      <c r="C66" s="6">
        <f t="shared" si="0"/>
        <v>11.666666666666666</v>
      </c>
      <c r="D66">
        <f t="shared" ca="1" si="1"/>
        <v>803</v>
      </c>
      <c r="E66">
        <f t="shared" ca="1" si="2"/>
        <v>3.2204691057341028</v>
      </c>
      <c r="F66">
        <f t="shared" ca="1" si="3"/>
        <v>10.159104145708689</v>
      </c>
      <c r="G66">
        <f t="shared" ca="1" si="4"/>
        <v>7.5964949436120079</v>
      </c>
    </row>
    <row r="67" spans="1:7" x14ac:dyDescent="0.25">
      <c r="A67">
        <v>808</v>
      </c>
      <c r="B67">
        <v>66</v>
      </c>
      <c r="C67" s="6">
        <f t="shared" ref="C67:C101" si="5">10*(B67-1)/60+1</f>
        <v>11.833333333333334</v>
      </c>
      <c r="D67">
        <f t="shared" ref="D67:D102" ca="1" si="6">INDIRECT("Data!i"&amp;A67)</f>
        <v>782</v>
      </c>
      <c r="E67">
        <f t="shared" ref="E67:E102" ca="1" si="7">INDIRECT("Data!F"&amp;A67)/$J$40</f>
        <v>3.7909673320273205</v>
      </c>
      <c r="F67">
        <f t="shared" ref="F67:F102" ca="1" si="8">INDIRECT("Data!G"&amp;A67)/$J$40</f>
        <v>9.7765658918833065</v>
      </c>
      <c r="G67">
        <f t="shared" ref="G67:G102" ca="1" si="9">INDIRECT("Data!H"&amp;A67)/$J$40</f>
        <v>7.6282628262826284</v>
      </c>
    </row>
    <row r="68" spans="1:7" x14ac:dyDescent="0.25">
      <c r="A68">
        <v>820</v>
      </c>
      <c r="B68">
        <v>67</v>
      </c>
      <c r="C68" s="6">
        <f t="shared" si="5"/>
        <v>12</v>
      </c>
      <c r="D68">
        <f t="shared" ca="1" si="6"/>
        <v>804</v>
      </c>
      <c r="E68">
        <f t="shared" ca="1" si="7"/>
        <v>3.3329803568592151</v>
      </c>
      <c r="F68">
        <f t="shared" ca="1" si="8"/>
        <v>10.315296235505903</v>
      </c>
      <c r="G68">
        <f t="shared" ca="1" si="9"/>
        <v>7.4866310160427805</v>
      </c>
    </row>
    <row r="69" spans="1:7" x14ac:dyDescent="0.25">
      <c r="A69">
        <v>832</v>
      </c>
      <c r="B69">
        <v>68</v>
      </c>
      <c r="C69" s="6">
        <f t="shared" si="5"/>
        <v>12.166666666666666</v>
      </c>
      <c r="D69">
        <f t="shared" ca="1" si="6"/>
        <v>720</v>
      </c>
      <c r="E69">
        <f t="shared" ca="1" si="7"/>
        <v>4.5586911632339699</v>
      </c>
      <c r="F69">
        <f t="shared" ca="1" si="8"/>
        <v>11.710435749457298</v>
      </c>
      <c r="G69">
        <f t="shared" ca="1" si="9"/>
        <v>8.0478636098904008</v>
      </c>
    </row>
    <row r="70" spans="1:7" x14ac:dyDescent="0.25">
      <c r="A70">
        <v>844</v>
      </c>
      <c r="B70">
        <v>69</v>
      </c>
      <c r="C70" s="6">
        <f t="shared" si="5"/>
        <v>12.333333333333334</v>
      </c>
      <c r="D70">
        <f t="shared" ca="1" si="6"/>
        <v>761</v>
      </c>
      <c r="E70">
        <f t="shared" ca="1" si="7"/>
        <v>5.8082278816116908</v>
      </c>
      <c r="F70">
        <f t="shared" ca="1" si="8"/>
        <v>11.496002541430613</v>
      </c>
      <c r="G70">
        <f t="shared" ca="1" si="9"/>
        <v>8.6501297188542381</v>
      </c>
    </row>
    <row r="71" spans="1:7" x14ac:dyDescent="0.25">
      <c r="A71">
        <v>856</v>
      </c>
      <c r="B71">
        <v>70</v>
      </c>
      <c r="C71" s="6">
        <f t="shared" si="5"/>
        <v>12.5</v>
      </c>
      <c r="D71">
        <f t="shared" ca="1" si="6"/>
        <v>790</v>
      </c>
      <c r="E71">
        <f t="shared" ca="1" si="7"/>
        <v>4.184094880076243</v>
      </c>
      <c r="F71">
        <f t="shared" ca="1" si="8"/>
        <v>12.421242124212421</v>
      </c>
      <c r="G71">
        <f t="shared" ca="1" si="9"/>
        <v>9.1769471064753532</v>
      </c>
    </row>
    <row r="72" spans="1:7" x14ac:dyDescent="0.25">
      <c r="A72">
        <v>868</v>
      </c>
      <c r="B72">
        <v>71</v>
      </c>
      <c r="C72" s="6">
        <f t="shared" si="5"/>
        <v>12.666666666666666</v>
      </c>
      <c r="D72">
        <f t="shared" ca="1" si="6"/>
        <v>751</v>
      </c>
      <c r="E72">
        <f t="shared" ca="1" si="7"/>
        <v>3.8452374649229628</v>
      </c>
      <c r="F72">
        <f t="shared" ca="1" si="8"/>
        <v>12.343146079313813</v>
      </c>
      <c r="G72">
        <f t="shared" ca="1" si="9"/>
        <v>9.4019696087255777</v>
      </c>
    </row>
    <row r="73" spans="1:7" x14ac:dyDescent="0.25">
      <c r="A73">
        <v>880</v>
      </c>
      <c r="B73">
        <v>72</v>
      </c>
      <c r="C73" s="6">
        <f t="shared" si="5"/>
        <v>12.833333333333334</v>
      </c>
      <c r="D73">
        <f t="shared" ca="1" si="6"/>
        <v>768</v>
      </c>
      <c r="E73">
        <f t="shared" ca="1" si="7"/>
        <v>4.0133425107216603</v>
      </c>
      <c r="F73">
        <f t="shared" ca="1" si="8"/>
        <v>12.516545772224282</v>
      </c>
      <c r="G73">
        <f t="shared" ca="1" si="9"/>
        <v>8.5892412770688829</v>
      </c>
    </row>
    <row r="74" spans="1:7" x14ac:dyDescent="0.25">
      <c r="A74">
        <v>892</v>
      </c>
      <c r="B74">
        <v>73</v>
      </c>
      <c r="C74" s="6">
        <f t="shared" si="5"/>
        <v>13</v>
      </c>
      <c r="D74">
        <f t="shared" ca="1" si="6"/>
        <v>775</v>
      </c>
      <c r="E74">
        <f t="shared" ca="1" si="7"/>
        <v>5.0021178588447075</v>
      </c>
      <c r="F74">
        <f t="shared" ca="1" si="8"/>
        <v>12.912320643829089</v>
      </c>
      <c r="G74">
        <f t="shared" ca="1" si="9"/>
        <v>9.1372372531370782</v>
      </c>
    </row>
    <row r="75" spans="1:7" x14ac:dyDescent="0.25">
      <c r="A75">
        <v>904</v>
      </c>
      <c r="B75">
        <v>74</v>
      </c>
      <c r="C75" s="6">
        <f t="shared" si="5"/>
        <v>13.166666666666666</v>
      </c>
      <c r="D75">
        <f t="shared" ca="1" si="6"/>
        <v>804</v>
      </c>
      <c r="E75">
        <f t="shared" ca="1" si="7"/>
        <v>3.7380208609096202</v>
      </c>
      <c r="F75">
        <f t="shared" ca="1" si="8"/>
        <v>12.836871922486367</v>
      </c>
      <c r="G75">
        <f t="shared" ca="1" si="9"/>
        <v>8.88441785355006</v>
      </c>
    </row>
    <row r="76" spans="1:7" x14ac:dyDescent="0.25">
      <c r="A76">
        <v>916</v>
      </c>
      <c r="B76">
        <v>75</v>
      </c>
      <c r="C76" s="6">
        <f t="shared" si="5"/>
        <v>13.333333333333334</v>
      </c>
      <c r="D76">
        <f t="shared" ca="1" si="6"/>
        <v>751</v>
      </c>
      <c r="E76">
        <f t="shared" ca="1" si="7"/>
        <v>4.3230793667602052</v>
      </c>
      <c r="F76">
        <f t="shared" ca="1" si="8"/>
        <v>13.554296606131201</v>
      </c>
      <c r="G76">
        <f t="shared" ca="1" si="9"/>
        <v>9.7659765976597654</v>
      </c>
    </row>
    <row r="77" spans="1:7" x14ac:dyDescent="0.25">
      <c r="A77">
        <v>928</v>
      </c>
      <c r="B77">
        <v>76</v>
      </c>
      <c r="C77" s="6">
        <f t="shared" si="5"/>
        <v>13.5</v>
      </c>
      <c r="D77">
        <f t="shared" ca="1" si="6"/>
        <v>746</v>
      </c>
      <c r="E77">
        <f t="shared" ca="1" si="7"/>
        <v>4.7559167681474026</v>
      </c>
      <c r="F77">
        <f t="shared" ca="1" si="8"/>
        <v>14.425266056017366</v>
      </c>
      <c r="G77">
        <f t="shared" ca="1" si="9"/>
        <v>10.508550855085508</v>
      </c>
    </row>
    <row r="78" spans="1:7" x14ac:dyDescent="0.25">
      <c r="A78">
        <v>940</v>
      </c>
      <c r="B78">
        <v>77</v>
      </c>
      <c r="C78" s="6">
        <f t="shared" si="5"/>
        <v>13.666666666666666</v>
      </c>
      <c r="D78">
        <f t="shared" ca="1" si="6"/>
        <v>748</v>
      </c>
      <c r="E78">
        <f t="shared" ca="1" si="7"/>
        <v>4.9743209615079156</v>
      </c>
      <c r="F78">
        <f t="shared" ca="1" si="8"/>
        <v>15.138719754328374</v>
      </c>
      <c r="G78">
        <f t="shared" ca="1" si="9"/>
        <v>8.5270291735055856</v>
      </c>
    </row>
    <row r="79" spans="1:7" x14ac:dyDescent="0.25">
      <c r="A79">
        <v>952</v>
      </c>
      <c r="B79">
        <v>78</v>
      </c>
      <c r="C79" s="6">
        <f t="shared" si="5"/>
        <v>13.833333333333334</v>
      </c>
      <c r="D79">
        <f t="shared" ca="1" si="6"/>
        <v>753</v>
      </c>
      <c r="E79">
        <f t="shared" ca="1" si="7"/>
        <v>5.5805580558055805</v>
      </c>
      <c r="F79">
        <f t="shared" ca="1" si="8"/>
        <v>15.130777783660719</v>
      </c>
      <c r="G79">
        <f t="shared" ca="1" si="9"/>
        <v>8.1921427436861336</v>
      </c>
    </row>
    <row r="80" spans="1:7" x14ac:dyDescent="0.25">
      <c r="A80">
        <v>964</v>
      </c>
      <c r="B80">
        <v>79</v>
      </c>
      <c r="C80" s="6">
        <f t="shared" si="5"/>
        <v>14</v>
      </c>
      <c r="D80">
        <f t="shared" ca="1" si="6"/>
        <v>753</v>
      </c>
      <c r="E80">
        <f t="shared" ca="1" si="7"/>
        <v>5.1477206544183831</v>
      </c>
      <c r="F80">
        <f t="shared" ca="1" si="8"/>
        <v>14.795891353841267</v>
      </c>
      <c r="G80">
        <f t="shared" ca="1" si="9"/>
        <v>8.0531582570021705</v>
      </c>
    </row>
    <row r="81" spans="1:7" x14ac:dyDescent="0.25">
      <c r="A81">
        <v>976</v>
      </c>
      <c r="B81">
        <v>80</v>
      </c>
      <c r="C81" s="6">
        <f t="shared" si="5"/>
        <v>14.166666666666666</v>
      </c>
      <c r="D81">
        <f t="shared" ca="1" si="6"/>
        <v>778</v>
      </c>
      <c r="E81">
        <f t="shared" ca="1" si="7"/>
        <v>5.0709482712977181</v>
      </c>
      <c r="F81">
        <f t="shared" ca="1" si="8"/>
        <v>14.633080955154339</v>
      </c>
      <c r="G81">
        <f t="shared" ca="1" si="9"/>
        <v>8.7745539259808325</v>
      </c>
    </row>
    <row r="82" spans="1:7" x14ac:dyDescent="0.25">
      <c r="A82">
        <v>988</v>
      </c>
      <c r="B82">
        <v>81</v>
      </c>
      <c r="C82" s="6">
        <f t="shared" si="5"/>
        <v>14.333333333333334</v>
      </c>
      <c r="D82">
        <f t="shared" ca="1" si="6"/>
        <v>751</v>
      </c>
      <c r="E82">
        <f t="shared" ca="1" si="7"/>
        <v>5.4177476571186531</v>
      </c>
      <c r="F82">
        <f t="shared" ca="1" si="8"/>
        <v>15.999099909990999</v>
      </c>
      <c r="G82">
        <f t="shared" ca="1" si="9"/>
        <v>8.9598665748927839</v>
      </c>
    </row>
    <row r="83" spans="1:7" x14ac:dyDescent="0.25">
      <c r="A83">
        <v>1000</v>
      </c>
      <c r="B83">
        <v>82</v>
      </c>
      <c r="C83" s="6">
        <f t="shared" si="5"/>
        <v>14.5</v>
      </c>
      <c r="D83">
        <f t="shared" ca="1" si="6"/>
        <v>779</v>
      </c>
      <c r="E83">
        <f t="shared" ca="1" si="7"/>
        <v>6.1073754434266956</v>
      </c>
      <c r="F83">
        <f t="shared" ca="1" si="8"/>
        <v>15.236670725896118</v>
      </c>
      <c r="G83">
        <f t="shared" ca="1" si="9"/>
        <v>9.2404828718165923</v>
      </c>
    </row>
    <row r="84" spans="1:7" x14ac:dyDescent="0.25">
      <c r="A84">
        <v>1012</v>
      </c>
      <c r="B84">
        <v>83</v>
      </c>
      <c r="C84" s="6">
        <f t="shared" si="5"/>
        <v>14.666666666666666</v>
      </c>
      <c r="D84">
        <f t="shared" ca="1" si="6"/>
        <v>798</v>
      </c>
      <c r="E84">
        <f t="shared" ca="1" si="7"/>
        <v>6.3800497696828504</v>
      </c>
      <c r="F84">
        <f t="shared" ca="1" si="8"/>
        <v>15.089744268544502</v>
      </c>
      <c r="G84">
        <f t="shared" ca="1" si="9"/>
        <v>7.3397045586911629</v>
      </c>
    </row>
    <row r="85" spans="1:7" x14ac:dyDescent="0.25">
      <c r="A85">
        <v>1024</v>
      </c>
      <c r="B85">
        <v>84</v>
      </c>
      <c r="C85" s="6">
        <f t="shared" si="5"/>
        <v>14.833333333333334</v>
      </c>
      <c r="D85">
        <f t="shared" ca="1" si="6"/>
        <v>768</v>
      </c>
      <c r="E85">
        <f t="shared" ca="1" si="7"/>
        <v>6.1656165616561651</v>
      </c>
      <c r="F85">
        <f t="shared" ca="1" si="8"/>
        <v>12.568168581564038</v>
      </c>
      <c r="G85">
        <f t="shared" ca="1" si="9"/>
        <v>7.6745909885106158</v>
      </c>
    </row>
    <row r="86" spans="1:7" x14ac:dyDescent="0.25">
      <c r="A86">
        <v>1036</v>
      </c>
      <c r="B86">
        <v>85</v>
      </c>
      <c r="C86" s="6">
        <f t="shared" si="5"/>
        <v>15</v>
      </c>
      <c r="D86">
        <f t="shared" ca="1" si="6"/>
        <v>763</v>
      </c>
      <c r="E86">
        <f t="shared" ca="1" si="7"/>
        <v>7.2774924551278657</v>
      </c>
      <c r="F86">
        <f t="shared" ca="1" si="8"/>
        <v>15.08444962143273</v>
      </c>
      <c r="G86">
        <f t="shared" ca="1" si="9"/>
        <v>6.4157886376872977</v>
      </c>
    </row>
    <row r="87" spans="1:7" x14ac:dyDescent="0.25">
      <c r="A87">
        <v>1048</v>
      </c>
      <c r="B87">
        <v>86</v>
      </c>
      <c r="C87" s="6">
        <f t="shared" si="5"/>
        <v>15.166666666666666</v>
      </c>
      <c r="D87">
        <f t="shared" ca="1" si="6"/>
        <v>797</v>
      </c>
      <c r="E87">
        <f t="shared" ca="1" si="7"/>
        <v>6.9081908190819084</v>
      </c>
      <c r="F87">
        <f t="shared" ca="1" si="8"/>
        <v>8.0584529041139401</v>
      </c>
      <c r="G87">
        <f t="shared" ca="1" si="9"/>
        <v>6.6063959337110179</v>
      </c>
    </row>
    <row r="88" spans="1:7" x14ac:dyDescent="0.25">
      <c r="A88">
        <v>1060</v>
      </c>
      <c r="B88">
        <v>87</v>
      </c>
      <c r="C88" s="6">
        <f t="shared" si="5"/>
        <v>15.333333333333334</v>
      </c>
      <c r="D88">
        <f t="shared" ca="1" si="6"/>
        <v>728</v>
      </c>
      <c r="E88">
        <f t="shared" ca="1" si="7"/>
        <v>6.6209562132683857</v>
      </c>
      <c r="F88">
        <f t="shared" ca="1" si="8"/>
        <v>8.3589241277068886</v>
      </c>
      <c r="G88">
        <f t="shared" ca="1" si="9"/>
        <v>6.4118176523534709</v>
      </c>
    </row>
    <row r="89" spans="1:7" x14ac:dyDescent="0.25">
      <c r="A89">
        <v>1072</v>
      </c>
      <c r="B89">
        <v>88</v>
      </c>
      <c r="C89" s="6">
        <f t="shared" si="5"/>
        <v>15.5</v>
      </c>
      <c r="D89">
        <f t="shared" ca="1" si="6"/>
        <v>769</v>
      </c>
      <c r="E89">
        <f t="shared" ca="1" si="7"/>
        <v>6.4065230052417004</v>
      </c>
      <c r="F89">
        <f t="shared" ca="1" si="8"/>
        <v>7.6309101498385132</v>
      </c>
      <c r="G89">
        <f t="shared" ca="1" si="9"/>
        <v>6.0967861492031554</v>
      </c>
    </row>
    <row r="90" spans="1:7" x14ac:dyDescent="0.25">
      <c r="A90">
        <v>1084</v>
      </c>
      <c r="B90">
        <v>89</v>
      </c>
      <c r="C90" s="6">
        <f t="shared" si="5"/>
        <v>15.666666666666666</v>
      </c>
      <c r="D90">
        <f t="shared" ca="1" si="6"/>
        <v>735</v>
      </c>
      <c r="E90">
        <f t="shared" ca="1" si="7"/>
        <v>7.4641287658177582</v>
      </c>
      <c r="F90">
        <f t="shared" ca="1" si="8"/>
        <v>9.8123047598877537</v>
      </c>
      <c r="G90">
        <f t="shared" ca="1" si="9"/>
        <v>6.0517816487531109</v>
      </c>
    </row>
    <row r="91" spans="1:7" x14ac:dyDescent="0.25">
      <c r="A91">
        <v>1096</v>
      </c>
      <c r="B91">
        <v>90</v>
      </c>
      <c r="C91" s="6">
        <f t="shared" si="5"/>
        <v>15.833333333333334</v>
      </c>
      <c r="D91">
        <f t="shared" ca="1" si="6"/>
        <v>711</v>
      </c>
      <c r="E91">
        <f t="shared" ca="1" si="7"/>
        <v>7.0259967173187903</v>
      </c>
      <c r="F91">
        <f t="shared" ca="1" si="8"/>
        <v>8.3073013183671307</v>
      </c>
      <c r="G91">
        <f t="shared" ca="1" si="9"/>
        <v>6.1444379732090857</v>
      </c>
    </row>
    <row r="92" spans="1:7" x14ac:dyDescent="0.25">
      <c r="A92">
        <v>1108</v>
      </c>
      <c r="B92">
        <v>91</v>
      </c>
      <c r="C92" s="6">
        <f t="shared" si="5"/>
        <v>16</v>
      </c>
      <c r="D92">
        <f t="shared" ca="1" si="6"/>
        <v>798</v>
      </c>
      <c r="E92">
        <f t="shared" ca="1" si="7"/>
        <v>6.9929051728702278</v>
      </c>
      <c r="F92">
        <f t="shared" ca="1" si="8"/>
        <v>5.8850002647323558</v>
      </c>
      <c r="G92">
        <f t="shared" ca="1" si="9"/>
        <v>5.63879917403505</v>
      </c>
    </row>
    <row r="93" spans="1:7" x14ac:dyDescent="0.25">
      <c r="A93">
        <v>1120</v>
      </c>
      <c r="B93">
        <v>92</v>
      </c>
      <c r="C93" s="6">
        <f t="shared" si="5"/>
        <v>16.166666666666664</v>
      </c>
      <c r="D93">
        <f t="shared" ca="1" si="6"/>
        <v>745</v>
      </c>
      <c r="E93">
        <f t="shared" ca="1" si="7"/>
        <v>6.8684809657436334</v>
      </c>
      <c r="F93">
        <f t="shared" ca="1" si="8"/>
        <v>7.9591782707682528</v>
      </c>
      <c r="G93">
        <f t="shared" ca="1" si="9"/>
        <v>6.9598136284216654</v>
      </c>
    </row>
    <row r="94" spans="1:7" x14ac:dyDescent="0.25">
      <c r="A94">
        <v>1132</v>
      </c>
      <c r="B94">
        <v>93</v>
      </c>
      <c r="C94" s="6">
        <f t="shared" si="5"/>
        <v>16.333333333333336</v>
      </c>
      <c r="D94">
        <f t="shared" ca="1" si="6"/>
        <v>748</v>
      </c>
      <c r="E94">
        <f t="shared" ca="1" si="7"/>
        <v>6.5905119923757081</v>
      </c>
      <c r="F94">
        <f t="shared" ca="1" si="8"/>
        <v>6.3165140043416104</v>
      </c>
      <c r="G94">
        <f t="shared" ca="1" si="9"/>
        <v>6.7572933763964631</v>
      </c>
    </row>
    <row r="95" spans="1:7" x14ac:dyDescent="0.25">
      <c r="A95">
        <v>1144</v>
      </c>
      <c r="B95">
        <v>94</v>
      </c>
      <c r="C95" s="6">
        <f t="shared" si="5"/>
        <v>16.5</v>
      </c>
      <c r="D95">
        <f t="shared" ca="1" si="6"/>
        <v>773</v>
      </c>
      <c r="E95">
        <f t="shared" ca="1" si="7"/>
        <v>7.0921798062159151</v>
      </c>
      <c r="F95">
        <f t="shared" ca="1" si="8"/>
        <v>6.8949542013024834</v>
      </c>
      <c r="G95">
        <f t="shared" ca="1" si="9"/>
        <v>6.9756975697569752</v>
      </c>
    </row>
    <row r="96" spans="1:7" x14ac:dyDescent="0.25">
      <c r="A96">
        <v>1156</v>
      </c>
      <c r="B96">
        <v>95</v>
      </c>
      <c r="C96" s="6">
        <f t="shared" si="5"/>
        <v>16.666666666666664</v>
      </c>
      <c r="D96">
        <f t="shared" ca="1" si="6"/>
        <v>760</v>
      </c>
      <c r="E96">
        <f t="shared" ca="1" si="7"/>
        <v>7.3780907502514959</v>
      </c>
      <c r="F96">
        <f t="shared" ca="1" si="8"/>
        <v>8.5918886006247686</v>
      </c>
      <c r="G96">
        <f t="shared" ca="1" si="9"/>
        <v>6.6487531106051776</v>
      </c>
    </row>
    <row r="97" spans="1:7" x14ac:dyDescent="0.25">
      <c r="A97">
        <v>1168</v>
      </c>
      <c r="B97">
        <v>96</v>
      </c>
      <c r="C97" s="6">
        <f t="shared" si="5"/>
        <v>16.833333333333336</v>
      </c>
      <c r="D97">
        <f t="shared" ca="1" si="6"/>
        <v>721</v>
      </c>
      <c r="E97">
        <f t="shared" ca="1" si="7"/>
        <v>7.1385079684439035</v>
      </c>
      <c r="F97">
        <f t="shared" ca="1" si="8"/>
        <v>3.8253825382538253</v>
      </c>
      <c r="G97">
        <f t="shared" ca="1" si="9"/>
        <v>6.3257796367872077</v>
      </c>
    </row>
    <row r="98" spans="1:7" x14ac:dyDescent="0.25">
      <c r="A98">
        <v>1180</v>
      </c>
      <c r="B98">
        <v>97</v>
      </c>
      <c r="C98" s="6">
        <f t="shared" si="5"/>
        <v>17</v>
      </c>
      <c r="D98">
        <f t="shared" ca="1" si="6"/>
        <v>709</v>
      </c>
      <c r="E98">
        <f t="shared" ca="1" si="7"/>
        <v>7.6640016942870757</v>
      </c>
      <c r="F98">
        <f t="shared" ca="1" si="8"/>
        <v>3.932599142267168</v>
      </c>
      <c r="G98">
        <f t="shared" ca="1" si="9"/>
        <v>3.2138507968443903</v>
      </c>
    </row>
    <row r="99" spans="1:7" x14ac:dyDescent="0.25">
      <c r="A99">
        <v>1192</v>
      </c>
      <c r="B99">
        <v>98</v>
      </c>
      <c r="C99" s="6">
        <f t="shared" si="5"/>
        <v>17.166666666666668</v>
      </c>
      <c r="D99">
        <f t="shared" ca="1" si="6"/>
        <v>743</v>
      </c>
      <c r="E99">
        <f t="shared" ca="1" si="7"/>
        <v>7.0061417906496528</v>
      </c>
      <c r="F99">
        <f t="shared" ca="1" si="8"/>
        <v>3.1106051781648754</v>
      </c>
      <c r="G99">
        <f t="shared" ca="1" si="9"/>
        <v>3.5368242706623603</v>
      </c>
    </row>
    <row r="100" spans="1:7" x14ac:dyDescent="0.25">
      <c r="A100">
        <v>1204</v>
      </c>
      <c r="B100">
        <v>99</v>
      </c>
      <c r="C100" s="6">
        <f t="shared" si="5"/>
        <v>17.333333333333332</v>
      </c>
      <c r="D100">
        <f t="shared" ca="1" si="6"/>
        <v>789</v>
      </c>
      <c r="E100">
        <f t="shared" ca="1" si="7"/>
        <v>7.4654524275957002</v>
      </c>
      <c r="F100">
        <f t="shared" ca="1" si="8"/>
        <v>3.2350293852914702</v>
      </c>
      <c r="G100">
        <f t="shared" ca="1" si="9"/>
        <v>3.3422459893048129</v>
      </c>
    </row>
    <row r="101" spans="1:7" x14ac:dyDescent="0.25">
      <c r="A101">
        <v>1216</v>
      </c>
      <c r="B101">
        <v>100</v>
      </c>
      <c r="C101" s="6">
        <f t="shared" si="5"/>
        <v>17.5</v>
      </c>
      <c r="D101">
        <f t="shared" ca="1" si="6"/>
        <v>731</v>
      </c>
      <c r="E101">
        <f t="shared" ca="1" si="7"/>
        <v>7.8837295494255306</v>
      </c>
      <c r="F101">
        <f t="shared" ca="1" si="8"/>
        <v>3.5580028591094401</v>
      </c>
      <c r="G101">
        <f t="shared" ca="1" si="9"/>
        <v>3.6559538306771855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X6" sqref="X6"/>
    </sheetView>
  </sheetViews>
  <sheetFormatPr defaultRowHeight="15" x14ac:dyDescent="0.25"/>
  <cols>
    <col min="9" max="9" width="10.7109375" bestFit="1" customWidth="1"/>
    <col min="11" max="11" width="11" bestFit="1" customWidth="1"/>
  </cols>
  <sheetData>
    <row r="1" spans="1:7" x14ac:dyDescent="0.25">
      <c r="A1" t="s">
        <v>142</v>
      </c>
      <c r="B1" t="s">
        <v>143</v>
      </c>
      <c r="C1" s="6" t="s">
        <v>144</v>
      </c>
      <c r="D1" s="6" t="s">
        <v>151</v>
      </c>
      <c r="E1" t="s">
        <v>145</v>
      </c>
      <c r="F1" t="s">
        <v>146</v>
      </c>
      <c r="G1" t="s">
        <v>147</v>
      </c>
    </row>
    <row r="2" spans="1:7" x14ac:dyDescent="0.25">
      <c r="A2">
        <v>29</v>
      </c>
      <c r="B2">
        <v>1</v>
      </c>
      <c r="C2" s="6">
        <f>10*(B2-1)/60+1</f>
        <v>1</v>
      </c>
      <c r="D2">
        <f ca="1">INDIRECT("Data!i"&amp;A2)</f>
        <v>541</v>
      </c>
      <c r="E2">
        <f ca="1">INDIRECT("Data!F"&amp;A2)/$J$40</f>
        <v>1.5536557098946873</v>
      </c>
      <c r="F2">
        <f ca="1">INDIRECT("Data!G"&amp;A2)/$J$40</f>
        <v>0.52404387187799184</v>
      </c>
      <c r="G2">
        <f ca="1">INDIRECT("Data!H"&amp;A2)/$J$40</f>
        <v>1.3756151636797285</v>
      </c>
    </row>
    <row r="3" spans="1:7" x14ac:dyDescent="0.25">
      <c r="A3">
        <v>41</v>
      </c>
      <c r="B3">
        <v>2</v>
      </c>
      <c r="C3" s="6">
        <f t="shared" ref="C3:C66" si="0">10*(B3-1)/60+1</f>
        <v>1.1666666666666667</v>
      </c>
      <c r="D3">
        <f t="shared" ref="D3:D66" ca="1" si="1">INDIRECT("Data!i"&amp;A3)</f>
        <v>635</v>
      </c>
      <c r="E3">
        <f t="shared" ref="E3:E66" ca="1" si="2">INDIRECT("Data!F"&amp;A3)/$J$40</f>
        <v>1.6057241715235904</v>
      </c>
      <c r="F3">
        <f t="shared" ref="F3:F66" ca="1" si="3">INDIRECT("Data!G"&amp;A3)/$J$40</f>
        <v>1.1942153618758082</v>
      </c>
      <c r="G3">
        <f t="shared" ref="G3:G66" ca="1" si="4">INDIRECT("Data!H"&amp;A3)/$J$40</f>
        <v>1.4881502259099384</v>
      </c>
    </row>
    <row r="4" spans="1:7" x14ac:dyDescent="0.25">
      <c r="A4">
        <v>53</v>
      </c>
      <c r="B4">
        <v>3</v>
      </c>
      <c r="C4" s="6">
        <f t="shared" si="0"/>
        <v>1.3333333333333333</v>
      </c>
      <c r="D4">
        <f t="shared" ca="1" si="1"/>
        <v>626</v>
      </c>
      <c r="E4">
        <f t="shared" ca="1" si="2"/>
        <v>1.5116650150326687</v>
      </c>
      <c r="F4">
        <f t="shared" ca="1" si="3"/>
        <v>1.0917580664124831</v>
      </c>
      <c r="G4">
        <f t="shared" ca="1" si="4"/>
        <v>1.3890521860355745</v>
      </c>
    </row>
    <row r="5" spans="1:7" x14ac:dyDescent="0.25">
      <c r="A5">
        <v>65</v>
      </c>
      <c r="B5">
        <v>4</v>
      </c>
      <c r="C5" s="6">
        <f t="shared" si="0"/>
        <v>1.5</v>
      </c>
      <c r="D5">
        <f t="shared" ca="1" si="1"/>
        <v>635</v>
      </c>
      <c r="E5">
        <f t="shared" ca="1" si="2"/>
        <v>1.3201874464618641</v>
      </c>
      <c r="F5">
        <f t="shared" ca="1" si="3"/>
        <v>1.08503955523456</v>
      </c>
      <c r="G5">
        <f t="shared" ca="1" si="4"/>
        <v>1.3890521860355745</v>
      </c>
    </row>
    <row r="6" spans="1:7" x14ac:dyDescent="0.25">
      <c r="A6">
        <v>77</v>
      </c>
      <c r="B6">
        <v>5</v>
      </c>
      <c r="C6" s="6">
        <f t="shared" si="0"/>
        <v>1.6666666666666665</v>
      </c>
      <c r="D6">
        <f t="shared" ca="1" si="1"/>
        <v>599</v>
      </c>
      <c r="E6">
        <f t="shared" ca="1" si="2"/>
        <v>1.4092077195693433</v>
      </c>
      <c r="F6">
        <f t="shared" ca="1" si="3"/>
        <v>1.222769034381981</v>
      </c>
      <c r="G6">
        <f t="shared" ca="1" si="4"/>
        <v>1.4679946923761695</v>
      </c>
    </row>
    <row r="7" spans="1:7" x14ac:dyDescent="0.25">
      <c r="A7">
        <v>89</v>
      </c>
      <c r="B7">
        <v>6</v>
      </c>
      <c r="C7" s="6">
        <f t="shared" si="0"/>
        <v>1.8333333333333335</v>
      </c>
      <c r="D7">
        <f t="shared" ca="1" si="1"/>
        <v>591</v>
      </c>
      <c r="E7">
        <f t="shared" ca="1" si="2"/>
        <v>1.2630801014495188</v>
      </c>
      <c r="F7">
        <f t="shared" ca="1" si="3"/>
        <v>1.2261282899709425</v>
      </c>
      <c r="G7">
        <f t="shared" ca="1" si="4"/>
        <v>1.2933134017501722</v>
      </c>
    </row>
    <row r="8" spans="1:7" x14ac:dyDescent="0.25">
      <c r="A8">
        <v>101</v>
      </c>
      <c r="B8">
        <v>7</v>
      </c>
      <c r="C8" s="6">
        <f t="shared" si="0"/>
        <v>2</v>
      </c>
      <c r="D8">
        <f t="shared" ca="1" si="1"/>
        <v>576</v>
      </c>
      <c r="E8">
        <f t="shared" ca="1" si="2"/>
        <v>1.3000319129280951</v>
      </c>
      <c r="F8">
        <f t="shared" ca="1" si="3"/>
        <v>1.2042931286426928</v>
      </c>
      <c r="G8">
        <f t="shared" ca="1" si="4"/>
        <v>1.3117893074894604</v>
      </c>
    </row>
    <row r="9" spans="1:7" x14ac:dyDescent="0.25">
      <c r="A9">
        <v>113</v>
      </c>
      <c r="B9">
        <v>8</v>
      </c>
      <c r="C9" s="6">
        <f t="shared" si="0"/>
        <v>2.166666666666667</v>
      </c>
      <c r="D9">
        <f t="shared" ca="1" si="1"/>
        <v>553</v>
      </c>
      <c r="E9">
        <f t="shared" ca="1" si="2"/>
        <v>1.2798763793943262</v>
      </c>
      <c r="F9">
        <f t="shared" ca="1" si="3"/>
        <v>1.3772947914742093</v>
      </c>
      <c r="G9">
        <f t="shared" ca="1" si="4"/>
        <v>1.3772947914742093</v>
      </c>
    </row>
    <row r="10" spans="1:7" x14ac:dyDescent="0.25">
      <c r="A10">
        <v>125</v>
      </c>
      <c r="B10">
        <v>9</v>
      </c>
      <c r="C10" s="6">
        <f t="shared" si="0"/>
        <v>2.333333333333333</v>
      </c>
      <c r="D10">
        <f t="shared" ca="1" si="1"/>
        <v>597</v>
      </c>
      <c r="E10">
        <f t="shared" ca="1" si="2"/>
        <v>1.3252263298453062</v>
      </c>
      <c r="F10">
        <f t="shared" ca="1" si="3"/>
        <v>1.2429245679157499</v>
      </c>
      <c r="G10">
        <f t="shared" ca="1" si="4"/>
        <v>1.3739355358852479</v>
      </c>
    </row>
    <row r="11" spans="1:7" x14ac:dyDescent="0.25">
      <c r="A11">
        <v>137</v>
      </c>
      <c r="B11">
        <v>10</v>
      </c>
      <c r="C11" s="6">
        <f t="shared" si="0"/>
        <v>2.5</v>
      </c>
      <c r="D11">
        <f t="shared" ca="1" si="1"/>
        <v>618</v>
      </c>
      <c r="E11">
        <f t="shared" ca="1" si="2"/>
        <v>1.3806540470631707</v>
      </c>
      <c r="F11">
        <f t="shared" ca="1" si="3"/>
        <v>1.3789744192686901</v>
      </c>
      <c r="G11">
        <f t="shared" ca="1" si="4"/>
        <v>1.3285855854342679</v>
      </c>
    </row>
    <row r="12" spans="1:7" x14ac:dyDescent="0.25">
      <c r="A12">
        <v>149</v>
      </c>
      <c r="B12">
        <v>11</v>
      </c>
      <c r="C12" s="6">
        <f t="shared" si="0"/>
        <v>2.666666666666667</v>
      </c>
      <c r="D12">
        <f t="shared" ca="1" si="1"/>
        <v>625</v>
      </c>
      <c r="E12">
        <f t="shared" ca="1" si="2"/>
        <v>1.3873725582410938</v>
      </c>
      <c r="F12">
        <f t="shared" ca="1" si="3"/>
        <v>1.3302652132287485</v>
      </c>
      <c r="G12">
        <f t="shared" ca="1" si="4"/>
        <v>1.417605858541747</v>
      </c>
    </row>
    <row r="13" spans="1:7" x14ac:dyDescent="0.25">
      <c r="A13">
        <v>161</v>
      </c>
      <c r="B13">
        <v>12</v>
      </c>
      <c r="C13" s="6">
        <f t="shared" si="0"/>
        <v>2.833333333333333</v>
      </c>
      <c r="D13">
        <f t="shared" ca="1" si="1"/>
        <v>593</v>
      </c>
      <c r="E13">
        <f t="shared" ca="1" si="2"/>
        <v>1.4478391588424004</v>
      </c>
      <c r="F13">
        <f t="shared" ca="1" si="3"/>
        <v>1.399129952802459</v>
      </c>
      <c r="G13">
        <f t="shared" ca="1" si="4"/>
        <v>1.3218670742563448</v>
      </c>
    </row>
    <row r="14" spans="1:7" x14ac:dyDescent="0.25">
      <c r="A14">
        <v>173</v>
      </c>
      <c r="B14">
        <v>13</v>
      </c>
      <c r="C14" s="6">
        <f t="shared" si="0"/>
        <v>3</v>
      </c>
      <c r="D14">
        <f t="shared" ca="1" si="1"/>
        <v>565</v>
      </c>
      <c r="E14">
        <f t="shared" ca="1" si="2"/>
        <v>1.3907318138300553</v>
      </c>
      <c r="F14">
        <f t="shared" ca="1" si="3"/>
        <v>1.5150242706216301</v>
      </c>
      <c r="G14">
        <f t="shared" ca="1" si="4"/>
        <v>1.4948687370878613</v>
      </c>
    </row>
    <row r="15" spans="1:7" x14ac:dyDescent="0.25">
      <c r="A15">
        <v>185</v>
      </c>
      <c r="B15">
        <v>14</v>
      </c>
      <c r="C15" s="6">
        <f t="shared" si="0"/>
        <v>3.1666666666666665</v>
      </c>
      <c r="D15">
        <f t="shared" ca="1" si="1"/>
        <v>559</v>
      </c>
      <c r="E15">
        <f t="shared" ca="1" si="2"/>
        <v>1.457916925609285</v>
      </c>
      <c r="F15">
        <f t="shared" ca="1" si="3"/>
        <v>1.4831113425264961</v>
      </c>
      <c r="G15">
        <f t="shared" ca="1" si="4"/>
        <v>1.6309185884408015</v>
      </c>
    </row>
    <row r="16" spans="1:7" x14ac:dyDescent="0.25">
      <c r="A16">
        <v>197</v>
      </c>
      <c r="B16">
        <v>15</v>
      </c>
      <c r="C16" s="6">
        <f t="shared" si="0"/>
        <v>3.3333333333333335</v>
      </c>
      <c r="D16">
        <f t="shared" ca="1" si="1"/>
        <v>561</v>
      </c>
      <c r="E16">
        <f t="shared" ca="1" si="2"/>
        <v>1.444479903253439</v>
      </c>
      <c r="F16">
        <f t="shared" ca="1" si="3"/>
        <v>1.5502964543057258</v>
      </c>
      <c r="G16">
        <f t="shared" ca="1" si="4"/>
        <v>1.5200631540050724</v>
      </c>
    </row>
    <row r="17" spans="1:7" x14ac:dyDescent="0.25">
      <c r="A17">
        <v>209</v>
      </c>
      <c r="B17">
        <v>16</v>
      </c>
      <c r="C17" s="6">
        <f t="shared" si="0"/>
        <v>3.5</v>
      </c>
      <c r="D17">
        <f t="shared" ca="1" si="1"/>
        <v>583</v>
      </c>
      <c r="E17">
        <f t="shared" ca="1" si="2"/>
        <v>1.8341535515729714</v>
      </c>
      <c r="F17">
        <f t="shared" ca="1" si="3"/>
        <v>2.1986327829752925</v>
      </c>
      <c r="G17">
        <f t="shared" ca="1" si="4"/>
        <v>1.6645111443304164</v>
      </c>
    </row>
    <row r="18" spans="1:7" x14ac:dyDescent="0.25">
      <c r="A18">
        <v>221</v>
      </c>
      <c r="B18">
        <v>17</v>
      </c>
      <c r="C18" s="6">
        <f t="shared" si="0"/>
        <v>3.6666666666666665</v>
      </c>
      <c r="D18">
        <f t="shared" ca="1" si="1"/>
        <v>580</v>
      </c>
      <c r="E18">
        <f t="shared" ca="1" si="2"/>
        <v>1.5385390597443607</v>
      </c>
      <c r="F18">
        <f t="shared" ca="1" si="3"/>
        <v>1.8543090851067403</v>
      </c>
      <c r="G18">
        <f t="shared" ca="1" si="4"/>
        <v>2.0424273980885834</v>
      </c>
    </row>
    <row r="19" spans="1:7" x14ac:dyDescent="0.25">
      <c r="A19">
        <v>233</v>
      </c>
      <c r="B19">
        <v>18</v>
      </c>
      <c r="C19" s="6">
        <f t="shared" si="0"/>
        <v>3.8333333333333335</v>
      </c>
      <c r="D19">
        <f t="shared" ca="1" si="1"/>
        <v>588</v>
      </c>
      <c r="E19">
        <f t="shared" ca="1" si="2"/>
        <v>2.1381661823739857</v>
      </c>
      <c r="F19">
        <f t="shared" ca="1" si="3"/>
        <v>2.3397215177116752</v>
      </c>
      <c r="G19">
        <f t="shared" ca="1" si="4"/>
        <v>2.1633605992911971</v>
      </c>
    </row>
    <row r="20" spans="1:7" x14ac:dyDescent="0.25">
      <c r="A20">
        <v>245</v>
      </c>
      <c r="B20">
        <v>19</v>
      </c>
      <c r="C20" s="6">
        <f t="shared" si="0"/>
        <v>4</v>
      </c>
      <c r="D20">
        <f t="shared" ca="1" si="1"/>
        <v>585</v>
      </c>
      <c r="E20">
        <f t="shared" ca="1" si="2"/>
        <v>2.007155214404488</v>
      </c>
      <c r="F20">
        <f t="shared" ca="1" si="3"/>
        <v>3.9538438282076691</v>
      </c>
      <c r="G20">
        <f t="shared" ca="1" si="4"/>
        <v>2.0037959588155263</v>
      </c>
    </row>
    <row r="21" spans="1:7" x14ac:dyDescent="0.25">
      <c r="A21">
        <v>257</v>
      </c>
      <c r="B21">
        <v>20</v>
      </c>
      <c r="C21" s="6">
        <f t="shared" si="0"/>
        <v>4.1666666666666661</v>
      </c>
      <c r="D21">
        <f t="shared" ca="1" si="1"/>
        <v>590</v>
      </c>
      <c r="E21">
        <f t="shared" ca="1" si="2"/>
        <v>2.1952735273863313</v>
      </c>
      <c r="F21">
        <f t="shared" ca="1" si="3"/>
        <v>3.7002200312410771</v>
      </c>
      <c r="G21">
        <f t="shared" ca="1" si="4"/>
        <v>2.3027697062330987</v>
      </c>
    </row>
    <row r="22" spans="1:7" x14ac:dyDescent="0.25">
      <c r="A22">
        <v>269</v>
      </c>
      <c r="B22">
        <v>21</v>
      </c>
      <c r="C22" s="6">
        <f t="shared" si="0"/>
        <v>4.3333333333333339</v>
      </c>
      <c r="D22">
        <f t="shared" ca="1" si="1"/>
        <v>604</v>
      </c>
      <c r="E22">
        <f t="shared" ca="1" si="2"/>
        <v>2.7327544216201689</v>
      </c>
      <c r="F22">
        <f t="shared" ca="1" si="3"/>
        <v>3.144263231267951</v>
      </c>
      <c r="G22">
        <f t="shared" ca="1" si="4"/>
        <v>2.9309505013688968</v>
      </c>
    </row>
    <row r="23" spans="1:7" x14ac:dyDescent="0.25">
      <c r="A23">
        <v>281</v>
      </c>
      <c r="B23">
        <v>22</v>
      </c>
      <c r="C23" s="6">
        <f t="shared" si="0"/>
        <v>4.5</v>
      </c>
      <c r="D23">
        <f t="shared" ca="1" si="1"/>
        <v>582</v>
      </c>
      <c r="E23">
        <f t="shared" ca="1" si="2"/>
        <v>2.5983841980617095</v>
      </c>
      <c r="F23">
        <f t="shared" ca="1" si="3"/>
        <v>3.5003443236978686</v>
      </c>
      <c r="G23">
        <f t="shared" ca="1" si="4"/>
        <v>2.8402506004669363</v>
      </c>
    </row>
    <row r="24" spans="1:7" x14ac:dyDescent="0.25">
      <c r="A24">
        <v>293</v>
      </c>
      <c r="B24">
        <v>23</v>
      </c>
      <c r="C24" s="6">
        <f t="shared" si="0"/>
        <v>4.6666666666666661</v>
      </c>
      <c r="D24">
        <f t="shared" ca="1" si="1"/>
        <v>583</v>
      </c>
      <c r="E24">
        <f t="shared" ca="1" si="2"/>
        <v>2.2473419890152342</v>
      </c>
      <c r="F24">
        <f t="shared" ca="1" si="3"/>
        <v>2.2792549171103684</v>
      </c>
      <c r="G24">
        <f t="shared" ca="1" si="4"/>
        <v>3.3827703780842167</v>
      </c>
    </row>
    <row r="25" spans="1:7" x14ac:dyDescent="0.25">
      <c r="A25">
        <v>305</v>
      </c>
      <c r="B25">
        <v>24</v>
      </c>
      <c r="C25" s="6">
        <f t="shared" si="0"/>
        <v>4.8333333333333339</v>
      </c>
      <c r="D25">
        <f t="shared" ca="1" si="1"/>
        <v>606</v>
      </c>
      <c r="E25">
        <f t="shared" ca="1" si="2"/>
        <v>2.7428321883870534</v>
      </c>
      <c r="F25">
        <f t="shared" ca="1" si="3"/>
        <v>2.9410282681357809</v>
      </c>
      <c r="G25">
        <f t="shared" ca="1" si="4"/>
        <v>3.3424593110166785</v>
      </c>
    </row>
    <row r="26" spans="1:7" x14ac:dyDescent="0.25">
      <c r="A26">
        <v>317</v>
      </c>
      <c r="B26">
        <v>25</v>
      </c>
      <c r="C26" s="6">
        <f t="shared" si="0"/>
        <v>5</v>
      </c>
      <c r="D26">
        <f t="shared" ca="1" si="1"/>
        <v>578</v>
      </c>
      <c r="E26">
        <f t="shared" ca="1" si="2"/>
        <v>3.2416816433478339</v>
      </c>
      <c r="F26">
        <f t="shared" ca="1" si="3"/>
        <v>2.6252582427734015</v>
      </c>
      <c r="G26">
        <f t="shared" ca="1" si="4"/>
        <v>3.3659741001394092</v>
      </c>
    </row>
    <row r="27" spans="1:7" x14ac:dyDescent="0.25">
      <c r="A27">
        <v>329</v>
      </c>
      <c r="B27">
        <v>26</v>
      </c>
      <c r="C27" s="6">
        <f t="shared" si="0"/>
        <v>5.166666666666667</v>
      </c>
      <c r="D27">
        <f t="shared" ca="1" si="1"/>
        <v>559</v>
      </c>
      <c r="E27">
        <f t="shared" ca="1" si="2"/>
        <v>3.5305776239985218</v>
      </c>
      <c r="F27">
        <f t="shared" ca="1" si="3"/>
        <v>2.5698305255555369</v>
      </c>
      <c r="G27">
        <f t="shared" ca="1" si="4"/>
        <v>3.0770781194887213</v>
      </c>
    </row>
    <row r="28" spans="1:7" x14ac:dyDescent="0.25">
      <c r="A28">
        <v>341</v>
      </c>
      <c r="B28">
        <v>27</v>
      </c>
      <c r="C28" s="6">
        <f t="shared" si="0"/>
        <v>5.333333333333333</v>
      </c>
      <c r="D28">
        <f t="shared" ca="1" si="1"/>
        <v>584</v>
      </c>
      <c r="E28">
        <f t="shared" ca="1" si="2"/>
        <v>4.0680585182323599</v>
      </c>
      <c r="F28">
        <f t="shared" ca="1" si="3"/>
        <v>2.1163310210457364</v>
      </c>
      <c r="G28">
        <f t="shared" ca="1" si="4"/>
        <v>5.1127870063993814</v>
      </c>
    </row>
    <row r="29" spans="1:7" x14ac:dyDescent="0.25">
      <c r="A29">
        <v>353</v>
      </c>
      <c r="B29">
        <v>28</v>
      </c>
      <c r="C29" s="6">
        <f t="shared" si="0"/>
        <v>5.5</v>
      </c>
      <c r="D29">
        <f t="shared" ca="1" si="1"/>
        <v>614</v>
      </c>
      <c r="E29">
        <f t="shared" ca="1" si="2"/>
        <v>3.7674051430203068</v>
      </c>
      <c r="F29">
        <f t="shared" ca="1" si="3"/>
        <v>2.452256579941885</v>
      </c>
      <c r="G29">
        <f t="shared" ca="1" si="4"/>
        <v>3.6599089641735389</v>
      </c>
    </row>
    <row r="30" spans="1:7" x14ac:dyDescent="0.25">
      <c r="A30">
        <v>365</v>
      </c>
      <c r="B30">
        <v>29</v>
      </c>
      <c r="C30" s="6">
        <f t="shared" si="0"/>
        <v>5.666666666666667</v>
      </c>
      <c r="D30">
        <f t="shared" ca="1" si="1"/>
        <v>596</v>
      </c>
      <c r="E30">
        <f t="shared" ca="1" si="2"/>
        <v>4.1184473520667817</v>
      </c>
      <c r="F30">
        <f t="shared" ca="1" si="3"/>
        <v>2.5412768530493643</v>
      </c>
      <c r="G30">
        <f t="shared" ca="1" si="4"/>
        <v>5.0892722172766511</v>
      </c>
    </row>
    <row r="31" spans="1:7" x14ac:dyDescent="0.25">
      <c r="A31">
        <v>377</v>
      </c>
      <c r="B31">
        <v>30</v>
      </c>
      <c r="C31" s="6">
        <f t="shared" si="0"/>
        <v>5.833333333333333</v>
      </c>
      <c r="D31">
        <f t="shared" ca="1" si="1"/>
        <v>559</v>
      </c>
      <c r="E31">
        <f t="shared" ca="1" si="2"/>
        <v>5.0926314728656132</v>
      </c>
      <c r="F31">
        <f t="shared" ca="1" si="3"/>
        <v>2.6638896820464586</v>
      </c>
      <c r="G31">
        <f t="shared" ca="1" si="4"/>
        <v>5.2303609520130339</v>
      </c>
    </row>
    <row r="32" spans="1:7" x14ac:dyDescent="0.25">
      <c r="A32">
        <v>389</v>
      </c>
      <c r="B32">
        <v>31</v>
      </c>
      <c r="C32" s="6">
        <f t="shared" si="0"/>
        <v>6</v>
      </c>
      <c r="D32">
        <f t="shared" ca="1" si="1"/>
        <v>542</v>
      </c>
      <c r="E32">
        <f t="shared" ca="1" si="2"/>
        <v>5.9156490921611766</v>
      </c>
      <c r="F32">
        <f t="shared" ca="1" si="3"/>
        <v>2.1012143708954096</v>
      </c>
      <c r="G32">
        <f t="shared" ca="1" si="4"/>
        <v>4.7214337302853684</v>
      </c>
    </row>
    <row r="33" spans="1:10" x14ac:dyDescent="0.25">
      <c r="A33">
        <v>401</v>
      </c>
      <c r="B33">
        <v>32</v>
      </c>
      <c r="C33" s="6">
        <f t="shared" si="0"/>
        <v>6.166666666666667</v>
      </c>
      <c r="D33">
        <f t="shared" ca="1" si="1"/>
        <v>541</v>
      </c>
      <c r="E33">
        <f t="shared" ca="1" si="2"/>
        <v>5.5074995381023566</v>
      </c>
      <c r="F33">
        <f t="shared" ca="1" si="3"/>
        <v>7.6221509313536115</v>
      </c>
      <c r="G33">
        <f t="shared" ca="1" si="4"/>
        <v>5.658666039605623</v>
      </c>
    </row>
    <row r="34" spans="1:10" x14ac:dyDescent="0.25">
      <c r="A34">
        <v>413</v>
      </c>
      <c r="B34">
        <v>33</v>
      </c>
      <c r="C34" s="6">
        <f t="shared" si="0"/>
        <v>6.333333333333333</v>
      </c>
      <c r="D34">
        <f t="shared" ca="1" si="1"/>
        <v>586</v>
      </c>
      <c r="E34">
        <f t="shared" ca="1" si="2"/>
        <v>7.059475620202563</v>
      </c>
      <c r="F34">
        <f t="shared" ca="1" si="3"/>
        <v>4.4493340275794884</v>
      </c>
      <c r="G34">
        <f t="shared" ca="1" si="4"/>
        <v>4.5333154173035259</v>
      </c>
    </row>
    <row r="35" spans="1:10" x14ac:dyDescent="0.25">
      <c r="A35">
        <v>425</v>
      </c>
      <c r="B35">
        <v>34</v>
      </c>
      <c r="C35" s="6">
        <f t="shared" si="0"/>
        <v>6.5</v>
      </c>
      <c r="D35">
        <f t="shared" ca="1" si="1"/>
        <v>529</v>
      </c>
      <c r="E35">
        <f t="shared" ca="1" si="2"/>
        <v>7.3886826679207891</v>
      </c>
      <c r="F35">
        <f t="shared" ca="1" si="3"/>
        <v>1.9735626585148731</v>
      </c>
      <c r="G35">
        <f t="shared" ca="1" si="4"/>
        <v>6.3674689688764969</v>
      </c>
    </row>
    <row r="36" spans="1:10" x14ac:dyDescent="0.25">
      <c r="A36">
        <v>437</v>
      </c>
      <c r="B36">
        <v>35</v>
      </c>
      <c r="C36" s="6">
        <f t="shared" si="0"/>
        <v>6.666666666666667</v>
      </c>
      <c r="D36">
        <f t="shared" ca="1" si="1"/>
        <v>575</v>
      </c>
      <c r="E36">
        <f t="shared" ca="1" si="2"/>
        <v>7.2123217495003109</v>
      </c>
      <c r="F36">
        <f t="shared" ca="1" si="3"/>
        <v>2.8368913448779751</v>
      </c>
      <c r="G36">
        <f t="shared" ca="1" si="4"/>
        <v>7.5768009809026315</v>
      </c>
    </row>
    <row r="37" spans="1:10" x14ac:dyDescent="0.25">
      <c r="A37">
        <v>449</v>
      </c>
      <c r="B37">
        <v>36</v>
      </c>
      <c r="C37" s="6">
        <f t="shared" si="0"/>
        <v>6.833333333333333</v>
      </c>
      <c r="D37">
        <f t="shared" ca="1" si="1"/>
        <v>566</v>
      </c>
      <c r="E37">
        <f t="shared" ca="1" si="2"/>
        <v>7.0897089205032167</v>
      </c>
      <c r="F37">
        <f t="shared" ca="1" si="3"/>
        <v>2.5580731309941718</v>
      </c>
      <c r="G37">
        <f t="shared" ca="1" si="4"/>
        <v>4.8188521423652517</v>
      </c>
    </row>
    <row r="38" spans="1:10" x14ac:dyDescent="0.25">
      <c r="A38">
        <v>461</v>
      </c>
      <c r="B38">
        <v>37</v>
      </c>
      <c r="C38" s="6">
        <f t="shared" si="0"/>
        <v>7</v>
      </c>
      <c r="D38">
        <f t="shared" ca="1" si="1"/>
        <v>590</v>
      </c>
      <c r="E38">
        <f t="shared" ca="1" si="2"/>
        <v>7.6003157700253627</v>
      </c>
      <c r="F38">
        <f t="shared" ca="1" si="3"/>
        <v>2.3178863563834256</v>
      </c>
      <c r="G38">
        <f t="shared" ca="1" si="4"/>
        <v>6.3473134353427278</v>
      </c>
    </row>
    <row r="39" spans="1:10" x14ac:dyDescent="0.25">
      <c r="A39">
        <v>473</v>
      </c>
      <c r="B39">
        <v>38</v>
      </c>
      <c r="C39" s="6">
        <f t="shared" si="0"/>
        <v>7.166666666666667</v>
      </c>
      <c r="D39">
        <f t="shared" ca="1" si="1"/>
        <v>578</v>
      </c>
      <c r="E39">
        <f t="shared" ca="1" si="2"/>
        <v>10.396896047835799</v>
      </c>
      <c r="F39">
        <f t="shared" ca="1" si="3"/>
        <v>2.1280884156071016</v>
      </c>
      <c r="G39">
        <f t="shared" ca="1" si="4"/>
        <v>6.3103616238641518</v>
      </c>
    </row>
    <row r="40" spans="1:10" x14ac:dyDescent="0.25">
      <c r="A40">
        <v>485</v>
      </c>
      <c r="B40">
        <v>39</v>
      </c>
      <c r="C40" s="6">
        <f t="shared" si="0"/>
        <v>7.333333333333333</v>
      </c>
      <c r="D40">
        <f t="shared" ca="1" si="1"/>
        <v>596</v>
      </c>
      <c r="E40">
        <f t="shared" ca="1" si="2"/>
        <v>9.3488083040798156</v>
      </c>
      <c r="F40">
        <f t="shared" ca="1" si="3"/>
        <v>2.4824898802425381</v>
      </c>
      <c r="G40">
        <f t="shared" ca="1" si="4"/>
        <v>6.6664427162940694</v>
      </c>
      <c r="I40" t="s">
        <v>152</v>
      </c>
      <c r="J40">
        <f ca="1">AVERAGE(D2:D101)</f>
        <v>595.37</v>
      </c>
    </row>
    <row r="41" spans="1:10" x14ac:dyDescent="0.25">
      <c r="A41">
        <v>497</v>
      </c>
      <c r="B41">
        <v>40</v>
      </c>
      <c r="C41" s="6">
        <f t="shared" si="0"/>
        <v>7.5</v>
      </c>
      <c r="D41">
        <f t="shared" ca="1" si="1"/>
        <v>614</v>
      </c>
      <c r="E41">
        <f t="shared" ca="1" si="2"/>
        <v>9.5234895947058131</v>
      </c>
      <c r="F41">
        <f t="shared" ca="1" si="3"/>
        <v>2.4119455128743472</v>
      </c>
      <c r="G41">
        <f t="shared" ca="1" si="4"/>
        <v>6.8663184238372779</v>
      </c>
    </row>
    <row r="42" spans="1:10" x14ac:dyDescent="0.25">
      <c r="A42">
        <v>509</v>
      </c>
      <c r="B42">
        <v>41</v>
      </c>
      <c r="C42" s="6">
        <f t="shared" si="0"/>
        <v>7.666666666666667</v>
      </c>
      <c r="D42">
        <f t="shared" ca="1" si="1"/>
        <v>580</v>
      </c>
      <c r="E42">
        <f t="shared" ca="1" si="2"/>
        <v>8.5896165409745198</v>
      </c>
      <c r="F42">
        <f t="shared" ca="1" si="3"/>
        <v>3.4919461847254647</v>
      </c>
      <c r="G42">
        <f t="shared" ca="1" si="4"/>
        <v>6.0634563380754827</v>
      </c>
    </row>
    <row r="43" spans="1:10" x14ac:dyDescent="0.25">
      <c r="A43">
        <v>521</v>
      </c>
      <c r="B43">
        <v>42</v>
      </c>
      <c r="C43" s="6">
        <f t="shared" si="0"/>
        <v>7.833333333333333</v>
      </c>
      <c r="D43">
        <f t="shared" ca="1" si="1"/>
        <v>592</v>
      </c>
      <c r="E43">
        <f t="shared" ca="1" si="2"/>
        <v>13.20019483682416</v>
      </c>
      <c r="F43">
        <f t="shared" ca="1" si="3"/>
        <v>2.353158540067521</v>
      </c>
      <c r="G43">
        <f t="shared" ca="1" si="4"/>
        <v>8.4048574835816385</v>
      </c>
    </row>
    <row r="44" spans="1:10" x14ac:dyDescent="0.25">
      <c r="A44">
        <v>533</v>
      </c>
      <c r="B44">
        <v>43</v>
      </c>
      <c r="C44" s="6">
        <f t="shared" si="0"/>
        <v>8</v>
      </c>
      <c r="D44">
        <f t="shared" ca="1" si="1"/>
        <v>599</v>
      </c>
      <c r="E44">
        <f t="shared" ca="1" si="2"/>
        <v>16.673665115810337</v>
      </c>
      <c r="F44">
        <f t="shared" ca="1" si="3"/>
        <v>2.489208391420461</v>
      </c>
      <c r="G44">
        <f t="shared" ca="1" si="4"/>
        <v>8.0168634630565858</v>
      </c>
    </row>
    <row r="45" spans="1:10" x14ac:dyDescent="0.25">
      <c r="A45">
        <v>545</v>
      </c>
      <c r="B45">
        <v>44</v>
      </c>
      <c r="C45" s="6">
        <f t="shared" si="0"/>
        <v>8.1666666666666679</v>
      </c>
      <c r="D45">
        <f t="shared" ca="1" si="1"/>
        <v>573</v>
      </c>
      <c r="E45">
        <f t="shared" ca="1" si="2"/>
        <v>12.783647143792935</v>
      </c>
      <c r="F45">
        <f t="shared" ca="1" si="3"/>
        <v>4.2074676251742611</v>
      </c>
      <c r="G45">
        <f t="shared" ca="1" si="4"/>
        <v>7.8740951005257234</v>
      </c>
    </row>
    <row r="46" spans="1:10" x14ac:dyDescent="0.25">
      <c r="A46">
        <v>557</v>
      </c>
      <c r="B46">
        <v>45</v>
      </c>
      <c r="C46" s="6">
        <f t="shared" si="0"/>
        <v>8.3333333333333321</v>
      </c>
      <c r="D46">
        <f t="shared" ca="1" si="1"/>
        <v>567</v>
      </c>
      <c r="E46">
        <f t="shared" ca="1" si="2"/>
        <v>10.835278902195274</v>
      </c>
      <c r="F46">
        <f t="shared" ca="1" si="3"/>
        <v>2.4640139745032501</v>
      </c>
      <c r="G46">
        <f t="shared" ca="1" si="4"/>
        <v>9.1186992962359543</v>
      </c>
    </row>
    <row r="47" spans="1:10" x14ac:dyDescent="0.25">
      <c r="A47">
        <v>569</v>
      </c>
      <c r="B47">
        <v>46</v>
      </c>
      <c r="C47" s="6">
        <f t="shared" si="0"/>
        <v>8.5</v>
      </c>
      <c r="D47">
        <f t="shared" ca="1" si="1"/>
        <v>569</v>
      </c>
      <c r="E47">
        <f t="shared" ca="1" si="2"/>
        <v>10.665636494952718</v>
      </c>
      <c r="F47">
        <f t="shared" ca="1" si="3"/>
        <v>3.2702353158540065</v>
      </c>
      <c r="G47">
        <f t="shared" ca="1" si="4"/>
        <v>6.3523523187261706</v>
      </c>
    </row>
    <row r="48" spans="1:10" x14ac:dyDescent="0.25">
      <c r="A48">
        <v>581</v>
      </c>
      <c r="B48">
        <v>47</v>
      </c>
      <c r="C48" s="6">
        <f t="shared" si="0"/>
        <v>8.6666666666666679</v>
      </c>
      <c r="D48">
        <f t="shared" ca="1" si="1"/>
        <v>595</v>
      </c>
      <c r="E48">
        <f t="shared" ca="1" si="2"/>
        <v>13.646975830156038</v>
      </c>
      <c r="F48">
        <f t="shared" ca="1" si="3"/>
        <v>2.5328787140769604</v>
      </c>
      <c r="G48">
        <f t="shared" ca="1" si="4"/>
        <v>6.7571426171960294</v>
      </c>
    </row>
    <row r="49" spans="1:7" x14ac:dyDescent="0.25">
      <c r="A49">
        <v>593</v>
      </c>
      <c r="B49">
        <v>48</v>
      </c>
      <c r="C49" s="6">
        <f t="shared" si="0"/>
        <v>8.8333333333333321</v>
      </c>
      <c r="D49">
        <f t="shared" ca="1" si="1"/>
        <v>594</v>
      </c>
      <c r="E49">
        <f t="shared" ca="1" si="2"/>
        <v>11.881687018156777</v>
      </c>
      <c r="F49">
        <f t="shared" ca="1" si="3"/>
        <v>5.2219628130406299</v>
      </c>
      <c r="G49">
        <f t="shared" ca="1" si="4"/>
        <v>9.3521675596687768</v>
      </c>
    </row>
    <row r="50" spans="1:7" x14ac:dyDescent="0.25">
      <c r="A50">
        <v>605</v>
      </c>
      <c r="B50">
        <v>49</v>
      </c>
      <c r="C50" s="6">
        <f t="shared" si="0"/>
        <v>9</v>
      </c>
      <c r="D50">
        <f t="shared" ca="1" si="1"/>
        <v>604</v>
      </c>
      <c r="E50">
        <f t="shared" ca="1" si="2"/>
        <v>12.009338730537312</v>
      </c>
      <c r="F50">
        <f t="shared" ca="1" si="3"/>
        <v>3.1560206258293162</v>
      </c>
      <c r="G50">
        <f t="shared" ca="1" si="4"/>
        <v>6.3993818969716312</v>
      </c>
    </row>
    <row r="51" spans="1:7" x14ac:dyDescent="0.25">
      <c r="A51">
        <v>617</v>
      </c>
      <c r="B51">
        <v>50</v>
      </c>
      <c r="C51" s="6">
        <f t="shared" si="0"/>
        <v>9.1666666666666661</v>
      </c>
      <c r="D51">
        <f t="shared" ca="1" si="1"/>
        <v>574</v>
      </c>
      <c r="E51">
        <f t="shared" ca="1" si="2"/>
        <v>15.714597645161833</v>
      </c>
      <c r="F51">
        <f t="shared" ca="1" si="3"/>
        <v>4.587063506726909</v>
      </c>
      <c r="G51">
        <f t="shared" ca="1" si="4"/>
        <v>9.5705191729512737</v>
      </c>
    </row>
    <row r="52" spans="1:7" x14ac:dyDescent="0.25">
      <c r="A52">
        <v>629</v>
      </c>
      <c r="B52">
        <v>51</v>
      </c>
      <c r="C52" s="6">
        <f t="shared" si="0"/>
        <v>9.3333333333333339</v>
      </c>
      <c r="D52">
        <f t="shared" ca="1" si="1"/>
        <v>591</v>
      </c>
      <c r="E52">
        <f t="shared" ca="1" si="2"/>
        <v>11.789307489460336</v>
      </c>
      <c r="F52">
        <f t="shared" ca="1" si="3"/>
        <v>8.8633958714748804</v>
      </c>
      <c r="G52">
        <f t="shared" ca="1" si="4"/>
        <v>7.3416530896753276</v>
      </c>
    </row>
    <row r="53" spans="1:7" x14ac:dyDescent="0.25">
      <c r="A53">
        <v>641</v>
      </c>
      <c r="B53">
        <v>52</v>
      </c>
      <c r="C53" s="6">
        <f t="shared" si="0"/>
        <v>9.5</v>
      </c>
      <c r="D53">
        <f t="shared" ca="1" si="1"/>
        <v>612</v>
      </c>
      <c r="E53">
        <f t="shared" ca="1" si="2"/>
        <v>11.248467339637536</v>
      </c>
      <c r="F53">
        <f t="shared" ca="1" si="3"/>
        <v>6.1709525169222497</v>
      </c>
      <c r="G53">
        <f t="shared" ca="1" si="4"/>
        <v>6.3792263634378621</v>
      </c>
    </row>
    <row r="54" spans="1:7" x14ac:dyDescent="0.25">
      <c r="A54">
        <v>653</v>
      </c>
      <c r="B54">
        <v>53</v>
      </c>
      <c r="C54" s="6">
        <f t="shared" si="0"/>
        <v>9.6666666666666661</v>
      </c>
      <c r="D54">
        <f t="shared" ca="1" si="1"/>
        <v>605</v>
      </c>
      <c r="E54">
        <f t="shared" ca="1" si="2"/>
        <v>15.027629877219209</v>
      </c>
      <c r="F54">
        <f t="shared" ca="1" si="3"/>
        <v>6.1155247997043851</v>
      </c>
      <c r="G54">
        <f t="shared" ca="1" si="4"/>
        <v>7.5633639585467858</v>
      </c>
    </row>
    <row r="55" spans="1:7" x14ac:dyDescent="0.25">
      <c r="A55">
        <v>665</v>
      </c>
      <c r="B55">
        <v>54</v>
      </c>
      <c r="C55" s="6">
        <f t="shared" si="0"/>
        <v>9.8333333333333339</v>
      </c>
      <c r="D55">
        <f t="shared" ca="1" si="1"/>
        <v>589</v>
      </c>
      <c r="E55">
        <f t="shared" ca="1" si="2"/>
        <v>8.9725716781161289</v>
      </c>
      <c r="F55">
        <f t="shared" ca="1" si="3"/>
        <v>9.4025563935032004</v>
      </c>
      <c r="G55">
        <f t="shared" ca="1" si="4"/>
        <v>7.6523842316542652</v>
      </c>
    </row>
    <row r="56" spans="1:7" x14ac:dyDescent="0.25">
      <c r="A56">
        <v>677</v>
      </c>
      <c r="B56">
        <v>55</v>
      </c>
      <c r="C56" s="6">
        <f t="shared" si="0"/>
        <v>10</v>
      </c>
      <c r="D56">
        <f t="shared" ca="1" si="1"/>
        <v>588</v>
      </c>
      <c r="E56">
        <f t="shared" ca="1" si="2"/>
        <v>9.9803483548045744</v>
      </c>
      <c r="F56">
        <f t="shared" ca="1" si="3"/>
        <v>6.66812234408855</v>
      </c>
      <c r="G56">
        <f t="shared" ca="1" si="4"/>
        <v>8.8902699161865737</v>
      </c>
    </row>
    <row r="57" spans="1:7" x14ac:dyDescent="0.25">
      <c r="A57">
        <v>689</v>
      </c>
      <c r="B57">
        <v>56</v>
      </c>
      <c r="C57" s="6">
        <f t="shared" si="0"/>
        <v>10.166666666666666</v>
      </c>
      <c r="D57">
        <f t="shared" ca="1" si="1"/>
        <v>595</v>
      </c>
      <c r="E57">
        <f t="shared" ca="1" si="2"/>
        <v>12.983522851336144</v>
      </c>
      <c r="F57">
        <f t="shared" ca="1" si="3"/>
        <v>9.1069419016745883</v>
      </c>
      <c r="G57">
        <f t="shared" ca="1" si="4"/>
        <v>6.7302685724843379</v>
      </c>
    </row>
    <row r="58" spans="1:7" x14ac:dyDescent="0.25">
      <c r="A58">
        <v>701</v>
      </c>
      <c r="B58">
        <v>57</v>
      </c>
      <c r="C58" s="6">
        <f t="shared" si="0"/>
        <v>10.333333333333334</v>
      </c>
      <c r="D58">
        <f t="shared" ca="1" si="1"/>
        <v>593</v>
      </c>
      <c r="E58">
        <f t="shared" ca="1" si="2"/>
        <v>13.531081512336867</v>
      </c>
      <c r="F58">
        <f t="shared" ca="1" si="3"/>
        <v>6.6009372323093203</v>
      </c>
      <c r="G58">
        <f t="shared" ca="1" si="4"/>
        <v>8.423333389320927</v>
      </c>
    </row>
    <row r="59" spans="1:7" x14ac:dyDescent="0.25">
      <c r="A59">
        <v>713</v>
      </c>
      <c r="B59">
        <v>58</v>
      </c>
      <c r="C59" s="6">
        <f t="shared" si="0"/>
        <v>10.5</v>
      </c>
      <c r="D59">
        <f t="shared" ca="1" si="1"/>
        <v>579</v>
      </c>
      <c r="E59">
        <f t="shared" ca="1" si="2"/>
        <v>10.191981456909149</v>
      </c>
      <c r="F59">
        <f t="shared" ca="1" si="3"/>
        <v>8.3107983270907173</v>
      </c>
      <c r="G59">
        <f t="shared" ca="1" si="4"/>
        <v>11.836337067705797</v>
      </c>
    </row>
    <row r="60" spans="1:7" x14ac:dyDescent="0.25">
      <c r="A60">
        <v>725</v>
      </c>
      <c r="B60">
        <v>59</v>
      </c>
      <c r="C60" s="6">
        <f t="shared" si="0"/>
        <v>10.666666666666666</v>
      </c>
      <c r="D60">
        <f t="shared" ca="1" si="1"/>
        <v>595</v>
      </c>
      <c r="E60">
        <f t="shared" ca="1" si="2"/>
        <v>11.653257638107394</v>
      </c>
      <c r="F60">
        <f t="shared" ca="1" si="3"/>
        <v>5.0523204057980751</v>
      </c>
      <c r="G60">
        <f t="shared" ca="1" si="4"/>
        <v>7.8908913784705312</v>
      </c>
    </row>
    <row r="61" spans="1:7" x14ac:dyDescent="0.25">
      <c r="A61">
        <v>737</v>
      </c>
      <c r="B61">
        <v>60</v>
      </c>
      <c r="C61" s="6">
        <f t="shared" si="0"/>
        <v>10.833333333333334</v>
      </c>
      <c r="D61">
        <f t="shared" ca="1" si="1"/>
        <v>593</v>
      </c>
      <c r="E61">
        <f t="shared" ca="1" si="2"/>
        <v>9.1069419016745883</v>
      </c>
      <c r="F61">
        <f t="shared" ca="1" si="3"/>
        <v>7.8841728672926079</v>
      </c>
      <c r="G61">
        <f t="shared" ca="1" si="4"/>
        <v>7.3349345784974052</v>
      </c>
    </row>
    <row r="62" spans="1:7" x14ac:dyDescent="0.25">
      <c r="A62">
        <v>749</v>
      </c>
      <c r="B62">
        <v>61</v>
      </c>
      <c r="C62" s="6">
        <f t="shared" si="0"/>
        <v>11</v>
      </c>
      <c r="D62">
        <f t="shared" ca="1" si="1"/>
        <v>591</v>
      </c>
      <c r="E62">
        <f t="shared" ca="1" si="2"/>
        <v>7.3534104842366927</v>
      </c>
      <c r="F62">
        <f t="shared" ca="1" si="3"/>
        <v>10.501032971093606</v>
      </c>
      <c r="G62">
        <f t="shared" ca="1" si="4"/>
        <v>7.0057275307791791</v>
      </c>
    </row>
    <row r="63" spans="1:7" x14ac:dyDescent="0.25">
      <c r="A63">
        <v>761</v>
      </c>
      <c r="B63">
        <v>62</v>
      </c>
      <c r="C63" s="6">
        <f t="shared" si="0"/>
        <v>11.166666666666666</v>
      </c>
      <c r="D63">
        <f t="shared" ca="1" si="1"/>
        <v>584</v>
      </c>
      <c r="E63">
        <f t="shared" ca="1" si="2"/>
        <v>7.5734417253136703</v>
      </c>
      <c r="F63">
        <f t="shared" ca="1" si="3"/>
        <v>7.7262878546114182</v>
      </c>
      <c r="G63">
        <f t="shared" ca="1" si="4"/>
        <v>6.6412482993768585</v>
      </c>
    </row>
    <row r="64" spans="1:7" x14ac:dyDescent="0.25">
      <c r="A64">
        <v>773</v>
      </c>
      <c r="B64">
        <v>63</v>
      </c>
      <c r="C64" s="6">
        <f t="shared" si="0"/>
        <v>11.333333333333334</v>
      </c>
      <c r="D64">
        <f t="shared" ca="1" si="1"/>
        <v>625</v>
      </c>
      <c r="E64">
        <f t="shared" ca="1" si="2"/>
        <v>8.0470967633572403</v>
      </c>
      <c r="F64">
        <f t="shared" ca="1" si="3"/>
        <v>5.2975460637922636</v>
      </c>
      <c r="G64">
        <f t="shared" ca="1" si="4"/>
        <v>6.3775467356433815</v>
      </c>
    </row>
    <row r="65" spans="1:7" x14ac:dyDescent="0.25">
      <c r="A65">
        <v>785</v>
      </c>
      <c r="B65">
        <v>64</v>
      </c>
      <c r="C65" s="6">
        <f t="shared" si="0"/>
        <v>11.5</v>
      </c>
      <c r="D65">
        <f t="shared" ca="1" si="1"/>
        <v>609</v>
      </c>
      <c r="E65">
        <f t="shared" ca="1" si="2"/>
        <v>9.755278230344155</v>
      </c>
      <c r="F65">
        <f t="shared" ca="1" si="3"/>
        <v>9.0733493457849743</v>
      </c>
      <c r="G65">
        <f t="shared" ca="1" si="4"/>
        <v>6.6546853217327042</v>
      </c>
    </row>
    <row r="66" spans="1:7" x14ac:dyDescent="0.25">
      <c r="A66">
        <v>797</v>
      </c>
      <c r="B66">
        <v>65</v>
      </c>
      <c r="C66" s="6">
        <f t="shared" si="0"/>
        <v>11.666666666666666</v>
      </c>
      <c r="D66">
        <f t="shared" ca="1" si="1"/>
        <v>593</v>
      </c>
      <c r="E66">
        <f t="shared" ca="1" si="2"/>
        <v>8.8482792213245549</v>
      </c>
      <c r="F66">
        <f t="shared" ca="1" si="3"/>
        <v>8.1680299645598531</v>
      </c>
      <c r="G66">
        <f t="shared" ca="1" si="4"/>
        <v>6.1726321447167312</v>
      </c>
    </row>
    <row r="67" spans="1:7" x14ac:dyDescent="0.25">
      <c r="A67">
        <v>809</v>
      </c>
      <c r="B67">
        <v>66</v>
      </c>
      <c r="C67" s="6">
        <f t="shared" ref="C67:C101" si="5">10*(B67-1)/60+1</f>
        <v>11.833333333333334</v>
      </c>
      <c r="D67">
        <f t="shared" ref="D67:D102" ca="1" si="6">INDIRECT("Data!i"&amp;A67)</f>
        <v>607</v>
      </c>
      <c r="E67">
        <f t="shared" ref="E67:E102" ca="1" si="7">INDIRECT("Data!F"&amp;A67)/$J$40</f>
        <v>7.4508288963165761</v>
      </c>
      <c r="F67">
        <f t="shared" ref="F67:F102" ca="1" si="8">INDIRECT("Data!G"&amp;A67)/$J$40</f>
        <v>6.6294909048154924</v>
      </c>
      <c r="G67">
        <f t="shared" ref="G67:G102" ca="1" si="9">INDIRECT("Data!H"&amp;A67)/$J$40</f>
        <v>6.659724205116146</v>
      </c>
    </row>
    <row r="68" spans="1:7" x14ac:dyDescent="0.25">
      <c r="A68">
        <v>821</v>
      </c>
      <c r="B68">
        <v>67</v>
      </c>
      <c r="C68" s="6">
        <f t="shared" si="5"/>
        <v>12</v>
      </c>
      <c r="D68">
        <f t="shared" ca="1" si="6"/>
        <v>646</v>
      </c>
      <c r="E68">
        <f t="shared" ca="1" si="7"/>
        <v>10.010581655105229</v>
      </c>
      <c r="F68">
        <f t="shared" ca="1" si="8"/>
        <v>7.9362413289215112</v>
      </c>
      <c r="G68">
        <f t="shared" ca="1" si="9"/>
        <v>6.0281841543913872</v>
      </c>
    </row>
    <row r="69" spans="1:7" x14ac:dyDescent="0.25">
      <c r="A69">
        <v>833</v>
      </c>
      <c r="B69">
        <v>68</v>
      </c>
      <c r="C69" s="6">
        <f t="shared" si="5"/>
        <v>12.166666666666666</v>
      </c>
      <c r="D69">
        <f t="shared" ca="1" si="6"/>
        <v>617</v>
      </c>
      <c r="E69">
        <f t="shared" ca="1" si="7"/>
        <v>10.825201135428388</v>
      </c>
      <c r="F69">
        <f t="shared" ca="1" si="8"/>
        <v>7.014125669751583</v>
      </c>
      <c r="G69">
        <f t="shared" ca="1" si="9"/>
        <v>6.3641097132875357</v>
      </c>
    </row>
    <row r="70" spans="1:7" x14ac:dyDescent="0.25">
      <c r="A70">
        <v>845</v>
      </c>
      <c r="B70">
        <v>69</v>
      </c>
      <c r="C70" s="6">
        <f t="shared" si="5"/>
        <v>12.333333333333334</v>
      </c>
      <c r="D70">
        <f t="shared" ca="1" si="6"/>
        <v>613</v>
      </c>
      <c r="E70">
        <f t="shared" ca="1" si="7"/>
        <v>7.2375161664175218</v>
      </c>
      <c r="F70">
        <f t="shared" ca="1" si="8"/>
        <v>6.9805331138619682</v>
      </c>
      <c r="G70">
        <f t="shared" ca="1" si="9"/>
        <v>8.2620891210507743</v>
      </c>
    </row>
    <row r="71" spans="1:7" x14ac:dyDescent="0.25">
      <c r="A71">
        <v>857</v>
      </c>
      <c r="B71">
        <v>70</v>
      </c>
      <c r="C71" s="6">
        <f t="shared" si="5"/>
        <v>12.5</v>
      </c>
      <c r="D71">
        <f t="shared" ca="1" si="6"/>
        <v>642</v>
      </c>
      <c r="E71">
        <f t="shared" ca="1" si="7"/>
        <v>9.2329139862606446</v>
      </c>
      <c r="F71">
        <f t="shared" ca="1" si="8"/>
        <v>6.6983556443892036</v>
      </c>
      <c r="G71">
        <f t="shared" ca="1" si="9"/>
        <v>7.8740951005257234</v>
      </c>
    </row>
    <row r="72" spans="1:7" x14ac:dyDescent="0.25">
      <c r="A72">
        <v>869</v>
      </c>
      <c r="B72">
        <v>71</v>
      </c>
      <c r="C72" s="6">
        <f t="shared" si="5"/>
        <v>12.666666666666666</v>
      </c>
      <c r="D72">
        <f t="shared" ca="1" si="6"/>
        <v>579</v>
      </c>
      <c r="E72">
        <f t="shared" ca="1" si="7"/>
        <v>8.0739708080689319</v>
      </c>
      <c r="F72">
        <f t="shared" ca="1" si="8"/>
        <v>5.0472815224146332</v>
      </c>
      <c r="G72">
        <f t="shared" ca="1" si="9"/>
        <v>5.4739069822127417</v>
      </c>
    </row>
    <row r="73" spans="1:7" x14ac:dyDescent="0.25">
      <c r="A73">
        <v>881</v>
      </c>
      <c r="B73">
        <v>72</v>
      </c>
      <c r="C73" s="6">
        <f t="shared" si="5"/>
        <v>12.833333333333334</v>
      </c>
      <c r="D73">
        <f t="shared" ca="1" si="6"/>
        <v>598</v>
      </c>
      <c r="E73">
        <f t="shared" ca="1" si="7"/>
        <v>8.3376723718024088</v>
      </c>
      <c r="F73">
        <f t="shared" ca="1" si="8"/>
        <v>5.0640778003594402</v>
      </c>
      <c r="G73">
        <f t="shared" ca="1" si="9"/>
        <v>7.2223995162671955</v>
      </c>
    </row>
    <row r="74" spans="1:7" x14ac:dyDescent="0.25">
      <c r="A74">
        <v>893</v>
      </c>
      <c r="B74">
        <v>73</v>
      </c>
      <c r="C74" s="6">
        <f t="shared" si="5"/>
        <v>13</v>
      </c>
      <c r="D74">
        <f t="shared" ca="1" si="6"/>
        <v>635</v>
      </c>
      <c r="E74">
        <f t="shared" ca="1" si="7"/>
        <v>9.4445470883652174</v>
      </c>
      <c r="F74">
        <f t="shared" ca="1" si="8"/>
        <v>4.8020558644204447</v>
      </c>
      <c r="G74">
        <f t="shared" ca="1" si="9"/>
        <v>6.7806574063187597</v>
      </c>
    </row>
    <row r="75" spans="1:7" x14ac:dyDescent="0.25">
      <c r="A75">
        <v>905</v>
      </c>
      <c r="B75">
        <v>74</v>
      </c>
      <c r="C75" s="6">
        <f t="shared" si="5"/>
        <v>13.166666666666666</v>
      </c>
      <c r="D75">
        <f t="shared" ca="1" si="6"/>
        <v>601</v>
      </c>
      <c r="E75">
        <f t="shared" ca="1" si="7"/>
        <v>9.2278751028772028</v>
      </c>
      <c r="F75">
        <f t="shared" ca="1" si="8"/>
        <v>5.452071820884492</v>
      </c>
      <c r="G75">
        <f t="shared" ca="1" si="9"/>
        <v>4.7819003308866757</v>
      </c>
    </row>
    <row r="76" spans="1:7" x14ac:dyDescent="0.25">
      <c r="A76">
        <v>917</v>
      </c>
      <c r="B76">
        <v>75</v>
      </c>
      <c r="C76" s="6">
        <f t="shared" si="5"/>
        <v>13.333333333333334</v>
      </c>
      <c r="D76">
        <f t="shared" ca="1" si="6"/>
        <v>604</v>
      </c>
      <c r="E76">
        <f t="shared" ca="1" si="7"/>
        <v>7.9345617011270306</v>
      </c>
      <c r="F76">
        <f t="shared" ca="1" si="8"/>
        <v>7.0930681760921779</v>
      </c>
      <c r="G76">
        <f t="shared" ca="1" si="9"/>
        <v>6.5875002099534745</v>
      </c>
    </row>
    <row r="77" spans="1:7" x14ac:dyDescent="0.25">
      <c r="A77">
        <v>929</v>
      </c>
      <c r="B77">
        <v>76</v>
      </c>
      <c r="C77" s="6">
        <f t="shared" si="5"/>
        <v>13.5</v>
      </c>
      <c r="D77">
        <f t="shared" ca="1" si="6"/>
        <v>623</v>
      </c>
      <c r="E77">
        <f t="shared" ca="1" si="7"/>
        <v>9.5251692225002937</v>
      </c>
      <c r="F77">
        <f t="shared" ca="1" si="8"/>
        <v>3.8765809496615549</v>
      </c>
      <c r="G77">
        <f t="shared" ca="1" si="9"/>
        <v>5.6485882728387393</v>
      </c>
    </row>
    <row r="78" spans="1:7" x14ac:dyDescent="0.25">
      <c r="A78">
        <v>941</v>
      </c>
      <c r="B78">
        <v>77</v>
      </c>
      <c r="C78" s="6">
        <f t="shared" si="5"/>
        <v>13.666666666666666</v>
      </c>
      <c r="D78">
        <f t="shared" ca="1" si="6"/>
        <v>638</v>
      </c>
      <c r="E78">
        <f t="shared" ca="1" si="7"/>
        <v>7.3198179283470779</v>
      </c>
      <c r="F78">
        <f t="shared" ca="1" si="8"/>
        <v>4.6038597846717169</v>
      </c>
      <c r="G78">
        <f t="shared" ca="1" si="9"/>
        <v>5.1497388178779584</v>
      </c>
    </row>
    <row r="79" spans="1:7" x14ac:dyDescent="0.25">
      <c r="A79">
        <v>953</v>
      </c>
      <c r="B79">
        <v>78</v>
      </c>
      <c r="C79" s="6">
        <f t="shared" si="5"/>
        <v>13.833333333333334</v>
      </c>
      <c r="D79">
        <f t="shared" ca="1" si="6"/>
        <v>606</v>
      </c>
      <c r="E79">
        <f t="shared" ca="1" si="7"/>
        <v>12.533382602415305</v>
      </c>
      <c r="F79">
        <f t="shared" ca="1" si="8"/>
        <v>6.5421502595024945</v>
      </c>
      <c r="G79">
        <f t="shared" ca="1" si="9"/>
        <v>5.0170482221139796</v>
      </c>
    </row>
    <row r="80" spans="1:7" x14ac:dyDescent="0.25">
      <c r="A80">
        <v>965</v>
      </c>
      <c r="B80">
        <v>79</v>
      </c>
      <c r="C80" s="6">
        <f t="shared" si="5"/>
        <v>14</v>
      </c>
      <c r="D80">
        <f t="shared" ca="1" si="6"/>
        <v>608</v>
      </c>
      <c r="E80">
        <f t="shared" ca="1" si="7"/>
        <v>8.5963350521524422</v>
      </c>
      <c r="F80">
        <f t="shared" ca="1" si="8"/>
        <v>6.7403463392512215</v>
      </c>
      <c r="G80">
        <f t="shared" ca="1" si="9"/>
        <v>5.8837361640660433</v>
      </c>
    </row>
    <row r="81" spans="1:7" x14ac:dyDescent="0.25">
      <c r="A81">
        <v>977</v>
      </c>
      <c r="B81">
        <v>80</v>
      </c>
      <c r="C81" s="6">
        <f t="shared" si="5"/>
        <v>14.166666666666666</v>
      </c>
      <c r="D81">
        <f t="shared" ca="1" si="6"/>
        <v>596</v>
      </c>
      <c r="E81">
        <f t="shared" ca="1" si="7"/>
        <v>8.1831466147101803</v>
      </c>
      <c r="F81">
        <f t="shared" ca="1" si="8"/>
        <v>6.6194131380486088</v>
      </c>
      <c r="G81">
        <f t="shared" ca="1" si="9"/>
        <v>5.2605942523136875</v>
      </c>
    </row>
    <row r="82" spans="1:7" x14ac:dyDescent="0.25">
      <c r="A82">
        <v>989</v>
      </c>
      <c r="B82">
        <v>81</v>
      </c>
      <c r="C82" s="6">
        <f t="shared" si="5"/>
        <v>14.333333333333334</v>
      </c>
      <c r="D82">
        <f t="shared" ca="1" si="6"/>
        <v>637</v>
      </c>
      <c r="E82">
        <f t="shared" ca="1" si="7"/>
        <v>10.605169894351411</v>
      </c>
      <c r="F82">
        <f t="shared" ca="1" si="8"/>
        <v>5.0304852444698254</v>
      </c>
      <c r="G82">
        <f t="shared" ca="1" si="9"/>
        <v>6.7487444782236254</v>
      </c>
    </row>
    <row r="83" spans="1:7" x14ac:dyDescent="0.25">
      <c r="A83">
        <v>1001</v>
      </c>
      <c r="B83">
        <v>82</v>
      </c>
      <c r="C83" s="6">
        <f t="shared" si="5"/>
        <v>14.5</v>
      </c>
      <c r="D83">
        <f t="shared" ca="1" si="6"/>
        <v>607</v>
      </c>
      <c r="E83">
        <f t="shared" ca="1" si="7"/>
        <v>6.5723835598031473</v>
      </c>
      <c r="F83">
        <f t="shared" ca="1" si="8"/>
        <v>4.7684633085308299</v>
      </c>
      <c r="G83">
        <f t="shared" ca="1" si="9"/>
        <v>5.6788215731393921</v>
      </c>
    </row>
    <row r="84" spans="1:7" x14ac:dyDescent="0.25">
      <c r="A84">
        <v>1013</v>
      </c>
      <c r="B84">
        <v>83</v>
      </c>
      <c r="C84" s="6">
        <f t="shared" si="5"/>
        <v>14.666666666666666</v>
      </c>
      <c r="D84">
        <f t="shared" ca="1" si="6"/>
        <v>621</v>
      </c>
      <c r="E84">
        <f t="shared" ca="1" si="7"/>
        <v>7.4944992189730755</v>
      </c>
      <c r="F84">
        <f t="shared" ca="1" si="8"/>
        <v>5.4671884710348184</v>
      </c>
      <c r="G84">
        <f t="shared" ca="1" si="9"/>
        <v>4.8558039538438278</v>
      </c>
    </row>
    <row r="85" spans="1:7" x14ac:dyDescent="0.25">
      <c r="A85">
        <v>1025</v>
      </c>
      <c r="B85">
        <v>84</v>
      </c>
      <c r="C85" s="6">
        <f t="shared" si="5"/>
        <v>14.833333333333334</v>
      </c>
      <c r="D85">
        <f t="shared" ca="1" si="6"/>
        <v>605</v>
      </c>
      <c r="E85">
        <f t="shared" ca="1" si="7"/>
        <v>6.8612795404538351</v>
      </c>
      <c r="F85">
        <f t="shared" ca="1" si="8"/>
        <v>5.8551824915598703</v>
      </c>
      <c r="G85">
        <f t="shared" ca="1" si="9"/>
        <v>4.9213094378285769</v>
      </c>
    </row>
    <row r="86" spans="1:7" x14ac:dyDescent="0.25">
      <c r="A86">
        <v>1037</v>
      </c>
      <c r="B86">
        <v>85</v>
      </c>
      <c r="C86" s="6">
        <f t="shared" si="5"/>
        <v>15</v>
      </c>
      <c r="D86">
        <f t="shared" ca="1" si="6"/>
        <v>598</v>
      </c>
      <c r="E86">
        <f t="shared" ca="1" si="7"/>
        <v>9.8728521759578083</v>
      </c>
      <c r="F86">
        <f t="shared" ca="1" si="8"/>
        <v>4.941464971362346</v>
      </c>
      <c r="G86">
        <f t="shared" ca="1" si="9"/>
        <v>5.1144666341938629</v>
      </c>
    </row>
    <row r="87" spans="1:7" x14ac:dyDescent="0.25">
      <c r="A87">
        <v>1049</v>
      </c>
      <c r="B87">
        <v>86</v>
      </c>
      <c r="C87" s="6">
        <f t="shared" si="5"/>
        <v>15.166666666666666</v>
      </c>
      <c r="D87">
        <f t="shared" ca="1" si="6"/>
        <v>625</v>
      </c>
      <c r="E87">
        <f t="shared" ca="1" si="7"/>
        <v>7.331575322908443</v>
      </c>
      <c r="F87">
        <f t="shared" ca="1" si="8"/>
        <v>8.0151838352621052</v>
      </c>
      <c r="G87">
        <f t="shared" ca="1" si="9"/>
        <v>5.7258511513848527</v>
      </c>
    </row>
    <row r="88" spans="1:7" x14ac:dyDescent="0.25">
      <c r="A88">
        <v>1061</v>
      </c>
      <c r="B88">
        <v>87</v>
      </c>
      <c r="C88" s="6">
        <f t="shared" si="5"/>
        <v>15.333333333333334</v>
      </c>
      <c r="D88">
        <f t="shared" ca="1" si="6"/>
        <v>625</v>
      </c>
      <c r="E88">
        <f t="shared" ca="1" si="7"/>
        <v>7.059475620202563</v>
      </c>
      <c r="F88">
        <f t="shared" ca="1" si="8"/>
        <v>6.4380133362446879</v>
      </c>
      <c r="G88">
        <f t="shared" ca="1" si="9"/>
        <v>6.1222433108823084</v>
      </c>
    </row>
    <row r="89" spans="1:7" x14ac:dyDescent="0.25">
      <c r="A89">
        <v>1073</v>
      </c>
      <c r="B89">
        <v>88</v>
      </c>
      <c r="C89" s="6">
        <f t="shared" si="5"/>
        <v>15.5</v>
      </c>
      <c r="D89">
        <f t="shared" ca="1" si="6"/>
        <v>636</v>
      </c>
      <c r="E89">
        <f t="shared" ca="1" si="7"/>
        <v>7.5180140080958058</v>
      </c>
      <c r="F89">
        <f t="shared" ca="1" si="8"/>
        <v>7.2711087223071367</v>
      </c>
      <c r="G89">
        <f t="shared" ca="1" si="9"/>
        <v>6.71347229453953</v>
      </c>
    </row>
    <row r="90" spans="1:7" x14ac:dyDescent="0.25">
      <c r="A90">
        <v>1085</v>
      </c>
      <c r="B90">
        <v>89</v>
      </c>
      <c r="C90" s="6">
        <f t="shared" si="5"/>
        <v>15.666666666666666</v>
      </c>
      <c r="D90">
        <f t="shared" ca="1" si="6"/>
        <v>621</v>
      </c>
      <c r="E90">
        <f t="shared" ca="1" si="7"/>
        <v>6.7823370341132403</v>
      </c>
      <c r="F90">
        <f t="shared" ca="1" si="8"/>
        <v>4.4946839780304684</v>
      </c>
      <c r="G90">
        <f t="shared" ca="1" si="9"/>
        <v>5.1850110015620539</v>
      </c>
    </row>
    <row r="91" spans="1:7" x14ac:dyDescent="0.25">
      <c r="A91">
        <v>1097</v>
      </c>
      <c r="B91">
        <v>90</v>
      </c>
      <c r="C91" s="6">
        <f t="shared" si="5"/>
        <v>15.833333333333334</v>
      </c>
      <c r="D91">
        <f t="shared" ca="1" si="6"/>
        <v>614</v>
      </c>
      <c r="E91">
        <f t="shared" ca="1" si="7"/>
        <v>8.6282479802475773</v>
      </c>
      <c r="F91">
        <f t="shared" ca="1" si="8"/>
        <v>4.0831751683826862</v>
      </c>
      <c r="G91">
        <f t="shared" ca="1" si="9"/>
        <v>4.8759594873775969</v>
      </c>
    </row>
    <row r="92" spans="1:7" x14ac:dyDescent="0.25">
      <c r="A92">
        <v>1109</v>
      </c>
      <c r="B92">
        <v>91</v>
      </c>
      <c r="C92" s="6">
        <f t="shared" si="5"/>
        <v>16</v>
      </c>
      <c r="D92">
        <f t="shared" ca="1" si="6"/>
        <v>604</v>
      </c>
      <c r="E92">
        <f t="shared" ca="1" si="7"/>
        <v>6.2414968842904415</v>
      </c>
      <c r="F92">
        <f t="shared" ca="1" si="8"/>
        <v>3.6918218922686732</v>
      </c>
      <c r="G92">
        <f t="shared" ca="1" si="9"/>
        <v>6.5303928649411294</v>
      </c>
    </row>
    <row r="93" spans="1:7" x14ac:dyDescent="0.25">
      <c r="A93">
        <v>1121</v>
      </c>
      <c r="B93">
        <v>92</v>
      </c>
      <c r="C93" s="6">
        <f t="shared" si="5"/>
        <v>16.166666666666664</v>
      </c>
      <c r="D93">
        <f t="shared" ca="1" si="6"/>
        <v>623</v>
      </c>
      <c r="E93">
        <f t="shared" ca="1" si="7"/>
        <v>5.3395367586542823</v>
      </c>
      <c r="F93">
        <f t="shared" ca="1" si="8"/>
        <v>3.5608109242991755</v>
      </c>
      <c r="G93">
        <f t="shared" ca="1" si="9"/>
        <v>4.6794430354233505</v>
      </c>
    </row>
    <row r="94" spans="1:7" x14ac:dyDescent="0.25">
      <c r="A94">
        <v>1133</v>
      </c>
      <c r="B94">
        <v>93</v>
      </c>
      <c r="C94" s="6">
        <f t="shared" si="5"/>
        <v>16.333333333333336</v>
      </c>
      <c r="D94">
        <f t="shared" ca="1" si="6"/>
        <v>586</v>
      </c>
      <c r="E94">
        <f t="shared" ca="1" si="7"/>
        <v>6.5421502595024945</v>
      </c>
      <c r="F94">
        <f t="shared" ca="1" si="8"/>
        <v>4.669365268656466</v>
      </c>
      <c r="G94">
        <f t="shared" ca="1" si="9"/>
        <v>5.1648554680282848</v>
      </c>
    </row>
    <row r="95" spans="1:7" x14ac:dyDescent="0.25">
      <c r="A95">
        <v>1145</v>
      </c>
      <c r="B95">
        <v>94</v>
      </c>
      <c r="C95" s="6">
        <f t="shared" si="5"/>
        <v>16.5</v>
      </c>
      <c r="D95">
        <f t="shared" ca="1" si="6"/>
        <v>597</v>
      </c>
      <c r="E95">
        <f t="shared" ca="1" si="7"/>
        <v>6.1675932613332884</v>
      </c>
      <c r="F95">
        <f t="shared" ca="1" si="8"/>
        <v>4.5853838789324284</v>
      </c>
      <c r="G95">
        <f t="shared" ca="1" si="9"/>
        <v>4.9532223659237111</v>
      </c>
    </row>
    <row r="96" spans="1:7" x14ac:dyDescent="0.25">
      <c r="A96">
        <v>1157</v>
      </c>
      <c r="B96">
        <v>95</v>
      </c>
      <c r="C96" s="6">
        <f t="shared" si="5"/>
        <v>16.666666666666664</v>
      </c>
      <c r="D96">
        <f t="shared" ca="1" si="6"/>
        <v>598</v>
      </c>
      <c r="E96">
        <f t="shared" ca="1" si="7"/>
        <v>5.168214723617246</v>
      </c>
      <c r="F96">
        <f t="shared" ca="1" si="8"/>
        <v>3.9975141508641685</v>
      </c>
      <c r="G96">
        <f t="shared" ca="1" si="9"/>
        <v>4.8188521423652517</v>
      </c>
    </row>
    <row r="97" spans="1:7" x14ac:dyDescent="0.25">
      <c r="A97">
        <v>1169</v>
      </c>
      <c r="B97">
        <v>96</v>
      </c>
      <c r="C97" s="6">
        <f t="shared" si="5"/>
        <v>16.833333333333336</v>
      </c>
      <c r="D97">
        <f t="shared" ca="1" si="6"/>
        <v>600</v>
      </c>
      <c r="E97">
        <f t="shared" ca="1" si="7"/>
        <v>5.6015586945932778</v>
      </c>
      <c r="F97">
        <f t="shared" ca="1" si="8"/>
        <v>5.6603456674001045</v>
      </c>
      <c r="G97">
        <f t="shared" ca="1" si="9"/>
        <v>4.2192250197356262</v>
      </c>
    </row>
    <row r="98" spans="1:7" x14ac:dyDescent="0.25">
      <c r="A98">
        <v>1181</v>
      </c>
      <c r="B98">
        <v>97</v>
      </c>
      <c r="C98" s="6">
        <f t="shared" si="5"/>
        <v>17</v>
      </c>
      <c r="D98">
        <f t="shared" ca="1" si="6"/>
        <v>609</v>
      </c>
      <c r="E98">
        <f t="shared" ca="1" si="7"/>
        <v>6.0936896383761354</v>
      </c>
      <c r="F98">
        <f t="shared" ca="1" si="8"/>
        <v>3.942086433646304</v>
      </c>
      <c r="G98">
        <f t="shared" ca="1" si="9"/>
        <v>5.5125384214857984</v>
      </c>
    </row>
    <row r="99" spans="1:7" x14ac:dyDescent="0.25">
      <c r="A99">
        <v>1193</v>
      </c>
      <c r="B99">
        <v>98</v>
      </c>
      <c r="C99" s="6">
        <f t="shared" si="5"/>
        <v>17.166666666666668</v>
      </c>
      <c r="D99">
        <f t="shared" ca="1" si="6"/>
        <v>564</v>
      </c>
      <c r="E99">
        <f t="shared" ca="1" si="7"/>
        <v>5.6116364613601624</v>
      </c>
      <c r="F99">
        <f t="shared" ca="1" si="8"/>
        <v>5.0808740783042481</v>
      </c>
      <c r="G99">
        <f t="shared" ca="1" si="9"/>
        <v>5.341216386448763</v>
      </c>
    </row>
    <row r="100" spans="1:7" x14ac:dyDescent="0.25">
      <c r="A100">
        <v>1205</v>
      </c>
      <c r="B100">
        <v>99</v>
      </c>
      <c r="C100" s="6">
        <f t="shared" si="5"/>
        <v>17.333333333333332</v>
      </c>
      <c r="D100">
        <f t="shared" ca="1" si="6"/>
        <v>597</v>
      </c>
      <c r="E100">
        <f t="shared" ca="1" si="7"/>
        <v>5.0707963115373635</v>
      </c>
      <c r="F100">
        <f t="shared" ca="1" si="8"/>
        <v>4.3804692880057781</v>
      </c>
      <c r="G100">
        <f t="shared" ca="1" si="9"/>
        <v>3.7086181702134806</v>
      </c>
    </row>
    <row r="101" spans="1:7" x14ac:dyDescent="0.25">
      <c r="A101">
        <v>1217</v>
      </c>
      <c r="B101">
        <v>100</v>
      </c>
      <c r="C101" s="6">
        <f t="shared" si="5"/>
        <v>17.5</v>
      </c>
      <c r="D101">
        <f t="shared" ca="1" si="6"/>
        <v>586</v>
      </c>
      <c r="E101">
        <f t="shared" ca="1" si="7"/>
        <v>6.6042964878982815</v>
      </c>
      <c r="F101">
        <f t="shared" ca="1" si="8"/>
        <v>4.4711691889077381</v>
      </c>
      <c r="G101">
        <f t="shared" ca="1" si="9"/>
        <v>4.6005005290827556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GuHCl</vt:lpstr>
      <vt:lpstr>buffer</vt:lpstr>
      <vt:lpstr>25% PEG</vt:lpstr>
      <vt:lpstr>20% PEG</vt:lpstr>
      <vt:lpstr>13% PEG</vt:lpstr>
      <vt:lpstr>5% PEG</vt:lpstr>
      <vt:lpstr>25% PVP</vt:lpstr>
      <vt:lpstr>20% PVP</vt:lpstr>
      <vt:lpstr>13% PVP</vt:lpstr>
      <vt:lpstr>5% PVP</vt:lpstr>
      <vt:lpstr>data for fitting</vt:lpstr>
      <vt:lpstr>Data!Print_Area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 labs</dc:creator>
  <cp:lastModifiedBy>bit</cp:lastModifiedBy>
  <cp:lastPrinted>2016-08-03T16:28:39Z</cp:lastPrinted>
  <dcterms:created xsi:type="dcterms:W3CDTF">2016-05-25T22:33:56Z</dcterms:created>
  <dcterms:modified xsi:type="dcterms:W3CDTF">2017-03-29T16:49:32Z</dcterms:modified>
</cp:coreProperties>
</file>