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Whiteboard Data" sheetId="1" state="visible" r:id="rId1"/>
    <sheet name="Reference 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color rgb="FFFF0000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2F5597"/>
        <bgColor rgb="FF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1333500" cy="238125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12</row>
      <rowOff>0</rowOff>
    </from>
    <ext cx="1333500" cy="238125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22</row>
      <rowOff>0</rowOff>
    </from>
    <ext cx="1333500" cy="238125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32</row>
      <rowOff>0</rowOff>
    </from>
    <ext cx="1333500" cy="2381250"/>
    <pic>
      <nvPicPr>
        <cNvPr id="5" name="Image 4" descr="Picture"/>
        <cNvPicPr/>
      </nvPicPr>
      <blipFill>
        <a:blip cstate="print" r:embed="rId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42</row>
      <rowOff>0</rowOff>
    </from>
    <ext cx="1333500" cy="2381250"/>
    <pic>
      <nvPicPr>
        <cNvPr id="6" name="Image 5" descr="Picture"/>
        <cNvPicPr/>
      </nvPicPr>
      <blipFill>
        <a:blip cstate="print" r:embed="rId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52</row>
      <rowOff>0</rowOff>
    </from>
    <ext cx="1333500" cy="2381250"/>
    <pic>
      <nvPicPr>
        <cNvPr id="7" name="Image 6" descr="Picture"/>
        <cNvPicPr/>
      </nvPicPr>
      <blipFill>
        <a:blip cstate="print" r:embed="rId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62</row>
      <rowOff>0</rowOff>
    </from>
    <ext cx="1333500" cy="2143125"/>
    <pic>
      <nvPicPr>
        <cNvPr id="8" name="Image 7" descr="Picture"/>
        <cNvPicPr/>
      </nvPicPr>
      <blipFill>
        <a:blip cstate="print" r:embed="rId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71</row>
      <rowOff>0</rowOff>
    </from>
    <ext cx="1333500" cy="2381250"/>
    <pic>
      <nvPicPr>
        <cNvPr id="9" name="Image 8" descr="Picture"/>
        <cNvPicPr/>
      </nvPicPr>
      <blipFill>
        <a:blip cstate="print" r:embed="rId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81</row>
      <rowOff>0</rowOff>
    </from>
    <ext cx="1333500" cy="2381250"/>
    <pic>
      <nvPicPr>
        <cNvPr id="10" name="Image 9" descr="Picture"/>
        <cNvPicPr/>
      </nvPicPr>
      <blipFill>
        <a:blip cstate="print" r:embed="rId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91</row>
      <rowOff>0</rowOff>
    </from>
    <ext cx="1333500" cy="2381250"/>
    <pic>
      <nvPicPr>
        <cNvPr id="11" name="Image 10" descr="Picture"/>
        <cNvPicPr/>
      </nvPicPr>
      <blipFill>
        <a:blip cstate="print" r:embed="rId1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101</row>
      <rowOff>0</rowOff>
    </from>
    <ext cx="1333500" cy="2143125"/>
    <pic>
      <nvPicPr>
        <cNvPr id="12" name="Image 11" descr="Picture"/>
        <cNvPicPr/>
      </nvPicPr>
      <blipFill>
        <a:blip cstate="print" r:embed="rId1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110</row>
      <rowOff>0</rowOff>
    </from>
    <ext cx="1333500" cy="2381250"/>
    <pic>
      <nvPicPr>
        <cNvPr id="13" name="Image 12" descr="Picture"/>
        <cNvPicPr/>
      </nvPicPr>
      <blipFill>
        <a:blip cstate="print" r:embed="rId1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120</row>
      <rowOff>0</rowOff>
    </from>
    <ext cx="1333500" cy="2619375"/>
    <pic>
      <nvPicPr>
        <cNvPr id="14" name="Image 13" descr="Picture"/>
        <cNvPicPr/>
      </nvPicPr>
      <blipFill>
        <a:blip cstate="print" r:embed="rId1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131</row>
      <rowOff>0</rowOff>
    </from>
    <ext cx="1333500" cy="2381250"/>
    <pic>
      <nvPicPr>
        <cNvPr id="15" name="Image 14" descr="Picture"/>
        <cNvPicPr/>
      </nvPicPr>
      <blipFill>
        <a:blip cstate="print" r:embed="rId1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141</row>
      <rowOff>0</rowOff>
    </from>
    <ext cx="1333500" cy="2381250"/>
    <pic>
      <nvPicPr>
        <cNvPr id="16" name="Image 15" descr="Picture"/>
        <cNvPicPr/>
      </nvPicPr>
      <blipFill>
        <a:blip cstate="print" r:embed="rId1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8</col>
      <colOff>0</colOff>
      <row>151</row>
      <rowOff>0</rowOff>
    </from>
    <ext cx="1333500" cy="1905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159</row>
      <rowOff>0</rowOff>
    </from>
    <ext cx="1333500" cy="1905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167</row>
      <rowOff>0</rowOff>
    </from>
    <ext cx="1333500" cy="1905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175</row>
      <rowOff>0</rowOff>
    </from>
    <ext cx="1333500" cy="1905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183</row>
      <rowOff>0</rowOff>
    </from>
    <ext cx="1333500" cy="1905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191</row>
      <rowOff>0</rowOff>
    </from>
    <ext cx="1333500" cy="1905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199</row>
      <rowOff>0</rowOff>
    </from>
    <ext cx="1333500" cy="19050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207</row>
      <rowOff>0</rowOff>
    </from>
    <ext cx="1333500" cy="2143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216</row>
      <rowOff>0</rowOff>
    </from>
    <ext cx="1333500" cy="19050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224</row>
      <rowOff>0</rowOff>
    </from>
    <ext cx="1333500" cy="19050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232</row>
      <rowOff>0</rowOff>
    </from>
    <ext cx="1333500" cy="19050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240</row>
      <rowOff>0</rowOff>
    </from>
    <ext cx="1333500" cy="19050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248</row>
      <rowOff>0</rowOff>
    </from>
    <ext cx="1333500" cy="19050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256</row>
      <rowOff>0</rowOff>
    </from>
    <ext cx="1333500" cy="19050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264</row>
      <rowOff>0</rowOff>
    </from>
    <ext cx="1333500" cy="21431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273</row>
      <rowOff>0</rowOff>
    </from>
    <ext cx="1333500" cy="19050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281</row>
      <rowOff>0</rowOff>
    </from>
    <ext cx="1333500" cy="19050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289</row>
      <rowOff>0</rowOff>
    </from>
    <ext cx="1333500" cy="19050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297</row>
      <rowOff>0</rowOff>
    </from>
    <ext cx="1333500" cy="214312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306</row>
      <rowOff>0</rowOff>
    </from>
    <ext cx="1333500" cy="19050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314</row>
      <rowOff>0</rowOff>
    </from>
    <ext cx="1333500" cy="19050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322</row>
      <rowOff>0</rowOff>
    </from>
    <ext cx="1333500" cy="19050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330</row>
      <rowOff>0</rowOff>
    </from>
    <ext cx="1333500" cy="19050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338</row>
      <rowOff>0</rowOff>
    </from>
    <ext cx="1333500" cy="19050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346</row>
      <rowOff>0</rowOff>
    </from>
    <ext cx="1333500" cy="19050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354</row>
      <rowOff>0</rowOff>
    </from>
    <ext cx="1333500" cy="214312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363</row>
      <rowOff>0</rowOff>
    </from>
    <ext cx="1333500" cy="19050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371</row>
      <rowOff>0</rowOff>
    </from>
    <ext cx="1333500" cy="19050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379</row>
      <rowOff>0</rowOff>
    </from>
    <ext cx="1333500" cy="19050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387</row>
      <rowOff>0</rowOff>
    </from>
    <ext cx="1333500" cy="19050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395</row>
      <rowOff>0</rowOff>
    </from>
    <ext cx="1333500" cy="19050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403</row>
      <rowOff>0</rowOff>
    </from>
    <ext cx="1333500" cy="19050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411</row>
      <rowOff>0</rowOff>
    </from>
    <ext cx="1333500" cy="19050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419</row>
      <rowOff>0</rowOff>
    </from>
    <ext cx="1333500" cy="19050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427</row>
      <rowOff>0</rowOff>
    </from>
    <ext cx="1333500" cy="19050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435</row>
      <rowOff>0</rowOff>
    </from>
    <ext cx="1333500" cy="19050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443</row>
      <rowOff>0</rowOff>
    </from>
    <ext cx="1333500" cy="19050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451</row>
      <rowOff>0</rowOff>
    </from>
    <ext cx="1333500" cy="19050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459</row>
      <rowOff>0</rowOff>
    </from>
    <ext cx="1333500" cy="19050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467</row>
      <rowOff>0</rowOff>
    </from>
    <ext cx="1333500" cy="19050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475</row>
      <rowOff>0</rowOff>
    </from>
    <ext cx="1333500" cy="19050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483</row>
      <rowOff>0</rowOff>
    </from>
    <ext cx="1333500" cy="19050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491</row>
      <rowOff>0</rowOff>
    </from>
    <ext cx="1333500" cy="19050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499</row>
      <rowOff>0</rowOff>
    </from>
    <ext cx="1333500" cy="19050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7"/>
  <sheetViews>
    <sheetView tabSelected="1" workbookViewId="0">
      <selection activeCell="Q4" sqref="Q4"/>
    </sheetView>
  </sheetViews>
  <sheetFormatPr baseColWidth="8" defaultRowHeight="15"/>
  <cols>
    <col width="16" customWidth="1" style="7" min="7" max="8"/>
    <col width="25" customWidth="1" style="7" min="9" max="9"/>
    <col width="24" customWidth="1" style="7" min="10" max="10"/>
    <col width="30" customWidth="1" style="7" min="11" max="11"/>
    <col width="28" customWidth="1" style="7" min="12" max="12"/>
    <col width="22" customWidth="1" style="7" min="13" max="13"/>
  </cols>
  <sheetData>
    <row r="1">
      <c r="A1" s="6" t="inlineStr">
        <is>
          <t>Submitter</t>
        </is>
      </c>
      <c r="B1" s="6" t="inlineStr">
        <is>
          <t>Date</t>
        </is>
      </c>
      <c r="C1" s="6" t="inlineStr">
        <is>
          <t>Elevation</t>
        </is>
      </c>
      <c r="D1" s="6" t="inlineStr">
        <is>
          <t>Drop</t>
        </is>
      </c>
      <c r="E1" s="6" t="inlineStr">
        <is>
          <t>Floor</t>
        </is>
      </c>
      <c r="F1" s="6" t="inlineStr">
        <is>
          <t>Tower</t>
        </is>
      </c>
      <c r="G1" s="6" t="inlineStr">
        <is>
          <t>Defects</t>
        </is>
      </c>
      <c r="I1" s="6" t="inlineStr">
        <is>
          <t>Whiteboard Photo</t>
        </is>
      </c>
      <c r="J1" s="6" t="inlineStr">
        <is>
          <t>POSSIBLE CAUSE</t>
        </is>
      </c>
      <c r="K1" s="6" t="inlineStr">
        <is>
          <t>Possible Cause Justification</t>
        </is>
      </c>
      <c r="L1" s="6" t="inlineStr">
        <is>
          <t>Recommended Repair</t>
        </is>
      </c>
      <c r="M1" s="9" t="inlineStr">
        <is>
          <t>FINDINGS</t>
        </is>
      </c>
    </row>
    <row r="2">
      <c r="G2" s="6" t="inlineStr">
        <is>
          <t>Damage</t>
        </is>
      </c>
      <c r="H2" s="6" t="inlineStr">
        <is>
          <t>Dimension</t>
        </is>
      </c>
    </row>
    <row r="3">
      <c r="A3" s="8" t="inlineStr">
        <is>
          <t>RUFINO ZUÑIGA JR</t>
        </is>
      </c>
      <c r="B3" s="8" t="inlineStr">
        <is>
          <t>AUGUST 6, 2026</t>
        </is>
      </c>
      <c r="C3" s="8" t="inlineStr">
        <is>
          <t>LEFT</t>
        </is>
      </c>
      <c r="D3" s="8" t="inlineStr">
        <is>
          <t>1</t>
        </is>
      </c>
      <c r="E3" s="8" t="inlineStr">
        <is>
          <t>2</t>
        </is>
      </c>
      <c r="F3" s="8" t="inlineStr">
        <is>
          <t>T3</t>
        </is>
      </c>
      <c r="G3" s="6" t="inlineStr">
        <is>
          <t>Sealant</t>
        </is>
      </c>
      <c r="I3" s="8" t="n"/>
      <c r="J3" s="8" t="n"/>
      <c r="K3" s="8" t="n"/>
      <c r="L3" s="8" t="n"/>
      <c r="M3" s="8" t="n"/>
    </row>
    <row r="4" ht="90" customHeight="1" s="7">
      <c r="G4" s="8" t="inlineStr">
        <is>
          <t>DS C-C</t>
        </is>
      </c>
      <c r="H4" s="8" t="inlineStr">
        <is>
          <t>430 CM</t>
        </is>
      </c>
      <c r="J4" s="8">
        <f>IFERROR(VLOOKUP(LEFT($G4, FIND(" ", $G4&amp;" ") - 1), 'Reference Data'!$A$2:$E$15, 3, FALSE), "")</f>
        <v/>
      </c>
      <c r="K4" s="8">
        <f>IFERROR(VLOOKUP(LEFT($G4, FIND(" ", $G4&amp;" ") - 1), 'Reference Data'!$A$2:$E$15, 4, FALSE), "")</f>
        <v/>
      </c>
      <c r="L4" s="8">
        <f>IFERROR(VLOOKUP(LEFT($G4, FIND(" ", $G4&amp;" ") - 1), 'Reference Data'!$A$2:$E$15, 5, FALSE), "")</f>
        <v/>
      </c>
      <c r="M4" s="8">
        <f>IFERROR(VLOOKUP(LEFT($G4, FIND(" ", $G4&amp;" ") - 1), 'Reference Data'!$A$2:$E$15, 2, FALSE), "")</f>
        <v/>
      </c>
    </row>
    <row r="5">
      <c r="G5" s="6" t="inlineStr">
        <is>
          <t>Concrete</t>
        </is>
      </c>
      <c r="J5" s="8" t="n"/>
      <c r="K5" s="8" t="n"/>
      <c r="L5" s="8" t="n"/>
      <c r="M5" s="8" t="n"/>
    </row>
    <row r="6" ht="90" customHeight="1" s="7">
      <c r="G6" s="8" t="inlineStr">
        <is>
          <t>C+</t>
        </is>
      </c>
      <c r="H6" s="8" t="inlineStr">
        <is>
          <t>550 CM²</t>
        </is>
      </c>
      <c r="J6" s="8">
        <f>IFERROR(VLOOKUP(LEFT($G6, FIND(" ", $G6&amp;" ") - 1), 'Reference Data'!$A$2:$E$15, 3, FALSE), "")</f>
        <v/>
      </c>
      <c r="K6" s="8">
        <f>IFERROR(VLOOKUP(LEFT($G6, FIND(" ", $G6&amp;" ") - 1), 'Reference Data'!$A$2:$E$15, 4, FALSE), "")</f>
        <v/>
      </c>
      <c r="L6" s="8">
        <f>IFERROR(VLOOKUP(LEFT($G6, FIND(" ", $G6&amp;" ") - 1), 'Reference Data'!$A$2:$E$15, 5, FALSE), "")</f>
        <v/>
      </c>
      <c r="M6" s="8">
        <f>IFERROR(VLOOKUP(LEFT($G6, FIND(" ", $G6&amp;" ") - 1), 'Reference Data'!$A$2:$E$15, 2, FALSE), "")</f>
        <v/>
      </c>
    </row>
    <row r="7" ht="90" customHeight="1" s="7">
      <c r="G7" s="8" t="inlineStr">
        <is>
          <t>C-</t>
        </is>
      </c>
      <c r="H7" s="8" t="inlineStr">
        <is>
          <t>550 CM²</t>
        </is>
      </c>
      <c r="J7" s="8">
        <f>IFERROR(VLOOKUP(LEFT($G7, FIND(" ", $G7&amp;" ") - 1), 'Reference Data'!$A$2:$E$15, 3, FALSE), "")</f>
        <v/>
      </c>
      <c r="K7" s="8">
        <f>IFERROR(VLOOKUP(LEFT($G7, FIND(" ", $G7&amp;" ") - 1), 'Reference Data'!$A$2:$E$15, 4, FALSE), "")</f>
        <v/>
      </c>
      <c r="L7" s="8">
        <f>IFERROR(VLOOKUP(LEFT($G7, FIND(" ", $G7&amp;" ") - 1), 'Reference Data'!$A$2:$E$15, 5, FALSE), "")</f>
        <v/>
      </c>
      <c r="M7" s="8">
        <f>IFERROR(VLOOKUP(LEFT($G7, FIND(" ", $G7&amp;" ") - 1), 'Reference Data'!$A$2:$E$15, 2, FALSE), "")</f>
        <v/>
      </c>
    </row>
    <row r="8" ht="60" customHeight="1" s="7">
      <c r="G8" s="8" t="inlineStr">
        <is>
          <t>US</t>
        </is>
      </c>
      <c r="H8" s="8" t="inlineStr">
        <is>
          <t>550 CM²</t>
        </is>
      </c>
      <c r="J8" s="8">
        <f>IFERROR(VLOOKUP(LEFT($G8, FIND(" ", $G8&amp;" ") - 1), 'Reference Data'!$A$2:$E$15, 3, FALSE), "")</f>
        <v/>
      </c>
      <c r="K8" s="8">
        <f>IFERROR(VLOOKUP(LEFT($G8, FIND(" ", $G8&amp;" ") - 1), 'Reference Data'!$A$2:$E$15, 4, FALSE), "")</f>
        <v/>
      </c>
      <c r="L8" s="8">
        <f>IFERROR(VLOOKUP(LEFT($G8, FIND(" ", $G8&amp;" ") - 1), 'Reference Data'!$A$2:$E$15, 5, FALSE), "")</f>
        <v/>
      </c>
      <c r="M8" s="8">
        <f>IFERROR(VLOOKUP(LEFT($G8, FIND(" ", $G8&amp;" ") - 1), 'Reference Data'!$A$2:$E$15, 2, FALSE), "")</f>
        <v/>
      </c>
    </row>
    <row r="9">
      <c r="G9" s="6" t="inlineStr">
        <is>
          <t>Paint</t>
        </is>
      </c>
      <c r="J9" s="8" t="n"/>
      <c r="K9" s="8" t="n"/>
      <c r="L9" s="8" t="n"/>
      <c r="M9" s="8" t="n"/>
    </row>
    <row r="10">
      <c r="G10" s="8" t="n"/>
      <c r="H10" s="8" t="n"/>
      <c r="J10" s="8">
        <f>IFERROR(VLOOKUP(LEFT($G10, FIND(" ", $G10&amp;" ") - 1), 'Reference Data'!$A$2:$E$15, 3, FALSE), "")</f>
        <v/>
      </c>
      <c r="K10" s="8">
        <f>IFERROR(VLOOKUP(LEFT($G10, FIND(" ", $G10&amp;" ") - 1), 'Reference Data'!$A$2:$E$15, 4, FALSE), "")</f>
        <v/>
      </c>
      <c r="L10" s="8">
        <f>IFERROR(VLOOKUP(LEFT($G10, FIND(" ", $G10&amp;" ") - 1), 'Reference Data'!$A$2:$E$15, 5, FALSE), "")</f>
        <v/>
      </c>
      <c r="M10" s="8">
        <f>IFERROR(VLOOKUP(LEFT($G10, FIND(" ", $G10&amp;" ") - 1), 'Reference Data'!$A$2:$E$15, 2, FALSE), "")</f>
        <v/>
      </c>
    </row>
    <row r="11">
      <c r="G11" s="6" t="inlineStr">
        <is>
          <t>Gasket</t>
        </is>
      </c>
      <c r="J11" s="8" t="n"/>
      <c r="K11" s="8" t="n"/>
      <c r="L11" s="8" t="n"/>
      <c r="M11" s="8" t="n"/>
    </row>
    <row r="12">
      <c r="G12" s="8" t="n"/>
      <c r="H12" s="8" t="n"/>
      <c r="J12" s="8">
        <f>IFERROR(VLOOKUP(LEFT($G12, FIND(" ", $G12&amp;" ") - 1), 'Reference Data'!$A$2:$E$15, 3, FALSE), "")</f>
        <v/>
      </c>
      <c r="K12" s="8">
        <f>IFERROR(VLOOKUP(LEFT($G12, FIND(" ", $G12&amp;" ") - 1), 'Reference Data'!$A$2:$E$15, 4, FALSE), "")</f>
        <v/>
      </c>
      <c r="L12" s="8">
        <f>IFERROR(VLOOKUP(LEFT($G12, FIND(" ", $G12&amp;" ") - 1), 'Reference Data'!$A$2:$E$15, 5, FALSE), "")</f>
        <v/>
      </c>
      <c r="M12" s="8">
        <f>IFERROR(VLOOKUP(LEFT($G12, FIND(" ", $G12&amp;" ") - 1), 'Reference Data'!$A$2:$E$15, 2, FALSE), "")</f>
        <v/>
      </c>
    </row>
    <row r="13">
      <c r="A13" s="8" t="inlineStr">
        <is>
          <t>RUFINO ZUÑIGA JR</t>
        </is>
      </c>
      <c r="B13" s="8" t="inlineStr">
        <is>
          <t>AUGUST 6, 2026</t>
        </is>
      </c>
      <c r="C13" s="8" t="inlineStr">
        <is>
          <t>LEFT</t>
        </is>
      </c>
      <c r="D13" s="8" t="inlineStr">
        <is>
          <t>1</t>
        </is>
      </c>
      <c r="E13" s="8" t="inlineStr">
        <is>
          <t>9</t>
        </is>
      </c>
      <c r="F13" s="8" t="inlineStr">
        <is>
          <t>T3</t>
        </is>
      </c>
      <c r="G13" s="6" t="inlineStr">
        <is>
          <t>Sealant</t>
        </is>
      </c>
      <c r="I13" s="8" t="n"/>
      <c r="J13" s="8" t="n"/>
      <c r="K13" s="8" t="n"/>
      <c r="L13" s="8" t="n"/>
      <c r="M13" s="8" t="n"/>
    </row>
    <row r="14" ht="90" customHeight="1" s="7">
      <c r="G14" s="8" t="inlineStr">
        <is>
          <t>DS C-C</t>
        </is>
      </c>
      <c r="H14" s="8" t="inlineStr">
        <is>
          <t>490 CM</t>
        </is>
      </c>
      <c r="J14" s="8">
        <f>IFERROR(VLOOKUP(LEFT($G14, FIND(" ", $G14&amp;" ") - 1), 'Reference Data'!$A$2:$E$15, 3, FALSE), "")</f>
        <v/>
      </c>
      <c r="K14" s="8">
        <f>IFERROR(VLOOKUP(LEFT($G14, FIND(" ", $G14&amp;" ") - 1), 'Reference Data'!$A$2:$E$15, 4, FALSE), "")</f>
        <v/>
      </c>
      <c r="L14" s="8">
        <f>IFERROR(VLOOKUP(LEFT($G14, FIND(" ", $G14&amp;" ") - 1), 'Reference Data'!$A$2:$E$15, 5, FALSE), "")</f>
        <v/>
      </c>
      <c r="M14" s="8">
        <f>IFERROR(VLOOKUP(LEFT($G14, FIND(" ", $G14&amp;" ") - 1), 'Reference Data'!$A$2:$E$15, 2, FALSE), "")</f>
        <v/>
      </c>
    </row>
    <row r="15">
      <c r="G15" s="6" t="inlineStr">
        <is>
          <t>Concrete</t>
        </is>
      </c>
      <c r="J15" s="8" t="n"/>
      <c r="K15" s="8" t="n"/>
      <c r="L15" s="8" t="n"/>
      <c r="M15" s="8" t="n"/>
    </row>
    <row r="16" ht="90" customHeight="1" s="7">
      <c r="G16" s="8" t="inlineStr">
        <is>
          <t>C+</t>
        </is>
      </c>
      <c r="H16" s="8" t="inlineStr">
        <is>
          <t>50 CM²</t>
        </is>
      </c>
      <c r="J16" s="8">
        <f>IFERROR(VLOOKUP(LEFT($G16, FIND(" ", $G16&amp;" ") - 1), 'Reference Data'!$A$2:$E$15, 3, FALSE), "")</f>
        <v/>
      </c>
      <c r="K16" s="8">
        <f>IFERROR(VLOOKUP(LEFT($G16, FIND(" ", $G16&amp;" ") - 1), 'Reference Data'!$A$2:$E$15, 4, FALSE), "")</f>
        <v/>
      </c>
      <c r="L16" s="8">
        <f>IFERROR(VLOOKUP(LEFT($G16, FIND(" ", $G16&amp;" ") - 1), 'Reference Data'!$A$2:$E$15, 5, FALSE), "")</f>
        <v/>
      </c>
      <c r="M16" s="8">
        <f>IFERROR(VLOOKUP(LEFT($G16, FIND(" ", $G16&amp;" ") - 1), 'Reference Data'!$A$2:$E$15, 2, FALSE), "")</f>
        <v/>
      </c>
    </row>
    <row r="17" ht="90" customHeight="1" s="7">
      <c r="G17" s="8" t="inlineStr">
        <is>
          <t>C-</t>
        </is>
      </c>
      <c r="H17" s="8" t="inlineStr">
        <is>
          <t>50 CM²</t>
        </is>
      </c>
      <c r="J17" s="8">
        <f>IFERROR(VLOOKUP(LEFT($G17, FIND(" ", $G17&amp;" ") - 1), 'Reference Data'!$A$2:$E$15, 3, FALSE), "")</f>
        <v/>
      </c>
      <c r="K17" s="8">
        <f>IFERROR(VLOOKUP(LEFT($G17, FIND(" ", $G17&amp;" ") - 1), 'Reference Data'!$A$2:$E$15, 4, FALSE), "")</f>
        <v/>
      </c>
      <c r="L17" s="8">
        <f>IFERROR(VLOOKUP(LEFT($G17, FIND(" ", $G17&amp;" ") - 1), 'Reference Data'!$A$2:$E$15, 5, FALSE), "")</f>
        <v/>
      </c>
      <c r="M17" s="8">
        <f>IFERROR(VLOOKUP(LEFT($G17, FIND(" ", $G17&amp;" ") - 1), 'Reference Data'!$A$2:$E$15, 2, FALSE), "")</f>
        <v/>
      </c>
    </row>
    <row r="18" ht="60" customHeight="1" s="7">
      <c r="G18" s="8" t="inlineStr">
        <is>
          <t>US</t>
        </is>
      </c>
      <c r="H18" s="8" t="inlineStr">
        <is>
          <t>50 CM²</t>
        </is>
      </c>
      <c r="J18" s="8">
        <f>IFERROR(VLOOKUP(LEFT($G18, FIND(" ", $G18&amp;" ") - 1), 'Reference Data'!$A$2:$E$15, 3, FALSE), "")</f>
        <v/>
      </c>
      <c r="K18" s="8">
        <f>IFERROR(VLOOKUP(LEFT($G18, FIND(" ", $G18&amp;" ") - 1), 'Reference Data'!$A$2:$E$15, 4, FALSE), "")</f>
        <v/>
      </c>
      <c r="L18" s="8">
        <f>IFERROR(VLOOKUP(LEFT($G18, FIND(" ", $G18&amp;" ") - 1), 'Reference Data'!$A$2:$E$15, 5, FALSE), "")</f>
        <v/>
      </c>
      <c r="M18" s="8">
        <f>IFERROR(VLOOKUP(LEFT($G18, FIND(" ", $G18&amp;" ") - 1), 'Reference Data'!$A$2:$E$15, 2, FALSE), "")</f>
        <v/>
      </c>
    </row>
    <row r="19">
      <c r="G19" s="6" t="inlineStr">
        <is>
          <t>Paint</t>
        </is>
      </c>
      <c r="J19" s="8" t="n"/>
      <c r="K19" s="8" t="n"/>
      <c r="L19" s="8" t="n"/>
      <c r="M19" s="8" t="n"/>
    </row>
    <row r="20">
      <c r="G20" s="8" t="n"/>
      <c r="H20" s="8" t="n"/>
      <c r="J20" s="8">
        <f>IFERROR(VLOOKUP(LEFT($G20, FIND(" ", $G20&amp;" ") - 1), 'Reference Data'!$A$2:$E$15, 3, FALSE), "")</f>
        <v/>
      </c>
      <c r="K20" s="8">
        <f>IFERROR(VLOOKUP(LEFT($G20, FIND(" ", $G20&amp;" ") - 1), 'Reference Data'!$A$2:$E$15, 4, FALSE), "")</f>
        <v/>
      </c>
      <c r="L20" s="8">
        <f>IFERROR(VLOOKUP(LEFT($G20, FIND(" ", $G20&amp;" ") - 1), 'Reference Data'!$A$2:$E$15, 5, FALSE), "")</f>
        <v/>
      </c>
      <c r="M20" s="8">
        <f>IFERROR(VLOOKUP(LEFT($G20, FIND(" ", $G20&amp;" ") - 1), 'Reference Data'!$A$2:$E$15, 2, FALSE), "")</f>
        <v/>
      </c>
    </row>
    <row r="21">
      <c r="G21" s="6" t="inlineStr">
        <is>
          <t>Gasket</t>
        </is>
      </c>
      <c r="J21" s="8" t="n"/>
      <c r="K21" s="8" t="n"/>
      <c r="L21" s="8" t="n"/>
      <c r="M21" s="8" t="n"/>
    </row>
    <row r="22">
      <c r="G22" s="8" t="n"/>
      <c r="H22" s="8" t="n"/>
      <c r="J22" s="8">
        <f>IFERROR(VLOOKUP(LEFT($G22, FIND(" ", $G22&amp;" ") - 1), 'Reference Data'!$A$2:$E$15, 3, FALSE), "")</f>
        <v/>
      </c>
      <c r="K22" s="8">
        <f>IFERROR(VLOOKUP(LEFT($G22, FIND(" ", $G22&amp;" ") - 1), 'Reference Data'!$A$2:$E$15, 4, FALSE), "")</f>
        <v/>
      </c>
      <c r="L22" s="8">
        <f>IFERROR(VLOOKUP(LEFT($G22, FIND(" ", $G22&amp;" ") - 1), 'Reference Data'!$A$2:$E$15, 5, FALSE), "")</f>
        <v/>
      </c>
      <c r="M22" s="8">
        <f>IFERROR(VLOOKUP(LEFT($G22, FIND(" ", $G22&amp;" ") - 1), 'Reference Data'!$A$2:$E$15, 2, FALSE), "")</f>
        <v/>
      </c>
    </row>
    <row r="23">
      <c r="A23" s="8" t="inlineStr">
        <is>
          <t>RUFINO ZUÑIGA JR</t>
        </is>
      </c>
      <c r="B23" s="8" t="inlineStr">
        <is>
          <t>AUGUST 6, 2026</t>
        </is>
      </c>
      <c r="C23" s="8" t="inlineStr">
        <is>
          <t>LEFT</t>
        </is>
      </c>
      <c r="D23" s="8" t="inlineStr">
        <is>
          <t>1</t>
        </is>
      </c>
      <c r="E23" s="8" t="inlineStr">
        <is>
          <t>16</t>
        </is>
      </c>
      <c r="F23" s="8" t="inlineStr">
        <is>
          <t>T3</t>
        </is>
      </c>
      <c r="G23" s="6" t="inlineStr">
        <is>
          <t>Sealant</t>
        </is>
      </c>
      <c r="I23" s="8" t="n"/>
      <c r="J23" s="8" t="n"/>
      <c r="K23" s="8" t="n"/>
      <c r="L23" s="8" t="n"/>
      <c r="M23" s="8" t="n"/>
    </row>
    <row r="24" ht="90" customHeight="1" s="7">
      <c r="G24" s="8" t="inlineStr">
        <is>
          <t>DS C-C</t>
        </is>
      </c>
      <c r="H24" s="8" t="inlineStr">
        <is>
          <t>270 CM</t>
        </is>
      </c>
      <c r="J24" s="8">
        <f>IFERROR(VLOOKUP(LEFT($G24, FIND(" ", $G24&amp;" ") - 1), 'Reference Data'!$A$2:$E$15, 3, FALSE), "")</f>
        <v/>
      </c>
      <c r="K24" s="8">
        <f>IFERROR(VLOOKUP(LEFT($G24, FIND(" ", $G24&amp;" ") - 1), 'Reference Data'!$A$2:$E$15, 4, FALSE), "")</f>
        <v/>
      </c>
      <c r="L24" s="8">
        <f>IFERROR(VLOOKUP(LEFT($G24, FIND(" ", $G24&amp;" ") - 1), 'Reference Data'!$A$2:$E$15, 5, FALSE), "")</f>
        <v/>
      </c>
      <c r="M24" s="8">
        <f>IFERROR(VLOOKUP(LEFT($G24, FIND(" ", $G24&amp;" ") - 1), 'Reference Data'!$A$2:$E$15, 2, FALSE), "")</f>
        <v/>
      </c>
    </row>
    <row r="25">
      <c r="G25" s="6" t="inlineStr">
        <is>
          <t>Concrete</t>
        </is>
      </c>
      <c r="J25" s="8" t="n"/>
      <c r="K25" s="8" t="n"/>
      <c r="L25" s="8" t="n"/>
      <c r="M25" s="8" t="n"/>
    </row>
    <row r="26" ht="90" customHeight="1" s="7">
      <c r="G26" s="8" t="inlineStr">
        <is>
          <t>C+</t>
        </is>
      </c>
      <c r="H26" s="8" t="inlineStr">
        <is>
          <t>60 CM²</t>
        </is>
      </c>
      <c r="J26" s="8">
        <f>IFERROR(VLOOKUP(LEFT($G26, FIND(" ", $G26&amp;" ") - 1), 'Reference Data'!$A$2:$E$15, 3, FALSE), "")</f>
        <v/>
      </c>
      <c r="K26" s="8">
        <f>IFERROR(VLOOKUP(LEFT($G26, FIND(" ", $G26&amp;" ") - 1), 'Reference Data'!$A$2:$E$15, 4, FALSE), "")</f>
        <v/>
      </c>
      <c r="L26" s="8">
        <f>IFERROR(VLOOKUP(LEFT($G26, FIND(" ", $G26&amp;" ") - 1), 'Reference Data'!$A$2:$E$15, 5, FALSE), "")</f>
        <v/>
      </c>
      <c r="M26" s="8">
        <f>IFERROR(VLOOKUP(LEFT($G26, FIND(" ", $G26&amp;" ") - 1), 'Reference Data'!$A$2:$E$15, 2, FALSE), "")</f>
        <v/>
      </c>
    </row>
    <row r="27" ht="90" customHeight="1" s="7">
      <c r="G27" s="8" t="inlineStr">
        <is>
          <t>C-</t>
        </is>
      </c>
      <c r="H27" s="8" t="inlineStr">
        <is>
          <t>60 CM²</t>
        </is>
      </c>
      <c r="J27" s="8">
        <f>IFERROR(VLOOKUP(LEFT($G27, FIND(" ", $G27&amp;" ") - 1), 'Reference Data'!$A$2:$E$15, 3, FALSE), "")</f>
        <v/>
      </c>
      <c r="K27" s="8">
        <f>IFERROR(VLOOKUP(LEFT($G27, FIND(" ", $G27&amp;" ") - 1), 'Reference Data'!$A$2:$E$15, 4, FALSE), "")</f>
        <v/>
      </c>
      <c r="L27" s="8">
        <f>IFERROR(VLOOKUP(LEFT($G27, FIND(" ", $G27&amp;" ") - 1), 'Reference Data'!$A$2:$E$15, 5, FALSE), "")</f>
        <v/>
      </c>
      <c r="M27" s="8">
        <f>IFERROR(VLOOKUP(LEFT($G27, FIND(" ", $G27&amp;" ") - 1), 'Reference Data'!$A$2:$E$15, 2, FALSE), "")</f>
        <v/>
      </c>
    </row>
    <row r="28" ht="60" customHeight="1" s="7">
      <c r="G28" s="8" t="inlineStr">
        <is>
          <t>US</t>
        </is>
      </c>
      <c r="H28" s="8" t="inlineStr">
        <is>
          <t>60 CM²</t>
        </is>
      </c>
      <c r="J28" s="8">
        <f>IFERROR(VLOOKUP(LEFT($G28, FIND(" ", $G28&amp;" ") - 1), 'Reference Data'!$A$2:$E$15, 3, FALSE), "")</f>
        <v/>
      </c>
      <c r="K28" s="8">
        <f>IFERROR(VLOOKUP(LEFT($G28, FIND(" ", $G28&amp;" ") - 1), 'Reference Data'!$A$2:$E$15, 4, FALSE), "")</f>
        <v/>
      </c>
      <c r="L28" s="8">
        <f>IFERROR(VLOOKUP(LEFT($G28, FIND(" ", $G28&amp;" ") - 1), 'Reference Data'!$A$2:$E$15, 5, FALSE), "")</f>
        <v/>
      </c>
      <c r="M28" s="8">
        <f>IFERROR(VLOOKUP(LEFT($G28, FIND(" ", $G28&amp;" ") - 1), 'Reference Data'!$A$2:$E$15, 2, FALSE), "")</f>
        <v/>
      </c>
    </row>
    <row r="29">
      <c r="G29" s="6" t="inlineStr">
        <is>
          <t>Paint</t>
        </is>
      </c>
      <c r="J29" s="8" t="n"/>
      <c r="K29" s="8" t="n"/>
      <c r="L29" s="8" t="n"/>
      <c r="M29" s="8" t="n"/>
    </row>
    <row r="30">
      <c r="G30" s="8" t="n"/>
      <c r="H30" s="8" t="n"/>
      <c r="J30" s="8">
        <f>IFERROR(VLOOKUP(LEFT($G30, FIND(" ", $G30&amp;" ") - 1), 'Reference Data'!$A$2:$E$15, 3, FALSE), "")</f>
        <v/>
      </c>
      <c r="K30" s="8">
        <f>IFERROR(VLOOKUP(LEFT($G30, FIND(" ", $G30&amp;" ") - 1), 'Reference Data'!$A$2:$E$15, 4, FALSE), "")</f>
        <v/>
      </c>
      <c r="L30" s="8">
        <f>IFERROR(VLOOKUP(LEFT($G30, FIND(" ", $G30&amp;" ") - 1), 'Reference Data'!$A$2:$E$15, 5, FALSE), "")</f>
        <v/>
      </c>
      <c r="M30" s="8">
        <f>IFERROR(VLOOKUP(LEFT($G30, FIND(" ", $G30&amp;" ") - 1), 'Reference Data'!$A$2:$E$15, 2, FALSE), "")</f>
        <v/>
      </c>
    </row>
    <row r="31">
      <c r="G31" s="6" t="inlineStr">
        <is>
          <t>Gasket</t>
        </is>
      </c>
      <c r="J31" s="8" t="n"/>
      <c r="K31" s="8" t="n"/>
      <c r="L31" s="8" t="n"/>
      <c r="M31" s="8" t="n"/>
    </row>
    <row r="32">
      <c r="G32" s="8" t="n"/>
      <c r="H32" s="8" t="n"/>
      <c r="J32" s="8">
        <f>IFERROR(VLOOKUP(LEFT($G32, FIND(" ", $G32&amp;" ") - 1), 'Reference Data'!$A$2:$E$15, 3, FALSE), "")</f>
        <v/>
      </c>
      <c r="K32" s="8">
        <f>IFERROR(VLOOKUP(LEFT($G32, FIND(" ", $G32&amp;" ") - 1), 'Reference Data'!$A$2:$E$15, 4, FALSE), "")</f>
        <v/>
      </c>
      <c r="L32" s="8">
        <f>IFERROR(VLOOKUP(LEFT($G32, FIND(" ", $G32&amp;" ") - 1), 'Reference Data'!$A$2:$E$15, 5, FALSE), "")</f>
        <v/>
      </c>
      <c r="M32" s="8">
        <f>IFERROR(VLOOKUP(LEFT($G32, FIND(" ", $G32&amp;" ") - 1), 'Reference Data'!$A$2:$E$15, 2, FALSE), "")</f>
        <v/>
      </c>
    </row>
    <row r="33">
      <c r="A33" s="8" t="inlineStr">
        <is>
          <t>RUFINO ZUÑIGA JR</t>
        </is>
      </c>
      <c r="B33" s="8" t="inlineStr">
        <is>
          <t>AUGUST 6, 2026</t>
        </is>
      </c>
      <c r="C33" s="8" t="inlineStr">
        <is>
          <t>LEFT</t>
        </is>
      </c>
      <c r="D33" s="8" t="inlineStr">
        <is>
          <t>1</t>
        </is>
      </c>
      <c r="E33" s="8" t="inlineStr">
        <is>
          <t>10</t>
        </is>
      </c>
      <c r="F33" s="8" t="inlineStr">
        <is>
          <t>T3</t>
        </is>
      </c>
      <c r="G33" s="6" t="inlineStr">
        <is>
          <t>Sealant</t>
        </is>
      </c>
      <c r="I33" s="8" t="n"/>
      <c r="J33" s="8" t="n"/>
      <c r="K33" s="8" t="n"/>
      <c r="L33" s="8" t="n"/>
      <c r="M33" s="8" t="n"/>
    </row>
    <row r="34" ht="90" customHeight="1" s="7">
      <c r="G34" s="8" t="inlineStr">
        <is>
          <t>DS C-C</t>
        </is>
      </c>
      <c r="H34" s="8" t="inlineStr">
        <is>
          <t>490 CM</t>
        </is>
      </c>
      <c r="J34" s="8">
        <f>IFERROR(VLOOKUP(LEFT($G34, FIND(" ", $G34&amp;" ") - 1), 'Reference Data'!$A$2:$E$15, 3, FALSE), "")</f>
        <v/>
      </c>
      <c r="K34" s="8">
        <f>IFERROR(VLOOKUP(LEFT($G34, FIND(" ", $G34&amp;" ") - 1), 'Reference Data'!$A$2:$E$15, 4, FALSE), "")</f>
        <v/>
      </c>
      <c r="L34" s="8">
        <f>IFERROR(VLOOKUP(LEFT($G34, FIND(" ", $G34&amp;" ") - 1), 'Reference Data'!$A$2:$E$15, 5, FALSE), "")</f>
        <v/>
      </c>
      <c r="M34" s="8">
        <f>IFERROR(VLOOKUP(LEFT($G34, FIND(" ", $G34&amp;" ") - 1), 'Reference Data'!$A$2:$E$15, 2, FALSE), "")</f>
        <v/>
      </c>
    </row>
    <row r="35">
      <c r="G35" s="6" t="inlineStr">
        <is>
          <t>Concrete</t>
        </is>
      </c>
      <c r="J35" s="8" t="n"/>
      <c r="K35" s="8" t="n"/>
      <c r="L35" s="8" t="n"/>
      <c r="M35" s="8" t="n"/>
    </row>
    <row r="36" ht="90" customHeight="1" s="7">
      <c r="G36" s="8" t="inlineStr">
        <is>
          <t>C+</t>
        </is>
      </c>
      <c r="H36" s="8" t="inlineStr">
        <is>
          <t>50 CM²</t>
        </is>
      </c>
      <c r="J36" s="8">
        <f>IFERROR(VLOOKUP(LEFT($G36, FIND(" ", $G36&amp;" ") - 1), 'Reference Data'!$A$2:$E$15, 3, FALSE), "")</f>
        <v/>
      </c>
      <c r="K36" s="8">
        <f>IFERROR(VLOOKUP(LEFT($G36, FIND(" ", $G36&amp;" ") - 1), 'Reference Data'!$A$2:$E$15, 4, FALSE), "")</f>
        <v/>
      </c>
      <c r="L36" s="8">
        <f>IFERROR(VLOOKUP(LEFT($G36, FIND(" ", $G36&amp;" ") - 1), 'Reference Data'!$A$2:$E$15, 5, FALSE), "")</f>
        <v/>
      </c>
      <c r="M36" s="8">
        <f>IFERROR(VLOOKUP(LEFT($G36, FIND(" ", $G36&amp;" ") - 1), 'Reference Data'!$A$2:$E$15, 2, FALSE), "")</f>
        <v/>
      </c>
    </row>
    <row r="37" ht="90" customHeight="1" s="7">
      <c r="G37" s="8" t="inlineStr">
        <is>
          <t>C-</t>
        </is>
      </c>
      <c r="H37" s="8" t="inlineStr">
        <is>
          <t>50 CM²</t>
        </is>
      </c>
      <c r="J37" s="8">
        <f>IFERROR(VLOOKUP(LEFT($G37, FIND(" ", $G37&amp;" ") - 1), 'Reference Data'!$A$2:$E$15, 3, FALSE), "")</f>
        <v/>
      </c>
      <c r="K37" s="8">
        <f>IFERROR(VLOOKUP(LEFT($G37, FIND(" ", $G37&amp;" ") - 1), 'Reference Data'!$A$2:$E$15, 4, FALSE), "")</f>
        <v/>
      </c>
      <c r="L37" s="8">
        <f>IFERROR(VLOOKUP(LEFT($G37, FIND(" ", $G37&amp;" ") - 1), 'Reference Data'!$A$2:$E$15, 5, FALSE), "")</f>
        <v/>
      </c>
      <c r="M37" s="8">
        <f>IFERROR(VLOOKUP(LEFT($G37, FIND(" ", $G37&amp;" ") - 1), 'Reference Data'!$A$2:$E$15, 2, FALSE), "")</f>
        <v/>
      </c>
    </row>
    <row r="38" ht="60" customHeight="1" s="7">
      <c r="G38" s="8" t="inlineStr">
        <is>
          <t>US</t>
        </is>
      </c>
      <c r="H38" s="8" t="inlineStr">
        <is>
          <t>50 CM²</t>
        </is>
      </c>
      <c r="J38" s="8">
        <f>IFERROR(VLOOKUP(LEFT($G38, FIND(" ", $G38&amp;" ") - 1), 'Reference Data'!$A$2:$E$15, 3, FALSE), "")</f>
        <v/>
      </c>
      <c r="K38" s="8">
        <f>IFERROR(VLOOKUP(LEFT($G38, FIND(" ", $G38&amp;" ") - 1), 'Reference Data'!$A$2:$E$15, 4, FALSE), "")</f>
        <v/>
      </c>
      <c r="L38" s="8">
        <f>IFERROR(VLOOKUP(LEFT($G38, FIND(" ", $G38&amp;" ") - 1), 'Reference Data'!$A$2:$E$15, 5, FALSE), "")</f>
        <v/>
      </c>
      <c r="M38" s="8">
        <f>IFERROR(VLOOKUP(LEFT($G38, FIND(" ", $G38&amp;" ") - 1), 'Reference Data'!$A$2:$E$15, 2, FALSE), "")</f>
        <v/>
      </c>
    </row>
    <row r="39">
      <c r="G39" s="6" t="inlineStr">
        <is>
          <t>Paint</t>
        </is>
      </c>
      <c r="J39" s="8" t="n"/>
      <c r="K39" s="8" t="n"/>
      <c r="L39" s="8" t="n"/>
      <c r="M39" s="8" t="n"/>
    </row>
    <row r="40">
      <c r="G40" s="8" t="n"/>
      <c r="H40" s="8" t="n"/>
      <c r="J40" s="8">
        <f>IFERROR(VLOOKUP(LEFT($G40, FIND(" ", $G40&amp;" ") - 1), 'Reference Data'!$A$2:$E$15, 3, FALSE), "")</f>
        <v/>
      </c>
      <c r="K40" s="8">
        <f>IFERROR(VLOOKUP(LEFT($G40, FIND(" ", $G40&amp;" ") - 1), 'Reference Data'!$A$2:$E$15, 4, FALSE), "")</f>
        <v/>
      </c>
      <c r="L40" s="8">
        <f>IFERROR(VLOOKUP(LEFT($G40, FIND(" ", $G40&amp;" ") - 1), 'Reference Data'!$A$2:$E$15, 5, FALSE), "")</f>
        <v/>
      </c>
      <c r="M40" s="8">
        <f>IFERROR(VLOOKUP(LEFT($G40, FIND(" ", $G40&amp;" ") - 1), 'Reference Data'!$A$2:$E$15, 2, FALSE), "")</f>
        <v/>
      </c>
    </row>
    <row r="41">
      <c r="G41" s="6" t="inlineStr">
        <is>
          <t>Gasket</t>
        </is>
      </c>
      <c r="J41" s="8" t="n"/>
      <c r="K41" s="8" t="n"/>
      <c r="L41" s="8" t="n"/>
      <c r="M41" s="8" t="n"/>
    </row>
    <row r="42">
      <c r="G42" s="8" t="n"/>
      <c r="H42" s="8" t="n"/>
      <c r="J42" s="8">
        <f>IFERROR(VLOOKUP(LEFT($G42, FIND(" ", $G42&amp;" ") - 1), 'Reference Data'!$A$2:$E$15, 3, FALSE), "")</f>
        <v/>
      </c>
      <c r="K42" s="8">
        <f>IFERROR(VLOOKUP(LEFT($G42, FIND(" ", $G42&amp;" ") - 1), 'Reference Data'!$A$2:$E$15, 4, FALSE), "")</f>
        <v/>
      </c>
      <c r="L42" s="8">
        <f>IFERROR(VLOOKUP(LEFT($G42, FIND(" ", $G42&amp;" ") - 1), 'Reference Data'!$A$2:$E$15, 5, FALSE), "")</f>
        <v/>
      </c>
      <c r="M42" s="8">
        <f>IFERROR(VLOOKUP(LEFT($G42, FIND(" ", $G42&amp;" ") - 1), 'Reference Data'!$A$2:$E$15, 2, FALSE), "")</f>
        <v/>
      </c>
    </row>
    <row r="43">
      <c r="A43" s="8" t="inlineStr">
        <is>
          <t>RUFINO ZUÑIGA JR</t>
        </is>
      </c>
      <c r="B43" s="8" t="inlineStr">
        <is>
          <t>AUGUST 6, 2026</t>
        </is>
      </c>
      <c r="C43" s="8" t="inlineStr">
        <is>
          <t>LEFT</t>
        </is>
      </c>
      <c r="D43" s="8" t="inlineStr">
        <is>
          <t>1</t>
        </is>
      </c>
      <c r="E43" s="8" t="inlineStr">
        <is>
          <t>5</t>
        </is>
      </c>
      <c r="F43" s="8" t="inlineStr">
        <is>
          <t>T3</t>
        </is>
      </c>
      <c r="G43" s="6" t="inlineStr">
        <is>
          <t>Sealant</t>
        </is>
      </c>
      <c r="I43" s="8" t="n"/>
      <c r="J43" s="8" t="n"/>
      <c r="K43" s="8" t="n"/>
      <c r="L43" s="8" t="n"/>
      <c r="M43" s="8" t="n"/>
    </row>
    <row r="44" ht="90" customHeight="1" s="7">
      <c r="G44" s="8" t="inlineStr">
        <is>
          <t>DS C-C</t>
        </is>
      </c>
      <c r="H44" s="8" t="inlineStr">
        <is>
          <t>230 CM</t>
        </is>
      </c>
      <c r="J44" s="8">
        <f>IFERROR(VLOOKUP(LEFT($G44, FIND(" ", $G44&amp;" ") - 1), 'Reference Data'!$A$2:$E$15, 3, FALSE), "")</f>
        <v/>
      </c>
      <c r="K44" s="8">
        <f>IFERROR(VLOOKUP(LEFT($G44, FIND(" ", $G44&amp;" ") - 1), 'Reference Data'!$A$2:$E$15, 4, FALSE), "")</f>
        <v/>
      </c>
      <c r="L44" s="8">
        <f>IFERROR(VLOOKUP(LEFT($G44, FIND(" ", $G44&amp;" ") - 1), 'Reference Data'!$A$2:$E$15, 5, FALSE), "")</f>
        <v/>
      </c>
      <c r="M44" s="8">
        <f>IFERROR(VLOOKUP(LEFT($G44, FIND(" ", $G44&amp;" ") - 1), 'Reference Data'!$A$2:$E$15, 2, FALSE), "")</f>
        <v/>
      </c>
    </row>
    <row r="45">
      <c r="G45" s="6" t="inlineStr">
        <is>
          <t>Concrete</t>
        </is>
      </c>
      <c r="J45" s="8" t="n"/>
      <c r="K45" s="8" t="n"/>
      <c r="L45" s="8" t="n"/>
      <c r="M45" s="8" t="n"/>
    </row>
    <row r="46" ht="90" customHeight="1" s="7">
      <c r="G46" s="8" t="inlineStr">
        <is>
          <t>C+</t>
        </is>
      </c>
      <c r="H46" s="8" t="inlineStr">
        <is>
          <t>100 CM²</t>
        </is>
      </c>
      <c r="J46" s="8">
        <f>IFERROR(VLOOKUP(LEFT($G46, FIND(" ", $G46&amp;" ") - 1), 'Reference Data'!$A$2:$E$15, 3, FALSE), "")</f>
        <v/>
      </c>
      <c r="K46" s="8">
        <f>IFERROR(VLOOKUP(LEFT($G46, FIND(" ", $G46&amp;" ") - 1), 'Reference Data'!$A$2:$E$15, 4, FALSE), "")</f>
        <v/>
      </c>
      <c r="L46" s="8">
        <f>IFERROR(VLOOKUP(LEFT($G46, FIND(" ", $G46&amp;" ") - 1), 'Reference Data'!$A$2:$E$15, 5, FALSE), "")</f>
        <v/>
      </c>
      <c r="M46" s="8">
        <f>IFERROR(VLOOKUP(LEFT($G46, FIND(" ", $G46&amp;" ") - 1), 'Reference Data'!$A$2:$E$15, 2, FALSE), "")</f>
        <v/>
      </c>
    </row>
    <row r="47" ht="90" customHeight="1" s="7">
      <c r="G47" s="8" t="inlineStr">
        <is>
          <t>C-</t>
        </is>
      </c>
      <c r="H47" s="8" t="inlineStr">
        <is>
          <t>100 CM²</t>
        </is>
      </c>
      <c r="J47" s="8">
        <f>IFERROR(VLOOKUP(LEFT($G47, FIND(" ", $G47&amp;" ") - 1), 'Reference Data'!$A$2:$E$15, 3, FALSE), "")</f>
        <v/>
      </c>
      <c r="K47" s="8">
        <f>IFERROR(VLOOKUP(LEFT($G47, FIND(" ", $G47&amp;" ") - 1), 'Reference Data'!$A$2:$E$15, 4, FALSE), "")</f>
        <v/>
      </c>
      <c r="L47" s="8">
        <f>IFERROR(VLOOKUP(LEFT($G47, FIND(" ", $G47&amp;" ") - 1), 'Reference Data'!$A$2:$E$15, 5, FALSE), "")</f>
        <v/>
      </c>
      <c r="M47" s="8">
        <f>IFERROR(VLOOKUP(LEFT($G47, FIND(" ", $G47&amp;" ") - 1), 'Reference Data'!$A$2:$E$15, 2, FALSE), "")</f>
        <v/>
      </c>
    </row>
    <row r="48" ht="60" customHeight="1" s="7">
      <c r="G48" s="8" t="inlineStr">
        <is>
          <t>US</t>
        </is>
      </c>
      <c r="H48" s="8" t="inlineStr">
        <is>
          <t>100 CM²</t>
        </is>
      </c>
      <c r="J48" s="8">
        <f>IFERROR(VLOOKUP(LEFT($G48, FIND(" ", $G48&amp;" ") - 1), 'Reference Data'!$A$2:$E$15, 3, FALSE), "")</f>
        <v/>
      </c>
      <c r="K48" s="8">
        <f>IFERROR(VLOOKUP(LEFT($G48, FIND(" ", $G48&amp;" ") - 1), 'Reference Data'!$A$2:$E$15, 4, FALSE), "")</f>
        <v/>
      </c>
      <c r="L48" s="8">
        <f>IFERROR(VLOOKUP(LEFT($G48, FIND(" ", $G48&amp;" ") - 1), 'Reference Data'!$A$2:$E$15, 5, FALSE), "")</f>
        <v/>
      </c>
      <c r="M48" s="8">
        <f>IFERROR(VLOOKUP(LEFT($G48, FIND(" ", $G48&amp;" ") - 1), 'Reference Data'!$A$2:$E$15, 2, FALSE), "")</f>
        <v/>
      </c>
    </row>
    <row r="49">
      <c r="G49" s="6" t="inlineStr">
        <is>
          <t>Paint</t>
        </is>
      </c>
      <c r="J49" s="8" t="n"/>
      <c r="K49" s="8" t="n"/>
      <c r="L49" s="8" t="n"/>
      <c r="M49" s="8" t="n"/>
    </row>
    <row r="50">
      <c r="G50" s="8" t="n"/>
      <c r="H50" s="8" t="n"/>
      <c r="J50" s="8">
        <f>IFERROR(VLOOKUP(LEFT($G50, FIND(" ", $G50&amp;" ") - 1), 'Reference Data'!$A$2:$E$15, 3, FALSE), "")</f>
        <v/>
      </c>
      <c r="K50" s="8">
        <f>IFERROR(VLOOKUP(LEFT($G50, FIND(" ", $G50&amp;" ") - 1), 'Reference Data'!$A$2:$E$15, 4, FALSE), "")</f>
        <v/>
      </c>
      <c r="L50" s="8">
        <f>IFERROR(VLOOKUP(LEFT($G50, FIND(" ", $G50&amp;" ") - 1), 'Reference Data'!$A$2:$E$15, 5, FALSE), "")</f>
        <v/>
      </c>
      <c r="M50" s="8">
        <f>IFERROR(VLOOKUP(LEFT($G50, FIND(" ", $G50&amp;" ") - 1), 'Reference Data'!$A$2:$E$15, 2, FALSE), "")</f>
        <v/>
      </c>
    </row>
    <row r="51">
      <c r="G51" s="6" t="inlineStr">
        <is>
          <t>Gasket</t>
        </is>
      </c>
      <c r="J51" s="8" t="n"/>
      <c r="K51" s="8" t="n"/>
      <c r="L51" s="8" t="n"/>
      <c r="M51" s="8" t="n"/>
    </row>
    <row r="52">
      <c r="G52" s="8" t="n"/>
      <c r="H52" s="8" t="n"/>
      <c r="J52" s="8">
        <f>IFERROR(VLOOKUP(LEFT($G52, FIND(" ", $G52&amp;" ") - 1), 'Reference Data'!$A$2:$E$15, 3, FALSE), "")</f>
        <v/>
      </c>
      <c r="K52" s="8">
        <f>IFERROR(VLOOKUP(LEFT($G52, FIND(" ", $G52&amp;" ") - 1), 'Reference Data'!$A$2:$E$15, 4, FALSE), "")</f>
        <v/>
      </c>
      <c r="L52" s="8">
        <f>IFERROR(VLOOKUP(LEFT($G52, FIND(" ", $G52&amp;" ") - 1), 'Reference Data'!$A$2:$E$15, 5, FALSE), "")</f>
        <v/>
      </c>
      <c r="M52" s="8">
        <f>IFERROR(VLOOKUP(LEFT($G52, FIND(" ", $G52&amp;" ") - 1), 'Reference Data'!$A$2:$E$15, 2, FALSE), "")</f>
        <v/>
      </c>
    </row>
    <row r="53">
      <c r="A53" s="8" t="inlineStr">
        <is>
          <t>RUFINO ZUÑIGA JR</t>
        </is>
      </c>
      <c r="B53" s="8" t="inlineStr">
        <is>
          <t>AUGUST 6, 2026</t>
        </is>
      </c>
      <c r="C53" s="8" t="inlineStr">
        <is>
          <t>LEFT</t>
        </is>
      </c>
      <c r="D53" s="8" t="inlineStr">
        <is>
          <t>1</t>
        </is>
      </c>
      <c r="E53" s="8" t="inlineStr">
        <is>
          <t>11</t>
        </is>
      </c>
      <c r="F53" s="8" t="inlineStr">
        <is>
          <t>TOWER 3</t>
        </is>
      </c>
      <c r="G53" s="6" t="inlineStr">
        <is>
          <t>Sealant</t>
        </is>
      </c>
      <c r="I53" s="8" t="n"/>
      <c r="J53" s="8" t="n"/>
      <c r="K53" s="8" t="n"/>
      <c r="L53" s="8" t="n"/>
      <c r="M53" s="8" t="n"/>
    </row>
    <row r="54" ht="90" customHeight="1" s="7">
      <c r="G54" s="8" t="inlineStr">
        <is>
          <t>DS C-C</t>
        </is>
      </c>
      <c r="H54" s="8" t="inlineStr">
        <is>
          <t>490 CM</t>
        </is>
      </c>
      <c r="J54" s="8">
        <f>IFERROR(VLOOKUP(LEFT($G54, FIND(" ", $G54&amp;" ") - 1), 'Reference Data'!$A$2:$E$15, 3, FALSE), "")</f>
        <v/>
      </c>
      <c r="K54" s="8">
        <f>IFERROR(VLOOKUP(LEFT($G54, FIND(" ", $G54&amp;" ") - 1), 'Reference Data'!$A$2:$E$15, 4, FALSE), "")</f>
        <v/>
      </c>
      <c r="L54" s="8">
        <f>IFERROR(VLOOKUP(LEFT($G54, FIND(" ", $G54&amp;" ") - 1), 'Reference Data'!$A$2:$E$15, 5, FALSE), "")</f>
        <v/>
      </c>
      <c r="M54" s="8">
        <f>IFERROR(VLOOKUP(LEFT($G54, FIND(" ", $G54&amp;" ") - 1), 'Reference Data'!$A$2:$E$15, 2, FALSE), "")</f>
        <v/>
      </c>
    </row>
    <row r="55">
      <c r="G55" s="6" t="inlineStr">
        <is>
          <t>Concrete</t>
        </is>
      </c>
      <c r="J55" s="8" t="n"/>
      <c r="K55" s="8" t="n"/>
      <c r="L55" s="8" t="n"/>
      <c r="M55" s="8" t="n"/>
    </row>
    <row r="56" ht="90" customHeight="1" s="7">
      <c r="G56" s="8" t="inlineStr">
        <is>
          <t>C+</t>
        </is>
      </c>
      <c r="H56" s="8" t="inlineStr">
        <is>
          <t>100 CM²</t>
        </is>
      </c>
      <c r="J56" s="8">
        <f>IFERROR(VLOOKUP(LEFT($G56, FIND(" ", $G56&amp;" ") - 1), 'Reference Data'!$A$2:$E$15, 3, FALSE), "")</f>
        <v/>
      </c>
      <c r="K56" s="8">
        <f>IFERROR(VLOOKUP(LEFT($G56, FIND(" ", $G56&amp;" ") - 1), 'Reference Data'!$A$2:$E$15, 4, FALSE), "")</f>
        <v/>
      </c>
      <c r="L56" s="8">
        <f>IFERROR(VLOOKUP(LEFT($G56, FIND(" ", $G56&amp;" ") - 1), 'Reference Data'!$A$2:$E$15, 5, FALSE), "")</f>
        <v/>
      </c>
      <c r="M56" s="8">
        <f>IFERROR(VLOOKUP(LEFT($G56, FIND(" ", $G56&amp;" ") - 1), 'Reference Data'!$A$2:$E$15, 2, FALSE), "")</f>
        <v/>
      </c>
    </row>
    <row r="57" ht="90" customHeight="1" s="7">
      <c r="G57" s="8" t="inlineStr">
        <is>
          <t>C-</t>
        </is>
      </c>
      <c r="H57" s="8" t="inlineStr">
        <is>
          <t>100 CM²</t>
        </is>
      </c>
      <c r="J57" s="8">
        <f>IFERROR(VLOOKUP(LEFT($G57, FIND(" ", $G57&amp;" ") - 1), 'Reference Data'!$A$2:$E$15, 3, FALSE), "")</f>
        <v/>
      </c>
      <c r="K57" s="8">
        <f>IFERROR(VLOOKUP(LEFT($G57, FIND(" ", $G57&amp;" ") - 1), 'Reference Data'!$A$2:$E$15, 4, FALSE), "")</f>
        <v/>
      </c>
      <c r="L57" s="8">
        <f>IFERROR(VLOOKUP(LEFT($G57, FIND(" ", $G57&amp;" ") - 1), 'Reference Data'!$A$2:$E$15, 5, FALSE), "")</f>
        <v/>
      </c>
      <c r="M57" s="8">
        <f>IFERROR(VLOOKUP(LEFT($G57, FIND(" ", $G57&amp;" ") - 1), 'Reference Data'!$A$2:$E$15, 2, FALSE), "")</f>
        <v/>
      </c>
    </row>
    <row r="58" ht="60" customHeight="1" s="7">
      <c r="G58" s="8" t="inlineStr">
        <is>
          <t>US</t>
        </is>
      </c>
      <c r="H58" s="8" t="inlineStr">
        <is>
          <t>100 CM²</t>
        </is>
      </c>
      <c r="J58" s="8">
        <f>IFERROR(VLOOKUP(LEFT($G58, FIND(" ", $G58&amp;" ") - 1), 'Reference Data'!$A$2:$E$15, 3, FALSE), "")</f>
        <v/>
      </c>
      <c r="K58" s="8">
        <f>IFERROR(VLOOKUP(LEFT($G58, FIND(" ", $G58&amp;" ") - 1), 'Reference Data'!$A$2:$E$15, 4, FALSE), "")</f>
        <v/>
      </c>
      <c r="L58" s="8">
        <f>IFERROR(VLOOKUP(LEFT($G58, FIND(" ", $G58&amp;" ") - 1), 'Reference Data'!$A$2:$E$15, 5, FALSE), "")</f>
        <v/>
      </c>
      <c r="M58" s="8">
        <f>IFERROR(VLOOKUP(LEFT($G58, FIND(" ", $G58&amp;" ") - 1), 'Reference Data'!$A$2:$E$15, 2, FALSE), "")</f>
        <v/>
      </c>
    </row>
    <row r="59">
      <c r="G59" s="6" t="inlineStr">
        <is>
          <t>Paint</t>
        </is>
      </c>
      <c r="J59" s="8" t="n"/>
      <c r="K59" s="8" t="n"/>
      <c r="L59" s="8" t="n"/>
      <c r="M59" s="8" t="n"/>
    </row>
    <row r="60">
      <c r="G60" s="8" t="n"/>
      <c r="H60" s="8" t="n"/>
      <c r="J60" s="8">
        <f>IFERROR(VLOOKUP(LEFT($G60, FIND(" ", $G60&amp;" ") - 1), 'Reference Data'!$A$2:$E$15, 3, FALSE), "")</f>
        <v/>
      </c>
      <c r="K60" s="8">
        <f>IFERROR(VLOOKUP(LEFT($G60, FIND(" ", $G60&amp;" ") - 1), 'Reference Data'!$A$2:$E$15, 4, FALSE), "")</f>
        <v/>
      </c>
      <c r="L60" s="8">
        <f>IFERROR(VLOOKUP(LEFT($G60, FIND(" ", $G60&amp;" ") - 1), 'Reference Data'!$A$2:$E$15, 5, FALSE), "")</f>
        <v/>
      </c>
      <c r="M60" s="8">
        <f>IFERROR(VLOOKUP(LEFT($G60, FIND(" ", $G60&amp;" ") - 1), 'Reference Data'!$A$2:$E$15, 2, FALSE), "")</f>
        <v/>
      </c>
    </row>
    <row r="61">
      <c r="G61" s="6" t="inlineStr">
        <is>
          <t>Gasket</t>
        </is>
      </c>
      <c r="J61" s="8" t="n"/>
      <c r="K61" s="8" t="n"/>
      <c r="L61" s="8" t="n"/>
      <c r="M61" s="8" t="n"/>
    </row>
    <row r="62">
      <c r="G62" s="8" t="n"/>
      <c r="H62" s="8" t="n"/>
      <c r="J62" s="8">
        <f>IFERROR(VLOOKUP(LEFT($G62, FIND(" ", $G62&amp;" ") - 1), 'Reference Data'!$A$2:$E$15, 3, FALSE), "")</f>
        <v/>
      </c>
      <c r="K62" s="8">
        <f>IFERROR(VLOOKUP(LEFT($G62, FIND(" ", $G62&amp;" ") - 1), 'Reference Data'!$A$2:$E$15, 4, FALSE), "")</f>
        <v/>
      </c>
      <c r="L62" s="8">
        <f>IFERROR(VLOOKUP(LEFT($G62, FIND(" ", $G62&amp;" ") - 1), 'Reference Data'!$A$2:$E$15, 5, FALSE), "")</f>
        <v/>
      </c>
      <c r="M62" s="8">
        <f>IFERROR(VLOOKUP(LEFT($G62, FIND(" ", $G62&amp;" ") - 1), 'Reference Data'!$A$2:$E$15, 2, FALSE), "")</f>
        <v/>
      </c>
    </row>
    <row r="63">
      <c r="A63" s="8" t="inlineStr">
        <is>
          <t>RUFINO ZUÑIGA JR</t>
        </is>
      </c>
      <c r="B63" s="8" t="inlineStr">
        <is>
          <t>AUGUST 6, 2026</t>
        </is>
      </c>
      <c r="C63" s="8" t="inlineStr">
        <is>
          <t>LEFT</t>
        </is>
      </c>
      <c r="D63" s="8" t="inlineStr">
        <is>
          <t>1</t>
        </is>
      </c>
      <c r="E63" s="8" t="inlineStr">
        <is>
          <t>4</t>
        </is>
      </c>
      <c r="F63" s="8" t="inlineStr">
        <is>
          <t>T3</t>
        </is>
      </c>
      <c r="G63" s="6" t="inlineStr">
        <is>
          <t>Sealant</t>
        </is>
      </c>
      <c r="I63" s="8" t="n"/>
      <c r="J63" s="8" t="n"/>
      <c r="K63" s="8" t="n"/>
      <c r="L63" s="8" t="n"/>
      <c r="M63" s="8" t="n"/>
    </row>
    <row r="64" ht="90" customHeight="1" s="7">
      <c r="G64" s="8" t="inlineStr">
        <is>
          <t>DS C-C</t>
        </is>
      </c>
      <c r="H64" s="8" t="inlineStr">
        <is>
          <t>230 CM</t>
        </is>
      </c>
      <c r="J64" s="8">
        <f>IFERROR(VLOOKUP(LEFT($G64, FIND(" ", $G64&amp;" ") - 1), 'Reference Data'!$A$2:$E$15, 3, FALSE), "")</f>
        <v/>
      </c>
      <c r="K64" s="8">
        <f>IFERROR(VLOOKUP(LEFT($G64, FIND(" ", $G64&amp;" ") - 1), 'Reference Data'!$A$2:$E$15, 4, FALSE), "")</f>
        <v/>
      </c>
      <c r="L64" s="8">
        <f>IFERROR(VLOOKUP(LEFT($G64, FIND(" ", $G64&amp;" ") - 1), 'Reference Data'!$A$2:$E$15, 5, FALSE), "")</f>
        <v/>
      </c>
      <c r="M64" s="8">
        <f>IFERROR(VLOOKUP(LEFT($G64, FIND(" ", $G64&amp;" ") - 1), 'Reference Data'!$A$2:$E$15, 2, FALSE), "")</f>
        <v/>
      </c>
    </row>
    <row r="65">
      <c r="G65" s="6" t="inlineStr">
        <is>
          <t>Concrete</t>
        </is>
      </c>
      <c r="J65" s="8" t="n"/>
      <c r="K65" s="8" t="n"/>
      <c r="L65" s="8" t="n"/>
      <c r="M65" s="8" t="n"/>
    </row>
    <row r="66" ht="90" customHeight="1" s="7">
      <c r="G66" s="8" t="inlineStr">
        <is>
          <t>C+</t>
        </is>
      </c>
      <c r="H66" s="8" t="inlineStr">
        <is>
          <t>50 CM²</t>
        </is>
      </c>
      <c r="J66" s="8">
        <f>IFERROR(VLOOKUP(LEFT($G66, FIND(" ", $G66&amp;" ") - 1), 'Reference Data'!$A$2:$E$15, 3, FALSE), "")</f>
        <v/>
      </c>
      <c r="K66" s="8">
        <f>IFERROR(VLOOKUP(LEFT($G66, FIND(" ", $G66&amp;" ") - 1), 'Reference Data'!$A$2:$E$15, 4, FALSE), "")</f>
        <v/>
      </c>
      <c r="L66" s="8">
        <f>IFERROR(VLOOKUP(LEFT($G66, FIND(" ", $G66&amp;" ") - 1), 'Reference Data'!$A$2:$E$15, 5, FALSE), "")</f>
        <v/>
      </c>
      <c r="M66" s="8">
        <f>IFERROR(VLOOKUP(LEFT($G66, FIND(" ", $G66&amp;" ") - 1), 'Reference Data'!$A$2:$E$15, 2, FALSE), "")</f>
        <v/>
      </c>
    </row>
    <row r="67" ht="90" customHeight="1" s="7">
      <c r="G67" s="8" t="inlineStr">
        <is>
          <t>C-</t>
        </is>
      </c>
      <c r="H67" s="8" t="inlineStr">
        <is>
          <t>50 CM²</t>
        </is>
      </c>
      <c r="J67" s="8">
        <f>IFERROR(VLOOKUP(LEFT($G67, FIND(" ", $G67&amp;" ") - 1), 'Reference Data'!$A$2:$E$15, 3, FALSE), "")</f>
        <v/>
      </c>
      <c r="K67" s="8">
        <f>IFERROR(VLOOKUP(LEFT($G67, FIND(" ", $G67&amp;" ") - 1), 'Reference Data'!$A$2:$E$15, 4, FALSE), "")</f>
        <v/>
      </c>
      <c r="L67" s="8">
        <f>IFERROR(VLOOKUP(LEFT($G67, FIND(" ", $G67&amp;" ") - 1), 'Reference Data'!$A$2:$E$15, 5, FALSE), "")</f>
        <v/>
      </c>
      <c r="M67" s="8">
        <f>IFERROR(VLOOKUP(LEFT($G67, FIND(" ", $G67&amp;" ") - 1), 'Reference Data'!$A$2:$E$15, 2, FALSE), "")</f>
        <v/>
      </c>
    </row>
    <row r="68">
      <c r="G68" s="6" t="inlineStr">
        <is>
          <t>Paint</t>
        </is>
      </c>
      <c r="J68" s="8" t="n"/>
      <c r="K68" s="8" t="n"/>
      <c r="L68" s="8" t="n"/>
      <c r="M68" s="8" t="n"/>
    </row>
    <row r="69">
      <c r="G69" s="8" t="n"/>
      <c r="H69" s="8" t="n"/>
      <c r="J69" s="8">
        <f>IFERROR(VLOOKUP(LEFT($G69, FIND(" ", $G69&amp;" ") - 1), 'Reference Data'!$A$2:$E$15, 3, FALSE), "")</f>
        <v/>
      </c>
      <c r="K69" s="8">
        <f>IFERROR(VLOOKUP(LEFT($G69, FIND(" ", $G69&amp;" ") - 1), 'Reference Data'!$A$2:$E$15, 4, FALSE), "")</f>
        <v/>
      </c>
      <c r="L69" s="8">
        <f>IFERROR(VLOOKUP(LEFT($G69, FIND(" ", $G69&amp;" ") - 1), 'Reference Data'!$A$2:$E$15, 5, FALSE), "")</f>
        <v/>
      </c>
      <c r="M69" s="8">
        <f>IFERROR(VLOOKUP(LEFT($G69, FIND(" ", $G69&amp;" ") - 1), 'Reference Data'!$A$2:$E$15, 2, FALSE), "")</f>
        <v/>
      </c>
    </row>
    <row r="70">
      <c r="G70" s="6" t="inlineStr">
        <is>
          <t>Gasket</t>
        </is>
      </c>
      <c r="J70" s="8" t="n"/>
      <c r="K70" s="8" t="n"/>
      <c r="L70" s="8" t="n"/>
      <c r="M70" s="8" t="n"/>
    </row>
    <row r="71">
      <c r="G71" s="8" t="n"/>
      <c r="H71" s="8" t="n"/>
      <c r="J71" s="8">
        <f>IFERROR(VLOOKUP(LEFT($G71, FIND(" ", $G71&amp;" ") - 1), 'Reference Data'!$A$2:$E$15, 3, FALSE), "")</f>
        <v/>
      </c>
      <c r="K71" s="8">
        <f>IFERROR(VLOOKUP(LEFT($G71, FIND(" ", $G71&amp;" ") - 1), 'Reference Data'!$A$2:$E$15, 4, FALSE), "")</f>
        <v/>
      </c>
      <c r="L71" s="8">
        <f>IFERROR(VLOOKUP(LEFT($G71, FIND(" ", $G71&amp;" ") - 1), 'Reference Data'!$A$2:$E$15, 5, FALSE), "")</f>
        <v/>
      </c>
      <c r="M71" s="8">
        <f>IFERROR(VLOOKUP(LEFT($G71, FIND(" ", $G71&amp;" ") - 1), 'Reference Data'!$A$2:$E$15, 2, FALSE), "")</f>
        <v/>
      </c>
    </row>
    <row r="72">
      <c r="A72" s="8" t="inlineStr">
        <is>
          <t>RUFINO ZUÑIGA JR</t>
        </is>
      </c>
      <c r="B72" s="8" t="inlineStr">
        <is>
          <t>AUGUST 6, 2026</t>
        </is>
      </c>
      <c r="C72" s="8" t="inlineStr">
        <is>
          <t>LEFT</t>
        </is>
      </c>
      <c r="D72" s="8" t="inlineStr">
        <is>
          <t>1</t>
        </is>
      </c>
      <c r="E72" s="8" t="inlineStr">
        <is>
          <t>6</t>
        </is>
      </c>
      <c r="F72" s="8" t="inlineStr">
        <is>
          <t>TOWER 3</t>
        </is>
      </c>
      <c r="G72" s="6" t="inlineStr">
        <is>
          <t>Sealant</t>
        </is>
      </c>
      <c r="I72" s="8" t="n"/>
      <c r="J72" s="8" t="n"/>
      <c r="K72" s="8" t="n"/>
      <c r="L72" s="8" t="n"/>
      <c r="M72" s="8" t="n"/>
    </row>
    <row r="73" ht="90" customHeight="1" s="7">
      <c r="G73" s="8" t="inlineStr">
        <is>
          <t>DS C-C</t>
        </is>
      </c>
      <c r="H73" s="8" t="inlineStr">
        <is>
          <t>230 CM</t>
        </is>
      </c>
      <c r="J73" s="8">
        <f>IFERROR(VLOOKUP(LEFT($G73, FIND(" ", $G73&amp;" ") - 1), 'Reference Data'!$A$2:$E$15, 3, FALSE), "")</f>
        <v/>
      </c>
      <c r="K73" s="8">
        <f>IFERROR(VLOOKUP(LEFT($G73, FIND(" ", $G73&amp;" ") - 1), 'Reference Data'!$A$2:$E$15, 4, FALSE), "")</f>
        <v/>
      </c>
      <c r="L73" s="8">
        <f>IFERROR(VLOOKUP(LEFT($G73, FIND(" ", $G73&amp;" ") - 1), 'Reference Data'!$A$2:$E$15, 5, FALSE), "")</f>
        <v/>
      </c>
      <c r="M73" s="8">
        <f>IFERROR(VLOOKUP(LEFT($G73, FIND(" ", $G73&amp;" ") - 1), 'Reference Data'!$A$2:$E$15, 2, FALSE), "")</f>
        <v/>
      </c>
    </row>
    <row r="74">
      <c r="G74" s="6" t="inlineStr">
        <is>
          <t>Concrete</t>
        </is>
      </c>
      <c r="J74" s="8" t="n"/>
      <c r="K74" s="8" t="n"/>
      <c r="L74" s="8" t="n"/>
      <c r="M74" s="8" t="n"/>
    </row>
    <row r="75" ht="90" customHeight="1" s="7">
      <c r="G75" s="8" t="inlineStr">
        <is>
          <t>C+</t>
        </is>
      </c>
      <c r="H75" s="8" t="inlineStr">
        <is>
          <t>100 CM²</t>
        </is>
      </c>
      <c r="J75" s="8">
        <f>IFERROR(VLOOKUP(LEFT($G75, FIND(" ", $G75&amp;" ") - 1), 'Reference Data'!$A$2:$E$15, 3, FALSE), "")</f>
        <v/>
      </c>
      <c r="K75" s="8">
        <f>IFERROR(VLOOKUP(LEFT($G75, FIND(" ", $G75&amp;" ") - 1), 'Reference Data'!$A$2:$E$15, 4, FALSE), "")</f>
        <v/>
      </c>
      <c r="L75" s="8">
        <f>IFERROR(VLOOKUP(LEFT($G75, FIND(" ", $G75&amp;" ") - 1), 'Reference Data'!$A$2:$E$15, 5, FALSE), "")</f>
        <v/>
      </c>
      <c r="M75" s="8">
        <f>IFERROR(VLOOKUP(LEFT($G75, FIND(" ", $G75&amp;" ") - 1), 'Reference Data'!$A$2:$E$15, 2, FALSE), "")</f>
        <v/>
      </c>
    </row>
    <row r="76" ht="90" customHeight="1" s="7">
      <c r="G76" s="8" t="inlineStr">
        <is>
          <t>C-</t>
        </is>
      </c>
      <c r="H76" s="8" t="inlineStr">
        <is>
          <t>100 CM²</t>
        </is>
      </c>
      <c r="J76" s="8">
        <f>IFERROR(VLOOKUP(LEFT($G76, FIND(" ", $G76&amp;" ") - 1), 'Reference Data'!$A$2:$E$15, 3, FALSE), "")</f>
        <v/>
      </c>
      <c r="K76" s="8">
        <f>IFERROR(VLOOKUP(LEFT($G76, FIND(" ", $G76&amp;" ") - 1), 'Reference Data'!$A$2:$E$15, 4, FALSE), "")</f>
        <v/>
      </c>
      <c r="L76" s="8">
        <f>IFERROR(VLOOKUP(LEFT($G76, FIND(" ", $G76&amp;" ") - 1), 'Reference Data'!$A$2:$E$15, 5, FALSE), "")</f>
        <v/>
      </c>
      <c r="M76" s="8">
        <f>IFERROR(VLOOKUP(LEFT($G76, FIND(" ", $G76&amp;" ") - 1), 'Reference Data'!$A$2:$E$15, 2, FALSE), "")</f>
        <v/>
      </c>
    </row>
    <row r="77" ht="60" customHeight="1" s="7">
      <c r="G77" s="8" t="inlineStr">
        <is>
          <t>US</t>
        </is>
      </c>
      <c r="H77" s="8" t="inlineStr">
        <is>
          <t>100 CM²</t>
        </is>
      </c>
      <c r="J77" s="8">
        <f>IFERROR(VLOOKUP(LEFT($G77, FIND(" ", $G77&amp;" ") - 1), 'Reference Data'!$A$2:$E$15, 3, FALSE), "")</f>
        <v/>
      </c>
      <c r="K77" s="8">
        <f>IFERROR(VLOOKUP(LEFT($G77, FIND(" ", $G77&amp;" ") - 1), 'Reference Data'!$A$2:$E$15, 4, FALSE), "")</f>
        <v/>
      </c>
      <c r="L77" s="8">
        <f>IFERROR(VLOOKUP(LEFT($G77, FIND(" ", $G77&amp;" ") - 1), 'Reference Data'!$A$2:$E$15, 5, FALSE), "")</f>
        <v/>
      </c>
      <c r="M77" s="8">
        <f>IFERROR(VLOOKUP(LEFT($G77, FIND(" ", $G77&amp;" ") - 1), 'Reference Data'!$A$2:$E$15, 2, FALSE), "")</f>
        <v/>
      </c>
    </row>
    <row r="78">
      <c r="G78" s="6" t="inlineStr">
        <is>
          <t>Paint</t>
        </is>
      </c>
      <c r="J78" s="8" t="n"/>
      <c r="K78" s="8" t="n"/>
      <c r="L78" s="8" t="n"/>
      <c r="M78" s="8" t="n"/>
    </row>
    <row r="79">
      <c r="G79" s="8" t="n"/>
      <c r="H79" s="8" t="n"/>
      <c r="J79" s="8">
        <f>IFERROR(VLOOKUP(LEFT($G79, FIND(" ", $G79&amp;" ") - 1), 'Reference Data'!$A$2:$E$15, 3, FALSE), "")</f>
        <v/>
      </c>
      <c r="K79" s="8">
        <f>IFERROR(VLOOKUP(LEFT($G79, FIND(" ", $G79&amp;" ") - 1), 'Reference Data'!$A$2:$E$15, 4, FALSE), "")</f>
        <v/>
      </c>
      <c r="L79" s="8">
        <f>IFERROR(VLOOKUP(LEFT($G79, FIND(" ", $G79&amp;" ") - 1), 'Reference Data'!$A$2:$E$15, 5, FALSE), "")</f>
        <v/>
      </c>
      <c r="M79" s="8">
        <f>IFERROR(VLOOKUP(LEFT($G79, FIND(" ", $G79&amp;" ") - 1), 'Reference Data'!$A$2:$E$15, 2, FALSE), "")</f>
        <v/>
      </c>
    </row>
    <row r="80">
      <c r="G80" s="6" t="inlineStr">
        <is>
          <t>Gasket</t>
        </is>
      </c>
      <c r="J80" s="8" t="n"/>
      <c r="K80" s="8" t="n"/>
      <c r="L80" s="8" t="n"/>
      <c r="M80" s="8" t="n"/>
    </row>
    <row r="81">
      <c r="G81" s="8" t="n"/>
      <c r="H81" s="8" t="n"/>
      <c r="J81" s="8">
        <f>IFERROR(VLOOKUP(LEFT($G81, FIND(" ", $G81&amp;" ") - 1), 'Reference Data'!$A$2:$E$15, 3, FALSE), "")</f>
        <v/>
      </c>
      <c r="K81" s="8">
        <f>IFERROR(VLOOKUP(LEFT($G81, FIND(" ", $G81&amp;" ") - 1), 'Reference Data'!$A$2:$E$15, 4, FALSE), "")</f>
        <v/>
      </c>
      <c r="L81" s="8">
        <f>IFERROR(VLOOKUP(LEFT($G81, FIND(" ", $G81&amp;" ") - 1), 'Reference Data'!$A$2:$E$15, 5, FALSE), "")</f>
        <v/>
      </c>
      <c r="M81" s="8">
        <f>IFERROR(VLOOKUP(LEFT($G81, FIND(" ", $G81&amp;" ") - 1), 'Reference Data'!$A$2:$E$15, 2, FALSE), "")</f>
        <v/>
      </c>
    </row>
    <row r="82">
      <c r="A82" s="8" t="inlineStr">
        <is>
          <t>RUFINO ZUÑIGA JR</t>
        </is>
      </c>
      <c r="B82" s="8" t="inlineStr">
        <is>
          <t>AUGUST 6, 2026</t>
        </is>
      </c>
      <c r="C82" s="8" t="inlineStr">
        <is>
          <t>LEFT</t>
        </is>
      </c>
      <c r="D82" s="8" t="inlineStr">
        <is>
          <t>1</t>
        </is>
      </c>
      <c r="E82" s="8" t="inlineStr">
        <is>
          <t>15</t>
        </is>
      </c>
      <c r="F82" s="8" t="inlineStr">
        <is>
          <t>T3</t>
        </is>
      </c>
      <c r="G82" s="6" t="inlineStr">
        <is>
          <t>Sealant</t>
        </is>
      </c>
      <c r="I82" s="8" t="n"/>
      <c r="J82" s="8" t="n"/>
      <c r="K82" s="8" t="n"/>
      <c r="L82" s="8" t="n"/>
      <c r="M82" s="8" t="n"/>
    </row>
    <row r="83" ht="90" customHeight="1" s="7">
      <c r="G83" s="8" t="inlineStr">
        <is>
          <t>DS C-C</t>
        </is>
      </c>
      <c r="H83" s="8" t="inlineStr">
        <is>
          <t>490 CM</t>
        </is>
      </c>
      <c r="J83" s="8">
        <f>IFERROR(VLOOKUP(LEFT($G83, FIND(" ", $G83&amp;" ") - 1), 'Reference Data'!$A$2:$E$15, 3, FALSE), "")</f>
        <v/>
      </c>
      <c r="K83" s="8">
        <f>IFERROR(VLOOKUP(LEFT($G83, FIND(" ", $G83&amp;" ") - 1), 'Reference Data'!$A$2:$E$15, 4, FALSE), "")</f>
        <v/>
      </c>
      <c r="L83" s="8">
        <f>IFERROR(VLOOKUP(LEFT($G83, FIND(" ", $G83&amp;" ") - 1), 'Reference Data'!$A$2:$E$15, 5, FALSE), "")</f>
        <v/>
      </c>
      <c r="M83" s="8">
        <f>IFERROR(VLOOKUP(LEFT($G83, FIND(" ", $G83&amp;" ") - 1), 'Reference Data'!$A$2:$E$15, 2, FALSE), "")</f>
        <v/>
      </c>
    </row>
    <row r="84">
      <c r="G84" s="6" t="inlineStr">
        <is>
          <t>Concrete</t>
        </is>
      </c>
      <c r="J84" s="8" t="n"/>
      <c r="K84" s="8" t="n"/>
      <c r="L84" s="8" t="n"/>
      <c r="M84" s="8" t="n"/>
    </row>
    <row r="85" ht="90" customHeight="1" s="7">
      <c r="G85" s="8" t="inlineStr">
        <is>
          <t>C+</t>
        </is>
      </c>
      <c r="H85" s="8" t="inlineStr">
        <is>
          <t>330 CM²</t>
        </is>
      </c>
      <c r="J85" s="8">
        <f>IFERROR(VLOOKUP(LEFT($G85, FIND(" ", $G85&amp;" ") - 1), 'Reference Data'!$A$2:$E$15, 3, FALSE), "")</f>
        <v/>
      </c>
      <c r="K85" s="8">
        <f>IFERROR(VLOOKUP(LEFT($G85, FIND(" ", $G85&amp;" ") - 1), 'Reference Data'!$A$2:$E$15, 4, FALSE), "")</f>
        <v/>
      </c>
      <c r="L85" s="8">
        <f>IFERROR(VLOOKUP(LEFT($G85, FIND(" ", $G85&amp;" ") - 1), 'Reference Data'!$A$2:$E$15, 5, FALSE), "")</f>
        <v/>
      </c>
      <c r="M85" s="8">
        <f>IFERROR(VLOOKUP(LEFT($G85, FIND(" ", $G85&amp;" ") - 1), 'Reference Data'!$A$2:$E$15, 2, FALSE), "")</f>
        <v/>
      </c>
    </row>
    <row r="86" ht="90" customHeight="1" s="7">
      <c r="G86" s="8" t="inlineStr">
        <is>
          <t>C-</t>
        </is>
      </c>
      <c r="H86" s="8" t="inlineStr">
        <is>
          <t>330 CM²</t>
        </is>
      </c>
      <c r="J86" s="8">
        <f>IFERROR(VLOOKUP(LEFT($G86, FIND(" ", $G86&amp;" ") - 1), 'Reference Data'!$A$2:$E$15, 3, FALSE), "")</f>
        <v/>
      </c>
      <c r="K86" s="8">
        <f>IFERROR(VLOOKUP(LEFT($G86, FIND(" ", $G86&amp;" ") - 1), 'Reference Data'!$A$2:$E$15, 4, FALSE), "")</f>
        <v/>
      </c>
      <c r="L86" s="8">
        <f>IFERROR(VLOOKUP(LEFT($G86, FIND(" ", $G86&amp;" ") - 1), 'Reference Data'!$A$2:$E$15, 5, FALSE), "")</f>
        <v/>
      </c>
      <c r="M86" s="8">
        <f>IFERROR(VLOOKUP(LEFT($G86, FIND(" ", $G86&amp;" ") - 1), 'Reference Data'!$A$2:$E$15, 2, FALSE), "")</f>
        <v/>
      </c>
    </row>
    <row r="87" ht="60" customHeight="1" s="7">
      <c r="G87" s="8" t="inlineStr">
        <is>
          <t>US</t>
        </is>
      </c>
      <c r="H87" s="8" t="inlineStr">
        <is>
          <t>330 CM²</t>
        </is>
      </c>
      <c r="J87" s="8">
        <f>IFERROR(VLOOKUP(LEFT($G87, FIND(" ", $G87&amp;" ") - 1), 'Reference Data'!$A$2:$E$15, 3, FALSE), "")</f>
        <v/>
      </c>
      <c r="K87" s="8">
        <f>IFERROR(VLOOKUP(LEFT($G87, FIND(" ", $G87&amp;" ") - 1), 'Reference Data'!$A$2:$E$15, 4, FALSE), "")</f>
        <v/>
      </c>
      <c r="L87" s="8">
        <f>IFERROR(VLOOKUP(LEFT($G87, FIND(" ", $G87&amp;" ") - 1), 'Reference Data'!$A$2:$E$15, 5, FALSE), "")</f>
        <v/>
      </c>
      <c r="M87" s="8">
        <f>IFERROR(VLOOKUP(LEFT($G87, FIND(" ", $G87&amp;" ") - 1), 'Reference Data'!$A$2:$E$15, 2, FALSE), "")</f>
        <v/>
      </c>
    </row>
    <row r="88">
      <c r="G88" s="6" t="inlineStr">
        <is>
          <t>Paint</t>
        </is>
      </c>
      <c r="J88" s="8" t="n"/>
      <c r="K88" s="8" t="n"/>
      <c r="L88" s="8" t="n"/>
      <c r="M88" s="8" t="n"/>
    </row>
    <row r="89">
      <c r="G89" s="8" t="n"/>
      <c r="H89" s="8" t="n"/>
      <c r="J89" s="8">
        <f>IFERROR(VLOOKUP(LEFT($G89, FIND(" ", $G89&amp;" ") - 1), 'Reference Data'!$A$2:$E$15, 3, FALSE), "")</f>
        <v/>
      </c>
      <c r="K89" s="8">
        <f>IFERROR(VLOOKUP(LEFT($G89, FIND(" ", $G89&amp;" ") - 1), 'Reference Data'!$A$2:$E$15, 4, FALSE), "")</f>
        <v/>
      </c>
      <c r="L89" s="8">
        <f>IFERROR(VLOOKUP(LEFT($G89, FIND(" ", $G89&amp;" ") - 1), 'Reference Data'!$A$2:$E$15, 5, FALSE), "")</f>
        <v/>
      </c>
      <c r="M89" s="8">
        <f>IFERROR(VLOOKUP(LEFT($G89, FIND(" ", $G89&amp;" ") - 1), 'Reference Data'!$A$2:$E$15, 2, FALSE), "")</f>
        <v/>
      </c>
    </row>
    <row r="90">
      <c r="G90" s="6" t="inlineStr">
        <is>
          <t>Gasket</t>
        </is>
      </c>
      <c r="J90" s="8" t="n"/>
      <c r="K90" s="8" t="n"/>
      <c r="L90" s="8" t="n"/>
      <c r="M90" s="8" t="n"/>
    </row>
    <row r="91">
      <c r="G91" s="8" t="n"/>
      <c r="H91" s="8" t="n"/>
      <c r="J91" s="8">
        <f>IFERROR(VLOOKUP(LEFT($G91, FIND(" ", $G91&amp;" ") - 1), 'Reference Data'!$A$2:$E$15, 3, FALSE), "")</f>
        <v/>
      </c>
      <c r="K91" s="8">
        <f>IFERROR(VLOOKUP(LEFT($G91, FIND(" ", $G91&amp;" ") - 1), 'Reference Data'!$A$2:$E$15, 4, FALSE), "")</f>
        <v/>
      </c>
      <c r="L91" s="8">
        <f>IFERROR(VLOOKUP(LEFT($G91, FIND(" ", $G91&amp;" ") - 1), 'Reference Data'!$A$2:$E$15, 5, FALSE), "")</f>
        <v/>
      </c>
      <c r="M91" s="8">
        <f>IFERROR(VLOOKUP(LEFT($G91, FIND(" ", $G91&amp;" ") - 1), 'Reference Data'!$A$2:$E$15, 2, FALSE), "")</f>
        <v/>
      </c>
    </row>
    <row r="92">
      <c r="A92" s="8" t="inlineStr">
        <is>
          <t>RUFINO ZUÑIGA JR</t>
        </is>
      </c>
      <c r="B92" s="8" t="inlineStr">
        <is>
          <t>AUGUST 6, 2026</t>
        </is>
      </c>
      <c r="C92" s="8" t="inlineStr">
        <is>
          <t>LEFT</t>
        </is>
      </c>
      <c r="D92" s="8" t="inlineStr">
        <is>
          <t>1</t>
        </is>
      </c>
      <c r="E92" s="8" t="inlineStr">
        <is>
          <t>12</t>
        </is>
      </c>
      <c r="F92" s="8" t="inlineStr">
        <is>
          <t>T3</t>
        </is>
      </c>
      <c r="G92" s="6" t="inlineStr">
        <is>
          <t>Sealant</t>
        </is>
      </c>
      <c r="I92" s="8" t="n"/>
      <c r="J92" s="8" t="n"/>
      <c r="K92" s="8" t="n"/>
      <c r="L92" s="8" t="n"/>
      <c r="M92" s="8" t="n"/>
    </row>
    <row r="93" ht="90" customHeight="1" s="7">
      <c r="G93" s="8" t="inlineStr">
        <is>
          <t>DS C-C</t>
        </is>
      </c>
      <c r="H93" s="8" t="inlineStr">
        <is>
          <t>490 CM</t>
        </is>
      </c>
      <c r="J93" s="8">
        <f>IFERROR(VLOOKUP(LEFT($G93, FIND(" ", $G93&amp;" ") - 1), 'Reference Data'!$A$2:$E$15, 3, FALSE), "")</f>
        <v/>
      </c>
      <c r="K93" s="8">
        <f>IFERROR(VLOOKUP(LEFT($G93, FIND(" ", $G93&amp;" ") - 1), 'Reference Data'!$A$2:$E$15, 4, FALSE), "")</f>
        <v/>
      </c>
      <c r="L93" s="8">
        <f>IFERROR(VLOOKUP(LEFT($G93, FIND(" ", $G93&amp;" ") - 1), 'Reference Data'!$A$2:$E$15, 5, FALSE), "")</f>
        <v/>
      </c>
      <c r="M93" s="8">
        <f>IFERROR(VLOOKUP(LEFT($G93, FIND(" ", $G93&amp;" ") - 1), 'Reference Data'!$A$2:$E$15, 2, FALSE), "")</f>
        <v/>
      </c>
    </row>
    <row r="94">
      <c r="G94" s="6" t="inlineStr">
        <is>
          <t>Concrete</t>
        </is>
      </c>
      <c r="J94" s="8" t="n"/>
      <c r="K94" s="8" t="n"/>
      <c r="L94" s="8" t="n"/>
      <c r="M94" s="8" t="n"/>
    </row>
    <row r="95" ht="90" customHeight="1" s="7">
      <c r="G95" s="8" t="inlineStr">
        <is>
          <t>C+</t>
        </is>
      </c>
      <c r="H95" s="8" t="inlineStr">
        <is>
          <t>200 CM²</t>
        </is>
      </c>
      <c r="J95" s="8">
        <f>IFERROR(VLOOKUP(LEFT($G95, FIND(" ", $G95&amp;" ") - 1), 'Reference Data'!$A$2:$E$15, 3, FALSE), "")</f>
        <v/>
      </c>
      <c r="K95" s="8">
        <f>IFERROR(VLOOKUP(LEFT($G95, FIND(" ", $G95&amp;" ") - 1), 'Reference Data'!$A$2:$E$15, 4, FALSE), "")</f>
        <v/>
      </c>
      <c r="L95" s="8">
        <f>IFERROR(VLOOKUP(LEFT($G95, FIND(" ", $G95&amp;" ") - 1), 'Reference Data'!$A$2:$E$15, 5, FALSE), "")</f>
        <v/>
      </c>
      <c r="M95" s="8">
        <f>IFERROR(VLOOKUP(LEFT($G95, FIND(" ", $G95&amp;" ") - 1), 'Reference Data'!$A$2:$E$15, 2, FALSE), "")</f>
        <v/>
      </c>
    </row>
    <row r="96" ht="90" customHeight="1" s="7">
      <c r="G96" s="8" t="inlineStr">
        <is>
          <t>C-</t>
        </is>
      </c>
      <c r="H96" s="8" t="inlineStr">
        <is>
          <t>200 CM²</t>
        </is>
      </c>
      <c r="J96" s="8">
        <f>IFERROR(VLOOKUP(LEFT($G96, FIND(" ", $G96&amp;" ") - 1), 'Reference Data'!$A$2:$E$15, 3, FALSE), "")</f>
        <v/>
      </c>
      <c r="K96" s="8">
        <f>IFERROR(VLOOKUP(LEFT($G96, FIND(" ", $G96&amp;" ") - 1), 'Reference Data'!$A$2:$E$15, 4, FALSE), "")</f>
        <v/>
      </c>
      <c r="L96" s="8">
        <f>IFERROR(VLOOKUP(LEFT($G96, FIND(" ", $G96&amp;" ") - 1), 'Reference Data'!$A$2:$E$15, 5, FALSE), "")</f>
        <v/>
      </c>
      <c r="M96" s="8">
        <f>IFERROR(VLOOKUP(LEFT($G96, FIND(" ", $G96&amp;" ") - 1), 'Reference Data'!$A$2:$E$15, 2, FALSE), "")</f>
        <v/>
      </c>
    </row>
    <row r="97" ht="60" customHeight="1" s="7">
      <c r="G97" s="8" t="inlineStr">
        <is>
          <t>US</t>
        </is>
      </c>
      <c r="H97" s="8" t="inlineStr">
        <is>
          <t>200 CM²</t>
        </is>
      </c>
      <c r="J97" s="8">
        <f>IFERROR(VLOOKUP(LEFT($G97, FIND(" ", $G97&amp;" ") - 1), 'Reference Data'!$A$2:$E$15, 3, FALSE), "")</f>
        <v/>
      </c>
      <c r="K97" s="8">
        <f>IFERROR(VLOOKUP(LEFT($G97, FIND(" ", $G97&amp;" ") - 1), 'Reference Data'!$A$2:$E$15, 4, FALSE), "")</f>
        <v/>
      </c>
      <c r="L97" s="8">
        <f>IFERROR(VLOOKUP(LEFT($G97, FIND(" ", $G97&amp;" ") - 1), 'Reference Data'!$A$2:$E$15, 5, FALSE), "")</f>
        <v/>
      </c>
      <c r="M97" s="8">
        <f>IFERROR(VLOOKUP(LEFT($G97, FIND(" ", $G97&amp;" ") - 1), 'Reference Data'!$A$2:$E$15, 2, FALSE), "")</f>
        <v/>
      </c>
    </row>
    <row r="98">
      <c r="G98" s="6" t="inlineStr">
        <is>
          <t>Paint</t>
        </is>
      </c>
      <c r="J98" s="8" t="n"/>
      <c r="K98" s="8" t="n"/>
      <c r="L98" s="8" t="n"/>
      <c r="M98" s="8" t="n"/>
    </row>
    <row r="99">
      <c r="G99" s="8" t="n"/>
      <c r="H99" s="8" t="n"/>
      <c r="J99" s="8">
        <f>IFERROR(VLOOKUP(LEFT($G99, FIND(" ", $G99&amp;" ") - 1), 'Reference Data'!$A$2:$E$15, 3, FALSE), "")</f>
        <v/>
      </c>
      <c r="K99" s="8">
        <f>IFERROR(VLOOKUP(LEFT($G99, FIND(" ", $G99&amp;" ") - 1), 'Reference Data'!$A$2:$E$15, 4, FALSE), "")</f>
        <v/>
      </c>
      <c r="L99" s="8">
        <f>IFERROR(VLOOKUP(LEFT($G99, FIND(" ", $G99&amp;" ") - 1), 'Reference Data'!$A$2:$E$15, 5, FALSE), "")</f>
        <v/>
      </c>
      <c r="M99" s="8">
        <f>IFERROR(VLOOKUP(LEFT($G99, FIND(" ", $G99&amp;" ") - 1), 'Reference Data'!$A$2:$E$15, 2, FALSE), "")</f>
        <v/>
      </c>
    </row>
    <row r="100">
      <c r="G100" s="6" t="inlineStr">
        <is>
          <t>Gasket</t>
        </is>
      </c>
      <c r="J100" s="8" t="n"/>
      <c r="K100" s="8" t="n"/>
      <c r="L100" s="8" t="n"/>
      <c r="M100" s="8" t="n"/>
    </row>
    <row r="101">
      <c r="G101" s="8" t="n"/>
      <c r="H101" s="8" t="n"/>
      <c r="J101" s="8">
        <f>IFERROR(VLOOKUP(LEFT($G101, FIND(" ", $G101&amp;" ") - 1), 'Reference Data'!$A$2:$E$15, 3, FALSE), "")</f>
        <v/>
      </c>
      <c r="K101" s="8">
        <f>IFERROR(VLOOKUP(LEFT($G101, FIND(" ", $G101&amp;" ") - 1), 'Reference Data'!$A$2:$E$15, 4, FALSE), "")</f>
        <v/>
      </c>
      <c r="L101" s="8">
        <f>IFERROR(VLOOKUP(LEFT($G101, FIND(" ", $G101&amp;" ") - 1), 'Reference Data'!$A$2:$E$15, 5, FALSE), "")</f>
        <v/>
      </c>
      <c r="M101" s="8">
        <f>IFERROR(VLOOKUP(LEFT($G101, FIND(" ", $G101&amp;" ") - 1), 'Reference Data'!$A$2:$E$15, 2, FALSE), "")</f>
        <v/>
      </c>
    </row>
    <row r="102">
      <c r="A102" s="8" t="inlineStr">
        <is>
          <t>RUFINO ZUÑIGA JR</t>
        </is>
      </c>
      <c r="B102" s="8" t="inlineStr">
        <is>
          <t>AUGUST 6, 2026</t>
        </is>
      </c>
      <c r="C102" s="8" t="inlineStr">
        <is>
          <t>LEFT</t>
        </is>
      </c>
      <c r="D102" s="8" t="inlineStr">
        <is>
          <t>1</t>
        </is>
      </c>
      <c r="E102" s="8" t="inlineStr">
        <is>
          <t>3</t>
        </is>
      </c>
      <c r="F102" s="8" t="inlineStr">
        <is>
          <t>T3</t>
        </is>
      </c>
      <c r="G102" s="6" t="inlineStr">
        <is>
          <t>Sealant</t>
        </is>
      </c>
      <c r="I102" s="8" t="n"/>
      <c r="J102" s="8" t="n"/>
      <c r="K102" s="8" t="n"/>
      <c r="L102" s="8" t="n"/>
      <c r="M102" s="8" t="n"/>
    </row>
    <row r="103" ht="90" customHeight="1" s="7">
      <c r="G103" s="8" t="inlineStr">
        <is>
          <t>DS C-C</t>
        </is>
      </c>
      <c r="H103" s="8" t="inlineStr">
        <is>
          <t>280 CM</t>
        </is>
      </c>
      <c r="J103" s="8">
        <f>IFERROR(VLOOKUP(LEFT($G103, FIND(" ", $G103&amp;" ") - 1), 'Reference Data'!$A$2:$E$15, 3, FALSE), "")</f>
        <v/>
      </c>
      <c r="K103" s="8">
        <f>IFERROR(VLOOKUP(LEFT($G103, FIND(" ", $G103&amp;" ") - 1), 'Reference Data'!$A$2:$E$15, 4, FALSE), "")</f>
        <v/>
      </c>
      <c r="L103" s="8">
        <f>IFERROR(VLOOKUP(LEFT($G103, FIND(" ", $G103&amp;" ") - 1), 'Reference Data'!$A$2:$E$15, 5, FALSE), "")</f>
        <v/>
      </c>
      <c r="M103" s="8">
        <f>IFERROR(VLOOKUP(LEFT($G103, FIND(" ", $G103&amp;" ") - 1), 'Reference Data'!$A$2:$E$15, 2, FALSE), "")</f>
        <v/>
      </c>
    </row>
    <row r="104">
      <c r="G104" s="6" t="inlineStr">
        <is>
          <t>Concrete</t>
        </is>
      </c>
      <c r="J104" s="8" t="n"/>
      <c r="K104" s="8" t="n"/>
      <c r="L104" s="8" t="n"/>
      <c r="M104" s="8" t="n"/>
    </row>
    <row r="105" ht="90" customHeight="1" s="7">
      <c r="G105" s="8" t="inlineStr">
        <is>
          <t>C+</t>
        </is>
      </c>
      <c r="H105" s="8" t="inlineStr">
        <is>
          <t>40 CM²</t>
        </is>
      </c>
      <c r="J105" s="8">
        <f>IFERROR(VLOOKUP(LEFT($G105, FIND(" ", $G105&amp;" ") - 1), 'Reference Data'!$A$2:$E$15, 3, FALSE), "")</f>
        <v/>
      </c>
      <c r="K105" s="8">
        <f>IFERROR(VLOOKUP(LEFT($G105, FIND(" ", $G105&amp;" ") - 1), 'Reference Data'!$A$2:$E$15, 4, FALSE), "")</f>
        <v/>
      </c>
      <c r="L105" s="8">
        <f>IFERROR(VLOOKUP(LEFT($G105, FIND(" ", $G105&amp;" ") - 1), 'Reference Data'!$A$2:$E$15, 5, FALSE), "")</f>
        <v/>
      </c>
      <c r="M105" s="8">
        <f>IFERROR(VLOOKUP(LEFT($G105, FIND(" ", $G105&amp;" ") - 1), 'Reference Data'!$A$2:$E$15, 2, FALSE), "")</f>
        <v/>
      </c>
    </row>
    <row r="106" ht="90" customHeight="1" s="7">
      <c r="G106" s="8" t="inlineStr">
        <is>
          <t>C-</t>
        </is>
      </c>
      <c r="H106" s="8" t="inlineStr">
        <is>
          <t>40 CM²</t>
        </is>
      </c>
      <c r="J106" s="8">
        <f>IFERROR(VLOOKUP(LEFT($G106, FIND(" ", $G106&amp;" ") - 1), 'Reference Data'!$A$2:$E$15, 3, FALSE), "")</f>
        <v/>
      </c>
      <c r="K106" s="8">
        <f>IFERROR(VLOOKUP(LEFT($G106, FIND(" ", $G106&amp;" ") - 1), 'Reference Data'!$A$2:$E$15, 4, FALSE), "")</f>
        <v/>
      </c>
      <c r="L106" s="8">
        <f>IFERROR(VLOOKUP(LEFT($G106, FIND(" ", $G106&amp;" ") - 1), 'Reference Data'!$A$2:$E$15, 5, FALSE), "")</f>
        <v/>
      </c>
      <c r="M106" s="8">
        <f>IFERROR(VLOOKUP(LEFT($G106, FIND(" ", $G106&amp;" ") - 1), 'Reference Data'!$A$2:$E$15, 2, FALSE), "")</f>
        <v/>
      </c>
    </row>
    <row r="107">
      <c r="G107" s="6" t="inlineStr">
        <is>
          <t>Paint</t>
        </is>
      </c>
      <c r="J107" s="8" t="n"/>
      <c r="K107" s="8" t="n"/>
      <c r="L107" s="8" t="n"/>
      <c r="M107" s="8" t="n"/>
    </row>
    <row r="108">
      <c r="G108" s="8" t="n"/>
      <c r="H108" s="8" t="n"/>
      <c r="J108" s="8">
        <f>IFERROR(VLOOKUP(LEFT($G108, FIND(" ", $G108&amp;" ") - 1), 'Reference Data'!$A$2:$E$15, 3, FALSE), "")</f>
        <v/>
      </c>
      <c r="K108" s="8">
        <f>IFERROR(VLOOKUP(LEFT($G108, FIND(" ", $G108&amp;" ") - 1), 'Reference Data'!$A$2:$E$15, 4, FALSE), "")</f>
        <v/>
      </c>
      <c r="L108" s="8">
        <f>IFERROR(VLOOKUP(LEFT($G108, FIND(" ", $G108&amp;" ") - 1), 'Reference Data'!$A$2:$E$15, 5, FALSE), "")</f>
        <v/>
      </c>
      <c r="M108" s="8">
        <f>IFERROR(VLOOKUP(LEFT($G108, FIND(" ", $G108&amp;" ") - 1), 'Reference Data'!$A$2:$E$15, 2, FALSE), "")</f>
        <v/>
      </c>
    </row>
    <row r="109">
      <c r="G109" s="6" t="inlineStr">
        <is>
          <t>Gasket</t>
        </is>
      </c>
      <c r="J109" s="8" t="n"/>
      <c r="K109" s="8" t="n"/>
      <c r="L109" s="8" t="n"/>
      <c r="M109" s="8" t="n"/>
    </row>
    <row r="110">
      <c r="G110" s="8" t="n"/>
      <c r="H110" s="8" t="n"/>
      <c r="J110" s="8">
        <f>IFERROR(VLOOKUP(LEFT($G110, FIND(" ", $G110&amp;" ") - 1), 'Reference Data'!$A$2:$E$15, 3, FALSE), "")</f>
        <v/>
      </c>
      <c r="K110" s="8">
        <f>IFERROR(VLOOKUP(LEFT($G110, FIND(" ", $G110&amp;" ") - 1), 'Reference Data'!$A$2:$E$15, 4, FALSE), "")</f>
        <v/>
      </c>
      <c r="L110" s="8">
        <f>IFERROR(VLOOKUP(LEFT($G110, FIND(" ", $G110&amp;" ") - 1), 'Reference Data'!$A$2:$E$15, 5, FALSE), "")</f>
        <v/>
      </c>
      <c r="M110" s="8">
        <f>IFERROR(VLOOKUP(LEFT($G110, FIND(" ", $G110&amp;" ") - 1), 'Reference Data'!$A$2:$E$15, 2, FALSE), "")</f>
        <v/>
      </c>
    </row>
    <row r="111">
      <c r="A111" s="8" t="inlineStr">
        <is>
          <t>RUFINO ZUÑIGA JR</t>
        </is>
      </c>
      <c r="B111" s="8" t="inlineStr">
        <is>
          <t>AUGUST 6, 2026</t>
        </is>
      </c>
      <c r="C111" s="8" t="inlineStr">
        <is>
          <t>LEFT</t>
        </is>
      </c>
      <c r="D111" s="8" t="inlineStr">
        <is>
          <t>1</t>
        </is>
      </c>
      <c r="E111" s="8" t="inlineStr">
        <is>
          <t>14</t>
        </is>
      </c>
      <c r="F111" s="8" t="inlineStr">
        <is>
          <t>T3</t>
        </is>
      </c>
      <c r="G111" s="6" t="inlineStr">
        <is>
          <t>Sealant</t>
        </is>
      </c>
      <c r="I111" s="8" t="n"/>
      <c r="J111" s="8" t="n"/>
      <c r="K111" s="8" t="n"/>
      <c r="L111" s="8" t="n"/>
      <c r="M111" s="8" t="n"/>
    </row>
    <row r="112" ht="90" customHeight="1" s="7">
      <c r="G112" s="8" t="inlineStr">
        <is>
          <t>DS C-C</t>
        </is>
      </c>
      <c r="H112" s="8" t="inlineStr">
        <is>
          <t>490 CM</t>
        </is>
      </c>
      <c r="J112" s="8">
        <f>IFERROR(VLOOKUP(LEFT($G112, FIND(" ", $G112&amp;" ") - 1), 'Reference Data'!$A$2:$E$15, 3, FALSE), "")</f>
        <v/>
      </c>
      <c r="K112" s="8">
        <f>IFERROR(VLOOKUP(LEFT($G112, FIND(" ", $G112&amp;" ") - 1), 'Reference Data'!$A$2:$E$15, 4, FALSE), "")</f>
        <v/>
      </c>
      <c r="L112" s="8">
        <f>IFERROR(VLOOKUP(LEFT($G112, FIND(" ", $G112&amp;" ") - 1), 'Reference Data'!$A$2:$E$15, 5, FALSE), "")</f>
        <v/>
      </c>
      <c r="M112" s="8">
        <f>IFERROR(VLOOKUP(LEFT($G112, FIND(" ", $G112&amp;" ") - 1), 'Reference Data'!$A$2:$E$15, 2, FALSE), "")</f>
        <v/>
      </c>
    </row>
    <row r="113">
      <c r="G113" s="6" t="inlineStr">
        <is>
          <t>Concrete</t>
        </is>
      </c>
      <c r="J113" s="8" t="n"/>
      <c r="K113" s="8" t="n"/>
      <c r="L113" s="8" t="n"/>
      <c r="M113" s="8" t="n"/>
    </row>
    <row r="114" ht="90" customHeight="1" s="7">
      <c r="G114" s="8" t="inlineStr">
        <is>
          <t>C+</t>
        </is>
      </c>
      <c r="H114" s="8" t="inlineStr">
        <is>
          <t>330 CM²</t>
        </is>
      </c>
      <c r="J114" s="8">
        <f>IFERROR(VLOOKUP(LEFT($G114, FIND(" ", $G114&amp;" ") - 1), 'Reference Data'!$A$2:$E$15, 3, FALSE), "")</f>
        <v/>
      </c>
      <c r="K114" s="8">
        <f>IFERROR(VLOOKUP(LEFT($G114, FIND(" ", $G114&amp;" ") - 1), 'Reference Data'!$A$2:$E$15, 4, FALSE), "")</f>
        <v/>
      </c>
      <c r="L114" s="8">
        <f>IFERROR(VLOOKUP(LEFT($G114, FIND(" ", $G114&amp;" ") - 1), 'Reference Data'!$A$2:$E$15, 5, FALSE), "")</f>
        <v/>
      </c>
      <c r="M114" s="8">
        <f>IFERROR(VLOOKUP(LEFT($G114, FIND(" ", $G114&amp;" ") - 1), 'Reference Data'!$A$2:$E$15, 2, FALSE), "")</f>
        <v/>
      </c>
    </row>
    <row r="115" ht="90" customHeight="1" s="7">
      <c r="G115" s="8" t="inlineStr">
        <is>
          <t>C-</t>
        </is>
      </c>
      <c r="H115" s="8" t="inlineStr">
        <is>
          <t>330 CM²</t>
        </is>
      </c>
      <c r="J115" s="8">
        <f>IFERROR(VLOOKUP(LEFT($G115, FIND(" ", $G115&amp;" ") - 1), 'Reference Data'!$A$2:$E$15, 3, FALSE), "")</f>
        <v/>
      </c>
      <c r="K115" s="8">
        <f>IFERROR(VLOOKUP(LEFT($G115, FIND(" ", $G115&amp;" ") - 1), 'Reference Data'!$A$2:$E$15, 4, FALSE), "")</f>
        <v/>
      </c>
      <c r="L115" s="8">
        <f>IFERROR(VLOOKUP(LEFT($G115, FIND(" ", $G115&amp;" ") - 1), 'Reference Data'!$A$2:$E$15, 5, FALSE), "")</f>
        <v/>
      </c>
      <c r="M115" s="8">
        <f>IFERROR(VLOOKUP(LEFT($G115, FIND(" ", $G115&amp;" ") - 1), 'Reference Data'!$A$2:$E$15, 2, FALSE), "")</f>
        <v/>
      </c>
    </row>
    <row r="116" ht="60" customHeight="1" s="7">
      <c r="G116" s="8" t="inlineStr">
        <is>
          <t>US</t>
        </is>
      </c>
      <c r="H116" s="8" t="inlineStr">
        <is>
          <t>330 CM²</t>
        </is>
      </c>
      <c r="J116" s="8">
        <f>IFERROR(VLOOKUP(LEFT($G116, FIND(" ", $G116&amp;" ") - 1), 'Reference Data'!$A$2:$E$15, 3, FALSE), "")</f>
        <v/>
      </c>
      <c r="K116" s="8">
        <f>IFERROR(VLOOKUP(LEFT($G116, FIND(" ", $G116&amp;" ") - 1), 'Reference Data'!$A$2:$E$15, 4, FALSE), "")</f>
        <v/>
      </c>
      <c r="L116" s="8">
        <f>IFERROR(VLOOKUP(LEFT($G116, FIND(" ", $G116&amp;" ") - 1), 'Reference Data'!$A$2:$E$15, 5, FALSE), "")</f>
        <v/>
      </c>
      <c r="M116" s="8">
        <f>IFERROR(VLOOKUP(LEFT($G116, FIND(" ", $G116&amp;" ") - 1), 'Reference Data'!$A$2:$E$15, 2, FALSE), "")</f>
        <v/>
      </c>
    </row>
    <row r="117">
      <c r="G117" s="6" t="inlineStr">
        <is>
          <t>Paint</t>
        </is>
      </c>
      <c r="J117" s="8" t="n"/>
      <c r="K117" s="8" t="n"/>
      <c r="L117" s="8" t="n"/>
      <c r="M117" s="8" t="n"/>
    </row>
    <row r="118">
      <c r="G118" s="8" t="n"/>
      <c r="H118" s="8" t="n"/>
      <c r="J118" s="8">
        <f>IFERROR(VLOOKUP(LEFT($G118, FIND(" ", $G118&amp;" ") - 1), 'Reference Data'!$A$2:$E$15, 3, FALSE), "")</f>
        <v/>
      </c>
      <c r="K118" s="8">
        <f>IFERROR(VLOOKUP(LEFT($G118, FIND(" ", $G118&amp;" ") - 1), 'Reference Data'!$A$2:$E$15, 4, FALSE), "")</f>
        <v/>
      </c>
      <c r="L118" s="8">
        <f>IFERROR(VLOOKUP(LEFT($G118, FIND(" ", $G118&amp;" ") - 1), 'Reference Data'!$A$2:$E$15, 5, FALSE), "")</f>
        <v/>
      </c>
      <c r="M118" s="8">
        <f>IFERROR(VLOOKUP(LEFT($G118, FIND(" ", $G118&amp;" ") - 1), 'Reference Data'!$A$2:$E$15, 2, FALSE), "")</f>
        <v/>
      </c>
    </row>
    <row r="119">
      <c r="G119" s="6" t="inlineStr">
        <is>
          <t>Gasket</t>
        </is>
      </c>
      <c r="J119" s="8" t="n"/>
      <c r="K119" s="8" t="n"/>
      <c r="L119" s="8" t="n"/>
      <c r="M119" s="8" t="n"/>
    </row>
    <row r="120">
      <c r="G120" s="8" t="n"/>
      <c r="H120" s="8" t="n"/>
      <c r="J120" s="8">
        <f>IFERROR(VLOOKUP(LEFT($G120, FIND(" ", $G120&amp;" ") - 1), 'Reference Data'!$A$2:$E$15, 3, FALSE), "")</f>
        <v/>
      </c>
      <c r="K120" s="8">
        <f>IFERROR(VLOOKUP(LEFT($G120, FIND(" ", $G120&amp;" ") - 1), 'Reference Data'!$A$2:$E$15, 4, FALSE), "")</f>
        <v/>
      </c>
      <c r="L120" s="8">
        <f>IFERROR(VLOOKUP(LEFT($G120, FIND(" ", $G120&amp;" ") - 1), 'Reference Data'!$A$2:$E$15, 5, FALSE), "")</f>
        <v/>
      </c>
      <c r="M120" s="8">
        <f>IFERROR(VLOOKUP(LEFT($G120, FIND(" ", $G120&amp;" ") - 1), 'Reference Data'!$A$2:$E$15, 2, FALSE), "")</f>
        <v/>
      </c>
    </row>
    <row r="121">
      <c r="A121" s="8" t="inlineStr">
        <is>
          <t>RUFINO ZUÑIGA JR</t>
        </is>
      </c>
      <c r="B121" s="8" t="inlineStr">
        <is>
          <t>AUGUST 6, 2026</t>
        </is>
      </c>
      <c r="C121" s="8" t="inlineStr">
        <is>
          <t>LEFT</t>
        </is>
      </c>
      <c r="D121" s="8" t="inlineStr">
        <is>
          <t>1</t>
        </is>
      </c>
      <c r="E121" s="8" t="inlineStr">
        <is>
          <t>RO</t>
        </is>
      </c>
      <c r="F121" s="8" t="inlineStr">
        <is>
          <t>T3</t>
        </is>
      </c>
      <c r="G121" s="6" t="inlineStr">
        <is>
          <t>Sealant</t>
        </is>
      </c>
      <c r="I121" s="8" t="n"/>
      <c r="J121" s="8" t="n"/>
      <c r="K121" s="8" t="n"/>
      <c r="L121" s="8" t="n"/>
      <c r="M121" s="8" t="n"/>
    </row>
    <row r="122" ht="90" customHeight="1" s="7">
      <c r="G122" s="8" t="inlineStr">
        <is>
          <t>DS C-C</t>
        </is>
      </c>
      <c r="H122" s="8" t="inlineStr">
        <is>
          <t>690 CM</t>
        </is>
      </c>
      <c r="J122" s="8">
        <f>IFERROR(VLOOKUP(LEFT($G122, FIND(" ", $G122&amp;" ") - 1), 'Reference Data'!$A$2:$E$15, 3, FALSE), "")</f>
        <v/>
      </c>
      <c r="K122" s="8">
        <f>IFERROR(VLOOKUP(LEFT($G122, FIND(" ", $G122&amp;" ") - 1), 'Reference Data'!$A$2:$E$15, 4, FALSE), "")</f>
        <v/>
      </c>
      <c r="L122" s="8">
        <f>IFERROR(VLOOKUP(LEFT($G122, FIND(" ", $G122&amp;" ") - 1), 'Reference Data'!$A$2:$E$15, 5, FALSE), "")</f>
        <v/>
      </c>
      <c r="M122" s="8">
        <f>IFERROR(VLOOKUP(LEFT($G122, FIND(" ", $G122&amp;" ") - 1), 'Reference Data'!$A$2:$E$15, 2, FALSE), "")</f>
        <v/>
      </c>
    </row>
    <row r="123">
      <c r="G123" s="6" t="inlineStr">
        <is>
          <t>Concrete</t>
        </is>
      </c>
      <c r="J123" s="8" t="n"/>
      <c r="K123" s="8" t="n"/>
      <c r="L123" s="8" t="n"/>
      <c r="M123" s="8" t="n"/>
    </row>
    <row r="124" ht="90" customHeight="1" s="7">
      <c r="G124" s="8" t="inlineStr">
        <is>
          <t>C+</t>
        </is>
      </c>
      <c r="H124" s="8" t="inlineStr">
        <is>
          <t>520 CM²</t>
        </is>
      </c>
      <c r="J124" s="8">
        <f>IFERROR(VLOOKUP(LEFT($G124, FIND(" ", $G124&amp;" ") - 1), 'Reference Data'!$A$2:$E$15, 3, FALSE), "")</f>
        <v/>
      </c>
      <c r="K124" s="8">
        <f>IFERROR(VLOOKUP(LEFT($G124, FIND(" ", $G124&amp;" ") - 1), 'Reference Data'!$A$2:$E$15, 4, FALSE), "")</f>
        <v/>
      </c>
      <c r="L124" s="8">
        <f>IFERROR(VLOOKUP(LEFT($G124, FIND(" ", $G124&amp;" ") - 1), 'Reference Data'!$A$2:$E$15, 5, FALSE), "")</f>
        <v/>
      </c>
      <c r="M124" s="8">
        <f>IFERROR(VLOOKUP(LEFT($G124, FIND(" ", $G124&amp;" ") - 1), 'Reference Data'!$A$2:$E$15, 2, FALSE), "")</f>
        <v/>
      </c>
    </row>
    <row r="125" ht="90" customHeight="1" s="7">
      <c r="G125" s="8" t="inlineStr">
        <is>
          <t>C-</t>
        </is>
      </c>
      <c r="H125" s="8" t="inlineStr">
        <is>
          <t>520 CM²</t>
        </is>
      </c>
      <c r="J125" s="8">
        <f>IFERROR(VLOOKUP(LEFT($G125, FIND(" ", $G125&amp;" ") - 1), 'Reference Data'!$A$2:$E$15, 3, FALSE), "")</f>
        <v/>
      </c>
      <c r="K125" s="8">
        <f>IFERROR(VLOOKUP(LEFT($G125, FIND(" ", $G125&amp;" ") - 1), 'Reference Data'!$A$2:$E$15, 4, FALSE), "")</f>
        <v/>
      </c>
      <c r="L125" s="8">
        <f>IFERROR(VLOOKUP(LEFT($G125, FIND(" ", $G125&amp;" ") - 1), 'Reference Data'!$A$2:$E$15, 5, FALSE), "")</f>
        <v/>
      </c>
      <c r="M125" s="8">
        <f>IFERROR(VLOOKUP(LEFT($G125, FIND(" ", $G125&amp;" ") - 1), 'Reference Data'!$A$2:$E$15, 2, FALSE), "")</f>
        <v/>
      </c>
    </row>
    <row r="126" ht="60" customHeight="1" s="7">
      <c r="G126" s="8" t="inlineStr">
        <is>
          <t>US</t>
        </is>
      </c>
      <c r="H126" s="8" t="inlineStr">
        <is>
          <t>520 CM²</t>
        </is>
      </c>
      <c r="J126" s="8">
        <f>IFERROR(VLOOKUP(LEFT($G126, FIND(" ", $G126&amp;" ") - 1), 'Reference Data'!$A$2:$E$15, 3, FALSE), "")</f>
        <v/>
      </c>
      <c r="K126" s="8">
        <f>IFERROR(VLOOKUP(LEFT($G126, FIND(" ", $G126&amp;" ") - 1), 'Reference Data'!$A$2:$E$15, 4, FALSE), "")</f>
        <v/>
      </c>
      <c r="L126" s="8">
        <f>IFERROR(VLOOKUP(LEFT($G126, FIND(" ", $G126&amp;" ") - 1), 'Reference Data'!$A$2:$E$15, 5, FALSE), "")</f>
        <v/>
      </c>
      <c r="M126" s="8">
        <f>IFERROR(VLOOKUP(LEFT($G126, FIND(" ", $G126&amp;" ") - 1), 'Reference Data'!$A$2:$E$15, 2, FALSE), "")</f>
        <v/>
      </c>
    </row>
    <row r="127">
      <c r="G127" s="6" t="inlineStr">
        <is>
          <t>Paint</t>
        </is>
      </c>
      <c r="J127" s="8" t="n"/>
      <c r="K127" s="8" t="n"/>
      <c r="L127" s="8" t="n"/>
      <c r="M127" s="8" t="n"/>
    </row>
    <row r="128" ht="60" customHeight="1" s="7">
      <c r="G128" s="8" t="inlineStr">
        <is>
          <t>BP</t>
        </is>
      </c>
      <c r="H128" s="8" t="inlineStr">
        <is>
          <t>450 CM²</t>
        </is>
      </c>
      <c r="J128" s="8">
        <f>IFERROR(VLOOKUP(LEFT($G128, FIND(" ", $G128&amp;" ") - 1), 'Reference Data'!$A$2:$E$15, 3, FALSE), "")</f>
        <v/>
      </c>
      <c r="K128" s="8">
        <f>IFERROR(VLOOKUP(LEFT($G128, FIND(" ", $G128&amp;" ") - 1), 'Reference Data'!$A$2:$E$15, 4, FALSE), "")</f>
        <v/>
      </c>
      <c r="L128" s="8">
        <f>IFERROR(VLOOKUP(LEFT($G128, FIND(" ", $G128&amp;" ") - 1), 'Reference Data'!$A$2:$E$15, 5, FALSE), "")</f>
        <v/>
      </c>
      <c r="M128" s="8">
        <f>IFERROR(VLOOKUP(LEFT($G128, FIND(" ", $G128&amp;" ") - 1), 'Reference Data'!$A$2:$E$15, 2, FALSE), "")</f>
        <v/>
      </c>
    </row>
    <row r="129" ht="90" customHeight="1" s="7">
      <c r="G129" s="5" t="inlineStr">
        <is>
          <t>DS</t>
        </is>
      </c>
      <c r="H129" s="5" t="inlineStr">
        <is>
          <t>450 CM²</t>
        </is>
      </c>
      <c r="J129" s="5">
        <f>IFERROR(VLOOKUP(LEFT($G129, FIND(" ", $G129&amp;" ") - 1), 'Reference Data'!$A$2:$E$15, 3, FALSE), "")</f>
        <v/>
      </c>
      <c r="K129" s="5">
        <f>IFERROR(VLOOKUP(LEFT($G129, FIND(" ", $G129&amp;" ") - 1), 'Reference Data'!$A$2:$E$15, 4, FALSE), "")</f>
        <v/>
      </c>
      <c r="L129" s="5">
        <f>IFERROR(VLOOKUP(LEFT($G129, FIND(" ", $G129&amp;" ") - 1), 'Reference Data'!$A$2:$E$15, 5, FALSE), "")</f>
        <v/>
      </c>
      <c r="M129" s="5">
        <f>IFERROR(VLOOKUP(LEFT($G129, FIND(" ", $G129&amp;" ") - 1), 'Reference Data'!$A$2:$E$15, 2, FALSE), "")</f>
        <v/>
      </c>
    </row>
    <row r="130">
      <c r="G130" s="6" t="inlineStr">
        <is>
          <t>Gasket</t>
        </is>
      </c>
      <c r="J130" s="8" t="n"/>
      <c r="K130" s="8" t="n"/>
      <c r="L130" s="8" t="n"/>
      <c r="M130" s="8" t="n"/>
    </row>
    <row r="131">
      <c r="G131" s="8" t="n"/>
      <c r="H131" s="8" t="n"/>
      <c r="J131" s="8">
        <f>IFERROR(VLOOKUP(LEFT($G131, FIND(" ", $G131&amp;" ") - 1), 'Reference Data'!$A$2:$E$15, 3, FALSE), "")</f>
        <v/>
      </c>
      <c r="K131" s="8">
        <f>IFERROR(VLOOKUP(LEFT($G131, FIND(" ", $G131&amp;" ") - 1), 'Reference Data'!$A$2:$E$15, 4, FALSE), "")</f>
        <v/>
      </c>
      <c r="L131" s="8">
        <f>IFERROR(VLOOKUP(LEFT($G131, FIND(" ", $G131&amp;" ") - 1), 'Reference Data'!$A$2:$E$15, 5, FALSE), "")</f>
        <v/>
      </c>
      <c r="M131" s="8">
        <f>IFERROR(VLOOKUP(LEFT($G131, FIND(" ", $G131&amp;" ") - 1), 'Reference Data'!$A$2:$E$15, 2, FALSE), "")</f>
        <v/>
      </c>
    </row>
    <row r="132">
      <c r="A132" s="8" t="inlineStr">
        <is>
          <t>RUFINO ZUÑIGA JR</t>
        </is>
      </c>
      <c r="B132" s="8" t="inlineStr">
        <is>
          <t>AUGUST 6, 2026</t>
        </is>
      </c>
      <c r="C132" s="8" t="inlineStr">
        <is>
          <t>LEFT</t>
        </is>
      </c>
      <c r="D132" s="8" t="inlineStr">
        <is>
          <t>1</t>
        </is>
      </c>
      <c r="E132" s="8" t="inlineStr">
        <is>
          <t>7</t>
        </is>
      </c>
      <c r="F132" s="8" t="inlineStr">
        <is>
          <t>T3</t>
        </is>
      </c>
      <c r="G132" s="6" t="inlineStr">
        <is>
          <t>Sealant</t>
        </is>
      </c>
      <c r="I132" s="8" t="n"/>
      <c r="J132" s="8" t="n"/>
      <c r="K132" s="8" t="n"/>
      <c r="L132" s="8" t="n"/>
      <c r="M132" s="8" t="n"/>
    </row>
    <row r="133" ht="90" customHeight="1" s="7">
      <c r="G133" s="8" t="inlineStr">
        <is>
          <t>DS C-C</t>
        </is>
      </c>
      <c r="H133" s="8" t="inlineStr">
        <is>
          <t>390 CM</t>
        </is>
      </c>
      <c r="J133" s="8">
        <f>IFERROR(VLOOKUP(LEFT($G133, FIND(" ", $G133&amp;" ") - 1), 'Reference Data'!$A$2:$E$15, 3, FALSE), "")</f>
        <v/>
      </c>
      <c r="K133" s="8">
        <f>IFERROR(VLOOKUP(LEFT($G133, FIND(" ", $G133&amp;" ") - 1), 'Reference Data'!$A$2:$E$15, 4, FALSE), "")</f>
        <v/>
      </c>
      <c r="L133" s="8">
        <f>IFERROR(VLOOKUP(LEFT($G133, FIND(" ", $G133&amp;" ") - 1), 'Reference Data'!$A$2:$E$15, 5, FALSE), "")</f>
        <v/>
      </c>
      <c r="M133" s="8">
        <f>IFERROR(VLOOKUP(LEFT($G133, FIND(" ", $G133&amp;" ") - 1), 'Reference Data'!$A$2:$E$15, 2, FALSE), "")</f>
        <v/>
      </c>
    </row>
    <row r="134">
      <c r="G134" s="6" t="inlineStr">
        <is>
          <t>Concrete</t>
        </is>
      </c>
      <c r="J134" s="8" t="n"/>
      <c r="K134" s="8" t="n"/>
      <c r="L134" s="8" t="n"/>
      <c r="M134" s="8" t="n"/>
    </row>
    <row r="135" ht="90" customHeight="1" s="7">
      <c r="G135" s="8" t="inlineStr">
        <is>
          <t>C+</t>
        </is>
      </c>
      <c r="H135" s="8" t="inlineStr">
        <is>
          <t>100 CM²</t>
        </is>
      </c>
      <c r="J135" s="8">
        <f>IFERROR(VLOOKUP(LEFT($G135, FIND(" ", $G135&amp;" ") - 1), 'Reference Data'!$A$2:$E$15, 3, FALSE), "")</f>
        <v/>
      </c>
      <c r="K135" s="8">
        <f>IFERROR(VLOOKUP(LEFT($G135, FIND(" ", $G135&amp;" ") - 1), 'Reference Data'!$A$2:$E$15, 4, FALSE), "")</f>
        <v/>
      </c>
      <c r="L135" s="8">
        <f>IFERROR(VLOOKUP(LEFT($G135, FIND(" ", $G135&amp;" ") - 1), 'Reference Data'!$A$2:$E$15, 5, FALSE), "")</f>
        <v/>
      </c>
      <c r="M135" s="8">
        <f>IFERROR(VLOOKUP(LEFT($G135, FIND(" ", $G135&amp;" ") - 1), 'Reference Data'!$A$2:$E$15, 2, FALSE), "")</f>
        <v/>
      </c>
    </row>
    <row r="136" ht="90" customHeight="1" s="7">
      <c r="G136" s="8" t="inlineStr">
        <is>
          <t>C-</t>
        </is>
      </c>
      <c r="H136" s="8" t="inlineStr">
        <is>
          <t>100 CM²</t>
        </is>
      </c>
      <c r="J136" s="8">
        <f>IFERROR(VLOOKUP(LEFT($G136, FIND(" ", $G136&amp;" ") - 1), 'Reference Data'!$A$2:$E$15, 3, FALSE), "")</f>
        <v/>
      </c>
      <c r="K136" s="8">
        <f>IFERROR(VLOOKUP(LEFT($G136, FIND(" ", $G136&amp;" ") - 1), 'Reference Data'!$A$2:$E$15, 4, FALSE), "")</f>
        <v/>
      </c>
      <c r="L136" s="8">
        <f>IFERROR(VLOOKUP(LEFT($G136, FIND(" ", $G136&amp;" ") - 1), 'Reference Data'!$A$2:$E$15, 5, FALSE), "")</f>
        <v/>
      </c>
      <c r="M136" s="8">
        <f>IFERROR(VLOOKUP(LEFT($G136, FIND(" ", $G136&amp;" ") - 1), 'Reference Data'!$A$2:$E$15, 2, FALSE), "")</f>
        <v/>
      </c>
    </row>
    <row r="137" ht="60" customHeight="1" s="7">
      <c r="G137" s="8" t="inlineStr">
        <is>
          <t>US</t>
        </is>
      </c>
      <c r="H137" s="8" t="inlineStr">
        <is>
          <t>100 CM²</t>
        </is>
      </c>
      <c r="J137" s="8">
        <f>IFERROR(VLOOKUP(LEFT($G137, FIND(" ", $G137&amp;" ") - 1), 'Reference Data'!$A$2:$E$15, 3, FALSE), "")</f>
        <v/>
      </c>
      <c r="K137" s="8">
        <f>IFERROR(VLOOKUP(LEFT($G137, FIND(" ", $G137&amp;" ") - 1), 'Reference Data'!$A$2:$E$15, 4, FALSE), "")</f>
        <v/>
      </c>
      <c r="L137" s="8">
        <f>IFERROR(VLOOKUP(LEFT($G137, FIND(" ", $G137&amp;" ") - 1), 'Reference Data'!$A$2:$E$15, 5, FALSE), "")</f>
        <v/>
      </c>
      <c r="M137" s="8">
        <f>IFERROR(VLOOKUP(LEFT($G137, FIND(" ", $G137&amp;" ") - 1), 'Reference Data'!$A$2:$E$15, 2, FALSE), "")</f>
        <v/>
      </c>
    </row>
    <row r="138">
      <c r="G138" s="6" t="inlineStr">
        <is>
          <t>Paint</t>
        </is>
      </c>
      <c r="J138" s="8" t="n"/>
      <c r="K138" s="8" t="n"/>
      <c r="L138" s="8" t="n"/>
      <c r="M138" s="8" t="n"/>
    </row>
    <row r="139">
      <c r="G139" s="8" t="n"/>
      <c r="H139" s="8" t="n"/>
      <c r="J139" s="8">
        <f>IFERROR(VLOOKUP(LEFT($G139, FIND(" ", $G139&amp;" ") - 1), 'Reference Data'!$A$2:$E$15, 3, FALSE), "")</f>
        <v/>
      </c>
      <c r="K139" s="8">
        <f>IFERROR(VLOOKUP(LEFT($G139, FIND(" ", $G139&amp;" ") - 1), 'Reference Data'!$A$2:$E$15, 4, FALSE), "")</f>
        <v/>
      </c>
      <c r="L139" s="8">
        <f>IFERROR(VLOOKUP(LEFT($G139, FIND(" ", $G139&amp;" ") - 1), 'Reference Data'!$A$2:$E$15, 5, FALSE), "")</f>
        <v/>
      </c>
      <c r="M139" s="8">
        <f>IFERROR(VLOOKUP(LEFT($G139, FIND(" ", $G139&amp;" ") - 1), 'Reference Data'!$A$2:$E$15, 2, FALSE), "")</f>
        <v/>
      </c>
    </row>
    <row r="140">
      <c r="G140" s="6" t="inlineStr">
        <is>
          <t>Gasket</t>
        </is>
      </c>
      <c r="J140" s="8" t="n"/>
      <c r="K140" s="8" t="n"/>
      <c r="L140" s="8" t="n"/>
      <c r="M140" s="8" t="n"/>
    </row>
    <row r="141">
      <c r="G141" s="8" t="n"/>
      <c r="H141" s="8" t="n"/>
      <c r="J141" s="8">
        <f>IFERROR(VLOOKUP(LEFT($G141, FIND(" ", $G141&amp;" ") - 1), 'Reference Data'!$A$2:$E$15, 3, FALSE), "")</f>
        <v/>
      </c>
      <c r="K141" s="8">
        <f>IFERROR(VLOOKUP(LEFT($G141, FIND(" ", $G141&amp;" ") - 1), 'Reference Data'!$A$2:$E$15, 4, FALSE), "")</f>
        <v/>
      </c>
      <c r="L141" s="8">
        <f>IFERROR(VLOOKUP(LEFT($G141, FIND(" ", $G141&amp;" ") - 1), 'Reference Data'!$A$2:$E$15, 5, FALSE), "")</f>
        <v/>
      </c>
      <c r="M141" s="8">
        <f>IFERROR(VLOOKUP(LEFT($G141, FIND(" ", $G141&amp;" ") - 1), 'Reference Data'!$A$2:$E$15, 2, FALSE), "")</f>
        <v/>
      </c>
    </row>
    <row r="142">
      <c r="A142" s="8" t="inlineStr">
        <is>
          <t>RUFINO ZUÑIGA JR</t>
        </is>
      </c>
      <c r="B142" s="8" t="inlineStr">
        <is>
          <t>AUGUST 6, 2026</t>
        </is>
      </c>
      <c r="C142" s="8" t="inlineStr">
        <is>
          <t>LEFT</t>
        </is>
      </c>
      <c r="D142" s="8" t="inlineStr">
        <is>
          <t>1</t>
        </is>
      </c>
      <c r="E142" s="8" t="inlineStr">
        <is>
          <t>8</t>
        </is>
      </c>
      <c r="F142" s="8" t="inlineStr">
        <is>
          <t>T3</t>
        </is>
      </c>
      <c r="G142" s="6" t="inlineStr">
        <is>
          <t>Sealant</t>
        </is>
      </c>
      <c r="I142" s="8" t="n"/>
      <c r="J142" s="8" t="n"/>
      <c r="K142" s="8" t="n"/>
      <c r="L142" s="8" t="n"/>
      <c r="M142" s="8" t="n"/>
    </row>
    <row r="143" ht="90" customHeight="1" s="7">
      <c r="G143" s="8" t="inlineStr">
        <is>
          <t>DS C-C</t>
        </is>
      </c>
      <c r="H143" s="8" t="inlineStr">
        <is>
          <t>390 CM</t>
        </is>
      </c>
      <c r="J143" s="8">
        <f>IFERROR(VLOOKUP(LEFT($G143, FIND(" ", $G143&amp;" ") - 1), 'Reference Data'!$A$2:$E$15, 3, FALSE), "")</f>
        <v/>
      </c>
      <c r="K143" s="8">
        <f>IFERROR(VLOOKUP(LEFT($G143, FIND(" ", $G143&amp;" ") - 1), 'Reference Data'!$A$2:$E$15, 4, FALSE), "")</f>
        <v/>
      </c>
      <c r="L143" s="8">
        <f>IFERROR(VLOOKUP(LEFT($G143, FIND(" ", $G143&amp;" ") - 1), 'Reference Data'!$A$2:$E$15, 5, FALSE), "")</f>
        <v/>
      </c>
      <c r="M143" s="8">
        <f>IFERROR(VLOOKUP(LEFT($G143, FIND(" ", $G143&amp;" ") - 1), 'Reference Data'!$A$2:$E$15, 2, FALSE), "")</f>
        <v/>
      </c>
    </row>
    <row r="144">
      <c r="G144" s="6" t="inlineStr">
        <is>
          <t>Concrete</t>
        </is>
      </c>
      <c r="J144" s="8" t="n"/>
      <c r="K144" s="8" t="n"/>
      <c r="L144" s="8" t="n"/>
      <c r="M144" s="8" t="n"/>
    </row>
    <row r="145" ht="90" customHeight="1" s="7">
      <c r="G145" s="8" t="inlineStr">
        <is>
          <t>C+</t>
        </is>
      </c>
      <c r="H145" s="8" t="inlineStr">
        <is>
          <t>50 CM²</t>
        </is>
      </c>
      <c r="J145" s="8">
        <f>IFERROR(VLOOKUP(LEFT($G145, FIND(" ", $G145&amp;" ") - 1), 'Reference Data'!$A$2:$E$15, 3, FALSE), "")</f>
        <v/>
      </c>
      <c r="K145" s="8">
        <f>IFERROR(VLOOKUP(LEFT($G145, FIND(" ", $G145&amp;" ") - 1), 'Reference Data'!$A$2:$E$15, 4, FALSE), "")</f>
        <v/>
      </c>
      <c r="L145" s="8">
        <f>IFERROR(VLOOKUP(LEFT($G145, FIND(" ", $G145&amp;" ") - 1), 'Reference Data'!$A$2:$E$15, 5, FALSE), "")</f>
        <v/>
      </c>
      <c r="M145" s="8">
        <f>IFERROR(VLOOKUP(LEFT($G145, FIND(" ", $G145&amp;" ") - 1), 'Reference Data'!$A$2:$E$15, 2, FALSE), "")</f>
        <v/>
      </c>
    </row>
    <row r="146" ht="90" customHeight="1" s="7">
      <c r="G146" s="8" t="inlineStr">
        <is>
          <t>C-</t>
        </is>
      </c>
      <c r="H146" s="8" t="inlineStr">
        <is>
          <t>50 CM²</t>
        </is>
      </c>
      <c r="J146" s="8">
        <f>IFERROR(VLOOKUP(LEFT($G146, FIND(" ", $G146&amp;" ") - 1), 'Reference Data'!$A$2:$E$15, 3, FALSE), "")</f>
        <v/>
      </c>
      <c r="K146" s="8">
        <f>IFERROR(VLOOKUP(LEFT($G146, FIND(" ", $G146&amp;" ") - 1), 'Reference Data'!$A$2:$E$15, 4, FALSE), "")</f>
        <v/>
      </c>
      <c r="L146" s="8">
        <f>IFERROR(VLOOKUP(LEFT($G146, FIND(" ", $G146&amp;" ") - 1), 'Reference Data'!$A$2:$E$15, 5, FALSE), "")</f>
        <v/>
      </c>
      <c r="M146" s="8">
        <f>IFERROR(VLOOKUP(LEFT($G146, FIND(" ", $G146&amp;" ") - 1), 'Reference Data'!$A$2:$E$15, 2, FALSE), "")</f>
        <v/>
      </c>
    </row>
    <row r="147" ht="60" customHeight="1" s="7">
      <c r="G147" s="8" t="inlineStr">
        <is>
          <t>US</t>
        </is>
      </c>
      <c r="H147" s="8" t="inlineStr">
        <is>
          <t>50 CM²</t>
        </is>
      </c>
      <c r="J147" s="8">
        <f>IFERROR(VLOOKUP(LEFT($G147, FIND(" ", $G147&amp;" ") - 1), 'Reference Data'!$A$2:$E$15, 3, FALSE), "")</f>
        <v/>
      </c>
      <c r="K147" s="8">
        <f>IFERROR(VLOOKUP(LEFT($G147, FIND(" ", $G147&amp;" ") - 1), 'Reference Data'!$A$2:$E$15, 4, FALSE), "")</f>
        <v/>
      </c>
      <c r="L147" s="8">
        <f>IFERROR(VLOOKUP(LEFT($G147, FIND(" ", $G147&amp;" ") - 1), 'Reference Data'!$A$2:$E$15, 5, FALSE), "")</f>
        <v/>
      </c>
      <c r="M147" s="8">
        <f>IFERROR(VLOOKUP(LEFT($G147, FIND(" ", $G147&amp;" ") - 1), 'Reference Data'!$A$2:$E$15, 2, FALSE), "")</f>
        <v/>
      </c>
    </row>
    <row r="148">
      <c r="G148" s="6" t="inlineStr">
        <is>
          <t>Paint</t>
        </is>
      </c>
      <c r="J148" s="8" t="n"/>
      <c r="K148" s="8" t="n"/>
      <c r="L148" s="8" t="n"/>
      <c r="M148" s="8" t="n"/>
    </row>
    <row r="149">
      <c r="G149" s="8" t="n"/>
      <c r="H149" s="8" t="n"/>
      <c r="J149" s="8">
        <f>IFERROR(VLOOKUP(LEFT($G149, FIND(" ", $G149&amp;" ") - 1), 'Reference Data'!$A$2:$E$15, 3, FALSE), "")</f>
        <v/>
      </c>
      <c r="K149" s="8">
        <f>IFERROR(VLOOKUP(LEFT($G149, FIND(" ", $G149&amp;" ") - 1), 'Reference Data'!$A$2:$E$15, 4, FALSE), "")</f>
        <v/>
      </c>
      <c r="L149" s="8">
        <f>IFERROR(VLOOKUP(LEFT($G149, FIND(" ", $G149&amp;" ") - 1), 'Reference Data'!$A$2:$E$15, 5, FALSE), "")</f>
        <v/>
      </c>
      <c r="M149" s="8">
        <f>IFERROR(VLOOKUP(LEFT($G149, FIND(" ", $G149&amp;" ") - 1), 'Reference Data'!$A$2:$E$15, 2, FALSE), "")</f>
        <v/>
      </c>
    </row>
    <row r="150">
      <c r="G150" s="6" t="inlineStr">
        <is>
          <t>Gasket</t>
        </is>
      </c>
      <c r="J150" s="8" t="n"/>
      <c r="K150" s="8" t="n"/>
      <c r="L150" s="8" t="n"/>
      <c r="M150" s="8" t="n"/>
    </row>
    <row r="151">
      <c r="G151" s="8" t="n"/>
      <c r="H151" s="8" t="n"/>
      <c r="J151" s="8">
        <f>IFERROR(VLOOKUP(LEFT($G151, FIND(" ", $G151&amp;" ") - 1), 'Reference Data'!$A$2:$E$15, 3, FALSE), "")</f>
        <v/>
      </c>
      <c r="K151" s="8">
        <f>IFERROR(VLOOKUP(LEFT($G151, FIND(" ", $G151&amp;" ") - 1), 'Reference Data'!$A$2:$E$15, 4, FALSE), "")</f>
        <v/>
      </c>
      <c r="L151" s="8">
        <f>IFERROR(VLOOKUP(LEFT($G151, FIND(" ", $G151&amp;" ") - 1), 'Reference Data'!$A$2:$E$15, 5, FALSE), "")</f>
        <v/>
      </c>
      <c r="M151" s="8">
        <f>IFERROR(VLOOKUP(LEFT($G151, FIND(" ", $G151&amp;" ") - 1), 'Reference Data'!$A$2:$E$15, 2, FALSE), "")</f>
        <v/>
      </c>
    </row>
    <row r="152" ht="20" customHeight="1" s="7">
      <c r="A152" s="8" t="inlineStr">
        <is>
          <t>RUFINO ZUÑIGA JR</t>
        </is>
      </c>
      <c r="B152" s="8" t="inlineStr">
        <is>
          <t>JULY 18, 2026</t>
        </is>
      </c>
      <c r="C152" s="8" t="inlineStr">
        <is>
          <t>FRONT</t>
        </is>
      </c>
      <c r="D152" s="8" t="inlineStr">
        <is>
          <t>1</t>
        </is>
      </c>
      <c r="E152" s="8" t="inlineStr">
        <is>
          <t>13</t>
        </is>
      </c>
      <c r="F152" s="8" t="inlineStr">
        <is>
          <t>Tower 1</t>
        </is>
      </c>
      <c r="G152" s="10" t="inlineStr">
        <is>
          <t>Sealant</t>
        </is>
      </c>
      <c r="I152" s="8" t="n"/>
      <c r="J152" s="8" t="n"/>
      <c r="K152" s="8" t="n"/>
      <c r="L152" s="8" t="n"/>
      <c r="M152" s="8" t="n"/>
    </row>
    <row r="153" ht="20" customHeight="1" s="7">
      <c r="G153" s="8" t="inlineStr">
        <is>
          <t>DS F-G</t>
        </is>
      </c>
      <c r="H153" s="8" t="inlineStr">
        <is>
          <t>20 CM</t>
        </is>
      </c>
      <c r="J153" s="8">
        <f>IFERROR(VLOOKUP(LEFT($G153, FIND(" ", $G153&amp;" ") - 1), 'Reference Data'!$A$2:$E$15, 3, FALSE), "")</f>
        <v/>
      </c>
      <c r="K153" s="8">
        <f>IFERROR(VLOOKUP(LEFT($G153, FIND(" ", $G153&amp;" ") - 1), 'Reference Data'!$A$2:$E$15, 4, FALSE), "")</f>
        <v/>
      </c>
      <c r="L153" s="8">
        <f>IFERROR(VLOOKUP(LEFT($G153, FIND(" ", $G153&amp;" ") - 1), 'Reference Data'!$A$2:$E$15, 5, FALSE), "")</f>
        <v/>
      </c>
      <c r="M153" s="8">
        <f>IFERROR(VLOOKUP(LEFT($G153, FIND(" ", $G153&amp;" ") - 1), 'Reference Data'!$A$2:$E$15, 2, FALSE), "")</f>
        <v/>
      </c>
    </row>
    <row r="154" ht="20" customHeight="1" s="7">
      <c r="G154" s="10" t="inlineStr">
        <is>
          <t>Concrete</t>
        </is>
      </c>
      <c r="J154" s="8" t="n"/>
      <c r="K154" s="8" t="n"/>
      <c r="L154" s="8" t="n"/>
      <c r="M154" s="8" t="n"/>
    </row>
    <row r="155" ht="20" customHeight="1" s="7">
      <c r="G155" s="8" t="inlineStr">
        <is>
          <t>BH</t>
        </is>
      </c>
      <c r="H155" s="8" t="inlineStr">
        <is>
          <t>10 CM²</t>
        </is>
      </c>
      <c r="J155" s="8">
        <f>IFERROR(VLOOKUP(LEFT($G155, FIND(" ", $G155&amp;" ") - 1), 'Reference Data'!$A$2:$E$15, 3, FALSE), "")</f>
        <v/>
      </c>
      <c r="K155" s="8">
        <f>IFERROR(VLOOKUP(LEFT($G155, FIND(" ", $G155&amp;" ") - 1), 'Reference Data'!$A$2:$E$15, 4, FALSE), "")</f>
        <v/>
      </c>
      <c r="L155" s="8">
        <f>IFERROR(VLOOKUP(LEFT($G155, FIND(" ", $G155&amp;" ") - 1), 'Reference Data'!$A$2:$E$15, 5, FALSE), "")</f>
        <v/>
      </c>
      <c r="M155" s="8">
        <f>IFERROR(VLOOKUP(LEFT($G155, FIND(" ", $G155&amp;" ") - 1), 'Reference Data'!$A$2:$E$15, 2, FALSE), "")</f>
        <v/>
      </c>
    </row>
    <row r="156" ht="20" customHeight="1" s="7">
      <c r="G156" s="10" t="inlineStr">
        <is>
          <t>Paint</t>
        </is>
      </c>
      <c r="J156" s="8" t="n"/>
      <c r="K156" s="8" t="n"/>
      <c r="L156" s="8" t="n"/>
      <c r="M156" s="8" t="n"/>
    </row>
    <row r="157" ht="20" customHeight="1" s="7">
      <c r="G157" s="8" t="inlineStr"/>
      <c r="H157" s="8" t="inlineStr"/>
      <c r="J157" s="8">
        <f>IFERROR(VLOOKUP(LEFT($G157, FIND(" ", $G157&amp;" ") - 1), 'Reference Data'!$A$2:$E$15, 3, FALSE), "")</f>
        <v/>
      </c>
      <c r="K157" s="8">
        <f>IFERROR(VLOOKUP(LEFT($G157, FIND(" ", $G157&amp;" ") - 1), 'Reference Data'!$A$2:$E$15, 4, FALSE), "")</f>
        <v/>
      </c>
      <c r="L157" s="8">
        <f>IFERROR(VLOOKUP(LEFT($G157, FIND(" ", $G157&amp;" ") - 1), 'Reference Data'!$A$2:$E$15, 5, FALSE), "")</f>
        <v/>
      </c>
      <c r="M157" s="8">
        <f>IFERROR(VLOOKUP(LEFT($G157, FIND(" ", $G157&amp;" ") - 1), 'Reference Data'!$A$2:$E$15, 2, FALSE), "")</f>
        <v/>
      </c>
    </row>
    <row r="158" ht="20" customHeight="1" s="7">
      <c r="G158" s="10" t="inlineStr">
        <is>
          <t>Gasket</t>
        </is>
      </c>
      <c r="J158" s="8" t="n"/>
      <c r="K158" s="8" t="n"/>
      <c r="L158" s="8" t="n"/>
      <c r="M158" s="8" t="n"/>
    </row>
    <row r="159" ht="20" customHeight="1" s="7">
      <c r="G159" s="8" t="inlineStr"/>
      <c r="H159" s="8" t="inlineStr"/>
      <c r="J159" s="8">
        <f>IFERROR(VLOOKUP(LEFT($G159, FIND(" ", $G159&amp;" ") - 1), 'Reference Data'!$A$2:$E$15, 3, FALSE), "")</f>
        <v/>
      </c>
      <c r="K159" s="8">
        <f>IFERROR(VLOOKUP(LEFT($G159, FIND(" ", $G159&amp;" ") - 1), 'Reference Data'!$A$2:$E$15, 4, FALSE), "")</f>
        <v/>
      </c>
      <c r="L159" s="8">
        <f>IFERROR(VLOOKUP(LEFT($G159, FIND(" ", $G159&amp;" ") - 1), 'Reference Data'!$A$2:$E$15, 5, FALSE), "")</f>
        <v/>
      </c>
      <c r="M159" s="8">
        <f>IFERROR(VLOOKUP(LEFT($G159, FIND(" ", $G159&amp;" ") - 1), 'Reference Data'!$A$2:$E$15, 2, FALSE), "")</f>
        <v/>
      </c>
    </row>
    <row r="160" ht="20" customHeight="1" s="7">
      <c r="A160" s="8" t="inlineStr">
        <is>
          <t>RUFINO ZUÑIGA JR</t>
        </is>
      </c>
      <c r="B160" s="8" t="inlineStr">
        <is>
          <t>JULY 15, 2026</t>
        </is>
      </c>
      <c r="C160" s="8" t="inlineStr">
        <is>
          <t>FRONT</t>
        </is>
      </c>
      <c r="D160" s="8" t="inlineStr">
        <is>
          <t>1</t>
        </is>
      </c>
      <c r="E160" s="8" t="inlineStr">
        <is>
          <t>5</t>
        </is>
      </c>
      <c r="F160" s="8" t="inlineStr">
        <is>
          <t>Tower 1</t>
        </is>
      </c>
      <c r="G160" s="10" t="inlineStr">
        <is>
          <t>Sealant</t>
        </is>
      </c>
      <c r="I160" s="8" t="n"/>
      <c r="J160" s="8" t="n"/>
      <c r="K160" s="8" t="n"/>
      <c r="L160" s="8" t="n"/>
      <c r="M160" s="8" t="n"/>
    </row>
    <row r="161" ht="20" customHeight="1" s="7">
      <c r="G161" s="8" t="inlineStr"/>
      <c r="H161" s="8" t="inlineStr"/>
      <c r="J161" s="8">
        <f>IFERROR(VLOOKUP(LEFT($G161, FIND(" ", $G161&amp;" ") - 1), 'Reference Data'!$A$2:$E$15, 3, FALSE), "")</f>
        <v/>
      </c>
      <c r="K161" s="8">
        <f>IFERROR(VLOOKUP(LEFT($G161, FIND(" ", $G161&amp;" ") - 1), 'Reference Data'!$A$2:$E$15, 4, FALSE), "")</f>
        <v/>
      </c>
      <c r="L161" s="8">
        <f>IFERROR(VLOOKUP(LEFT($G161, FIND(" ", $G161&amp;" ") - 1), 'Reference Data'!$A$2:$E$15, 5, FALSE), "")</f>
        <v/>
      </c>
      <c r="M161" s="8">
        <f>IFERROR(VLOOKUP(LEFT($G161, FIND(" ", $G161&amp;" ") - 1), 'Reference Data'!$A$2:$E$15, 2, FALSE), "")</f>
        <v/>
      </c>
    </row>
    <row r="162" ht="20" customHeight="1" s="7">
      <c r="G162" s="10" t="inlineStr">
        <is>
          <t>Concrete</t>
        </is>
      </c>
      <c r="J162" s="8" t="n"/>
      <c r="K162" s="8" t="n"/>
      <c r="L162" s="8" t="n"/>
      <c r="M162" s="8" t="n"/>
    </row>
    <row r="163" ht="20" customHeight="1" s="7">
      <c r="G163" s="8" t="inlineStr">
        <is>
          <t>C+</t>
        </is>
      </c>
      <c r="H163" s="8" t="inlineStr">
        <is>
          <t>20 CM²</t>
        </is>
      </c>
      <c r="J163" s="8">
        <f>IFERROR(VLOOKUP(LEFT($G163, FIND(" ", $G163&amp;" ") - 1), 'Reference Data'!$A$2:$E$15, 3, FALSE), "")</f>
        <v/>
      </c>
      <c r="K163" s="8">
        <f>IFERROR(VLOOKUP(LEFT($G163, FIND(" ", $G163&amp;" ") - 1), 'Reference Data'!$A$2:$E$15, 4, FALSE), "")</f>
        <v/>
      </c>
      <c r="L163" s="8">
        <f>IFERROR(VLOOKUP(LEFT($G163, FIND(" ", $G163&amp;" ") - 1), 'Reference Data'!$A$2:$E$15, 5, FALSE), "")</f>
        <v/>
      </c>
      <c r="M163" s="8">
        <f>IFERROR(VLOOKUP(LEFT($G163, FIND(" ", $G163&amp;" ") - 1), 'Reference Data'!$A$2:$E$15, 2, FALSE), "")</f>
        <v/>
      </c>
    </row>
    <row r="164" ht="20" customHeight="1" s="7">
      <c r="G164" s="10" t="inlineStr">
        <is>
          <t>Paint</t>
        </is>
      </c>
      <c r="J164" s="8" t="n"/>
      <c r="K164" s="8" t="n"/>
      <c r="L164" s="8" t="n"/>
      <c r="M164" s="8" t="n"/>
    </row>
    <row r="165" ht="20" customHeight="1" s="7">
      <c r="G165" s="8" t="inlineStr"/>
      <c r="H165" s="8" t="inlineStr"/>
      <c r="J165" s="8">
        <f>IFERROR(VLOOKUP(LEFT($G165, FIND(" ", $G165&amp;" ") - 1), 'Reference Data'!$A$2:$E$15, 3, FALSE), "")</f>
        <v/>
      </c>
      <c r="K165" s="8">
        <f>IFERROR(VLOOKUP(LEFT($G165, FIND(" ", $G165&amp;" ") - 1), 'Reference Data'!$A$2:$E$15, 4, FALSE), "")</f>
        <v/>
      </c>
      <c r="L165" s="8">
        <f>IFERROR(VLOOKUP(LEFT($G165, FIND(" ", $G165&amp;" ") - 1), 'Reference Data'!$A$2:$E$15, 5, FALSE), "")</f>
        <v/>
      </c>
      <c r="M165" s="8">
        <f>IFERROR(VLOOKUP(LEFT($G165, FIND(" ", $G165&amp;" ") - 1), 'Reference Data'!$A$2:$E$15, 2, FALSE), "")</f>
        <v/>
      </c>
    </row>
    <row r="166" ht="20" customHeight="1" s="7">
      <c r="G166" s="10" t="inlineStr">
        <is>
          <t>Gasket</t>
        </is>
      </c>
      <c r="J166" s="8" t="n"/>
      <c r="K166" s="8" t="n"/>
      <c r="L166" s="8" t="n"/>
      <c r="M166" s="8" t="n"/>
    </row>
    <row r="167" ht="20" customHeight="1" s="7">
      <c r="G167" s="8" t="inlineStr"/>
      <c r="H167" s="8" t="inlineStr"/>
      <c r="J167" s="8">
        <f>IFERROR(VLOOKUP(LEFT($G167, FIND(" ", $G167&amp;" ") - 1), 'Reference Data'!$A$2:$E$15, 3, FALSE), "")</f>
        <v/>
      </c>
      <c r="K167" s="8">
        <f>IFERROR(VLOOKUP(LEFT($G167, FIND(" ", $G167&amp;" ") - 1), 'Reference Data'!$A$2:$E$15, 4, FALSE), "")</f>
        <v/>
      </c>
      <c r="L167" s="8">
        <f>IFERROR(VLOOKUP(LEFT($G167, FIND(" ", $G167&amp;" ") - 1), 'Reference Data'!$A$2:$E$15, 5, FALSE), "")</f>
        <v/>
      </c>
      <c r="M167" s="8">
        <f>IFERROR(VLOOKUP(LEFT($G167, FIND(" ", $G167&amp;" ") - 1), 'Reference Data'!$A$2:$E$15, 2, FALSE), "")</f>
        <v/>
      </c>
    </row>
    <row r="168" ht="20" customHeight="1" s="7">
      <c r="A168" s="8" t="inlineStr">
        <is>
          <t>RUFINO ZUÑIGA JR</t>
        </is>
      </c>
      <c r="B168" s="8" t="inlineStr">
        <is>
          <t>JULY 15, 2026</t>
        </is>
      </c>
      <c r="C168" s="8" t="inlineStr">
        <is>
          <t>FRONT</t>
        </is>
      </c>
      <c r="D168" s="8" t="inlineStr">
        <is>
          <t>1</t>
        </is>
      </c>
      <c r="E168" s="8" t="inlineStr">
        <is>
          <t>12</t>
        </is>
      </c>
      <c r="F168" s="8" t="inlineStr">
        <is>
          <t>Tower 1</t>
        </is>
      </c>
      <c r="G168" s="10" t="inlineStr">
        <is>
          <t>Sealant</t>
        </is>
      </c>
      <c r="I168" s="8" t="n"/>
      <c r="J168" s="8" t="n"/>
      <c r="K168" s="8" t="n"/>
      <c r="L168" s="8" t="n"/>
      <c r="M168" s="8" t="n"/>
    </row>
    <row r="169" ht="20" customHeight="1" s="7">
      <c r="G169" s="8" t="inlineStr">
        <is>
          <t>DS F-G</t>
        </is>
      </c>
      <c r="H169" s="8" t="inlineStr">
        <is>
          <t>20 CM</t>
        </is>
      </c>
      <c r="J169" s="8">
        <f>IFERROR(VLOOKUP(LEFT($G169, FIND(" ", $G169&amp;" ") - 1), 'Reference Data'!$A$2:$E$15, 3, FALSE), "")</f>
        <v/>
      </c>
      <c r="K169" s="8">
        <f>IFERROR(VLOOKUP(LEFT($G169, FIND(" ", $G169&amp;" ") - 1), 'Reference Data'!$A$2:$E$15, 4, FALSE), "")</f>
        <v/>
      </c>
      <c r="L169" s="8">
        <f>IFERROR(VLOOKUP(LEFT($G169, FIND(" ", $G169&amp;" ") - 1), 'Reference Data'!$A$2:$E$15, 5, FALSE), "")</f>
        <v/>
      </c>
      <c r="M169" s="8">
        <f>IFERROR(VLOOKUP(LEFT($G169, FIND(" ", $G169&amp;" ") - 1), 'Reference Data'!$A$2:$E$15, 2, FALSE), "")</f>
        <v/>
      </c>
    </row>
    <row r="170" ht="20" customHeight="1" s="7">
      <c r="G170" s="10" t="inlineStr">
        <is>
          <t>Concrete</t>
        </is>
      </c>
      <c r="J170" s="8" t="n"/>
      <c r="K170" s="8" t="n"/>
      <c r="L170" s="8" t="n"/>
      <c r="M170" s="8" t="n"/>
    </row>
    <row r="171" ht="20" customHeight="1" s="7">
      <c r="G171" s="8" t="inlineStr"/>
      <c r="H171" s="8" t="inlineStr"/>
      <c r="J171" s="8">
        <f>IFERROR(VLOOKUP(LEFT($G171, FIND(" ", $G171&amp;" ") - 1), 'Reference Data'!$A$2:$E$15, 3, FALSE), "")</f>
        <v/>
      </c>
      <c r="K171" s="8">
        <f>IFERROR(VLOOKUP(LEFT($G171, FIND(" ", $G171&amp;" ") - 1), 'Reference Data'!$A$2:$E$15, 4, FALSE), "")</f>
        <v/>
      </c>
      <c r="L171" s="8">
        <f>IFERROR(VLOOKUP(LEFT($G171, FIND(" ", $G171&amp;" ") - 1), 'Reference Data'!$A$2:$E$15, 5, FALSE), "")</f>
        <v/>
      </c>
      <c r="M171" s="8">
        <f>IFERROR(VLOOKUP(LEFT($G171, FIND(" ", $G171&amp;" ") - 1), 'Reference Data'!$A$2:$E$15, 2, FALSE), "")</f>
        <v/>
      </c>
    </row>
    <row r="172" ht="20" customHeight="1" s="7">
      <c r="G172" s="10" t="inlineStr">
        <is>
          <t>Paint</t>
        </is>
      </c>
      <c r="J172" s="8" t="n"/>
      <c r="K172" s="8" t="n"/>
      <c r="L172" s="8" t="n"/>
      <c r="M172" s="8" t="n"/>
    </row>
    <row r="173" ht="20" customHeight="1" s="7">
      <c r="G173" s="8" t="inlineStr"/>
      <c r="H173" s="8" t="inlineStr"/>
      <c r="J173" s="8">
        <f>IFERROR(VLOOKUP(LEFT($G173, FIND(" ", $G173&amp;" ") - 1), 'Reference Data'!$A$2:$E$15, 3, FALSE), "")</f>
        <v/>
      </c>
      <c r="K173" s="8">
        <f>IFERROR(VLOOKUP(LEFT($G173, FIND(" ", $G173&amp;" ") - 1), 'Reference Data'!$A$2:$E$15, 4, FALSE), "")</f>
        <v/>
      </c>
      <c r="L173" s="8">
        <f>IFERROR(VLOOKUP(LEFT($G173, FIND(" ", $G173&amp;" ") - 1), 'Reference Data'!$A$2:$E$15, 5, FALSE), "")</f>
        <v/>
      </c>
      <c r="M173" s="8">
        <f>IFERROR(VLOOKUP(LEFT($G173, FIND(" ", $G173&amp;" ") - 1), 'Reference Data'!$A$2:$E$15, 2, FALSE), "")</f>
        <v/>
      </c>
    </row>
    <row r="174" ht="20" customHeight="1" s="7">
      <c r="G174" s="10" t="inlineStr">
        <is>
          <t>Gasket</t>
        </is>
      </c>
      <c r="J174" s="8" t="n"/>
      <c r="K174" s="8" t="n"/>
      <c r="L174" s="8" t="n"/>
      <c r="M174" s="8" t="n"/>
    </row>
    <row r="175" ht="20" customHeight="1" s="7">
      <c r="G175" s="8" t="inlineStr"/>
      <c r="H175" s="8" t="inlineStr"/>
      <c r="J175" s="8">
        <f>IFERROR(VLOOKUP(LEFT($G175, FIND(" ", $G175&amp;" ") - 1), 'Reference Data'!$A$2:$E$15, 3, FALSE), "")</f>
        <v/>
      </c>
      <c r="K175" s="8">
        <f>IFERROR(VLOOKUP(LEFT($G175, FIND(" ", $G175&amp;" ") - 1), 'Reference Data'!$A$2:$E$15, 4, FALSE), "")</f>
        <v/>
      </c>
      <c r="L175" s="8">
        <f>IFERROR(VLOOKUP(LEFT($G175, FIND(" ", $G175&amp;" ") - 1), 'Reference Data'!$A$2:$E$15, 5, FALSE), "")</f>
        <v/>
      </c>
      <c r="M175" s="8">
        <f>IFERROR(VLOOKUP(LEFT($G175, FIND(" ", $G175&amp;" ") - 1), 'Reference Data'!$A$2:$E$15, 2, FALSE), "")</f>
        <v/>
      </c>
    </row>
    <row r="176" ht="20" customHeight="1" s="7">
      <c r="A176" s="8" t="inlineStr">
        <is>
          <t>RUFINO ZUÑIGA JR</t>
        </is>
      </c>
      <c r="B176" s="8" t="inlineStr">
        <is>
          <t>JULY 15, 2026</t>
        </is>
      </c>
      <c r="C176" s="8" t="inlineStr">
        <is>
          <t>FRONT</t>
        </is>
      </c>
      <c r="D176" s="8" t="inlineStr">
        <is>
          <t>1</t>
        </is>
      </c>
      <c r="E176" s="8" t="inlineStr">
        <is>
          <t>2</t>
        </is>
      </c>
      <c r="F176" s="8" t="inlineStr">
        <is>
          <t>Tower 1</t>
        </is>
      </c>
      <c r="G176" s="10" t="inlineStr">
        <is>
          <t>Sealant</t>
        </is>
      </c>
      <c r="I176" s="8" t="n"/>
      <c r="J176" s="8" t="n"/>
      <c r="K176" s="8" t="n"/>
      <c r="L176" s="8" t="n"/>
      <c r="M176" s="8" t="n"/>
    </row>
    <row r="177" ht="20" customHeight="1" s="7">
      <c r="G177" s="8" t="inlineStr">
        <is>
          <t>DS C-C</t>
        </is>
      </c>
      <c r="H177" s="8" t="inlineStr">
        <is>
          <t>350 CM</t>
        </is>
      </c>
      <c r="J177" s="8">
        <f>IFERROR(VLOOKUP(LEFT($G177, FIND(" ", $G177&amp;" ") - 1), 'Reference Data'!$A$2:$E$15, 3, FALSE), "")</f>
        <v/>
      </c>
      <c r="K177" s="8">
        <f>IFERROR(VLOOKUP(LEFT($G177, FIND(" ", $G177&amp;" ") - 1), 'Reference Data'!$A$2:$E$15, 4, FALSE), "")</f>
        <v/>
      </c>
      <c r="L177" s="8">
        <f>IFERROR(VLOOKUP(LEFT($G177, FIND(" ", $G177&amp;" ") - 1), 'Reference Data'!$A$2:$E$15, 5, FALSE), "")</f>
        <v/>
      </c>
      <c r="M177" s="8">
        <f>IFERROR(VLOOKUP(LEFT($G177, FIND(" ", $G177&amp;" ") - 1), 'Reference Data'!$A$2:$E$15, 2, FALSE), "")</f>
        <v/>
      </c>
    </row>
    <row r="178" ht="20" customHeight="1" s="7">
      <c r="G178" s="10" t="inlineStr">
        <is>
          <t>Concrete</t>
        </is>
      </c>
      <c r="J178" s="8" t="n"/>
      <c r="K178" s="8" t="n"/>
      <c r="L178" s="8" t="n"/>
      <c r="M178" s="8" t="n"/>
    </row>
    <row r="179" ht="20" customHeight="1" s="7">
      <c r="G179" s="8" t="inlineStr">
        <is>
          <t>C+</t>
        </is>
      </c>
      <c r="H179" s="8" t="inlineStr">
        <is>
          <t>350 CM²</t>
        </is>
      </c>
      <c r="J179" s="8">
        <f>IFERROR(VLOOKUP(LEFT($G179, FIND(" ", $G179&amp;" ") - 1), 'Reference Data'!$A$2:$E$15, 3, FALSE), "")</f>
        <v/>
      </c>
      <c r="K179" s="8">
        <f>IFERROR(VLOOKUP(LEFT($G179, FIND(" ", $G179&amp;" ") - 1), 'Reference Data'!$A$2:$E$15, 4, FALSE), "")</f>
        <v/>
      </c>
      <c r="L179" s="8">
        <f>IFERROR(VLOOKUP(LEFT($G179, FIND(" ", $G179&amp;" ") - 1), 'Reference Data'!$A$2:$E$15, 5, FALSE), "")</f>
        <v/>
      </c>
      <c r="M179" s="8">
        <f>IFERROR(VLOOKUP(LEFT($G179, FIND(" ", $G179&amp;" ") - 1), 'Reference Data'!$A$2:$E$15, 2, FALSE), "")</f>
        <v/>
      </c>
    </row>
    <row r="180" ht="20" customHeight="1" s="7">
      <c r="G180" s="10" t="inlineStr">
        <is>
          <t>Paint</t>
        </is>
      </c>
      <c r="J180" s="8" t="n"/>
      <c r="K180" s="8" t="n"/>
      <c r="L180" s="8" t="n"/>
      <c r="M180" s="8" t="n"/>
    </row>
    <row r="181" ht="20" customHeight="1" s="7">
      <c r="G181" s="8" t="inlineStr"/>
      <c r="H181" s="8" t="inlineStr"/>
      <c r="J181" s="8">
        <f>IFERROR(VLOOKUP(LEFT($G181, FIND(" ", $G181&amp;" ") - 1), 'Reference Data'!$A$2:$E$15, 3, FALSE), "")</f>
        <v/>
      </c>
      <c r="K181" s="8">
        <f>IFERROR(VLOOKUP(LEFT($G181, FIND(" ", $G181&amp;" ") - 1), 'Reference Data'!$A$2:$E$15, 4, FALSE), "")</f>
        <v/>
      </c>
      <c r="L181" s="8">
        <f>IFERROR(VLOOKUP(LEFT($G181, FIND(" ", $G181&amp;" ") - 1), 'Reference Data'!$A$2:$E$15, 5, FALSE), "")</f>
        <v/>
      </c>
      <c r="M181" s="8">
        <f>IFERROR(VLOOKUP(LEFT($G181, FIND(" ", $G181&amp;" ") - 1), 'Reference Data'!$A$2:$E$15, 2, FALSE), "")</f>
        <v/>
      </c>
    </row>
    <row r="182" ht="20" customHeight="1" s="7">
      <c r="G182" s="10" t="inlineStr">
        <is>
          <t>Gasket</t>
        </is>
      </c>
      <c r="J182" s="8" t="n"/>
      <c r="K182" s="8" t="n"/>
      <c r="L182" s="8" t="n"/>
      <c r="M182" s="8" t="n"/>
    </row>
    <row r="183" ht="20" customHeight="1" s="7">
      <c r="G183" s="8" t="inlineStr"/>
      <c r="H183" s="8" t="inlineStr"/>
      <c r="J183" s="8">
        <f>IFERROR(VLOOKUP(LEFT($G183, FIND(" ", $G183&amp;" ") - 1), 'Reference Data'!$A$2:$E$15, 3, FALSE), "")</f>
        <v/>
      </c>
      <c r="K183" s="8">
        <f>IFERROR(VLOOKUP(LEFT($G183, FIND(" ", $G183&amp;" ") - 1), 'Reference Data'!$A$2:$E$15, 4, FALSE), "")</f>
        <v/>
      </c>
      <c r="L183" s="8">
        <f>IFERROR(VLOOKUP(LEFT($G183, FIND(" ", $G183&amp;" ") - 1), 'Reference Data'!$A$2:$E$15, 5, FALSE), "")</f>
        <v/>
      </c>
      <c r="M183" s="8">
        <f>IFERROR(VLOOKUP(LEFT($G183, FIND(" ", $G183&amp;" ") - 1), 'Reference Data'!$A$2:$E$15, 2, FALSE), "")</f>
        <v/>
      </c>
    </row>
    <row r="184" ht="20" customHeight="1" s="7">
      <c r="A184" s="8" t="inlineStr">
        <is>
          <t>RUFINO ZUÑIGA JR</t>
        </is>
      </c>
      <c r="B184" s="8" t="inlineStr">
        <is>
          <t>JULY 15, 2026</t>
        </is>
      </c>
      <c r="C184" s="8" t="inlineStr">
        <is>
          <t>FRONT</t>
        </is>
      </c>
      <c r="D184" s="8" t="inlineStr">
        <is>
          <t>1</t>
        </is>
      </c>
      <c r="E184" s="8" t="inlineStr">
        <is>
          <t>R0</t>
        </is>
      </c>
      <c r="F184" s="8" t="inlineStr">
        <is>
          <t>Tower 1</t>
        </is>
      </c>
      <c r="G184" s="10" t="inlineStr">
        <is>
          <t>Sealant</t>
        </is>
      </c>
      <c r="I184" s="8" t="n"/>
      <c r="J184" s="8" t="n"/>
      <c r="K184" s="8" t="n"/>
      <c r="L184" s="8" t="n"/>
      <c r="M184" s="8" t="n"/>
    </row>
    <row r="185" ht="20" customHeight="1" s="7">
      <c r="G185" s="8" t="inlineStr">
        <is>
          <t>DS C-C</t>
        </is>
      </c>
      <c r="H185" s="8" t="inlineStr">
        <is>
          <t>990 CM</t>
        </is>
      </c>
      <c r="J185" s="8">
        <f>IFERROR(VLOOKUP(LEFT($G185, FIND(" ", $G185&amp;" ") - 1), 'Reference Data'!$A$2:$E$15, 3, FALSE), "")</f>
        <v/>
      </c>
      <c r="K185" s="8">
        <f>IFERROR(VLOOKUP(LEFT($G185, FIND(" ", $G185&amp;" ") - 1), 'Reference Data'!$A$2:$E$15, 4, FALSE), "")</f>
        <v/>
      </c>
      <c r="L185" s="8">
        <f>IFERROR(VLOOKUP(LEFT($G185, FIND(" ", $G185&amp;" ") - 1), 'Reference Data'!$A$2:$E$15, 5, FALSE), "")</f>
        <v/>
      </c>
      <c r="M185" s="8">
        <f>IFERROR(VLOOKUP(LEFT($G185, FIND(" ", $G185&amp;" ") - 1), 'Reference Data'!$A$2:$E$15, 2, FALSE), "")</f>
        <v/>
      </c>
    </row>
    <row r="186" ht="20" customHeight="1" s="7">
      <c r="G186" s="10" t="inlineStr">
        <is>
          <t>Concrete</t>
        </is>
      </c>
      <c r="J186" s="8" t="n"/>
      <c r="K186" s="8" t="n"/>
      <c r="L186" s="8" t="n"/>
      <c r="M186" s="8" t="n"/>
    </row>
    <row r="187" ht="20" customHeight="1" s="7">
      <c r="G187" s="8" t="inlineStr">
        <is>
          <t>C+</t>
        </is>
      </c>
      <c r="H187" s="8" t="inlineStr">
        <is>
          <t>100 CM²</t>
        </is>
      </c>
      <c r="J187" s="8">
        <f>IFERROR(VLOOKUP(LEFT($G187, FIND(" ", $G187&amp;" ") - 1), 'Reference Data'!$A$2:$E$15, 3, FALSE), "")</f>
        <v/>
      </c>
      <c r="K187" s="8">
        <f>IFERROR(VLOOKUP(LEFT($G187, FIND(" ", $G187&amp;" ") - 1), 'Reference Data'!$A$2:$E$15, 4, FALSE), "")</f>
        <v/>
      </c>
      <c r="L187" s="8">
        <f>IFERROR(VLOOKUP(LEFT($G187, FIND(" ", $G187&amp;" ") - 1), 'Reference Data'!$A$2:$E$15, 5, FALSE), "")</f>
        <v/>
      </c>
      <c r="M187" s="8">
        <f>IFERROR(VLOOKUP(LEFT($G187, FIND(" ", $G187&amp;" ") - 1), 'Reference Data'!$A$2:$E$15, 2, FALSE), "")</f>
        <v/>
      </c>
    </row>
    <row r="188" ht="20" customHeight="1" s="7">
      <c r="G188" s="10" t="inlineStr">
        <is>
          <t>Paint</t>
        </is>
      </c>
      <c r="J188" s="8" t="n"/>
      <c r="K188" s="8" t="n"/>
      <c r="L188" s="8" t="n"/>
      <c r="M188" s="8" t="n"/>
    </row>
    <row r="189" ht="20" customHeight="1" s="7">
      <c r="G189" s="8" t="inlineStr">
        <is>
          <t>BP</t>
        </is>
      </c>
      <c r="H189" s="8" t="inlineStr">
        <is>
          <t>200 CM²</t>
        </is>
      </c>
      <c r="J189" s="8">
        <f>IFERROR(VLOOKUP(LEFT($G189, FIND(" ", $G189&amp;" ") - 1), 'Reference Data'!$A$2:$E$15, 3, FALSE), "")</f>
        <v/>
      </c>
      <c r="K189" s="8">
        <f>IFERROR(VLOOKUP(LEFT($G189, FIND(" ", $G189&amp;" ") - 1), 'Reference Data'!$A$2:$E$15, 4, FALSE), "")</f>
        <v/>
      </c>
      <c r="L189" s="8">
        <f>IFERROR(VLOOKUP(LEFT($G189, FIND(" ", $G189&amp;" ") - 1), 'Reference Data'!$A$2:$E$15, 5, FALSE), "")</f>
        <v/>
      </c>
      <c r="M189" s="8">
        <f>IFERROR(VLOOKUP(LEFT($G189, FIND(" ", $G189&amp;" ") - 1), 'Reference Data'!$A$2:$E$15, 2, FALSE), "")</f>
        <v/>
      </c>
    </row>
    <row r="190" ht="20" customHeight="1" s="7">
      <c r="G190" s="10" t="inlineStr">
        <is>
          <t>Gasket</t>
        </is>
      </c>
      <c r="J190" s="8" t="n"/>
      <c r="K190" s="8" t="n"/>
      <c r="L190" s="8" t="n"/>
      <c r="M190" s="8" t="n"/>
    </row>
    <row r="191" ht="20" customHeight="1" s="7">
      <c r="G191" s="8" t="inlineStr"/>
      <c r="H191" s="8" t="inlineStr"/>
      <c r="J191" s="8">
        <f>IFERROR(VLOOKUP(LEFT($G191, FIND(" ", $G191&amp;" ") - 1), 'Reference Data'!$A$2:$E$15, 3, FALSE), "")</f>
        <v/>
      </c>
      <c r="K191" s="8">
        <f>IFERROR(VLOOKUP(LEFT($G191, FIND(" ", $G191&amp;" ") - 1), 'Reference Data'!$A$2:$E$15, 4, FALSE), "")</f>
        <v/>
      </c>
      <c r="L191" s="8">
        <f>IFERROR(VLOOKUP(LEFT($G191, FIND(" ", $G191&amp;" ") - 1), 'Reference Data'!$A$2:$E$15, 5, FALSE), "")</f>
        <v/>
      </c>
      <c r="M191" s="8">
        <f>IFERROR(VLOOKUP(LEFT($G191, FIND(" ", $G191&amp;" ") - 1), 'Reference Data'!$A$2:$E$15, 2, FALSE), "")</f>
        <v/>
      </c>
    </row>
    <row r="192" ht="20" customHeight="1" s="7">
      <c r="A192" s="8" t="inlineStr">
        <is>
          <t>RUFINO ZUÑIGA JR</t>
        </is>
      </c>
      <c r="B192" s="8" t="inlineStr">
        <is>
          <t>JULY 18, 2026</t>
        </is>
      </c>
      <c r="C192" s="8" t="inlineStr">
        <is>
          <t>FRONT</t>
        </is>
      </c>
      <c r="D192" s="8" t="inlineStr">
        <is>
          <t>1</t>
        </is>
      </c>
      <c r="E192" s="8" t="inlineStr">
        <is>
          <t>3RD</t>
        </is>
      </c>
      <c r="F192" s="8" t="inlineStr">
        <is>
          <t>Tower 1</t>
        </is>
      </c>
      <c r="G192" s="10" t="inlineStr">
        <is>
          <t>Sealant</t>
        </is>
      </c>
      <c r="I192" s="8" t="n"/>
      <c r="J192" s="8" t="n"/>
      <c r="K192" s="8" t="n"/>
      <c r="L192" s="8" t="n"/>
      <c r="M192" s="8" t="n"/>
    </row>
    <row r="193" ht="20" customHeight="1" s="7">
      <c r="G193" s="8" t="inlineStr">
        <is>
          <t>DS C-C</t>
        </is>
      </c>
      <c r="H193" s="8" t="inlineStr">
        <is>
          <t>690 CM</t>
        </is>
      </c>
      <c r="J193" s="8">
        <f>IFERROR(VLOOKUP(LEFT($G193, FIND(" ", $G193&amp;" ") - 1), 'Reference Data'!$A$2:$E$15, 3, FALSE), "")</f>
        <v/>
      </c>
      <c r="K193" s="8">
        <f>IFERROR(VLOOKUP(LEFT($G193, FIND(" ", $G193&amp;" ") - 1), 'Reference Data'!$A$2:$E$15, 4, FALSE), "")</f>
        <v/>
      </c>
      <c r="L193" s="8">
        <f>IFERROR(VLOOKUP(LEFT($G193, FIND(" ", $G193&amp;" ") - 1), 'Reference Data'!$A$2:$E$15, 5, FALSE), "")</f>
        <v/>
      </c>
      <c r="M193" s="8">
        <f>IFERROR(VLOOKUP(LEFT($G193, FIND(" ", $G193&amp;" ") - 1), 'Reference Data'!$A$2:$E$15, 2, FALSE), "")</f>
        <v/>
      </c>
    </row>
    <row r="194" ht="20" customHeight="1" s="7">
      <c r="G194" s="10" t="inlineStr">
        <is>
          <t>Concrete</t>
        </is>
      </c>
      <c r="J194" s="8" t="n"/>
      <c r="K194" s="8" t="n"/>
      <c r="L194" s="8" t="n"/>
      <c r="M194" s="8" t="n"/>
    </row>
    <row r="195" ht="20" customHeight="1" s="7">
      <c r="G195" s="8" t="inlineStr"/>
      <c r="H195" s="8" t="inlineStr"/>
      <c r="J195" s="8">
        <f>IFERROR(VLOOKUP(LEFT($G195, FIND(" ", $G195&amp;" ") - 1), 'Reference Data'!$A$2:$E$15, 3, FALSE), "")</f>
        <v/>
      </c>
      <c r="K195" s="8">
        <f>IFERROR(VLOOKUP(LEFT($G195, FIND(" ", $G195&amp;" ") - 1), 'Reference Data'!$A$2:$E$15, 4, FALSE), "")</f>
        <v/>
      </c>
      <c r="L195" s="8">
        <f>IFERROR(VLOOKUP(LEFT($G195, FIND(" ", $G195&amp;" ") - 1), 'Reference Data'!$A$2:$E$15, 5, FALSE), "")</f>
        <v/>
      </c>
      <c r="M195" s="8">
        <f>IFERROR(VLOOKUP(LEFT($G195, FIND(" ", $G195&amp;" ") - 1), 'Reference Data'!$A$2:$E$15, 2, FALSE), "")</f>
        <v/>
      </c>
    </row>
    <row r="196" ht="20" customHeight="1" s="7">
      <c r="G196" s="10" t="inlineStr">
        <is>
          <t>Paint</t>
        </is>
      </c>
      <c r="J196" s="8" t="n"/>
      <c r="K196" s="8" t="n"/>
      <c r="L196" s="8" t="n"/>
      <c r="M196" s="8" t="n"/>
    </row>
    <row r="197" ht="20" customHeight="1" s="7">
      <c r="G197" s="8" t="inlineStr"/>
      <c r="H197" s="8" t="inlineStr"/>
      <c r="J197" s="8">
        <f>IFERROR(VLOOKUP(LEFT($G197, FIND(" ", $G197&amp;" ") - 1), 'Reference Data'!$A$2:$E$15, 3, FALSE), "")</f>
        <v/>
      </c>
      <c r="K197" s="8">
        <f>IFERROR(VLOOKUP(LEFT($G197, FIND(" ", $G197&amp;" ") - 1), 'Reference Data'!$A$2:$E$15, 4, FALSE), "")</f>
        <v/>
      </c>
      <c r="L197" s="8">
        <f>IFERROR(VLOOKUP(LEFT($G197, FIND(" ", $G197&amp;" ") - 1), 'Reference Data'!$A$2:$E$15, 5, FALSE), "")</f>
        <v/>
      </c>
      <c r="M197" s="8">
        <f>IFERROR(VLOOKUP(LEFT($G197, FIND(" ", $G197&amp;" ") - 1), 'Reference Data'!$A$2:$E$15, 2, FALSE), "")</f>
        <v/>
      </c>
    </row>
    <row r="198" ht="20" customHeight="1" s="7">
      <c r="G198" s="10" t="inlineStr">
        <is>
          <t>Gasket</t>
        </is>
      </c>
      <c r="J198" s="8" t="n"/>
      <c r="K198" s="8" t="n"/>
      <c r="L198" s="8" t="n"/>
      <c r="M198" s="8" t="n"/>
    </row>
    <row r="199" ht="20" customHeight="1" s="7">
      <c r="G199" s="8" t="inlineStr"/>
      <c r="H199" s="8" t="inlineStr"/>
      <c r="J199" s="8">
        <f>IFERROR(VLOOKUP(LEFT($G199, FIND(" ", $G199&amp;" ") - 1), 'Reference Data'!$A$2:$E$15, 3, FALSE), "")</f>
        <v/>
      </c>
      <c r="K199" s="8">
        <f>IFERROR(VLOOKUP(LEFT($G199, FIND(" ", $G199&amp;" ") - 1), 'Reference Data'!$A$2:$E$15, 4, FALSE), "")</f>
        <v/>
      </c>
      <c r="L199" s="8">
        <f>IFERROR(VLOOKUP(LEFT($G199, FIND(" ", $G199&amp;" ") - 1), 'Reference Data'!$A$2:$E$15, 5, FALSE), "")</f>
        <v/>
      </c>
      <c r="M199" s="8">
        <f>IFERROR(VLOOKUP(LEFT($G199, FIND(" ", $G199&amp;" ") - 1), 'Reference Data'!$A$2:$E$15, 2, FALSE), "")</f>
        <v/>
      </c>
    </row>
    <row r="200" ht="20" customHeight="1" s="7">
      <c r="A200" s="8" t="inlineStr">
        <is>
          <t>RUFINO Z.</t>
        </is>
      </c>
      <c r="B200" s="8" t="inlineStr">
        <is>
          <t>JULY 15, 2026</t>
        </is>
      </c>
      <c r="C200" s="8" t="inlineStr">
        <is>
          <t>FRONT</t>
        </is>
      </c>
      <c r="D200" s="8" t="inlineStr">
        <is>
          <t>1</t>
        </is>
      </c>
      <c r="E200" s="8" t="inlineStr">
        <is>
          <t>15</t>
        </is>
      </c>
      <c r="F200" s="8" t="inlineStr">
        <is>
          <t>Tower 1</t>
        </is>
      </c>
      <c r="G200" s="10" t="inlineStr">
        <is>
          <t>Sealant</t>
        </is>
      </c>
      <c r="I200" s="8" t="n"/>
      <c r="J200" s="8" t="n"/>
      <c r="K200" s="8" t="n"/>
      <c r="L200" s="8" t="n"/>
      <c r="M200" s="8" t="n"/>
    </row>
    <row r="201" ht="20" customHeight="1" s="7">
      <c r="G201" s="8" t="inlineStr">
        <is>
          <t>DS C-C</t>
        </is>
      </c>
      <c r="H201" s="8" t="inlineStr">
        <is>
          <t>550 CM</t>
        </is>
      </c>
      <c r="J201" s="8">
        <f>IFERROR(VLOOKUP(LEFT($G201, FIND(" ", $G201&amp;" ") - 1), 'Reference Data'!$A$2:$E$15, 3, FALSE), "")</f>
        <v/>
      </c>
      <c r="K201" s="8">
        <f>IFERROR(VLOOKUP(LEFT($G201, FIND(" ", $G201&amp;" ") - 1), 'Reference Data'!$A$2:$E$15, 4, FALSE), "")</f>
        <v/>
      </c>
      <c r="L201" s="8">
        <f>IFERROR(VLOOKUP(LEFT($G201, FIND(" ", $G201&amp;" ") - 1), 'Reference Data'!$A$2:$E$15, 5, FALSE), "")</f>
        <v/>
      </c>
      <c r="M201" s="8">
        <f>IFERROR(VLOOKUP(LEFT($G201, FIND(" ", $G201&amp;" ") - 1), 'Reference Data'!$A$2:$E$15, 2, FALSE), "")</f>
        <v/>
      </c>
    </row>
    <row r="202" ht="20" customHeight="1" s="7">
      <c r="G202" s="10" t="inlineStr">
        <is>
          <t>Concrete</t>
        </is>
      </c>
      <c r="J202" s="8" t="n"/>
      <c r="K202" s="8" t="n"/>
      <c r="L202" s="8" t="n"/>
      <c r="M202" s="8" t="n"/>
    </row>
    <row r="203" ht="20" customHeight="1" s="7">
      <c r="G203" s="8" t="inlineStr"/>
      <c r="H203" s="8" t="inlineStr"/>
      <c r="J203" s="8">
        <f>IFERROR(VLOOKUP(LEFT($G203, FIND(" ", $G203&amp;" ") - 1), 'Reference Data'!$A$2:$E$15, 3, FALSE), "")</f>
        <v/>
      </c>
      <c r="K203" s="8">
        <f>IFERROR(VLOOKUP(LEFT($G203, FIND(" ", $G203&amp;" ") - 1), 'Reference Data'!$A$2:$E$15, 4, FALSE), "")</f>
        <v/>
      </c>
      <c r="L203" s="8">
        <f>IFERROR(VLOOKUP(LEFT($G203, FIND(" ", $G203&amp;" ") - 1), 'Reference Data'!$A$2:$E$15, 5, FALSE), "")</f>
        <v/>
      </c>
      <c r="M203" s="8">
        <f>IFERROR(VLOOKUP(LEFT($G203, FIND(" ", $G203&amp;" ") - 1), 'Reference Data'!$A$2:$E$15, 2, FALSE), "")</f>
        <v/>
      </c>
    </row>
    <row r="204" ht="20" customHeight="1" s="7">
      <c r="G204" s="10" t="inlineStr">
        <is>
          <t>Paint</t>
        </is>
      </c>
      <c r="J204" s="8" t="n"/>
      <c r="K204" s="8" t="n"/>
      <c r="L204" s="8" t="n"/>
      <c r="M204" s="8" t="n"/>
    </row>
    <row r="205" ht="20" customHeight="1" s="7">
      <c r="G205" s="8" t="inlineStr"/>
      <c r="H205" s="8" t="inlineStr"/>
      <c r="J205" s="8">
        <f>IFERROR(VLOOKUP(LEFT($G205, FIND(" ", $G205&amp;" ") - 1), 'Reference Data'!$A$2:$E$15, 3, FALSE), "")</f>
        <v/>
      </c>
      <c r="K205" s="8">
        <f>IFERROR(VLOOKUP(LEFT($G205, FIND(" ", $G205&amp;" ") - 1), 'Reference Data'!$A$2:$E$15, 4, FALSE), "")</f>
        <v/>
      </c>
      <c r="L205" s="8">
        <f>IFERROR(VLOOKUP(LEFT($G205, FIND(" ", $G205&amp;" ") - 1), 'Reference Data'!$A$2:$E$15, 5, FALSE), "")</f>
        <v/>
      </c>
      <c r="M205" s="8">
        <f>IFERROR(VLOOKUP(LEFT($G205, FIND(" ", $G205&amp;" ") - 1), 'Reference Data'!$A$2:$E$15, 2, FALSE), "")</f>
        <v/>
      </c>
    </row>
    <row r="206" ht="20" customHeight="1" s="7">
      <c r="G206" s="10" t="inlineStr">
        <is>
          <t>Gasket</t>
        </is>
      </c>
      <c r="J206" s="8" t="n"/>
      <c r="K206" s="8" t="n"/>
      <c r="L206" s="8" t="n"/>
      <c r="M206" s="8" t="n"/>
    </row>
    <row r="207" ht="20" customHeight="1" s="7">
      <c r="G207" s="8" t="inlineStr"/>
      <c r="H207" s="8" t="inlineStr"/>
      <c r="J207" s="8">
        <f>IFERROR(VLOOKUP(LEFT($G207, FIND(" ", $G207&amp;" ") - 1), 'Reference Data'!$A$2:$E$15, 3, FALSE), "")</f>
        <v/>
      </c>
      <c r="K207" s="8">
        <f>IFERROR(VLOOKUP(LEFT($G207, FIND(" ", $G207&amp;" ") - 1), 'Reference Data'!$A$2:$E$15, 4, FALSE), "")</f>
        <v/>
      </c>
      <c r="L207" s="8">
        <f>IFERROR(VLOOKUP(LEFT($G207, FIND(" ", $G207&amp;" ") - 1), 'Reference Data'!$A$2:$E$15, 5, FALSE), "")</f>
        <v/>
      </c>
      <c r="M207" s="8">
        <f>IFERROR(VLOOKUP(LEFT($G207, FIND(" ", $G207&amp;" ") - 1), 'Reference Data'!$A$2:$E$15, 2, FALSE), "")</f>
        <v/>
      </c>
    </row>
    <row r="208" ht="20" customHeight="1" s="7">
      <c r="A208" s="8" t="inlineStr">
        <is>
          <t>RUFINO ZUÑIGA JR</t>
        </is>
      </c>
      <c r="B208" s="8" t="inlineStr">
        <is>
          <t>JULY 15, 2026</t>
        </is>
      </c>
      <c r="C208" s="8" t="inlineStr">
        <is>
          <t>FRONT</t>
        </is>
      </c>
      <c r="D208" s="8" t="inlineStr">
        <is>
          <t>1</t>
        </is>
      </c>
      <c r="E208" s="8" t="inlineStr">
        <is>
          <t>12</t>
        </is>
      </c>
      <c r="F208" s="8" t="inlineStr">
        <is>
          <t>Tower 1</t>
        </is>
      </c>
      <c r="G208" s="10" t="inlineStr">
        <is>
          <t>Sealant</t>
        </is>
      </c>
      <c r="I208" s="8" t="n"/>
      <c r="J208" s="8" t="n"/>
      <c r="K208" s="8" t="n"/>
      <c r="L208" s="8" t="n"/>
      <c r="M208" s="8" t="n"/>
    </row>
    <row r="209" ht="20" customHeight="1" s="7">
      <c r="G209" s="8" t="inlineStr">
        <is>
          <t>DS C-C</t>
        </is>
      </c>
      <c r="H209" s="8" t="inlineStr">
        <is>
          <t>390 CM</t>
        </is>
      </c>
      <c r="J209" s="8">
        <f>IFERROR(VLOOKUP(LEFT($G209, FIND(" ", $G209&amp;" ") - 1), 'Reference Data'!$A$2:$E$15, 3, FALSE), "")</f>
        <v/>
      </c>
      <c r="K209" s="8">
        <f>IFERROR(VLOOKUP(LEFT($G209, FIND(" ", $G209&amp;" ") - 1), 'Reference Data'!$A$2:$E$15, 4, FALSE), "")</f>
        <v/>
      </c>
      <c r="L209" s="8">
        <f>IFERROR(VLOOKUP(LEFT($G209, FIND(" ", $G209&amp;" ") - 1), 'Reference Data'!$A$2:$E$15, 5, FALSE), "")</f>
        <v/>
      </c>
      <c r="M209" s="8">
        <f>IFERROR(VLOOKUP(LEFT($G209, FIND(" ", $G209&amp;" ") - 1), 'Reference Data'!$A$2:$E$15, 2, FALSE), "")</f>
        <v/>
      </c>
    </row>
    <row r="210" ht="20" customHeight="1" s="7">
      <c r="G210" s="10" t="inlineStr">
        <is>
          <t>Concrete</t>
        </is>
      </c>
      <c r="J210" s="8" t="n"/>
      <c r="K210" s="8" t="n"/>
      <c r="L210" s="8" t="n"/>
      <c r="M210" s="8" t="n"/>
    </row>
    <row r="211" ht="20" customHeight="1" s="7">
      <c r="G211" s="8" t="inlineStr">
        <is>
          <t>C+</t>
        </is>
      </c>
      <c r="H211" s="8" t="inlineStr">
        <is>
          <t>100 CM²</t>
        </is>
      </c>
      <c r="J211" s="8">
        <f>IFERROR(VLOOKUP(LEFT($G211, FIND(" ", $G211&amp;" ") - 1), 'Reference Data'!$A$2:$E$15, 3, FALSE), "")</f>
        <v/>
      </c>
      <c r="K211" s="8">
        <f>IFERROR(VLOOKUP(LEFT($G211, FIND(" ", $G211&amp;" ") - 1), 'Reference Data'!$A$2:$E$15, 4, FALSE), "")</f>
        <v/>
      </c>
      <c r="L211" s="8">
        <f>IFERROR(VLOOKUP(LEFT($G211, FIND(" ", $G211&amp;" ") - 1), 'Reference Data'!$A$2:$E$15, 5, FALSE), "")</f>
        <v/>
      </c>
      <c r="M211" s="8">
        <f>IFERROR(VLOOKUP(LEFT($G211, FIND(" ", $G211&amp;" ") - 1), 'Reference Data'!$A$2:$E$15, 2, FALSE), "")</f>
        <v/>
      </c>
    </row>
    <row r="212" ht="20" customHeight="1" s="7">
      <c r="G212" s="8" t="inlineStr">
        <is>
          <t>C-</t>
        </is>
      </c>
      <c r="H212" s="8" t="inlineStr">
        <is>
          <t>100 CM²</t>
        </is>
      </c>
      <c r="J212" s="8">
        <f>IFERROR(VLOOKUP(LEFT($G212, FIND(" ", $G212&amp;" ") - 1), 'Reference Data'!$A$2:$E$15, 3, FALSE), "")</f>
        <v/>
      </c>
      <c r="K212" s="8">
        <f>IFERROR(VLOOKUP(LEFT($G212, FIND(" ", $G212&amp;" ") - 1), 'Reference Data'!$A$2:$E$15, 4, FALSE), "")</f>
        <v/>
      </c>
      <c r="L212" s="8">
        <f>IFERROR(VLOOKUP(LEFT($G212, FIND(" ", $G212&amp;" ") - 1), 'Reference Data'!$A$2:$E$15, 5, FALSE), "")</f>
        <v/>
      </c>
      <c r="M212" s="8">
        <f>IFERROR(VLOOKUP(LEFT($G212, FIND(" ", $G212&amp;" ") - 1), 'Reference Data'!$A$2:$E$15, 2, FALSE), "")</f>
        <v/>
      </c>
    </row>
    <row r="213" ht="20" customHeight="1" s="7">
      <c r="G213" s="10" t="inlineStr">
        <is>
          <t>Paint</t>
        </is>
      </c>
      <c r="J213" s="8" t="n"/>
      <c r="K213" s="8" t="n"/>
      <c r="L213" s="8" t="n"/>
      <c r="M213" s="8" t="n"/>
    </row>
    <row r="214" ht="20" customHeight="1" s="7">
      <c r="G214" s="8" t="inlineStr"/>
      <c r="H214" s="8" t="inlineStr"/>
      <c r="J214" s="8">
        <f>IFERROR(VLOOKUP(LEFT($G214, FIND(" ", $G214&amp;" ") - 1), 'Reference Data'!$A$2:$E$15, 3, FALSE), "")</f>
        <v/>
      </c>
      <c r="K214" s="8">
        <f>IFERROR(VLOOKUP(LEFT($G214, FIND(" ", $G214&amp;" ") - 1), 'Reference Data'!$A$2:$E$15, 4, FALSE), "")</f>
        <v/>
      </c>
      <c r="L214" s="8">
        <f>IFERROR(VLOOKUP(LEFT($G214, FIND(" ", $G214&amp;" ") - 1), 'Reference Data'!$A$2:$E$15, 5, FALSE), "")</f>
        <v/>
      </c>
      <c r="M214" s="8">
        <f>IFERROR(VLOOKUP(LEFT($G214, FIND(" ", $G214&amp;" ") - 1), 'Reference Data'!$A$2:$E$15, 2, FALSE), "")</f>
        <v/>
      </c>
    </row>
    <row r="215" ht="20" customHeight="1" s="7">
      <c r="G215" s="10" t="inlineStr">
        <is>
          <t>Gasket</t>
        </is>
      </c>
      <c r="J215" s="8" t="n"/>
      <c r="K215" s="8" t="n"/>
      <c r="L215" s="8" t="n"/>
      <c r="M215" s="8" t="n"/>
    </row>
    <row r="216" ht="20" customHeight="1" s="7">
      <c r="G216" s="8" t="inlineStr"/>
      <c r="H216" s="8" t="inlineStr"/>
      <c r="J216" s="8">
        <f>IFERROR(VLOOKUP(LEFT($G216, FIND(" ", $G216&amp;" ") - 1), 'Reference Data'!$A$2:$E$15, 3, FALSE), "")</f>
        <v/>
      </c>
      <c r="K216" s="8">
        <f>IFERROR(VLOOKUP(LEFT($G216, FIND(" ", $G216&amp;" ") - 1), 'Reference Data'!$A$2:$E$15, 4, FALSE), "")</f>
        <v/>
      </c>
      <c r="L216" s="8">
        <f>IFERROR(VLOOKUP(LEFT($G216, FIND(" ", $G216&amp;" ") - 1), 'Reference Data'!$A$2:$E$15, 5, FALSE), "")</f>
        <v/>
      </c>
      <c r="M216" s="8">
        <f>IFERROR(VLOOKUP(LEFT($G216, FIND(" ", $G216&amp;" ") - 1), 'Reference Data'!$A$2:$E$15, 2, FALSE), "")</f>
        <v/>
      </c>
    </row>
    <row r="217" ht="20" customHeight="1" s="7">
      <c r="A217" s="8" t="inlineStr">
        <is>
          <t>RUFINO ZUÑIGA JR</t>
        </is>
      </c>
      <c r="B217" s="8" t="inlineStr">
        <is>
          <t>JULY 15, 2026</t>
        </is>
      </c>
      <c r="C217" s="8" t="inlineStr">
        <is>
          <t>FRONT</t>
        </is>
      </c>
      <c r="D217" s="8" t="inlineStr">
        <is>
          <t>1</t>
        </is>
      </c>
      <c r="E217" s="8" t="inlineStr">
        <is>
          <t>14</t>
        </is>
      </c>
      <c r="F217" s="8" t="inlineStr">
        <is>
          <t>Tower 1</t>
        </is>
      </c>
      <c r="G217" s="10" t="inlineStr">
        <is>
          <t>Sealant</t>
        </is>
      </c>
      <c r="I217" s="8" t="n"/>
      <c r="J217" s="8" t="n"/>
      <c r="K217" s="8" t="n"/>
      <c r="L217" s="8" t="n"/>
      <c r="M217" s="8" t="n"/>
    </row>
    <row r="218" ht="20" customHeight="1" s="7">
      <c r="G218" s="8" t="inlineStr">
        <is>
          <t>DS C-C</t>
        </is>
      </c>
      <c r="H218" s="8" t="inlineStr">
        <is>
          <t>400 CM</t>
        </is>
      </c>
      <c r="J218" s="8">
        <f>IFERROR(VLOOKUP(LEFT($G218, FIND(" ", $G218&amp;" ") - 1), 'Reference Data'!$A$2:$E$15, 3, FALSE), "")</f>
        <v/>
      </c>
      <c r="K218" s="8">
        <f>IFERROR(VLOOKUP(LEFT($G218, FIND(" ", $G218&amp;" ") - 1), 'Reference Data'!$A$2:$E$15, 4, FALSE), "")</f>
        <v/>
      </c>
      <c r="L218" s="8">
        <f>IFERROR(VLOOKUP(LEFT($G218, FIND(" ", $G218&amp;" ") - 1), 'Reference Data'!$A$2:$E$15, 5, FALSE), "")</f>
        <v/>
      </c>
      <c r="M218" s="8">
        <f>IFERROR(VLOOKUP(LEFT($G218, FIND(" ", $G218&amp;" ") - 1), 'Reference Data'!$A$2:$E$15, 2, FALSE), "")</f>
        <v/>
      </c>
    </row>
    <row r="219" ht="20" customHeight="1" s="7">
      <c r="G219" s="10" t="inlineStr">
        <is>
          <t>Concrete</t>
        </is>
      </c>
      <c r="J219" s="8" t="n"/>
      <c r="K219" s="8" t="n"/>
      <c r="L219" s="8" t="n"/>
      <c r="M219" s="8" t="n"/>
    </row>
    <row r="220" ht="20" customHeight="1" s="7">
      <c r="G220" s="8" t="inlineStr">
        <is>
          <t>C+</t>
        </is>
      </c>
      <c r="H220" s="8" t="inlineStr">
        <is>
          <t>100 CM²</t>
        </is>
      </c>
      <c r="J220" s="8">
        <f>IFERROR(VLOOKUP(LEFT($G220, FIND(" ", $G220&amp;" ") - 1), 'Reference Data'!$A$2:$E$15, 3, FALSE), "")</f>
        <v/>
      </c>
      <c r="K220" s="8">
        <f>IFERROR(VLOOKUP(LEFT($G220, FIND(" ", $G220&amp;" ") - 1), 'Reference Data'!$A$2:$E$15, 4, FALSE), "")</f>
        <v/>
      </c>
      <c r="L220" s="8">
        <f>IFERROR(VLOOKUP(LEFT($G220, FIND(" ", $G220&amp;" ") - 1), 'Reference Data'!$A$2:$E$15, 5, FALSE), "")</f>
        <v/>
      </c>
      <c r="M220" s="8">
        <f>IFERROR(VLOOKUP(LEFT($G220, FIND(" ", $G220&amp;" ") - 1), 'Reference Data'!$A$2:$E$15, 2, FALSE), "")</f>
        <v/>
      </c>
    </row>
    <row r="221" ht="20" customHeight="1" s="7">
      <c r="G221" s="10" t="inlineStr">
        <is>
          <t>Paint</t>
        </is>
      </c>
      <c r="J221" s="8" t="n"/>
      <c r="K221" s="8" t="n"/>
      <c r="L221" s="8" t="n"/>
      <c r="M221" s="8" t="n"/>
    </row>
    <row r="222" ht="20" customHeight="1" s="7">
      <c r="G222" s="8" t="inlineStr"/>
      <c r="H222" s="8" t="inlineStr"/>
      <c r="J222" s="8">
        <f>IFERROR(VLOOKUP(LEFT($G222, FIND(" ", $G222&amp;" ") - 1), 'Reference Data'!$A$2:$E$15, 3, FALSE), "")</f>
        <v/>
      </c>
      <c r="K222" s="8">
        <f>IFERROR(VLOOKUP(LEFT($G222, FIND(" ", $G222&amp;" ") - 1), 'Reference Data'!$A$2:$E$15, 4, FALSE), "")</f>
        <v/>
      </c>
      <c r="L222" s="8">
        <f>IFERROR(VLOOKUP(LEFT($G222, FIND(" ", $G222&amp;" ") - 1), 'Reference Data'!$A$2:$E$15, 5, FALSE), "")</f>
        <v/>
      </c>
      <c r="M222" s="8">
        <f>IFERROR(VLOOKUP(LEFT($G222, FIND(" ", $G222&amp;" ") - 1), 'Reference Data'!$A$2:$E$15, 2, FALSE), "")</f>
        <v/>
      </c>
    </row>
    <row r="223" ht="20" customHeight="1" s="7">
      <c r="G223" s="10" t="inlineStr">
        <is>
          <t>Gasket</t>
        </is>
      </c>
      <c r="J223" s="8" t="n"/>
      <c r="K223" s="8" t="n"/>
      <c r="L223" s="8" t="n"/>
      <c r="M223" s="8" t="n"/>
    </row>
    <row r="224" ht="20" customHeight="1" s="7">
      <c r="G224" s="8" t="inlineStr"/>
      <c r="H224" s="8" t="inlineStr"/>
      <c r="J224" s="8">
        <f>IFERROR(VLOOKUP(LEFT($G224, FIND(" ", $G224&amp;" ") - 1), 'Reference Data'!$A$2:$E$15, 3, FALSE), "")</f>
        <v/>
      </c>
      <c r="K224" s="8">
        <f>IFERROR(VLOOKUP(LEFT($G224, FIND(" ", $G224&amp;" ") - 1), 'Reference Data'!$A$2:$E$15, 4, FALSE), "")</f>
        <v/>
      </c>
      <c r="L224" s="8">
        <f>IFERROR(VLOOKUP(LEFT($G224, FIND(" ", $G224&amp;" ") - 1), 'Reference Data'!$A$2:$E$15, 5, FALSE), "")</f>
        <v/>
      </c>
      <c r="M224" s="8">
        <f>IFERROR(VLOOKUP(LEFT($G224, FIND(" ", $G224&amp;" ") - 1), 'Reference Data'!$A$2:$E$15, 2, FALSE), "")</f>
        <v/>
      </c>
    </row>
    <row r="225" ht="20" customHeight="1" s="7">
      <c r="A225" s="8" t="inlineStr">
        <is>
          <t>RUFINO ZUÑIGA JR</t>
        </is>
      </c>
      <c r="B225" s="8" t="inlineStr">
        <is>
          <t>JULY 15, 2026</t>
        </is>
      </c>
      <c r="C225" s="8" t="inlineStr">
        <is>
          <t>FRONT</t>
        </is>
      </c>
      <c r="D225" s="8" t="inlineStr">
        <is>
          <t>1</t>
        </is>
      </c>
      <c r="E225" s="8" t="inlineStr">
        <is>
          <t>RD</t>
        </is>
      </c>
      <c r="F225" s="8" t="inlineStr">
        <is>
          <t>Tower 1</t>
        </is>
      </c>
      <c r="G225" s="10" t="inlineStr">
        <is>
          <t>Sealant</t>
        </is>
      </c>
      <c r="I225" s="8" t="n"/>
      <c r="J225" s="8" t="n"/>
      <c r="K225" s="8" t="n"/>
      <c r="L225" s="8" t="n"/>
      <c r="M225" s="8" t="n"/>
    </row>
    <row r="226" ht="20" customHeight="1" s="7">
      <c r="G226" s="8" t="inlineStr">
        <is>
          <t>DS C-C</t>
        </is>
      </c>
      <c r="H226" s="8" t="inlineStr">
        <is>
          <t>990 CM</t>
        </is>
      </c>
      <c r="J226" s="8">
        <f>IFERROR(VLOOKUP(LEFT($G226, FIND(" ", $G226&amp;" ") - 1), 'Reference Data'!$A$2:$E$15, 3, FALSE), "")</f>
        <v/>
      </c>
      <c r="K226" s="8">
        <f>IFERROR(VLOOKUP(LEFT($G226, FIND(" ", $G226&amp;" ") - 1), 'Reference Data'!$A$2:$E$15, 4, FALSE), "")</f>
        <v/>
      </c>
      <c r="L226" s="8">
        <f>IFERROR(VLOOKUP(LEFT($G226, FIND(" ", $G226&amp;" ") - 1), 'Reference Data'!$A$2:$E$15, 5, FALSE), "")</f>
        <v/>
      </c>
      <c r="M226" s="8">
        <f>IFERROR(VLOOKUP(LEFT($G226, FIND(" ", $G226&amp;" ") - 1), 'Reference Data'!$A$2:$E$15, 2, FALSE), "")</f>
        <v/>
      </c>
    </row>
    <row r="227" ht="20" customHeight="1" s="7">
      <c r="G227" s="10" t="inlineStr">
        <is>
          <t>Concrete</t>
        </is>
      </c>
      <c r="J227" s="8" t="n"/>
      <c r="K227" s="8" t="n"/>
      <c r="L227" s="8" t="n"/>
      <c r="M227" s="8" t="n"/>
    </row>
    <row r="228" ht="20" customHeight="1" s="7">
      <c r="G228" s="8" t="inlineStr">
        <is>
          <t>C+</t>
        </is>
      </c>
      <c r="H228" s="8" t="inlineStr">
        <is>
          <t>100 CM²</t>
        </is>
      </c>
      <c r="J228" s="8">
        <f>IFERROR(VLOOKUP(LEFT($G228, FIND(" ", $G228&amp;" ") - 1), 'Reference Data'!$A$2:$E$15, 3, FALSE), "")</f>
        <v/>
      </c>
      <c r="K228" s="8">
        <f>IFERROR(VLOOKUP(LEFT($G228, FIND(" ", $G228&amp;" ") - 1), 'Reference Data'!$A$2:$E$15, 4, FALSE), "")</f>
        <v/>
      </c>
      <c r="L228" s="8">
        <f>IFERROR(VLOOKUP(LEFT($G228, FIND(" ", $G228&amp;" ") - 1), 'Reference Data'!$A$2:$E$15, 5, FALSE), "")</f>
        <v/>
      </c>
      <c r="M228" s="8">
        <f>IFERROR(VLOOKUP(LEFT($G228, FIND(" ", $G228&amp;" ") - 1), 'Reference Data'!$A$2:$E$15, 2, FALSE), "")</f>
        <v/>
      </c>
    </row>
    <row r="229" ht="20" customHeight="1" s="7">
      <c r="G229" s="10" t="inlineStr">
        <is>
          <t>Paint</t>
        </is>
      </c>
      <c r="J229" s="8" t="n"/>
      <c r="K229" s="8" t="n"/>
      <c r="L229" s="8" t="n"/>
      <c r="M229" s="8" t="n"/>
    </row>
    <row r="230" ht="20" customHeight="1" s="7">
      <c r="G230" s="8" t="inlineStr">
        <is>
          <t>BP</t>
        </is>
      </c>
      <c r="H230" s="8" t="inlineStr">
        <is>
          <t>200 CM²</t>
        </is>
      </c>
      <c r="J230" s="8">
        <f>IFERROR(VLOOKUP(LEFT($G230, FIND(" ", $G230&amp;" ") - 1), 'Reference Data'!$A$2:$E$15, 3, FALSE), "")</f>
        <v/>
      </c>
      <c r="K230" s="8">
        <f>IFERROR(VLOOKUP(LEFT($G230, FIND(" ", $G230&amp;" ") - 1), 'Reference Data'!$A$2:$E$15, 4, FALSE), "")</f>
        <v/>
      </c>
      <c r="L230" s="8">
        <f>IFERROR(VLOOKUP(LEFT($G230, FIND(" ", $G230&amp;" ") - 1), 'Reference Data'!$A$2:$E$15, 5, FALSE), "")</f>
        <v/>
      </c>
      <c r="M230" s="8">
        <f>IFERROR(VLOOKUP(LEFT($G230, FIND(" ", $G230&amp;" ") - 1), 'Reference Data'!$A$2:$E$15, 2, FALSE), "")</f>
        <v/>
      </c>
    </row>
    <row r="231" ht="20" customHeight="1" s="7">
      <c r="G231" s="10" t="inlineStr">
        <is>
          <t>Gasket</t>
        </is>
      </c>
      <c r="J231" s="8" t="n"/>
      <c r="K231" s="8" t="n"/>
      <c r="L231" s="8" t="n"/>
      <c r="M231" s="8" t="n"/>
    </row>
    <row r="232" ht="20" customHeight="1" s="7">
      <c r="G232" s="8" t="inlineStr"/>
      <c r="H232" s="8" t="inlineStr"/>
      <c r="J232" s="8">
        <f>IFERROR(VLOOKUP(LEFT($G232, FIND(" ", $G232&amp;" ") - 1), 'Reference Data'!$A$2:$E$15, 3, FALSE), "")</f>
        <v/>
      </c>
      <c r="K232" s="8">
        <f>IFERROR(VLOOKUP(LEFT($G232, FIND(" ", $G232&amp;" ") - 1), 'Reference Data'!$A$2:$E$15, 4, FALSE), "")</f>
        <v/>
      </c>
      <c r="L232" s="8">
        <f>IFERROR(VLOOKUP(LEFT($G232, FIND(" ", $G232&amp;" ") - 1), 'Reference Data'!$A$2:$E$15, 5, FALSE), "")</f>
        <v/>
      </c>
      <c r="M232" s="8">
        <f>IFERROR(VLOOKUP(LEFT($G232, FIND(" ", $G232&amp;" ") - 1), 'Reference Data'!$A$2:$E$15, 2, FALSE), "")</f>
        <v/>
      </c>
    </row>
    <row r="233" ht="20" customHeight="1" s="7">
      <c r="A233" s="8" t="inlineStr">
        <is>
          <t>RUFINO ZUÑIGA JR</t>
        </is>
      </c>
      <c r="B233" s="8" t="inlineStr">
        <is>
          <t>JULY 15, 2026</t>
        </is>
      </c>
      <c r="C233" s="8" t="inlineStr">
        <is>
          <t>FRONT</t>
        </is>
      </c>
      <c r="D233" s="8" t="inlineStr">
        <is>
          <t>1</t>
        </is>
      </c>
      <c r="E233" s="8" t="inlineStr">
        <is>
          <t>9</t>
        </is>
      </c>
      <c r="F233" s="8" t="inlineStr">
        <is>
          <t>Tower 1</t>
        </is>
      </c>
      <c r="G233" s="10" t="inlineStr">
        <is>
          <t>Sealant</t>
        </is>
      </c>
      <c r="I233" s="8" t="n"/>
      <c r="J233" s="8" t="n"/>
      <c r="K233" s="8" t="n"/>
      <c r="L233" s="8" t="n"/>
      <c r="M233" s="8" t="n"/>
    </row>
    <row r="234" ht="20" customHeight="1" s="7">
      <c r="G234" s="8" t="inlineStr">
        <is>
          <t>DS C-C</t>
        </is>
      </c>
      <c r="H234" s="8" t="inlineStr">
        <is>
          <t>350 CM</t>
        </is>
      </c>
      <c r="J234" s="8">
        <f>IFERROR(VLOOKUP(LEFT($G234, FIND(" ", $G234&amp;" ") - 1), 'Reference Data'!$A$2:$E$15, 3, FALSE), "")</f>
        <v/>
      </c>
      <c r="K234" s="8">
        <f>IFERROR(VLOOKUP(LEFT($G234, FIND(" ", $G234&amp;" ") - 1), 'Reference Data'!$A$2:$E$15, 4, FALSE), "")</f>
        <v/>
      </c>
      <c r="L234" s="8">
        <f>IFERROR(VLOOKUP(LEFT($G234, FIND(" ", $G234&amp;" ") - 1), 'Reference Data'!$A$2:$E$15, 5, FALSE), "")</f>
        <v/>
      </c>
      <c r="M234" s="8">
        <f>IFERROR(VLOOKUP(LEFT($G234, FIND(" ", $G234&amp;" ") - 1), 'Reference Data'!$A$2:$E$15, 2, FALSE), "")</f>
        <v/>
      </c>
    </row>
    <row r="235" ht="20" customHeight="1" s="7">
      <c r="G235" s="10" t="inlineStr">
        <is>
          <t>Concrete</t>
        </is>
      </c>
      <c r="J235" s="8" t="n"/>
      <c r="K235" s="8" t="n"/>
      <c r="L235" s="8" t="n"/>
      <c r="M235" s="8" t="n"/>
    </row>
    <row r="236" ht="20" customHeight="1" s="7">
      <c r="G236" s="8" t="inlineStr"/>
      <c r="H236" s="8" t="inlineStr"/>
      <c r="J236" s="8">
        <f>IFERROR(VLOOKUP(LEFT($G236, FIND(" ", $G236&amp;" ") - 1), 'Reference Data'!$A$2:$E$15, 3, FALSE), "")</f>
        <v/>
      </c>
      <c r="K236" s="8">
        <f>IFERROR(VLOOKUP(LEFT($G236, FIND(" ", $G236&amp;" ") - 1), 'Reference Data'!$A$2:$E$15, 4, FALSE), "")</f>
        <v/>
      </c>
      <c r="L236" s="8">
        <f>IFERROR(VLOOKUP(LEFT($G236, FIND(" ", $G236&amp;" ") - 1), 'Reference Data'!$A$2:$E$15, 5, FALSE), "")</f>
        <v/>
      </c>
      <c r="M236" s="8">
        <f>IFERROR(VLOOKUP(LEFT($G236, FIND(" ", $G236&amp;" ") - 1), 'Reference Data'!$A$2:$E$15, 2, FALSE), "")</f>
        <v/>
      </c>
    </row>
    <row r="237" ht="20" customHeight="1" s="7">
      <c r="G237" s="10" t="inlineStr">
        <is>
          <t>Paint</t>
        </is>
      </c>
      <c r="J237" s="8" t="n"/>
      <c r="K237" s="8" t="n"/>
      <c r="L237" s="8" t="n"/>
      <c r="M237" s="8" t="n"/>
    </row>
    <row r="238" ht="20" customHeight="1" s="7">
      <c r="G238" s="8" t="inlineStr"/>
      <c r="H238" s="8" t="inlineStr"/>
      <c r="J238" s="8">
        <f>IFERROR(VLOOKUP(LEFT($G238, FIND(" ", $G238&amp;" ") - 1), 'Reference Data'!$A$2:$E$15, 3, FALSE), "")</f>
        <v/>
      </c>
      <c r="K238" s="8">
        <f>IFERROR(VLOOKUP(LEFT($G238, FIND(" ", $G238&amp;" ") - 1), 'Reference Data'!$A$2:$E$15, 4, FALSE), "")</f>
        <v/>
      </c>
      <c r="L238" s="8">
        <f>IFERROR(VLOOKUP(LEFT($G238, FIND(" ", $G238&amp;" ") - 1), 'Reference Data'!$A$2:$E$15, 5, FALSE), "")</f>
        <v/>
      </c>
      <c r="M238" s="8">
        <f>IFERROR(VLOOKUP(LEFT($G238, FIND(" ", $G238&amp;" ") - 1), 'Reference Data'!$A$2:$E$15, 2, FALSE), "")</f>
        <v/>
      </c>
    </row>
    <row r="239" ht="20" customHeight="1" s="7">
      <c r="G239" s="10" t="inlineStr">
        <is>
          <t>Gasket</t>
        </is>
      </c>
      <c r="J239" s="8" t="n"/>
      <c r="K239" s="8" t="n"/>
      <c r="L239" s="8" t="n"/>
      <c r="M239" s="8" t="n"/>
    </row>
    <row r="240" ht="20" customHeight="1" s="7">
      <c r="G240" s="8" t="inlineStr"/>
      <c r="H240" s="8" t="inlineStr"/>
      <c r="J240" s="8">
        <f>IFERROR(VLOOKUP(LEFT($G240, FIND(" ", $G240&amp;" ") - 1), 'Reference Data'!$A$2:$E$15, 3, FALSE), "")</f>
        <v/>
      </c>
      <c r="K240" s="8">
        <f>IFERROR(VLOOKUP(LEFT($G240, FIND(" ", $G240&amp;" ") - 1), 'Reference Data'!$A$2:$E$15, 4, FALSE), "")</f>
        <v/>
      </c>
      <c r="L240" s="8">
        <f>IFERROR(VLOOKUP(LEFT($G240, FIND(" ", $G240&amp;" ") - 1), 'Reference Data'!$A$2:$E$15, 5, FALSE), "")</f>
        <v/>
      </c>
      <c r="M240" s="8">
        <f>IFERROR(VLOOKUP(LEFT($G240, FIND(" ", $G240&amp;" ") - 1), 'Reference Data'!$A$2:$E$15, 2, FALSE), "")</f>
        <v/>
      </c>
    </row>
    <row r="241" ht="20" customHeight="1" s="7">
      <c r="A241" s="8" t="inlineStr">
        <is>
          <t>RUFINO ZUÑIGA JR</t>
        </is>
      </c>
      <c r="B241" s="8" t="inlineStr">
        <is>
          <t>JULY 15, 2026</t>
        </is>
      </c>
      <c r="C241" s="8" t="inlineStr">
        <is>
          <t>FRONT 1</t>
        </is>
      </c>
      <c r="D241" s="8" t="inlineStr">
        <is>
          <t>1</t>
        </is>
      </c>
      <c r="E241" s="8" t="inlineStr">
        <is>
          <t>10</t>
        </is>
      </c>
      <c r="F241" s="8" t="inlineStr">
        <is>
          <t>Tower 1</t>
        </is>
      </c>
      <c r="G241" s="10" t="inlineStr">
        <is>
          <t>Sealant</t>
        </is>
      </c>
      <c r="I241" s="8" t="n"/>
      <c r="J241" s="8" t="n"/>
      <c r="K241" s="8" t="n"/>
      <c r="L241" s="8" t="n"/>
      <c r="M241" s="8" t="n"/>
    </row>
    <row r="242" ht="20" customHeight="1" s="7">
      <c r="G242" s="8" t="inlineStr"/>
      <c r="H242" s="8" t="inlineStr"/>
      <c r="J242" s="8">
        <f>IFERROR(VLOOKUP(LEFT($G242, FIND(" ", $G242&amp;" ") - 1), 'Reference Data'!$A$2:$E$15, 3, FALSE), "")</f>
        <v/>
      </c>
      <c r="K242" s="8">
        <f>IFERROR(VLOOKUP(LEFT($G242, FIND(" ", $G242&amp;" ") - 1), 'Reference Data'!$A$2:$E$15, 4, FALSE), "")</f>
        <v/>
      </c>
      <c r="L242" s="8">
        <f>IFERROR(VLOOKUP(LEFT($G242, FIND(" ", $G242&amp;" ") - 1), 'Reference Data'!$A$2:$E$15, 5, FALSE), "")</f>
        <v/>
      </c>
      <c r="M242" s="8">
        <f>IFERROR(VLOOKUP(LEFT($G242, FIND(" ", $G242&amp;" ") - 1), 'Reference Data'!$A$2:$E$15, 2, FALSE), "")</f>
        <v/>
      </c>
    </row>
    <row r="243" ht="20" customHeight="1" s="7">
      <c r="G243" s="10" t="inlineStr">
        <is>
          <t>Concrete</t>
        </is>
      </c>
      <c r="J243" s="8" t="n"/>
      <c r="K243" s="8" t="n"/>
      <c r="L243" s="8" t="n"/>
      <c r="M243" s="8" t="n"/>
    </row>
    <row r="244" ht="20" customHeight="1" s="7">
      <c r="G244" s="8" t="inlineStr">
        <is>
          <t>C+</t>
        </is>
      </c>
      <c r="H244" s="8" t="inlineStr">
        <is>
          <t>260 CM²</t>
        </is>
      </c>
      <c r="J244" s="8">
        <f>IFERROR(VLOOKUP(LEFT($G244, FIND(" ", $G244&amp;" ") - 1), 'Reference Data'!$A$2:$E$15, 3, FALSE), "")</f>
        <v/>
      </c>
      <c r="K244" s="8">
        <f>IFERROR(VLOOKUP(LEFT($G244, FIND(" ", $G244&amp;" ") - 1), 'Reference Data'!$A$2:$E$15, 4, FALSE), "")</f>
        <v/>
      </c>
      <c r="L244" s="8">
        <f>IFERROR(VLOOKUP(LEFT($G244, FIND(" ", $G244&amp;" ") - 1), 'Reference Data'!$A$2:$E$15, 5, FALSE), "")</f>
        <v/>
      </c>
      <c r="M244" s="8">
        <f>IFERROR(VLOOKUP(LEFT($G244, FIND(" ", $G244&amp;" ") - 1), 'Reference Data'!$A$2:$E$15, 2, FALSE), "")</f>
        <v/>
      </c>
    </row>
    <row r="245" ht="20" customHeight="1" s="7">
      <c r="G245" s="10" t="inlineStr">
        <is>
          <t>Paint</t>
        </is>
      </c>
      <c r="J245" s="8" t="n"/>
      <c r="K245" s="8" t="n"/>
      <c r="L245" s="8" t="n"/>
      <c r="M245" s="8" t="n"/>
    </row>
    <row r="246" ht="20" customHeight="1" s="7">
      <c r="G246" s="8" t="inlineStr"/>
      <c r="H246" s="8" t="inlineStr"/>
      <c r="J246" s="8">
        <f>IFERROR(VLOOKUP(LEFT($G246, FIND(" ", $G246&amp;" ") - 1), 'Reference Data'!$A$2:$E$15, 3, FALSE), "")</f>
        <v/>
      </c>
      <c r="K246" s="8">
        <f>IFERROR(VLOOKUP(LEFT($G246, FIND(" ", $G246&amp;" ") - 1), 'Reference Data'!$A$2:$E$15, 4, FALSE), "")</f>
        <v/>
      </c>
      <c r="L246" s="8">
        <f>IFERROR(VLOOKUP(LEFT($G246, FIND(" ", $G246&amp;" ") - 1), 'Reference Data'!$A$2:$E$15, 5, FALSE), "")</f>
        <v/>
      </c>
      <c r="M246" s="8">
        <f>IFERROR(VLOOKUP(LEFT($G246, FIND(" ", $G246&amp;" ") - 1), 'Reference Data'!$A$2:$E$15, 2, FALSE), "")</f>
        <v/>
      </c>
    </row>
    <row r="247" ht="20" customHeight="1" s="7">
      <c r="G247" s="10" t="inlineStr">
        <is>
          <t>Gasket</t>
        </is>
      </c>
      <c r="J247" s="8" t="n"/>
      <c r="K247" s="8" t="n"/>
      <c r="L247" s="8" t="n"/>
      <c r="M247" s="8" t="n"/>
    </row>
    <row r="248" ht="20" customHeight="1" s="7">
      <c r="G248" s="8" t="inlineStr"/>
      <c r="H248" s="8" t="inlineStr"/>
      <c r="J248" s="8">
        <f>IFERROR(VLOOKUP(LEFT($G248, FIND(" ", $G248&amp;" ") - 1), 'Reference Data'!$A$2:$E$15, 3, FALSE), "")</f>
        <v/>
      </c>
      <c r="K248" s="8">
        <f>IFERROR(VLOOKUP(LEFT($G248, FIND(" ", $G248&amp;" ") - 1), 'Reference Data'!$A$2:$E$15, 4, FALSE), "")</f>
        <v/>
      </c>
      <c r="L248" s="8">
        <f>IFERROR(VLOOKUP(LEFT($G248, FIND(" ", $G248&amp;" ") - 1), 'Reference Data'!$A$2:$E$15, 5, FALSE), "")</f>
        <v/>
      </c>
      <c r="M248" s="8">
        <f>IFERROR(VLOOKUP(LEFT($G248, FIND(" ", $G248&amp;" ") - 1), 'Reference Data'!$A$2:$E$15, 2, FALSE), "")</f>
        <v/>
      </c>
    </row>
    <row r="249" ht="20" customHeight="1" s="7">
      <c r="A249" s="8" t="inlineStr">
        <is>
          <t>RUFINO ZUÑIGA JR</t>
        </is>
      </c>
      <c r="B249" s="8" t="inlineStr">
        <is>
          <t>JULY 15, 2026</t>
        </is>
      </c>
      <c r="C249" s="8" t="inlineStr">
        <is>
          <t>1</t>
        </is>
      </c>
      <c r="D249" s="8" t="inlineStr">
        <is>
          <t>1</t>
        </is>
      </c>
      <c r="E249" s="8" t="inlineStr">
        <is>
          <t>11</t>
        </is>
      </c>
      <c r="F249" s="8" t="inlineStr">
        <is>
          <t>1</t>
        </is>
      </c>
      <c r="G249" s="10" t="inlineStr">
        <is>
          <t>Sealant</t>
        </is>
      </c>
      <c r="I249" s="8" t="n"/>
      <c r="J249" s="8" t="n"/>
      <c r="K249" s="8" t="n"/>
      <c r="L249" s="8" t="n"/>
      <c r="M249" s="8" t="n"/>
    </row>
    <row r="250" ht="20" customHeight="1" s="7">
      <c r="G250" s="8" t="inlineStr">
        <is>
          <t>DS CC</t>
        </is>
      </c>
      <c r="H250" s="8" t="inlineStr">
        <is>
          <t>400 CM</t>
        </is>
      </c>
      <c r="J250" s="8">
        <f>IFERROR(VLOOKUP(LEFT($G250, FIND(" ", $G250&amp;" ") - 1), 'Reference Data'!$A$2:$E$15, 3, FALSE), "")</f>
        <v/>
      </c>
      <c r="K250" s="8">
        <f>IFERROR(VLOOKUP(LEFT($G250, FIND(" ", $G250&amp;" ") - 1), 'Reference Data'!$A$2:$E$15, 4, FALSE), "")</f>
        <v/>
      </c>
      <c r="L250" s="8">
        <f>IFERROR(VLOOKUP(LEFT($G250, FIND(" ", $G250&amp;" ") - 1), 'Reference Data'!$A$2:$E$15, 5, FALSE), "")</f>
        <v/>
      </c>
      <c r="M250" s="8">
        <f>IFERROR(VLOOKUP(LEFT($G250, FIND(" ", $G250&amp;" ") - 1), 'Reference Data'!$A$2:$E$15, 2, FALSE), "")</f>
        <v/>
      </c>
    </row>
    <row r="251" ht="20" customHeight="1" s="7">
      <c r="G251" s="10" t="inlineStr">
        <is>
          <t>Concrete</t>
        </is>
      </c>
      <c r="J251" s="8" t="n"/>
      <c r="K251" s="8" t="n"/>
      <c r="L251" s="8" t="n"/>
      <c r="M251" s="8" t="n"/>
    </row>
    <row r="252" ht="20" customHeight="1" s="7">
      <c r="G252" s="8" t="inlineStr">
        <is>
          <t>C+</t>
        </is>
      </c>
      <c r="H252" s="8" t="inlineStr">
        <is>
          <t>150 CM²</t>
        </is>
      </c>
      <c r="J252" s="8">
        <f>IFERROR(VLOOKUP(LEFT($G252, FIND(" ", $G252&amp;" ") - 1), 'Reference Data'!$A$2:$E$15, 3, FALSE), "")</f>
        <v/>
      </c>
      <c r="K252" s="8">
        <f>IFERROR(VLOOKUP(LEFT($G252, FIND(" ", $G252&amp;" ") - 1), 'Reference Data'!$A$2:$E$15, 4, FALSE), "")</f>
        <v/>
      </c>
      <c r="L252" s="8">
        <f>IFERROR(VLOOKUP(LEFT($G252, FIND(" ", $G252&amp;" ") - 1), 'Reference Data'!$A$2:$E$15, 5, FALSE), "")</f>
        <v/>
      </c>
      <c r="M252" s="8">
        <f>IFERROR(VLOOKUP(LEFT($G252, FIND(" ", $G252&amp;" ") - 1), 'Reference Data'!$A$2:$E$15, 2, FALSE), "")</f>
        <v/>
      </c>
    </row>
    <row r="253" ht="20" customHeight="1" s="7">
      <c r="G253" s="10" t="inlineStr">
        <is>
          <t>Paint</t>
        </is>
      </c>
      <c r="J253" s="8" t="n"/>
      <c r="K253" s="8" t="n"/>
      <c r="L253" s="8" t="n"/>
      <c r="M253" s="8" t="n"/>
    </row>
    <row r="254" ht="20" customHeight="1" s="7">
      <c r="G254" s="8" t="inlineStr"/>
      <c r="H254" s="8" t="inlineStr"/>
      <c r="J254" s="8">
        <f>IFERROR(VLOOKUP(LEFT($G254, FIND(" ", $G254&amp;" ") - 1), 'Reference Data'!$A$2:$E$15, 3, FALSE), "")</f>
        <v/>
      </c>
      <c r="K254" s="8">
        <f>IFERROR(VLOOKUP(LEFT($G254, FIND(" ", $G254&amp;" ") - 1), 'Reference Data'!$A$2:$E$15, 4, FALSE), "")</f>
        <v/>
      </c>
      <c r="L254" s="8">
        <f>IFERROR(VLOOKUP(LEFT($G254, FIND(" ", $G254&amp;" ") - 1), 'Reference Data'!$A$2:$E$15, 5, FALSE), "")</f>
        <v/>
      </c>
      <c r="M254" s="8">
        <f>IFERROR(VLOOKUP(LEFT($G254, FIND(" ", $G254&amp;" ") - 1), 'Reference Data'!$A$2:$E$15, 2, FALSE), "")</f>
        <v/>
      </c>
    </row>
    <row r="255" ht="20" customHeight="1" s="7">
      <c r="G255" s="10" t="inlineStr">
        <is>
          <t>Gasket</t>
        </is>
      </c>
      <c r="J255" s="8" t="n"/>
      <c r="K255" s="8" t="n"/>
      <c r="L255" s="8" t="n"/>
      <c r="M255" s="8" t="n"/>
    </row>
    <row r="256" ht="20" customHeight="1" s="7">
      <c r="G256" s="8" t="inlineStr"/>
      <c r="H256" s="8" t="inlineStr"/>
      <c r="J256" s="8">
        <f>IFERROR(VLOOKUP(LEFT($G256, FIND(" ", $G256&amp;" ") - 1), 'Reference Data'!$A$2:$E$15, 3, FALSE), "")</f>
        <v/>
      </c>
      <c r="K256" s="8">
        <f>IFERROR(VLOOKUP(LEFT($G256, FIND(" ", $G256&amp;" ") - 1), 'Reference Data'!$A$2:$E$15, 4, FALSE), "")</f>
        <v/>
      </c>
      <c r="L256" s="8">
        <f>IFERROR(VLOOKUP(LEFT($G256, FIND(" ", $G256&amp;" ") - 1), 'Reference Data'!$A$2:$E$15, 5, FALSE), "")</f>
        <v/>
      </c>
      <c r="M256" s="8">
        <f>IFERROR(VLOOKUP(LEFT($G256, FIND(" ", $G256&amp;" ") - 1), 'Reference Data'!$A$2:$E$15, 2, FALSE), "")</f>
        <v/>
      </c>
    </row>
    <row r="257" ht="20" customHeight="1" s="7">
      <c r="A257" s="8" t="inlineStr">
        <is>
          <t>RUFINO ZUÑIGA JR.</t>
        </is>
      </c>
      <c r="B257" s="8" t="inlineStr">
        <is>
          <t>JULY 15, 2026</t>
        </is>
      </c>
      <c r="C257" s="8" t="inlineStr">
        <is>
          <t>FRONT</t>
        </is>
      </c>
      <c r="D257" s="8" t="inlineStr">
        <is>
          <t>1</t>
        </is>
      </c>
      <c r="E257" s="8" t="inlineStr">
        <is>
          <t>15</t>
        </is>
      </c>
      <c r="F257" s="8" t="inlineStr">
        <is>
          <t>Tower 1</t>
        </is>
      </c>
      <c r="G257" s="10" t="inlineStr">
        <is>
          <t>Sealant</t>
        </is>
      </c>
      <c r="I257" s="8" t="n"/>
      <c r="J257" s="8" t="n"/>
      <c r="K257" s="8" t="n"/>
      <c r="L257" s="8" t="n"/>
      <c r="M257" s="8" t="n"/>
    </row>
    <row r="258" ht="20" customHeight="1" s="7">
      <c r="G258" s="8" t="inlineStr">
        <is>
          <t>DS C-C</t>
        </is>
      </c>
      <c r="H258" s="8" t="inlineStr">
        <is>
          <t>550 CM</t>
        </is>
      </c>
      <c r="J258" s="8">
        <f>IFERROR(VLOOKUP(LEFT($G258, FIND(" ", $G258&amp;" ") - 1), 'Reference Data'!$A$2:$E$15, 3, FALSE), "")</f>
        <v/>
      </c>
      <c r="K258" s="8">
        <f>IFERROR(VLOOKUP(LEFT($G258, FIND(" ", $G258&amp;" ") - 1), 'Reference Data'!$A$2:$E$15, 4, FALSE), "")</f>
        <v/>
      </c>
      <c r="L258" s="8">
        <f>IFERROR(VLOOKUP(LEFT($G258, FIND(" ", $G258&amp;" ") - 1), 'Reference Data'!$A$2:$E$15, 5, FALSE), "")</f>
        <v/>
      </c>
      <c r="M258" s="8">
        <f>IFERROR(VLOOKUP(LEFT($G258, FIND(" ", $G258&amp;" ") - 1), 'Reference Data'!$A$2:$E$15, 2, FALSE), "")</f>
        <v/>
      </c>
    </row>
    <row r="259" ht="20" customHeight="1" s="7">
      <c r="G259" s="10" t="inlineStr">
        <is>
          <t>Concrete</t>
        </is>
      </c>
      <c r="J259" s="8" t="n"/>
      <c r="K259" s="8" t="n"/>
      <c r="L259" s="8" t="n"/>
      <c r="M259" s="8" t="n"/>
    </row>
    <row r="260" ht="20" customHeight="1" s="7">
      <c r="G260" s="8" t="inlineStr"/>
      <c r="H260" s="8" t="inlineStr"/>
      <c r="J260" s="8">
        <f>IFERROR(VLOOKUP(LEFT($G260, FIND(" ", $G260&amp;" ") - 1), 'Reference Data'!$A$2:$E$15, 3, FALSE), "")</f>
        <v/>
      </c>
      <c r="K260" s="8">
        <f>IFERROR(VLOOKUP(LEFT($G260, FIND(" ", $G260&amp;" ") - 1), 'Reference Data'!$A$2:$E$15, 4, FALSE), "")</f>
        <v/>
      </c>
      <c r="L260" s="8">
        <f>IFERROR(VLOOKUP(LEFT($G260, FIND(" ", $G260&amp;" ") - 1), 'Reference Data'!$A$2:$E$15, 5, FALSE), "")</f>
        <v/>
      </c>
      <c r="M260" s="8">
        <f>IFERROR(VLOOKUP(LEFT($G260, FIND(" ", $G260&amp;" ") - 1), 'Reference Data'!$A$2:$E$15, 2, FALSE), "")</f>
        <v/>
      </c>
    </row>
    <row r="261" ht="20" customHeight="1" s="7">
      <c r="G261" s="10" t="inlineStr">
        <is>
          <t>Paint</t>
        </is>
      </c>
      <c r="J261" s="8" t="n"/>
      <c r="K261" s="8" t="n"/>
      <c r="L261" s="8" t="n"/>
      <c r="M261" s="8" t="n"/>
    </row>
    <row r="262" ht="20" customHeight="1" s="7">
      <c r="G262" s="8" t="inlineStr"/>
      <c r="H262" s="8" t="inlineStr"/>
      <c r="J262" s="8">
        <f>IFERROR(VLOOKUP(LEFT($G262, FIND(" ", $G262&amp;" ") - 1), 'Reference Data'!$A$2:$E$15, 3, FALSE), "")</f>
        <v/>
      </c>
      <c r="K262" s="8">
        <f>IFERROR(VLOOKUP(LEFT($G262, FIND(" ", $G262&amp;" ") - 1), 'Reference Data'!$A$2:$E$15, 4, FALSE), "")</f>
        <v/>
      </c>
      <c r="L262" s="8">
        <f>IFERROR(VLOOKUP(LEFT($G262, FIND(" ", $G262&amp;" ") - 1), 'Reference Data'!$A$2:$E$15, 5, FALSE), "")</f>
        <v/>
      </c>
      <c r="M262" s="8">
        <f>IFERROR(VLOOKUP(LEFT($G262, FIND(" ", $G262&amp;" ") - 1), 'Reference Data'!$A$2:$E$15, 2, FALSE), "")</f>
        <v/>
      </c>
    </row>
    <row r="263" ht="20" customHeight="1" s="7">
      <c r="G263" s="10" t="inlineStr">
        <is>
          <t>Gasket</t>
        </is>
      </c>
      <c r="J263" s="8" t="n"/>
      <c r="K263" s="8" t="n"/>
      <c r="L263" s="8" t="n"/>
      <c r="M263" s="8" t="n"/>
    </row>
    <row r="264" ht="20" customHeight="1" s="7">
      <c r="G264" s="8" t="inlineStr"/>
      <c r="H264" s="8" t="inlineStr"/>
      <c r="J264" s="8">
        <f>IFERROR(VLOOKUP(LEFT($G264, FIND(" ", $G264&amp;" ") - 1), 'Reference Data'!$A$2:$E$15, 3, FALSE), "")</f>
        <v/>
      </c>
      <c r="K264" s="8">
        <f>IFERROR(VLOOKUP(LEFT($G264, FIND(" ", $G264&amp;" ") - 1), 'Reference Data'!$A$2:$E$15, 4, FALSE), "")</f>
        <v/>
      </c>
      <c r="L264" s="8">
        <f>IFERROR(VLOOKUP(LEFT($G264, FIND(" ", $G264&amp;" ") - 1), 'Reference Data'!$A$2:$E$15, 5, FALSE), "")</f>
        <v/>
      </c>
      <c r="M264" s="8">
        <f>IFERROR(VLOOKUP(LEFT($G264, FIND(" ", $G264&amp;" ") - 1), 'Reference Data'!$A$2:$E$15, 2, FALSE), "")</f>
        <v/>
      </c>
    </row>
    <row r="265" ht="20" customHeight="1" s="7">
      <c r="A265" s="8" t="inlineStr">
        <is>
          <t>RUFINO ZUÑIGA JR</t>
        </is>
      </c>
      <c r="B265" s="8" t="inlineStr">
        <is>
          <t>JULY 15, 2026</t>
        </is>
      </c>
      <c r="C265" s="8" t="inlineStr"/>
      <c r="D265" s="8" t="inlineStr">
        <is>
          <t>FRONT ELEVATION - DROP 1 - VIREO</t>
        </is>
      </c>
      <c r="E265" s="8" t="inlineStr"/>
      <c r="F265" s="8" t="inlineStr">
        <is>
          <t>Tower 1</t>
        </is>
      </c>
      <c r="G265" s="10" t="inlineStr">
        <is>
          <t>Sealant</t>
        </is>
      </c>
      <c r="I265" s="8" t="n"/>
      <c r="J265" s="8" t="n"/>
      <c r="K265" s="8" t="n"/>
      <c r="L265" s="8" t="n"/>
      <c r="M265" s="8" t="n"/>
    </row>
    <row r="266" ht="20" customHeight="1" s="7">
      <c r="G266" s="8" t="inlineStr"/>
      <c r="H266" s="8" t="inlineStr"/>
      <c r="J266" s="8">
        <f>IFERROR(VLOOKUP(LEFT($G266, FIND(" ", $G266&amp;" ") - 1), 'Reference Data'!$A$2:$E$15, 3, FALSE), "")</f>
        <v/>
      </c>
      <c r="K266" s="8">
        <f>IFERROR(VLOOKUP(LEFT($G266, FIND(" ", $G266&amp;" ") - 1), 'Reference Data'!$A$2:$E$15, 4, FALSE), "")</f>
        <v/>
      </c>
      <c r="L266" s="8">
        <f>IFERROR(VLOOKUP(LEFT($G266, FIND(" ", $G266&amp;" ") - 1), 'Reference Data'!$A$2:$E$15, 5, FALSE), "")</f>
        <v/>
      </c>
      <c r="M266" s="8">
        <f>IFERROR(VLOOKUP(LEFT($G266, FIND(" ", $G266&amp;" ") - 1), 'Reference Data'!$A$2:$E$15, 2, FALSE), "")</f>
        <v/>
      </c>
    </row>
    <row r="267" ht="20" customHeight="1" s="7">
      <c r="G267" s="10" t="inlineStr">
        <is>
          <t>Concrete</t>
        </is>
      </c>
      <c r="J267" s="8" t="n"/>
      <c r="K267" s="8" t="n"/>
      <c r="L267" s="8" t="n"/>
      <c r="M267" s="8" t="n"/>
    </row>
    <row r="268" ht="20" customHeight="1" s="7">
      <c r="G268" s="8" t="inlineStr">
        <is>
          <t>C+</t>
        </is>
      </c>
      <c r="H268" s="8" t="inlineStr">
        <is>
          <t>50 CM²</t>
        </is>
      </c>
      <c r="J268" s="8">
        <f>IFERROR(VLOOKUP(LEFT($G268, FIND(" ", $G268&amp;" ") - 1), 'Reference Data'!$A$2:$E$15, 3, FALSE), "")</f>
        <v/>
      </c>
      <c r="K268" s="8">
        <f>IFERROR(VLOOKUP(LEFT($G268, FIND(" ", $G268&amp;" ") - 1), 'Reference Data'!$A$2:$E$15, 4, FALSE), "")</f>
        <v/>
      </c>
      <c r="L268" s="8">
        <f>IFERROR(VLOOKUP(LEFT($G268, FIND(" ", $G268&amp;" ") - 1), 'Reference Data'!$A$2:$E$15, 5, FALSE), "")</f>
        <v/>
      </c>
      <c r="M268" s="8">
        <f>IFERROR(VLOOKUP(LEFT($G268, FIND(" ", $G268&amp;" ") - 1), 'Reference Data'!$A$2:$E$15, 2, FALSE), "")</f>
        <v/>
      </c>
    </row>
    <row r="269" ht="20" customHeight="1" s="7">
      <c r="G269" s="8" t="inlineStr">
        <is>
          <t>C-</t>
        </is>
      </c>
      <c r="H269" s="8" t="inlineStr">
        <is>
          <t>50 CM²</t>
        </is>
      </c>
      <c r="J269" s="8">
        <f>IFERROR(VLOOKUP(LEFT($G269, FIND(" ", $G269&amp;" ") - 1), 'Reference Data'!$A$2:$E$15, 3, FALSE), "")</f>
        <v/>
      </c>
      <c r="K269" s="8">
        <f>IFERROR(VLOOKUP(LEFT($G269, FIND(" ", $G269&amp;" ") - 1), 'Reference Data'!$A$2:$E$15, 4, FALSE), "")</f>
        <v/>
      </c>
      <c r="L269" s="8">
        <f>IFERROR(VLOOKUP(LEFT($G269, FIND(" ", $G269&amp;" ") - 1), 'Reference Data'!$A$2:$E$15, 5, FALSE), "")</f>
        <v/>
      </c>
      <c r="M269" s="8">
        <f>IFERROR(VLOOKUP(LEFT($G269, FIND(" ", $G269&amp;" ") - 1), 'Reference Data'!$A$2:$E$15, 2, FALSE), "")</f>
        <v/>
      </c>
    </row>
    <row r="270" ht="20" customHeight="1" s="7">
      <c r="G270" s="10" t="inlineStr">
        <is>
          <t>Paint</t>
        </is>
      </c>
      <c r="J270" s="8" t="n"/>
      <c r="K270" s="8" t="n"/>
      <c r="L270" s="8" t="n"/>
      <c r="M270" s="8" t="n"/>
    </row>
    <row r="271" ht="20" customHeight="1" s="7">
      <c r="G271" s="8" t="inlineStr">
        <is>
          <t>FP</t>
        </is>
      </c>
      <c r="H271" s="8" t="inlineStr">
        <is>
          <t>50 CM²</t>
        </is>
      </c>
      <c r="J271" s="8">
        <f>IFERROR(VLOOKUP(LEFT($G271, FIND(" ", $G271&amp;" ") - 1), 'Reference Data'!$A$2:$E$15, 3, FALSE), "")</f>
        <v/>
      </c>
      <c r="K271" s="8">
        <f>IFERROR(VLOOKUP(LEFT($G271, FIND(" ", $G271&amp;" ") - 1), 'Reference Data'!$A$2:$E$15, 4, FALSE), "")</f>
        <v/>
      </c>
      <c r="L271" s="8">
        <f>IFERROR(VLOOKUP(LEFT($G271, FIND(" ", $G271&amp;" ") - 1), 'Reference Data'!$A$2:$E$15, 5, FALSE), "")</f>
        <v/>
      </c>
      <c r="M271" s="8">
        <f>IFERROR(VLOOKUP(LEFT($G271, FIND(" ", $G271&amp;" ") - 1), 'Reference Data'!$A$2:$E$15, 2, FALSE), "")</f>
        <v/>
      </c>
    </row>
    <row r="272" ht="20" customHeight="1" s="7">
      <c r="G272" s="10" t="inlineStr">
        <is>
          <t>Gasket</t>
        </is>
      </c>
      <c r="J272" s="8" t="n"/>
      <c r="K272" s="8" t="n"/>
      <c r="L272" s="8" t="n"/>
      <c r="M272" s="8" t="n"/>
    </row>
    <row r="273" ht="20" customHeight="1" s="7">
      <c r="G273" s="8" t="inlineStr"/>
      <c r="H273" s="8" t="inlineStr"/>
      <c r="J273" s="8">
        <f>IFERROR(VLOOKUP(LEFT($G273, FIND(" ", $G273&amp;" ") - 1), 'Reference Data'!$A$2:$E$15, 3, FALSE), "")</f>
        <v/>
      </c>
      <c r="K273" s="8">
        <f>IFERROR(VLOOKUP(LEFT($G273, FIND(" ", $G273&amp;" ") - 1), 'Reference Data'!$A$2:$E$15, 4, FALSE), "")</f>
        <v/>
      </c>
      <c r="L273" s="8">
        <f>IFERROR(VLOOKUP(LEFT($G273, FIND(" ", $G273&amp;" ") - 1), 'Reference Data'!$A$2:$E$15, 5, FALSE), "")</f>
        <v/>
      </c>
      <c r="M273" s="8">
        <f>IFERROR(VLOOKUP(LEFT($G273, FIND(" ", $G273&amp;" ") - 1), 'Reference Data'!$A$2:$E$15, 2, FALSE), "")</f>
        <v/>
      </c>
    </row>
    <row r="274" ht="20" customHeight="1" s="7">
      <c r="A274" s="8" t="inlineStr">
        <is>
          <t>RUFINO ZUÑIGA JR</t>
        </is>
      </c>
      <c r="B274" s="8" t="inlineStr">
        <is>
          <t>JULY 15, 2026</t>
        </is>
      </c>
      <c r="C274" s="8" t="inlineStr"/>
      <c r="D274" s="8" t="inlineStr">
        <is>
          <t>FRONT ELEVATION - DROP 1 - VIREO</t>
        </is>
      </c>
      <c r="E274" s="8" t="inlineStr"/>
      <c r="F274" s="8" t="inlineStr">
        <is>
          <t>Tower 1</t>
        </is>
      </c>
      <c r="G274" s="10" t="inlineStr">
        <is>
          <t>Sealant</t>
        </is>
      </c>
      <c r="I274" s="8" t="n"/>
      <c r="J274" s="8" t="n"/>
      <c r="K274" s="8" t="n"/>
      <c r="L274" s="8" t="n"/>
      <c r="M274" s="8" t="n"/>
    </row>
    <row r="275" ht="20" customHeight="1" s="7">
      <c r="G275" s="8" t="inlineStr"/>
      <c r="H275" s="8" t="inlineStr"/>
      <c r="J275" s="8">
        <f>IFERROR(VLOOKUP(LEFT($G275, FIND(" ", $G275&amp;" ") - 1), 'Reference Data'!$A$2:$E$15, 3, FALSE), "")</f>
        <v/>
      </c>
      <c r="K275" s="8">
        <f>IFERROR(VLOOKUP(LEFT($G275, FIND(" ", $G275&amp;" ") - 1), 'Reference Data'!$A$2:$E$15, 4, FALSE), "")</f>
        <v/>
      </c>
      <c r="L275" s="8">
        <f>IFERROR(VLOOKUP(LEFT($G275, FIND(" ", $G275&amp;" ") - 1), 'Reference Data'!$A$2:$E$15, 5, FALSE), "")</f>
        <v/>
      </c>
      <c r="M275" s="8">
        <f>IFERROR(VLOOKUP(LEFT($G275, FIND(" ", $G275&amp;" ") - 1), 'Reference Data'!$A$2:$E$15, 2, FALSE), "")</f>
        <v/>
      </c>
    </row>
    <row r="276" ht="20" customHeight="1" s="7">
      <c r="G276" s="10" t="inlineStr">
        <is>
          <t>Concrete</t>
        </is>
      </c>
      <c r="J276" s="8" t="n"/>
      <c r="K276" s="8" t="n"/>
      <c r="L276" s="8" t="n"/>
      <c r="M276" s="8" t="n"/>
    </row>
    <row r="277" ht="20" customHeight="1" s="7">
      <c r="G277" s="8" t="inlineStr"/>
      <c r="H277" s="8" t="inlineStr"/>
      <c r="J277" s="8">
        <f>IFERROR(VLOOKUP(LEFT($G277, FIND(" ", $G277&amp;" ") - 1), 'Reference Data'!$A$2:$E$15, 3, FALSE), "")</f>
        <v/>
      </c>
      <c r="K277" s="8">
        <f>IFERROR(VLOOKUP(LEFT($G277, FIND(" ", $G277&amp;" ") - 1), 'Reference Data'!$A$2:$E$15, 4, FALSE), "")</f>
        <v/>
      </c>
      <c r="L277" s="8">
        <f>IFERROR(VLOOKUP(LEFT($G277, FIND(" ", $G277&amp;" ") - 1), 'Reference Data'!$A$2:$E$15, 5, FALSE), "")</f>
        <v/>
      </c>
      <c r="M277" s="8">
        <f>IFERROR(VLOOKUP(LEFT($G277, FIND(" ", $G277&amp;" ") - 1), 'Reference Data'!$A$2:$E$15, 2, FALSE), "")</f>
        <v/>
      </c>
    </row>
    <row r="278" ht="20" customHeight="1" s="7">
      <c r="G278" s="10" t="inlineStr">
        <is>
          <t>Paint</t>
        </is>
      </c>
      <c r="J278" s="8" t="n"/>
      <c r="K278" s="8" t="n"/>
      <c r="L278" s="8" t="n"/>
      <c r="M278" s="8" t="n"/>
    </row>
    <row r="279" ht="20" customHeight="1" s="7">
      <c r="G279" s="8" t="inlineStr"/>
      <c r="H279" s="8" t="inlineStr"/>
      <c r="J279" s="8">
        <f>IFERROR(VLOOKUP(LEFT($G279, FIND(" ", $G279&amp;" ") - 1), 'Reference Data'!$A$2:$E$15, 3, FALSE), "")</f>
        <v/>
      </c>
      <c r="K279" s="8">
        <f>IFERROR(VLOOKUP(LEFT($G279, FIND(" ", $G279&amp;" ") - 1), 'Reference Data'!$A$2:$E$15, 4, FALSE), "")</f>
        <v/>
      </c>
      <c r="L279" s="8">
        <f>IFERROR(VLOOKUP(LEFT($G279, FIND(" ", $G279&amp;" ") - 1), 'Reference Data'!$A$2:$E$15, 5, FALSE), "")</f>
        <v/>
      </c>
      <c r="M279" s="8">
        <f>IFERROR(VLOOKUP(LEFT($G279, FIND(" ", $G279&amp;" ") - 1), 'Reference Data'!$A$2:$E$15, 2, FALSE), "")</f>
        <v/>
      </c>
    </row>
    <row r="280" ht="20" customHeight="1" s="7">
      <c r="G280" s="10" t="inlineStr">
        <is>
          <t>Gasket</t>
        </is>
      </c>
      <c r="J280" s="8" t="n"/>
      <c r="K280" s="8" t="n"/>
      <c r="L280" s="8" t="n"/>
      <c r="M280" s="8" t="n"/>
    </row>
    <row r="281" ht="20" customHeight="1" s="7">
      <c r="G281" s="8" t="inlineStr"/>
      <c r="H281" s="8" t="inlineStr"/>
      <c r="J281" s="8">
        <f>IFERROR(VLOOKUP(LEFT($G281, FIND(" ", $G281&amp;" ") - 1), 'Reference Data'!$A$2:$E$15, 3, FALSE), "")</f>
        <v/>
      </c>
      <c r="K281" s="8">
        <f>IFERROR(VLOOKUP(LEFT($G281, FIND(" ", $G281&amp;" ") - 1), 'Reference Data'!$A$2:$E$15, 4, FALSE), "")</f>
        <v/>
      </c>
      <c r="L281" s="8">
        <f>IFERROR(VLOOKUP(LEFT($G281, FIND(" ", $G281&amp;" ") - 1), 'Reference Data'!$A$2:$E$15, 5, FALSE), "")</f>
        <v/>
      </c>
      <c r="M281" s="8">
        <f>IFERROR(VLOOKUP(LEFT($G281, FIND(" ", $G281&amp;" ") - 1), 'Reference Data'!$A$2:$E$15, 2, FALSE), "")</f>
        <v/>
      </c>
    </row>
    <row r="282" ht="20" customHeight="1" s="7">
      <c r="A282" s="8" t="inlineStr">
        <is>
          <t>RUFINO ZUÑIGA JR</t>
        </is>
      </c>
      <c r="B282" s="8" t="inlineStr">
        <is>
          <t>JULY 15, 2026</t>
        </is>
      </c>
      <c r="C282" s="8" t="inlineStr">
        <is>
          <t>FRONT</t>
        </is>
      </c>
      <c r="D282" s="8" t="inlineStr">
        <is>
          <t>1</t>
        </is>
      </c>
      <c r="E282" s="8" t="inlineStr">
        <is>
          <t>10</t>
        </is>
      </c>
      <c r="F282" s="8" t="inlineStr">
        <is>
          <t>Tower 1</t>
        </is>
      </c>
      <c r="G282" s="10" t="inlineStr">
        <is>
          <t>Sealant</t>
        </is>
      </c>
      <c r="I282" s="8" t="n"/>
      <c r="J282" s="8" t="n"/>
      <c r="K282" s="8" t="n"/>
      <c r="L282" s="8" t="n"/>
      <c r="M282" s="8" t="n"/>
    </row>
    <row r="283" ht="20" customHeight="1" s="7">
      <c r="G283" s="8" t="inlineStr">
        <is>
          <t>DS C-C</t>
        </is>
      </c>
      <c r="H283" s="8" t="inlineStr">
        <is>
          <t>100 CM</t>
        </is>
      </c>
      <c r="J283" s="8">
        <f>IFERROR(VLOOKUP(LEFT($G283, FIND(" ", $G283&amp;" ") - 1), 'Reference Data'!$A$2:$E$15, 3, FALSE), "")</f>
        <v/>
      </c>
      <c r="K283" s="8">
        <f>IFERROR(VLOOKUP(LEFT($G283, FIND(" ", $G283&amp;" ") - 1), 'Reference Data'!$A$2:$E$15, 4, FALSE), "")</f>
        <v/>
      </c>
      <c r="L283" s="8">
        <f>IFERROR(VLOOKUP(LEFT($G283, FIND(" ", $G283&amp;" ") - 1), 'Reference Data'!$A$2:$E$15, 5, FALSE), "")</f>
        <v/>
      </c>
      <c r="M283" s="8">
        <f>IFERROR(VLOOKUP(LEFT($G283, FIND(" ", $G283&amp;" ") - 1), 'Reference Data'!$A$2:$E$15, 2, FALSE), "")</f>
        <v/>
      </c>
    </row>
    <row r="284" ht="20" customHeight="1" s="7">
      <c r="G284" s="10" t="inlineStr">
        <is>
          <t>Concrete</t>
        </is>
      </c>
      <c r="J284" s="8" t="n"/>
      <c r="K284" s="8" t="n"/>
      <c r="L284" s="8" t="n"/>
      <c r="M284" s="8" t="n"/>
    </row>
    <row r="285" ht="20" customHeight="1" s="7">
      <c r="G285" s="8" t="inlineStr"/>
      <c r="H285" s="8" t="inlineStr"/>
      <c r="J285" s="8">
        <f>IFERROR(VLOOKUP(LEFT($G285, FIND(" ", $G285&amp;" ") - 1), 'Reference Data'!$A$2:$E$15, 3, FALSE), "")</f>
        <v/>
      </c>
      <c r="K285" s="8">
        <f>IFERROR(VLOOKUP(LEFT($G285, FIND(" ", $G285&amp;" ") - 1), 'Reference Data'!$A$2:$E$15, 4, FALSE), "")</f>
        <v/>
      </c>
      <c r="L285" s="8">
        <f>IFERROR(VLOOKUP(LEFT($G285, FIND(" ", $G285&amp;" ") - 1), 'Reference Data'!$A$2:$E$15, 5, FALSE), "")</f>
        <v/>
      </c>
      <c r="M285" s="8">
        <f>IFERROR(VLOOKUP(LEFT($G285, FIND(" ", $G285&amp;" ") - 1), 'Reference Data'!$A$2:$E$15, 2, FALSE), "")</f>
        <v/>
      </c>
    </row>
    <row r="286" ht="20" customHeight="1" s="7">
      <c r="G286" s="10" t="inlineStr">
        <is>
          <t>Paint</t>
        </is>
      </c>
      <c r="J286" s="8" t="n"/>
      <c r="K286" s="8" t="n"/>
      <c r="L286" s="8" t="n"/>
      <c r="M286" s="8" t="n"/>
    </row>
    <row r="287" ht="20" customHeight="1" s="7">
      <c r="G287" s="8" t="inlineStr"/>
      <c r="H287" s="8" t="inlineStr"/>
      <c r="J287" s="8">
        <f>IFERROR(VLOOKUP(LEFT($G287, FIND(" ", $G287&amp;" ") - 1), 'Reference Data'!$A$2:$E$15, 3, FALSE), "")</f>
        <v/>
      </c>
      <c r="K287" s="8">
        <f>IFERROR(VLOOKUP(LEFT($G287, FIND(" ", $G287&amp;" ") - 1), 'Reference Data'!$A$2:$E$15, 4, FALSE), "")</f>
        <v/>
      </c>
      <c r="L287" s="8">
        <f>IFERROR(VLOOKUP(LEFT($G287, FIND(" ", $G287&amp;" ") - 1), 'Reference Data'!$A$2:$E$15, 5, FALSE), "")</f>
        <v/>
      </c>
      <c r="M287" s="8">
        <f>IFERROR(VLOOKUP(LEFT($G287, FIND(" ", $G287&amp;" ") - 1), 'Reference Data'!$A$2:$E$15, 2, FALSE), "")</f>
        <v/>
      </c>
    </row>
    <row r="288" ht="20" customHeight="1" s="7">
      <c r="G288" s="10" t="inlineStr">
        <is>
          <t>Gasket</t>
        </is>
      </c>
      <c r="J288" s="8" t="n"/>
      <c r="K288" s="8" t="n"/>
      <c r="L288" s="8" t="n"/>
      <c r="M288" s="8" t="n"/>
    </row>
    <row r="289" ht="20" customHeight="1" s="7">
      <c r="G289" s="8" t="inlineStr"/>
      <c r="H289" s="8" t="inlineStr"/>
      <c r="J289" s="8">
        <f>IFERROR(VLOOKUP(LEFT($G289, FIND(" ", $G289&amp;" ") - 1), 'Reference Data'!$A$2:$E$15, 3, FALSE), "")</f>
        <v/>
      </c>
      <c r="K289" s="8">
        <f>IFERROR(VLOOKUP(LEFT($G289, FIND(" ", $G289&amp;" ") - 1), 'Reference Data'!$A$2:$E$15, 4, FALSE), "")</f>
        <v/>
      </c>
      <c r="L289" s="8">
        <f>IFERROR(VLOOKUP(LEFT($G289, FIND(" ", $G289&amp;" ") - 1), 'Reference Data'!$A$2:$E$15, 5, FALSE), "")</f>
        <v/>
      </c>
      <c r="M289" s="8">
        <f>IFERROR(VLOOKUP(LEFT($G289, FIND(" ", $G289&amp;" ") - 1), 'Reference Data'!$A$2:$E$15, 2, FALSE), "")</f>
        <v/>
      </c>
    </row>
    <row r="290" ht="20" customHeight="1" s="7">
      <c r="A290" s="8" t="inlineStr">
        <is>
          <t>RUFINO ZUÑIGA JR</t>
        </is>
      </c>
      <c r="B290" s="8" t="inlineStr">
        <is>
          <t>JULY 13, 2026</t>
        </is>
      </c>
      <c r="C290" s="8" t="inlineStr">
        <is>
          <t>FRONT</t>
        </is>
      </c>
      <c r="D290" s="8" t="inlineStr">
        <is>
          <t>1</t>
        </is>
      </c>
      <c r="E290" s="8" t="inlineStr">
        <is>
          <t>4</t>
        </is>
      </c>
      <c r="F290" s="8" t="inlineStr">
        <is>
          <t>Tower 1</t>
        </is>
      </c>
      <c r="G290" s="10" t="inlineStr">
        <is>
          <t>Sealant</t>
        </is>
      </c>
      <c r="I290" s="8" t="n"/>
      <c r="J290" s="8" t="n"/>
      <c r="K290" s="8" t="n"/>
      <c r="L290" s="8" t="n"/>
      <c r="M290" s="8" t="n"/>
    </row>
    <row r="291" ht="20" customHeight="1" s="7">
      <c r="G291" s="8" t="inlineStr">
        <is>
          <t>DS C-C</t>
        </is>
      </c>
      <c r="H291" s="8" t="inlineStr">
        <is>
          <t>200 CM</t>
        </is>
      </c>
      <c r="J291" s="8">
        <f>IFERROR(VLOOKUP(LEFT($G291, FIND(" ", $G291&amp;" ") - 1), 'Reference Data'!$A$2:$E$15, 3, FALSE), "")</f>
        <v/>
      </c>
      <c r="K291" s="8">
        <f>IFERROR(VLOOKUP(LEFT($G291, FIND(" ", $G291&amp;" ") - 1), 'Reference Data'!$A$2:$E$15, 4, FALSE), "")</f>
        <v/>
      </c>
      <c r="L291" s="8">
        <f>IFERROR(VLOOKUP(LEFT($G291, FIND(" ", $G291&amp;" ") - 1), 'Reference Data'!$A$2:$E$15, 5, FALSE), "")</f>
        <v/>
      </c>
      <c r="M291" s="8">
        <f>IFERROR(VLOOKUP(LEFT($G291, FIND(" ", $G291&amp;" ") - 1), 'Reference Data'!$A$2:$E$15, 2, FALSE), "")</f>
        <v/>
      </c>
    </row>
    <row r="292" ht="20" customHeight="1" s="7">
      <c r="G292" s="10" t="inlineStr">
        <is>
          <t>Concrete</t>
        </is>
      </c>
      <c r="J292" s="8" t="n"/>
      <c r="K292" s="8" t="n"/>
      <c r="L292" s="8" t="n"/>
      <c r="M292" s="8" t="n"/>
    </row>
    <row r="293" ht="20" customHeight="1" s="7">
      <c r="G293" s="8" t="inlineStr"/>
      <c r="H293" s="8" t="inlineStr"/>
      <c r="J293" s="8">
        <f>IFERROR(VLOOKUP(LEFT($G293, FIND(" ", $G293&amp;" ") - 1), 'Reference Data'!$A$2:$E$15, 3, FALSE), "")</f>
        <v/>
      </c>
      <c r="K293" s="8">
        <f>IFERROR(VLOOKUP(LEFT($G293, FIND(" ", $G293&amp;" ") - 1), 'Reference Data'!$A$2:$E$15, 4, FALSE), "")</f>
        <v/>
      </c>
      <c r="L293" s="8">
        <f>IFERROR(VLOOKUP(LEFT($G293, FIND(" ", $G293&amp;" ") - 1), 'Reference Data'!$A$2:$E$15, 5, FALSE), "")</f>
        <v/>
      </c>
      <c r="M293" s="8">
        <f>IFERROR(VLOOKUP(LEFT($G293, FIND(" ", $G293&amp;" ") - 1), 'Reference Data'!$A$2:$E$15, 2, FALSE), "")</f>
        <v/>
      </c>
    </row>
    <row r="294" ht="20" customHeight="1" s="7">
      <c r="G294" s="10" t="inlineStr">
        <is>
          <t>Paint</t>
        </is>
      </c>
      <c r="J294" s="8" t="n"/>
      <c r="K294" s="8" t="n"/>
      <c r="L294" s="8" t="n"/>
      <c r="M294" s="8" t="n"/>
    </row>
    <row r="295" ht="20" customHeight="1" s="7">
      <c r="G295" s="8" t="inlineStr"/>
      <c r="H295" s="8" t="inlineStr"/>
      <c r="J295" s="8">
        <f>IFERROR(VLOOKUP(LEFT($G295, FIND(" ", $G295&amp;" ") - 1), 'Reference Data'!$A$2:$E$15, 3, FALSE), "")</f>
        <v/>
      </c>
      <c r="K295" s="8">
        <f>IFERROR(VLOOKUP(LEFT($G295, FIND(" ", $G295&amp;" ") - 1), 'Reference Data'!$A$2:$E$15, 4, FALSE), "")</f>
        <v/>
      </c>
      <c r="L295" s="8">
        <f>IFERROR(VLOOKUP(LEFT($G295, FIND(" ", $G295&amp;" ") - 1), 'Reference Data'!$A$2:$E$15, 5, FALSE), "")</f>
        <v/>
      </c>
      <c r="M295" s="8">
        <f>IFERROR(VLOOKUP(LEFT($G295, FIND(" ", $G295&amp;" ") - 1), 'Reference Data'!$A$2:$E$15, 2, FALSE), "")</f>
        <v/>
      </c>
    </row>
    <row r="296" ht="20" customHeight="1" s="7">
      <c r="G296" s="10" t="inlineStr">
        <is>
          <t>Gasket</t>
        </is>
      </c>
      <c r="J296" s="8" t="n"/>
      <c r="K296" s="8" t="n"/>
      <c r="L296" s="8" t="n"/>
      <c r="M296" s="8" t="n"/>
    </row>
    <row r="297" ht="20" customHeight="1" s="7">
      <c r="G297" s="8" t="inlineStr"/>
      <c r="H297" s="8" t="inlineStr"/>
      <c r="J297" s="8">
        <f>IFERROR(VLOOKUP(LEFT($G297, FIND(" ", $G297&amp;" ") - 1), 'Reference Data'!$A$2:$E$15, 3, FALSE), "")</f>
        <v/>
      </c>
      <c r="K297" s="8">
        <f>IFERROR(VLOOKUP(LEFT($G297, FIND(" ", $G297&amp;" ") - 1), 'Reference Data'!$A$2:$E$15, 4, FALSE), "")</f>
        <v/>
      </c>
      <c r="L297" s="8">
        <f>IFERROR(VLOOKUP(LEFT($G297, FIND(" ", $G297&amp;" ") - 1), 'Reference Data'!$A$2:$E$15, 5, FALSE), "")</f>
        <v/>
      </c>
      <c r="M297" s="8">
        <f>IFERROR(VLOOKUP(LEFT($G297, FIND(" ", $G297&amp;" ") - 1), 'Reference Data'!$A$2:$E$15, 2, FALSE), "")</f>
        <v/>
      </c>
    </row>
    <row r="298" ht="20" customHeight="1" s="7">
      <c r="A298" s="8" t="inlineStr">
        <is>
          <t>RUFINO ZUÑIGA JR</t>
        </is>
      </c>
      <c r="B298" s="8" t="inlineStr">
        <is>
          <t>JULY 15, 2026</t>
        </is>
      </c>
      <c r="C298" s="8" t="inlineStr">
        <is>
          <t>FRONT</t>
        </is>
      </c>
      <c r="D298" s="8" t="inlineStr">
        <is>
          <t>1</t>
        </is>
      </c>
      <c r="E298" s="8" t="inlineStr">
        <is>
          <t>9</t>
        </is>
      </c>
      <c r="F298" s="8" t="inlineStr">
        <is>
          <t>Tower 1</t>
        </is>
      </c>
      <c r="G298" s="10" t="inlineStr">
        <is>
          <t>Sealant</t>
        </is>
      </c>
      <c r="I298" s="8" t="n"/>
      <c r="J298" s="8" t="n"/>
      <c r="K298" s="8" t="n"/>
      <c r="L298" s="8" t="n"/>
      <c r="M298" s="8" t="n"/>
    </row>
    <row r="299" ht="20" customHeight="1" s="7">
      <c r="G299" s="8" t="inlineStr"/>
      <c r="H299" s="8" t="inlineStr"/>
      <c r="J299" s="8">
        <f>IFERROR(VLOOKUP(LEFT($G299, FIND(" ", $G299&amp;" ") - 1), 'Reference Data'!$A$2:$E$15, 3, FALSE), "")</f>
        <v/>
      </c>
      <c r="K299" s="8">
        <f>IFERROR(VLOOKUP(LEFT($G299, FIND(" ", $G299&amp;" ") - 1), 'Reference Data'!$A$2:$E$15, 4, FALSE), "")</f>
        <v/>
      </c>
      <c r="L299" s="8">
        <f>IFERROR(VLOOKUP(LEFT($G299, FIND(" ", $G299&amp;" ") - 1), 'Reference Data'!$A$2:$E$15, 5, FALSE), "")</f>
        <v/>
      </c>
      <c r="M299" s="8">
        <f>IFERROR(VLOOKUP(LEFT($G299, FIND(" ", $G299&amp;" ") - 1), 'Reference Data'!$A$2:$E$15, 2, FALSE), "")</f>
        <v/>
      </c>
    </row>
    <row r="300" ht="20" customHeight="1" s="7">
      <c r="G300" s="10" t="inlineStr">
        <is>
          <t>Concrete</t>
        </is>
      </c>
      <c r="J300" s="8" t="n"/>
      <c r="K300" s="8" t="n"/>
      <c r="L300" s="8" t="n"/>
      <c r="M300" s="8" t="n"/>
    </row>
    <row r="301" ht="20" customHeight="1" s="7">
      <c r="G301" s="8" t="inlineStr">
        <is>
          <t>C+</t>
        </is>
      </c>
      <c r="H301" s="8" t="inlineStr">
        <is>
          <t>260 CM²</t>
        </is>
      </c>
      <c r="J301" s="8">
        <f>IFERROR(VLOOKUP(LEFT($G301, FIND(" ", $G301&amp;" ") - 1), 'Reference Data'!$A$2:$E$15, 3, FALSE), "")</f>
        <v/>
      </c>
      <c r="K301" s="8">
        <f>IFERROR(VLOOKUP(LEFT($G301, FIND(" ", $G301&amp;" ") - 1), 'Reference Data'!$A$2:$E$15, 4, FALSE), "")</f>
        <v/>
      </c>
      <c r="L301" s="8">
        <f>IFERROR(VLOOKUP(LEFT($G301, FIND(" ", $G301&amp;" ") - 1), 'Reference Data'!$A$2:$E$15, 5, FALSE), "")</f>
        <v/>
      </c>
      <c r="M301" s="8">
        <f>IFERROR(VLOOKUP(LEFT($G301, FIND(" ", $G301&amp;" ") - 1), 'Reference Data'!$A$2:$E$15, 2, FALSE), "")</f>
        <v/>
      </c>
    </row>
    <row r="302" ht="20" customHeight="1" s="7">
      <c r="G302" s="8" t="inlineStr">
        <is>
          <t>C-</t>
        </is>
      </c>
      <c r="H302" s="8" t="inlineStr">
        <is>
          <t>260 CM²</t>
        </is>
      </c>
      <c r="J302" s="8">
        <f>IFERROR(VLOOKUP(LEFT($G302, FIND(" ", $G302&amp;" ") - 1), 'Reference Data'!$A$2:$E$15, 3, FALSE), "")</f>
        <v/>
      </c>
      <c r="K302" s="8">
        <f>IFERROR(VLOOKUP(LEFT($G302, FIND(" ", $G302&amp;" ") - 1), 'Reference Data'!$A$2:$E$15, 4, FALSE), "")</f>
        <v/>
      </c>
      <c r="L302" s="8">
        <f>IFERROR(VLOOKUP(LEFT($G302, FIND(" ", $G302&amp;" ") - 1), 'Reference Data'!$A$2:$E$15, 5, FALSE), "")</f>
        <v/>
      </c>
      <c r="M302" s="8">
        <f>IFERROR(VLOOKUP(LEFT($G302, FIND(" ", $G302&amp;" ") - 1), 'Reference Data'!$A$2:$E$15, 2, FALSE), "")</f>
        <v/>
      </c>
    </row>
    <row r="303" ht="20" customHeight="1" s="7">
      <c r="G303" s="10" t="inlineStr">
        <is>
          <t>Paint</t>
        </is>
      </c>
      <c r="J303" s="8" t="n"/>
      <c r="K303" s="8" t="n"/>
      <c r="L303" s="8" t="n"/>
      <c r="M303" s="8" t="n"/>
    </row>
    <row r="304" ht="20" customHeight="1" s="7">
      <c r="G304" s="8" t="inlineStr"/>
      <c r="H304" s="8" t="inlineStr"/>
      <c r="J304" s="8">
        <f>IFERROR(VLOOKUP(LEFT($G304, FIND(" ", $G304&amp;" ") - 1), 'Reference Data'!$A$2:$E$15, 3, FALSE), "")</f>
        <v/>
      </c>
      <c r="K304" s="8">
        <f>IFERROR(VLOOKUP(LEFT($G304, FIND(" ", $G304&amp;" ") - 1), 'Reference Data'!$A$2:$E$15, 4, FALSE), "")</f>
        <v/>
      </c>
      <c r="L304" s="8">
        <f>IFERROR(VLOOKUP(LEFT($G304, FIND(" ", $G304&amp;" ") - 1), 'Reference Data'!$A$2:$E$15, 5, FALSE), "")</f>
        <v/>
      </c>
      <c r="M304" s="8">
        <f>IFERROR(VLOOKUP(LEFT($G304, FIND(" ", $G304&amp;" ") - 1), 'Reference Data'!$A$2:$E$15, 2, FALSE), "")</f>
        <v/>
      </c>
    </row>
    <row r="305" ht="20" customHeight="1" s="7">
      <c r="G305" s="10" t="inlineStr">
        <is>
          <t>Gasket</t>
        </is>
      </c>
      <c r="J305" s="8" t="n"/>
      <c r="K305" s="8" t="n"/>
      <c r="L305" s="8" t="n"/>
      <c r="M305" s="8" t="n"/>
    </row>
    <row r="306" ht="20" customHeight="1" s="7">
      <c r="G306" s="8" t="inlineStr"/>
      <c r="H306" s="8" t="inlineStr"/>
      <c r="J306" s="8">
        <f>IFERROR(VLOOKUP(LEFT($G306, FIND(" ", $G306&amp;" ") - 1), 'Reference Data'!$A$2:$E$15, 3, FALSE), "")</f>
        <v/>
      </c>
      <c r="K306" s="8">
        <f>IFERROR(VLOOKUP(LEFT($G306, FIND(" ", $G306&amp;" ") - 1), 'Reference Data'!$A$2:$E$15, 4, FALSE), "")</f>
        <v/>
      </c>
      <c r="L306" s="8">
        <f>IFERROR(VLOOKUP(LEFT($G306, FIND(" ", $G306&amp;" ") - 1), 'Reference Data'!$A$2:$E$15, 5, FALSE), "")</f>
        <v/>
      </c>
      <c r="M306" s="8">
        <f>IFERROR(VLOOKUP(LEFT($G306, FIND(" ", $G306&amp;" ") - 1), 'Reference Data'!$A$2:$E$15, 2, FALSE), "")</f>
        <v/>
      </c>
    </row>
    <row r="307" ht="20" customHeight="1" s="7">
      <c r="A307" s="8" t="inlineStr">
        <is>
          <t>RUFINO ZUÑIGA JR</t>
        </is>
      </c>
      <c r="B307" s="8" t="inlineStr">
        <is>
          <t>JULY 15, 2026</t>
        </is>
      </c>
      <c r="C307" s="8" t="inlineStr"/>
      <c r="D307" s="8" t="inlineStr">
        <is>
          <t>FRONT ELEVATION - DROP 1 - VIREO</t>
        </is>
      </c>
      <c r="E307" s="8" t="inlineStr"/>
      <c r="F307" s="8" t="inlineStr">
        <is>
          <t>Tower 1</t>
        </is>
      </c>
      <c r="G307" s="10" t="inlineStr">
        <is>
          <t>Sealant</t>
        </is>
      </c>
      <c r="I307" s="8" t="n"/>
      <c r="J307" s="8" t="n"/>
      <c r="K307" s="8" t="n"/>
      <c r="L307" s="8" t="n"/>
      <c r="M307" s="8" t="n"/>
    </row>
    <row r="308" ht="20" customHeight="1" s="7">
      <c r="G308" s="8" t="inlineStr"/>
      <c r="H308" s="8" t="inlineStr"/>
      <c r="J308" s="8">
        <f>IFERROR(VLOOKUP(LEFT($G308, FIND(" ", $G308&amp;" ") - 1), 'Reference Data'!$A$2:$E$15, 3, FALSE), "")</f>
        <v/>
      </c>
      <c r="K308" s="8">
        <f>IFERROR(VLOOKUP(LEFT($G308, FIND(" ", $G308&amp;" ") - 1), 'Reference Data'!$A$2:$E$15, 4, FALSE), "")</f>
        <v/>
      </c>
      <c r="L308" s="8">
        <f>IFERROR(VLOOKUP(LEFT($G308, FIND(" ", $G308&amp;" ") - 1), 'Reference Data'!$A$2:$E$15, 5, FALSE), "")</f>
        <v/>
      </c>
      <c r="M308" s="8">
        <f>IFERROR(VLOOKUP(LEFT($G308, FIND(" ", $G308&amp;" ") - 1), 'Reference Data'!$A$2:$E$15, 2, FALSE), "")</f>
        <v/>
      </c>
    </row>
    <row r="309" ht="20" customHeight="1" s="7">
      <c r="G309" s="10" t="inlineStr">
        <is>
          <t>Concrete</t>
        </is>
      </c>
      <c r="J309" s="8" t="n"/>
      <c r="K309" s="8" t="n"/>
      <c r="L309" s="8" t="n"/>
      <c r="M309" s="8" t="n"/>
    </row>
    <row r="310" ht="20" customHeight="1" s="7">
      <c r="G310" s="8" t="inlineStr"/>
      <c r="H310" s="8" t="inlineStr"/>
      <c r="J310" s="8">
        <f>IFERROR(VLOOKUP(LEFT($G310, FIND(" ", $G310&amp;" ") - 1), 'Reference Data'!$A$2:$E$15, 3, FALSE), "")</f>
        <v/>
      </c>
      <c r="K310" s="8">
        <f>IFERROR(VLOOKUP(LEFT($G310, FIND(" ", $G310&amp;" ") - 1), 'Reference Data'!$A$2:$E$15, 4, FALSE), "")</f>
        <v/>
      </c>
      <c r="L310" s="8">
        <f>IFERROR(VLOOKUP(LEFT($G310, FIND(" ", $G310&amp;" ") - 1), 'Reference Data'!$A$2:$E$15, 5, FALSE), "")</f>
        <v/>
      </c>
      <c r="M310" s="8">
        <f>IFERROR(VLOOKUP(LEFT($G310, FIND(" ", $G310&amp;" ") - 1), 'Reference Data'!$A$2:$E$15, 2, FALSE), "")</f>
        <v/>
      </c>
    </row>
    <row r="311" ht="20" customHeight="1" s="7">
      <c r="G311" s="10" t="inlineStr">
        <is>
          <t>Paint</t>
        </is>
      </c>
      <c r="J311" s="8" t="n"/>
      <c r="K311" s="8" t="n"/>
      <c r="L311" s="8" t="n"/>
      <c r="M311" s="8" t="n"/>
    </row>
    <row r="312" ht="20" customHeight="1" s="7">
      <c r="G312" s="8" t="inlineStr"/>
      <c r="H312" s="8" t="inlineStr"/>
      <c r="J312" s="8">
        <f>IFERROR(VLOOKUP(LEFT($G312, FIND(" ", $G312&amp;" ") - 1), 'Reference Data'!$A$2:$E$15, 3, FALSE), "")</f>
        <v/>
      </c>
      <c r="K312" s="8">
        <f>IFERROR(VLOOKUP(LEFT($G312, FIND(" ", $G312&amp;" ") - 1), 'Reference Data'!$A$2:$E$15, 4, FALSE), "")</f>
        <v/>
      </c>
      <c r="L312" s="8">
        <f>IFERROR(VLOOKUP(LEFT($G312, FIND(" ", $G312&amp;" ") - 1), 'Reference Data'!$A$2:$E$15, 5, FALSE), "")</f>
        <v/>
      </c>
      <c r="M312" s="8">
        <f>IFERROR(VLOOKUP(LEFT($G312, FIND(" ", $G312&amp;" ") - 1), 'Reference Data'!$A$2:$E$15, 2, FALSE), "")</f>
        <v/>
      </c>
    </row>
    <row r="313" ht="20" customHeight="1" s="7">
      <c r="G313" s="10" t="inlineStr">
        <is>
          <t>Gasket</t>
        </is>
      </c>
      <c r="J313" s="8" t="n"/>
      <c r="K313" s="8" t="n"/>
      <c r="L313" s="8" t="n"/>
      <c r="M313" s="8" t="n"/>
    </row>
    <row r="314" ht="20" customHeight="1" s="7">
      <c r="G314" s="8" t="inlineStr"/>
      <c r="H314" s="8" t="inlineStr"/>
      <c r="J314" s="8">
        <f>IFERROR(VLOOKUP(LEFT($G314, FIND(" ", $G314&amp;" ") - 1), 'Reference Data'!$A$2:$E$15, 3, FALSE), "")</f>
        <v/>
      </c>
      <c r="K314" s="8">
        <f>IFERROR(VLOOKUP(LEFT($G314, FIND(" ", $G314&amp;" ") - 1), 'Reference Data'!$A$2:$E$15, 4, FALSE), "")</f>
        <v/>
      </c>
      <c r="L314" s="8">
        <f>IFERROR(VLOOKUP(LEFT($G314, FIND(" ", $G314&amp;" ") - 1), 'Reference Data'!$A$2:$E$15, 5, FALSE), "")</f>
        <v/>
      </c>
      <c r="M314" s="8">
        <f>IFERROR(VLOOKUP(LEFT($G314, FIND(" ", $G314&amp;" ") - 1), 'Reference Data'!$A$2:$E$15, 2, FALSE), "")</f>
        <v/>
      </c>
    </row>
    <row r="315" ht="20" customHeight="1" s="7">
      <c r="A315" s="8" t="inlineStr">
        <is>
          <t>RUFINO ZUÑIGA JR</t>
        </is>
      </c>
      <c r="B315" s="8" t="inlineStr">
        <is>
          <t>JULY 16 2026</t>
        </is>
      </c>
      <c r="C315" s="8" t="inlineStr">
        <is>
          <t>FRONT</t>
        </is>
      </c>
      <c r="D315" s="8" t="inlineStr">
        <is>
          <t>1</t>
        </is>
      </c>
      <c r="E315" s="8" t="inlineStr">
        <is>
          <t>6</t>
        </is>
      </c>
      <c r="F315" s="8" t="inlineStr">
        <is>
          <t>Tower 1</t>
        </is>
      </c>
      <c r="G315" s="10" t="inlineStr">
        <is>
          <t>Sealant</t>
        </is>
      </c>
      <c r="I315" s="8" t="n"/>
      <c r="J315" s="8" t="n"/>
      <c r="K315" s="8" t="n"/>
      <c r="L315" s="8" t="n"/>
      <c r="M315" s="8" t="n"/>
    </row>
    <row r="316" ht="20" customHeight="1" s="7">
      <c r="G316" s="8" t="inlineStr">
        <is>
          <t>DS C-C</t>
        </is>
      </c>
      <c r="H316" s="8" t="inlineStr">
        <is>
          <t>200 CM</t>
        </is>
      </c>
      <c r="J316" s="8">
        <f>IFERROR(VLOOKUP(LEFT($G316, FIND(" ", $G316&amp;" ") - 1), 'Reference Data'!$A$2:$E$15, 3, FALSE), "")</f>
        <v/>
      </c>
      <c r="K316" s="8">
        <f>IFERROR(VLOOKUP(LEFT($G316, FIND(" ", $G316&amp;" ") - 1), 'Reference Data'!$A$2:$E$15, 4, FALSE), "")</f>
        <v/>
      </c>
      <c r="L316" s="8">
        <f>IFERROR(VLOOKUP(LEFT($G316, FIND(" ", $G316&amp;" ") - 1), 'Reference Data'!$A$2:$E$15, 5, FALSE), "")</f>
        <v/>
      </c>
      <c r="M316" s="8">
        <f>IFERROR(VLOOKUP(LEFT($G316, FIND(" ", $G316&amp;" ") - 1), 'Reference Data'!$A$2:$E$15, 2, FALSE), "")</f>
        <v/>
      </c>
    </row>
    <row r="317" ht="20" customHeight="1" s="7">
      <c r="G317" s="10" t="inlineStr">
        <is>
          <t>Concrete</t>
        </is>
      </c>
      <c r="J317" s="8" t="n"/>
      <c r="K317" s="8" t="n"/>
      <c r="L317" s="8" t="n"/>
      <c r="M317" s="8" t="n"/>
    </row>
    <row r="318" ht="20" customHeight="1" s="7">
      <c r="G318" s="8" t="inlineStr"/>
      <c r="H318" s="8" t="inlineStr"/>
      <c r="J318" s="8">
        <f>IFERROR(VLOOKUP(LEFT($G318, FIND(" ", $G318&amp;" ") - 1), 'Reference Data'!$A$2:$E$15, 3, FALSE), "")</f>
        <v/>
      </c>
      <c r="K318" s="8">
        <f>IFERROR(VLOOKUP(LEFT($G318, FIND(" ", $G318&amp;" ") - 1), 'Reference Data'!$A$2:$E$15, 4, FALSE), "")</f>
        <v/>
      </c>
      <c r="L318" s="8">
        <f>IFERROR(VLOOKUP(LEFT($G318, FIND(" ", $G318&amp;" ") - 1), 'Reference Data'!$A$2:$E$15, 5, FALSE), "")</f>
        <v/>
      </c>
      <c r="M318" s="8">
        <f>IFERROR(VLOOKUP(LEFT($G318, FIND(" ", $G318&amp;" ") - 1), 'Reference Data'!$A$2:$E$15, 2, FALSE), "")</f>
        <v/>
      </c>
    </row>
    <row r="319" ht="20" customHeight="1" s="7">
      <c r="G319" s="10" t="inlineStr">
        <is>
          <t>Paint</t>
        </is>
      </c>
      <c r="J319" s="8" t="n"/>
      <c r="K319" s="8" t="n"/>
      <c r="L319" s="8" t="n"/>
      <c r="M319" s="8" t="n"/>
    </row>
    <row r="320" ht="20" customHeight="1" s="7">
      <c r="G320" s="8" t="inlineStr"/>
      <c r="H320" s="8" t="inlineStr"/>
      <c r="J320" s="8">
        <f>IFERROR(VLOOKUP(LEFT($G320, FIND(" ", $G320&amp;" ") - 1), 'Reference Data'!$A$2:$E$15, 3, FALSE), "")</f>
        <v/>
      </c>
      <c r="K320" s="8">
        <f>IFERROR(VLOOKUP(LEFT($G320, FIND(" ", $G320&amp;" ") - 1), 'Reference Data'!$A$2:$E$15, 4, FALSE), "")</f>
        <v/>
      </c>
      <c r="L320" s="8">
        <f>IFERROR(VLOOKUP(LEFT($G320, FIND(" ", $G320&amp;" ") - 1), 'Reference Data'!$A$2:$E$15, 5, FALSE), "")</f>
        <v/>
      </c>
      <c r="M320" s="8">
        <f>IFERROR(VLOOKUP(LEFT($G320, FIND(" ", $G320&amp;" ") - 1), 'Reference Data'!$A$2:$E$15, 2, FALSE), "")</f>
        <v/>
      </c>
    </row>
    <row r="321" ht="20" customHeight="1" s="7">
      <c r="G321" s="10" t="inlineStr">
        <is>
          <t>Gasket</t>
        </is>
      </c>
      <c r="J321" s="8" t="n"/>
      <c r="K321" s="8" t="n"/>
      <c r="L321" s="8" t="n"/>
      <c r="M321" s="8" t="n"/>
    </row>
    <row r="322" ht="20" customHeight="1" s="7">
      <c r="G322" s="8" t="inlineStr"/>
      <c r="H322" s="8" t="inlineStr"/>
      <c r="J322" s="8">
        <f>IFERROR(VLOOKUP(LEFT($G322, FIND(" ", $G322&amp;" ") - 1), 'Reference Data'!$A$2:$E$15, 3, FALSE), "")</f>
        <v/>
      </c>
      <c r="K322" s="8">
        <f>IFERROR(VLOOKUP(LEFT($G322, FIND(" ", $G322&amp;" ") - 1), 'Reference Data'!$A$2:$E$15, 4, FALSE), "")</f>
        <v/>
      </c>
      <c r="L322" s="8">
        <f>IFERROR(VLOOKUP(LEFT($G322, FIND(" ", $G322&amp;" ") - 1), 'Reference Data'!$A$2:$E$15, 5, FALSE), "")</f>
        <v/>
      </c>
      <c r="M322" s="8">
        <f>IFERROR(VLOOKUP(LEFT($G322, FIND(" ", $G322&amp;" ") - 1), 'Reference Data'!$A$2:$E$15, 2, FALSE), "")</f>
        <v/>
      </c>
    </row>
    <row r="323" ht="20" customHeight="1" s="7">
      <c r="A323" s="8" t="inlineStr">
        <is>
          <t>RUFINO ZUÑIGA JR</t>
        </is>
      </c>
      <c r="B323" s="8" t="inlineStr">
        <is>
          <t>JULY 15, 2026</t>
        </is>
      </c>
      <c r="C323" s="8" t="inlineStr">
        <is>
          <t>FRONT ELEVATION - DROP 1 - VIREO</t>
        </is>
      </c>
      <c r="D323" s="8" t="inlineStr">
        <is>
          <t>1</t>
        </is>
      </c>
      <c r="E323" s="8" t="inlineStr">
        <is>
          <t>13</t>
        </is>
      </c>
      <c r="F323" s="8" t="inlineStr">
        <is>
          <t>Tower 1</t>
        </is>
      </c>
      <c r="G323" s="10" t="inlineStr">
        <is>
          <t>Sealant</t>
        </is>
      </c>
      <c r="I323" s="8" t="n"/>
      <c r="J323" s="8" t="n"/>
      <c r="K323" s="8" t="n"/>
      <c r="L323" s="8" t="n"/>
      <c r="M323" s="8" t="n"/>
    </row>
    <row r="324" ht="20" customHeight="1" s="7">
      <c r="G324" s="8" t="inlineStr">
        <is>
          <t>DS CC</t>
        </is>
      </c>
      <c r="H324" s="8" t="inlineStr">
        <is>
          <t>200 CM</t>
        </is>
      </c>
      <c r="J324" s="8">
        <f>IFERROR(VLOOKUP(LEFT($G324, FIND(" ", $G324&amp;" ") - 1), 'Reference Data'!$A$2:$E$15, 3, FALSE), "")</f>
        <v/>
      </c>
      <c r="K324" s="8">
        <f>IFERROR(VLOOKUP(LEFT($G324, FIND(" ", $G324&amp;" ") - 1), 'Reference Data'!$A$2:$E$15, 4, FALSE), "")</f>
        <v/>
      </c>
      <c r="L324" s="8">
        <f>IFERROR(VLOOKUP(LEFT($G324, FIND(" ", $G324&amp;" ") - 1), 'Reference Data'!$A$2:$E$15, 5, FALSE), "")</f>
        <v/>
      </c>
      <c r="M324" s="8">
        <f>IFERROR(VLOOKUP(LEFT($G324, FIND(" ", $G324&amp;" ") - 1), 'Reference Data'!$A$2:$E$15, 2, FALSE), "")</f>
        <v/>
      </c>
    </row>
    <row r="325" ht="20" customHeight="1" s="7">
      <c r="G325" s="10" t="inlineStr">
        <is>
          <t>Concrete</t>
        </is>
      </c>
      <c r="J325" s="8" t="n"/>
      <c r="K325" s="8" t="n"/>
      <c r="L325" s="8" t="n"/>
      <c r="M325" s="8" t="n"/>
    </row>
    <row r="326" ht="20" customHeight="1" s="7">
      <c r="G326" s="8" t="inlineStr">
        <is>
          <t>C-</t>
        </is>
      </c>
      <c r="H326" s="8" t="inlineStr">
        <is>
          <t>150 CM²</t>
        </is>
      </c>
      <c r="J326" s="8">
        <f>IFERROR(VLOOKUP(LEFT($G326, FIND(" ", $G326&amp;" ") - 1), 'Reference Data'!$A$2:$E$15, 3, FALSE), "")</f>
        <v/>
      </c>
      <c r="K326" s="8">
        <f>IFERROR(VLOOKUP(LEFT($G326, FIND(" ", $G326&amp;" ") - 1), 'Reference Data'!$A$2:$E$15, 4, FALSE), "")</f>
        <v/>
      </c>
      <c r="L326" s="8">
        <f>IFERROR(VLOOKUP(LEFT($G326, FIND(" ", $G326&amp;" ") - 1), 'Reference Data'!$A$2:$E$15, 5, FALSE), "")</f>
        <v/>
      </c>
      <c r="M326" s="8">
        <f>IFERROR(VLOOKUP(LEFT($G326, FIND(" ", $G326&amp;" ") - 1), 'Reference Data'!$A$2:$E$15, 2, FALSE), "")</f>
        <v/>
      </c>
    </row>
    <row r="327" ht="20" customHeight="1" s="7">
      <c r="G327" s="10" t="inlineStr">
        <is>
          <t>Paint</t>
        </is>
      </c>
      <c r="J327" s="8" t="n"/>
      <c r="K327" s="8" t="n"/>
      <c r="L327" s="8" t="n"/>
      <c r="M327" s="8" t="n"/>
    </row>
    <row r="328" ht="20" customHeight="1" s="7">
      <c r="G328" s="8" t="inlineStr">
        <is>
          <t>BP</t>
        </is>
      </c>
      <c r="H328" s="8" t="inlineStr">
        <is>
          <t>80 CM²</t>
        </is>
      </c>
      <c r="J328" s="8">
        <f>IFERROR(VLOOKUP(LEFT($G328, FIND(" ", $G328&amp;" ") - 1), 'Reference Data'!$A$2:$E$15, 3, FALSE), "")</f>
        <v/>
      </c>
      <c r="K328" s="8">
        <f>IFERROR(VLOOKUP(LEFT($G328, FIND(" ", $G328&amp;" ") - 1), 'Reference Data'!$A$2:$E$15, 4, FALSE), "")</f>
        <v/>
      </c>
      <c r="L328" s="8">
        <f>IFERROR(VLOOKUP(LEFT($G328, FIND(" ", $G328&amp;" ") - 1), 'Reference Data'!$A$2:$E$15, 5, FALSE), "")</f>
        <v/>
      </c>
      <c r="M328" s="8">
        <f>IFERROR(VLOOKUP(LEFT($G328, FIND(" ", $G328&amp;" ") - 1), 'Reference Data'!$A$2:$E$15, 2, FALSE), "")</f>
        <v/>
      </c>
    </row>
    <row r="329" ht="20" customHeight="1" s="7">
      <c r="G329" s="10" t="inlineStr">
        <is>
          <t>Gasket</t>
        </is>
      </c>
      <c r="J329" s="8" t="n"/>
      <c r="K329" s="8" t="n"/>
      <c r="L329" s="8" t="n"/>
      <c r="M329" s="8" t="n"/>
    </row>
    <row r="330" ht="20" customHeight="1" s="7">
      <c r="G330" s="8" t="inlineStr"/>
      <c r="H330" s="8" t="inlineStr"/>
      <c r="J330" s="8">
        <f>IFERROR(VLOOKUP(LEFT($G330, FIND(" ", $G330&amp;" ") - 1), 'Reference Data'!$A$2:$E$15, 3, FALSE), "")</f>
        <v/>
      </c>
      <c r="K330" s="8">
        <f>IFERROR(VLOOKUP(LEFT($G330, FIND(" ", $G330&amp;" ") - 1), 'Reference Data'!$A$2:$E$15, 4, FALSE), "")</f>
        <v/>
      </c>
      <c r="L330" s="8">
        <f>IFERROR(VLOOKUP(LEFT($G330, FIND(" ", $G330&amp;" ") - 1), 'Reference Data'!$A$2:$E$15, 5, FALSE), "")</f>
        <v/>
      </c>
      <c r="M330" s="8">
        <f>IFERROR(VLOOKUP(LEFT($G330, FIND(" ", $G330&amp;" ") - 1), 'Reference Data'!$A$2:$E$15, 2, FALSE), "")</f>
        <v/>
      </c>
    </row>
    <row r="331" ht="20" customHeight="1" s="7">
      <c r="A331" s="8" t="inlineStr">
        <is>
          <t>RUFINO ZUÑIGA JR</t>
        </is>
      </c>
      <c r="B331" s="8" t="inlineStr">
        <is>
          <t>JULY 15, 2026</t>
        </is>
      </c>
      <c r="C331" s="8" t="inlineStr">
        <is>
          <t>FRONT</t>
        </is>
      </c>
      <c r="D331" s="8" t="inlineStr">
        <is>
          <t>1</t>
        </is>
      </c>
      <c r="E331" s="8" t="inlineStr">
        <is>
          <t>2</t>
        </is>
      </c>
      <c r="F331" s="8" t="inlineStr">
        <is>
          <t>Tower 1</t>
        </is>
      </c>
      <c r="G331" s="10" t="inlineStr">
        <is>
          <t>Sealant</t>
        </is>
      </c>
      <c r="I331" s="8" t="n"/>
      <c r="J331" s="8" t="n"/>
      <c r="K331" s="8" t="n"/>
      <c r="L331" s="8" t="n"/>
      <c r="M331" s="8" t="n"/>
    </row>
    <row r="332" ht="20" customHeight="1" s="7">
      <c r="G332" s="8" t="inlineStr"/>
      <c r="H332" s="8" t="inlineStr"/>
      <c r="J332" s="8">
        <f>IFERROR(VLOOKUP(LEFT($G332, FIND(" ", $G332&amp;" ") - 1), 'Reference Data'!$A$2:$E$15, 3, FALSE), "")</f>
        <v/>
      </c>
      <c r="K332" s="8">
        <f>IFERROR(VLOOKUP(LEFT($G332, FIND(" ", $G332&amp;" ") - 1), 'Reference Data'!$A$2:$E$15, 4, FALSE), "")</f>
        <v/>
      </c>
      <c r="L332" s="8">
        <f>IFERROR(VLOOKUP(LEFT($G332, FIND(" ", $G332&amp;" ") - 1), 'Reference Data'!$A$2:$E$15, 5, FALSE), "")</f>
        <v/>
      </c>
      <c r="M332" s="8">
        <f>IFERROR(VLOOKUP(LEFT($G332, FIND(" ", $G332&amp;" ") - 1), 'Reference Data'!$A$2:$E$15, 2, FALSE), "")</f>
        <v/>
      </c>
    </row>
    <row r="333" ht="20" customHeight="1" s="7">
      <c r="G333" s="10" t="inlineStr">
        <is>
          <t>Concrete</t>
        </is>
      </c>
      <c r="J333" s="8" t="n"/>
      <c r="K333" s="8" t="n"/>
      <c r="L333" s="8" t="n"/>
      <c r="M333" s="8" t="n"/>
    </row>
    <row r="334" ht="20" customHeight="1" s="7">
      <c r="G334" s="8" t="inlineStr">
        <is>
          <t>C+</t>
        </is>
      </c>
      <c r="H334" s="8" t="inlineStr">
        <is>
          <t>130 CM²</t>
        </is>
      </c>
      <c r="J334" s="8">
        <f>IFERROR(VLOOKUP(LEFT($G334, FIND(" ", $G334&amp;" ") - 1), 'Reference Data'!$A$2:$E$15, 3, FALSE), "")</f>
        <v/>
      </c>
      <c r="K334" s="8">
        <f>IFERROR(VLOOKUP(LEFT($G334, FIND(" ", $G334&amp;" ") - 1), 'Reference Data'!$A$2:$E$15, 4, FALSE), "")</f>
        <v/>
      </c>
      <c r="L334" s="8">
        <f>IFERROR(VLOOKUP(LEFT($G334, FIND(" ", $G334&amp;" ") - 1), 'Reference Data'!$A$2:$E$15, 5, FALSE), "")</f>
        <v/>
      </c>
      <c r="M334" s="8">
        <f>IFERROR(VLOOKUP(LEFT($G334, FIND(" ", $G334&amp;" ") - 1), 'Reference Data'!$A$2:$E$15, 2, FALSE), "")</f>
        <v/>
      </c>
    </row>
    <row r="335" ht="20" customHeight="1" s="7">
      <c r="G335" s="10" t="inlineStr">
        <is>
          <t>Paint</t>
        </is>
      </c>
      <c r="J335" s="8" t="n"/>
      <c r="K335" s="8" t="n"/>
      <c r="L335" s="8" t="n"/>
      <c r="M335" s="8" t="n"/>
    </row>
    <row r="336" ht="20" customHeight="1" s="7">
      <c r="G336" s="8" t="inlineStr"/>
      <c r="H336" s="8" t="inlineStr"/>
      <c r="J336" s="8">
        <f>IFERROR(VLOOKUP(LEFT($G336, FIND(" ", $G336&amp;" ") - 1), 'Reference Data'!$A$2:$E$15, 3, FALSE), "")</f>
        <v/>
      </c>
      <c r="K336" s="8">
        <f>IFERROR(VLOOKUP(LEFT($G336, FIND(" ", $G336&amp;" ") - 1), 'Reference Data'!$A$2:$E$15, 4, FALSE), "")</f>
        <v/>
      </c>
      <c r="L336" s="8">
        <f>IFERROR(VLOOKUP(LEFT($G336, FIND(" ", $G336&amp;" ") - 1), 'Reference Data'!$A$2:$E$15, 5, FALSE), "")</f>
        <v/>
      </c>
      <c r="M336" s="8">
        <f>IFERROR(VLOOKUP(LEFT($G336, FIND(" ", $G336&amp;" ") - 1), 'Reference Data'!$A$2:$E$15, 2, FALSE), "")</f>
        <v/>
      </c>
    </row>
    <row r="337" ht="20" customHeight="1" s="7">
      <c r="G337" s="10" t="inlineStr">
        <is>
          <t>Gasket</t>
        </is>
      </c>
      <c r="J337" s="8" t="n"/>
      <c r="K337" s="8" t="n"/>
      <c r="L337" s="8" t="n"/>
      <c r="M337" s="8" t="n"/>
    </row>
    <row r="338" ht="20" customHeight="1" s="7">
      <c r="G338" s="8" t="inlineStr"/>
      <c r="H338" s="8" t="inlineStr"/>
      <c r="J338" s="8">
        <f>IFERROR(VLOOKUP(LEFT($G338, FIND(" ", $G338&amp;" ") - 1), 'Reference Data'!$A$2:$E$15, 3, FALSE), "")</f>
        <v/>
      </c>
      <c r="K338" s="8">
        <f>IFERROR(VLOOKUP(LEFT($G338, FIND(" ", $G338&amp;" ") - 1), 'Reference Data'!$A$2:$E$15, 4, FALSE), "")</f>
        <v/>
      </c>
      <c r="L338" s="8">
        <f>IFERROR(VLOOKUP(LEFT($G338, FIND(" ", $G338&amp;" ") - 1), 'Reference Data'!$A$2:$E$15, 5, FALSE), "")</f>
        <v/>
      </c>
      <c r="M338" s="8">
        <f>IFERROR(VLOOKUP(LEFT($G338, FIND(" ", $G338&amp;" ") - 1), 'Reference Data'!$A$2:$E$15, 2, FALSE), "")</f>
        <v/>
      </c>
    </row>
    <row r="339" ht="20" customHeight="1" s="7">
      <c r="A339" s="8" t="inlineStr">
        <is>
          <t>RUFINO ZUÑIGA JR</t>
        </is>
      </c>
      <c r="B339" s="8" t="inlineStr">
        <is>
          <t>JULY 15, 2026</t>
        </is>
      </c>
      <c r="C339" s="8" t="inlineStr">
        <is>
          <t>FRONT</t>
        </is>
      </c>
      <c r="D339" s="8" t="inlineStr">
        <is>
          <t>1</t>
        </is>
      </c>
      <c r="E339" s="8" t="inlineStr">
        <is>
          <t>9</t>
        </is>
      </c>
      <c r="F339" s="8" t="inlineStr">
        <is>
          <t>Tower 1</t>
        </is>
      </c>
      <c r="G339" s="10" t="inlineStr">
        <is>
          <t>Sealant</t>
        </is>
      </c>
      <c r="I339" s="8" t="n"/>
      <c r="J339" s="8" t="n"/>
      <c r="K339" s="8" t="n"/>
      <c r="L339" s="8" t="n"/>
      <c r="M339" s="8" t="n"/>
    </row>
    <row r="340" ht="20" customHeight="1" s="7">
      <c r="G340" s="8" t="inlineStr">
        <is>
          <t>DS C-C</t>
        </is>
      </c>
      <c r="H340" s="8" t="inlineStr">
        <is>
          <t>350 CM</t>
        </is>
      </c>
      <c r="J340" s="8">
        <f>IFERROR(VLOOKUP(LEFT($G340, FIND(" ", $G340&amp;" ") - 1), 'Reference Data'!$A$2:$E$15, 3, FALSE), "")</f>
        <v/>
      </c>
      <c r="K340" s="8">
        <f>IFERROR(VLOOKUP(LEFT($G340, FIND(" ", $G340&amp;" ") - 1), 'Reference Data'!$A$2:$E$15, 4, FALSE), "")</f>
        <v/>
      </c>
      <c r="L340" s="8">
        <f>IFERROR(VLOOKUP(LEFT($G340, FIND(" ", $G340&amp;" ") - 1), 'Reference Data'!$A$2:$E$15, 5, FALSE), "")</f>
        <v/>
      </c>
      <c r="M340" s="8">
        <f>IFERROR(VLOOKUP(LEFT($G340, FIND(" ", $G340&amp;" ") - 1), 'Reference Data'!$A$2:$E$15, 2, FALSE), "")</f>
        <v/>
      </c>
    </row>
    <row r="341" ht="20" customHeight="1" s="7">
      <c r="G341" s="10" t="inlineStr">
        <is>
          <t>Concrete</t>
        </is>
      </c>
      <c r="J341" s="8" t="n"/>
      <c r="K341" s="8" t="n"/>
      <c r="L341" s="8" t="n"/>
      <c r="M341" s="8" t="n"/>
    </row>
    <row r="342" ht="20" customHeight="1" s="7">
      <c r="G342" s="8" t="inlineStr"/>
      <c r="H342" s="8" t="inlineStr"/>
      <c r="J342" s="8">
        <f>IFERROR(VLOOKUP(LEFT($G342, FIND(" ", $G342&amp;" ") - 1), 'Reference Data'!$A$2:$E$15, 3, FALSE), "")</f>
        <v/>
      </c>
      <c r="K342" s="8">
        <f>IFERROR(VLOOKUP(LEFT($G342, FIND(" ", $G342&amp;" ") - 1), 'Reference Data'!$A$2:$E$15, 4, FALSE), "")</f>
        <v/>
      </c>
      <c r="L342" s="8">
        <f>IFERROR(VLOOKUP(LEFT($G342, FIND(" ", $G342&amp;" ") - 1), 'Reference Data'!$A$2:$E$15, 5, FALSE), "")</f>
        <v/>
      </c>
      <c r="M342" s="8">
        <f>IFERROR(VLOOKUP(LEFT($G342, FIND(" ", $G342&amp;" ") - 1), 'Reference Data'!$A$2:$E$15, 2, FALSE), "")</f>
        <v/>
      </c>
    </row>
    <row r="343" ht="20" customHeight="1" s="7">
      <c r="G343" s="10" t="inlineStr">
        <is>
          <t>Paint</t>
        </is>
      </c>
      <c r="J343" s="8" t="n"/>
      <c r="K343" s="8" t="n"/>
      <c r="L343" s="8" t="n"/>
      <c r="M343" s="8" t="n"/>
    </row>
    <row r="344" ht="20" customHeight="1" s="7">
      <c r="G344" s="8" t="inlineStr"/>
      <c r="H344" s="8" t="inlineStr"/>
      <c r="J344" s="8">
        <f>IFERROR(VLOOKUP(LEFT($G344, FIND(" ", $G344&amp;" ") - 1), 'Reference Data'!$A$2:$E$15, 3, FALSE), "")</f>
        <v/>
      </c>
      <c r="K344" s="8">
        <f>IFERROR(VLOOKUP(LEFT($G344, FIND(" ", $G344&amp;" ") - 1), 'Reference Data'!$A$2:$E$15, 4, FALSE), "")</f>
        <v/>
      </c>
      <c r="L344" s="8">
        <f>IFERROR(VLOOKUP(LEFT($G344, FIND(" ", $G344&amp;" ") - 1), 'Reference Data'!$A$2:$E$15, 5, FALSE), "")</f>
        <v/>
      </c>
      <c r="M344" s="8">
        <f>IFERROR(VLOOKUP(LEFT($G344, FIND(" ", $G344&amp;" ") - 1), 'Reference Data'!$A$2:$E$15, 2, FALSE), "")</f>
        <v/>
      </c>
    </row>
    <row r="345" ht="20" customHeight="1" s="7">
      <c r="G345" s="10" t="inlineStr">
        <is>
          <t>Gasket</t>
        </is>
      </c>
      <c r="J345" s="8" t="n"/>
      <c r="K345" s="8" t="n"/>
      <c r="L345" s="8" t="n"/>
      <c r="M345" s="8" t="n"/>
    </row>
    <row r="346" ht="20" customHeight="1" s="7">
      <c r="G346" s="8" t="inlineStr"/>
      <c r="H346" s="8" t="inlineStr"/>
      <c r="J346" s="8">
        <f>IFERROR(VLOOKUP(LEFT($G346, FIND(" ", $G346&amp;" ") - 1), 'Reference Data'!$A$2:$E$15, 3, FALSE), "")</f>
        <v/>
      </c>
      <c r="K346" s="8">
        <f>IFERROR(VLOOKUP(LEFT($G346, FIND(" ", $G346&amp;" ") - 1), 'Reference Data'!$A$2:$E$15, 4, FALSE), "")</f>
        <v/>
      </c>
      <c r="L346" s="8">
        <f>IFERROR(VLOOKUP(LEFT($G346, FIND(" ", $G346&amp;" ") - 1), 'Reference Data'!$A$2:$E$15, 5, FALSE), "")</f>
        <v/>
      </c>
      <c r="M346" s="8">
        <f>IFERROR(VLOOKUP(LEFT($G346, FIND(" ", $G346&amp;" ") - 1), 'Reference Data'!$A$2:$E$15, 2, FALSE), "")</f>
        <v/>
      </c>
    </row>
    <row r="347" ht="20" customHeight="1" s="7">
      <c r="A347" s="8" t="inlineStr">
        <is>
          <t>RUFINO ZUÑIGA JR</t>
        </is>
      </c>
      <c r="B347" s="8" t="inlineStr">
        <is>
          <t>JULY 13, 2026</t>
        </is>
      </c>
      <c r="C347" s="8" t="inlineStr">
        <is>
          <t>FRONT</t>
        </is>
      </c>
      <c r="D347" s="8" t="inlineStr">
        <is>
          <t>1</t>
        </is>
      </c>
      <c r="E347" s="8" t="inlineStr"/>
      <c r="F347" s="8" t="inlineStr">
        <is>
          <t>Tower 1</t>
        </is>
      </c>
      <c r="G347" s="10" t="inlineStr">
        <is>
          <t>Sealant</t>
        </is>
      </c>
      <c r="I347" s="8" t="n"/>
      <c r="J347" s="8" t="n"/>
      <c r="K347" s="8" t="n"/>
      <c r="L347" s="8" t="n"/>
      <c r="M347" s="8" t="n"/>
    </row>
    <row r="348" ht="20" customHeight="1" s="7">
      <c r="G348" s="8" t="inlineStr">
        <is>
          <t>DS C-C</t>
        </is>
      </c>
      <c r="H348" s="8" t="inlineStr">
        <is>
          <t>100 CM</t>
        </is>
      </c>
      <c r="J348" s="8">
        <f>IFERROR(VLOOKUP(LEFT($G348, FIND(" ", $G348&amp;" ") - 1), 'Reference Data'!$A$2:$E$15, 3, FALSE), "")</f>
        <v/>
      </c>
      <c r="K348" s="8">
        <f>IFERROR(VLOOKUP(LEFT($G348, FIND(" ", $G348&amp;" ") - 1), 'Reference Data'!$A$2:$E$15, 4, FALSE), "")</f>
        <v/>
      </c>
      <c r="L348" s="8">
        <f>IFERROR(VLOOKUP(LEFT($G348, FIND(" ", $G348&amp;" ") - 1), 'Reference Data'!$A$2:$E$15, 5, FALSE), "")</f>
        <v/>
      </c>
      <c r="M348" s="8">
        <f>IFERROR(VLOOKUP(LEFT($G348, FIND(" ", $G348&amp;" ") - 1), 'Reference Data'!$A$2:$E$15, 2, FALSE), "")</f>
        <v/>
      </c>
    </row>
    <row r="349" ht="20" customHeight="1" s="7">
      <c r="G349" s="10" t="inlineStr">
        <is>
          <t>Concrete</t>
        </is>
      </c>
      <c r="J349" s="8" t="n"/>
      <c r="K349" s="8" t="n"/>
      <c r="L349" s="8" t="n"/>
      <c r="M349" s="8" t="n"/>
    </row>
    <row r="350" ht="20" customHeight="1" s="7">
      <c r="G350" s="8" t="inlineStr">
        <is>
          <t>C+</t>
        </is>
      </c>
      <c r="H350" s="8" t="inlineStr">
        <is>
          <t>260 CM²</t>
        </is>
      </c>
      <c r="J350" s="8">
        <f>IFERROR(VLOOKUP(LEFT($G350, FIND(" ", $G350&amp;" ") - 1), 'Reference Data'!$A$2:$E$15, 3, FALSE), "")</f>
        <v/>
      </c>
      <c r="K350" s="8">
        <f>IFERROR(VLOOKUP(LEFT($G350, FIND(" ", $G350&amp;" ") - 1), 'Reference Data'!$A$2:$E$15, 4, FALSE), "")</f>
        <v/>
      </c>
      <c r="L350" s="8">
        <f>IFERROR(VLOOKUP(LEFT($G350, FIND(" ", $G350&amp;" ") - 1), 'Reference Data'!$A$2:$E$15, 5, FALSE), "")</f>
        <v/>
      </c>
      <c r="M350" s="8">
        <f>IFERROR(VLOOKUP(LEFT($G350, FIND(" ", $G350&amp;" ") - 1), 'Reference Data'!$A$2:$E$15, 2, FALSE), "")</f>
        <v/>
      </c>
    </row>
    <row r="351" ht="20" customHeight="1" s="7">
      <c r="G351" s="10" t="inlineStr">
        <is>
          <t>Paint</t>
        </is>
      </c>
      <c r="J351" s="8" t="n"/>
      <c r="K351" s="8" t="n"/>
      <c r="L351" s="8" t="n"/>
      <c r="M351" s="8" t="n"/>
    </row>
    <row r="352" ht="20" customHeight="1" s="7">
      <c r="G352" s="8" t="inlineStr"/>
      <c r="H352" s="8" t="inlineStr"/>
      <c r="J352" s="8">
        <f>IFERROR(VLOOKUP(LEFT($G352, FIND(" ", $G352&amp;" ") - 1), 'Reference Data'!$A$2:$E$15, 3, FALSE), "")</f>
        <v/>
      </c>
      <c r="K352" s="8">
        <f>IFERROR(VLOOKUP(LEFT($G352, FIND(" ", $G352&amp;" ") - 1), 'Reference Data'!$A$2:$E$15, 4, FALSE), "")</f>
        <v/>
      </c>
      <c r="L352" s="8">
        <f>IFERROR(VLOOKUP(LEFT($G352, FIND(" ", $G352&amp;" ") - 1), 'Reference Data'!$A$2:$E$15, 5, FALSE), "")</f>
        <v/>
      </c>
      <c r="M352" s="8">
        <f>IFERROR(VLOOKUP(LEFT($G352, FIND(" ", $G352&amp;" ") - 1), 'Reference Data'!$A$2:$E$15, 2, FALSE), "")</f>
        <v/>
      </c>
    </row>
    <row r="353" ht="20" customHeight="1" s="7">
      <c r="G353" s="10" t="inlineStr">
        <is>
          <t>Gasket</t>
        </is>
      </c>
      <c r="J353" s="8" t="n"/>
      <c r="K353" s="8" t="n"/>
      <c r="L353" s="8" t="n"/>
      <c r="M353" s="8" t="n"/>
    </row>
    <row r="354" ht="20" customHeight="1" s="7">
      <c r="G354" s="8" t="inlineStr"/>
      <c r="H354" s="8" t="inlineStr"/>
      <c r="J354" s="8">
        <f>IFERROR(VLOOKUP(LEFT($G354, FIND(" ", $G354&amp;" ") - 1), 'Reference Data'!$A$2:$E$15, 3, FALSE), "")</f>
        <v/>
      </c>
      <c r="K354" s="8">
        <f>IFERROR(VLOOKUP(LEFT($G354, FIND(" ", $G354&amp;" ") - 1), 'Reference Data'!$A$2:$E$15, 4, FALSE), "")</f>
        <v/>
      </c>
      <c r="L354" s="8">
        <f>IFERROR(VLOOKUP(LEFT($G354, FIND(" ", $G354&amp;" ") - 1), 'Reference Data'!$A$2:$E$15, 5, FALSE), "")</f>
        <v/>
      </c>
      <c r="M354" s="8">
        <f>IFERROR(VLOOKUP(LEFT($G354, FIND(" ", $G354&amp;" ") - 1), 'Reference Data'!$A$2:$E$15, 2, FALSE), "")</f>
        <v/>
      </c>
    </row>
    <row r="355" ht="20" customHeight="1" s="7">
      <c r="A355" s="8" t="inlineStr">
        <is>
          <t>RUFINO ZUÑIGA JR</t>
        </is>
      </c>
      <c r="B355" s="8" t="inlineStr">
        <is>
          <t>JULY 15, 2026</t>
        </is>
      </c>
      <c r="C355" s="8" t="inlineStr">
        <is>
          <t>FRONT</t>
        </is>
      </c>
      <c r="D355" s="8" t="inlineStr">
        <is>
          <t>1</t>
        </is>
      </c>
      <c r="E355" s="8" t="inlineStr">
        <is>
          <t>8</t>
        </is>
      </c>
      <c r="F355" s="8" t="inlineStr">
        <is>
          <t>Tower 1</t>
        </is>
      </c>
      <c r="G355" s="10" t="inlineStr">
        <is>
          <t>Sealant</t>
        </is>
      </c>
      <c r="I355" s="8" t="n"/>
      <c r="J355" s="8" t="n"/>
      <c r="K355" s="8" t="n"/>
      <c r="L355" s="8" t="n"/>
      <c r="M355" s="8" t="n"/>
    </row>
    <row r="356" ht="20" customHeight="1" s="7">
      <c r="G356" s="8" t="inlineStr"/>
      <c r="H356" s="8" t="inlineStr"/>
      <c r="J356" s="8">
        <f>IFERROR(VLOOKUP(LEFT($G356, FIND(" ", $G356&amp;" ") - 1), 'Reference Data'!$A$2:$E$15, 3, FALSE), "")</f>
        <v/>
      </c>
      <c r="K356" s="8">
        <f>IFERROR(VLOOKUP(LEFT($G356, FIND(" ", $G356&amp;" ") - 1), 'Reference Data'!$A$2:$E$15, 4, FALSE), "")</f>
        <v/>
      </c>
      <c r="L356" s="8">
        <f>IFERROR(VLOOKUP(LEFT($G356, FIND(" ", $G356&amp;" ") - 1), 'Reference Data'!$A$2:$E$15, 5, FALSE), "")</f>
        <v/>
      </c>
      <c r="M356" s="8">
        <f>IFERROR(VLOOKUP(LEFT($G356, FIND(" ", $G356&amp;" ") - 1), 'Reference Data'!$A$2:$E$15, 2, FALSE), "")</f>
        <v/>
      </c>
    </row>
    <row r="357" ht="20" customHeight="1" s="7">
      <c r="G357" s="10" t="inlineStr">
        <is>
          <t>Concrete</t>
        </is>
      </c>
      <c r="J357" s="8" t="n"/>
      <c r="K357" s="8" t="n"/>
      <c r="L357" s="8" t="n"/>
      <c r="M357" s="8" t="n"/>
    </row>
    <row r="358" ht="20" customHeight="1" s="7">
      <c r="G358" s="8" t="inlineStr">
        <is>
          <t>C+</t>
        </is>
      </c>
      <c r="H358" s="8" t="inlineStr">
        <is>
          <t>260 CM²</t>
        </is>
      </c>
      <c r="J358" s="8">
        <f>IFERROR(VLOOKUP(LEFT($G358, FIND(" ", $G358&amp;" ") - 1), 'Reference Data'!$A$2:$E$15, 3, FALSE), "")</f>
        <v/>
      </c>
      <c r="K358" s="8">
        <f>IFERROR(VLOOKUP(LEFT($G358, FIND(" ", $G358&amp;" ") - 1), 'Reference Data'!$A$2:$E$15, 4, FALSE), "")</f>
        <v/>
      </c>
      <c r="L358" s="8">
        <f>IFERROR(VLOOKUP(LEFT($G358, FIND(" ", $G358&amp;" ") - 1), 'Reference Data'!$A$2:$E$15, 5, FALSE), "")</f>
        <v/>
      </c>
      <c r="M358" s="8">
        <f>IFERROR(VLOOKUP(LEFT($G358, FIND(" ", $G358&amp;" ") - 1), 'Reference Data'!$A$2:$E$15, 2, FALSE), "")</f>
        <v/>
      </c>
    </row>
    <row r="359" ht="20" customHeight="1" s="7">
      <c r="G359" s="8" t="inlineStr">
        <is>
          <t>C-</t>
        </is>
      </c>
      <c r="H359" s="8" t="inlineStr">
        <is>
          <t>260 CM²</t>
        </is>
      </c>
      <c r="J359" s="8">
        <f>IFERROR(VLOOKUP(LEFT($G359, FIND(" ", $G359&amp;" ") - 1), 'Reference Data'!$A$2:$E$15, 3, FALSE), "")</f>
        <v/>
      </c>
      <c r="K359" s="8">
        <f>IFERROR(VLOOKUP(LEFT($G359, FIND(" ", $G359&amp;" ") - 1), 'Reference Data'!$A$2:$E$15, 4, FALSE), "")</f>
        <v/>
      </c>
      <c r="L359" s="8">
        <f>IFERROR(VLOOKUP(LEFT($G359, FIND(" ", $G359&amp;" ") - 1), 'Reference Data'!$A$2:$E$15, 5, FALSE), "")</f>
        <v/>
      </c>
      <c r="M359" s="8">
        <f>IFERROR(VLOOKUP(LEFT($G359, FIND(" ", $G359&amp;" ") - 1), 'Reference Data'!$A$2:$E$15, 2, FALSE), "")</f>
        <v/>
      </c>
    </row>
    <row r="360" ht="20" customHeight="1" s="7">
      <c r="G360" s="10" t="inlineStr">
        <is>
          <t>Paint</t>
        </is>
      </c>
      <c r="J360" s="8" t="n"/>
      <c r="K360" s="8" t="n"/>
      <c r="L360" s="8" t="n"/>
      <c r="M360" s="8" t="n"/>
    </row>
    <row r="361" ht="20" customHeight="1" s="7">
      <c r="G361" s="8" t="inlineStr">
        <is>
          <t>FP</t>
        </is>
      </c>
      <c r="H361" s="8" t="inlineStr">
        <is>
          <t>50 CM²</t>
        </is>
      </c>
      <c r="J361" s="8">
        <f>IFERROR(VLOOKUP(LEFT($G361, FIND(" ", $G361&amp;" ") - 1), 'Reference Data'!$A$2:$E$15, 3, FALSE), "")</f>
        <v/>
      </c>
      <c r="K361" s="8">
        <f>IFERROR(VLOOKUP(LEFT($G361, FIND(" ", $G361&amp;" ") - 1), 'Reference Data'!$A$2:$E$15, 4, FALSE), "")</f>
        <v/>
      </c>
      <c r="L361" s="8">
        <f>IFERROR(VLOOKUP(LEFT($G361, FIND(" ", $G361&amp;" ") - 1), 'Reference Data'!$A$2:$E$15, 5, FALSE), "")</f>
        <v/>
      </c>
      <c r="M361" s="8">
        <f>IFERROR(VLOOKUP(LEFT($G361, FIND(" ", $G361&amp;" ") - 1), 'Reference Data'!$A$2:$E$15, 2, FALSE), "")</f>
        <v/>
      </c>
    </row>
    <row r="362" ht="20" customHeight="1" s="7">
      <c r="G362" s="10" t="inlineStr">
        <is>
          <t>Gasket</t>
        </is>
      </c>
      <c r="J362" s="8" t="n"/>
      <c r="K362" s="8" t="n"/>
      <c r="L362" s="8" t="n"/>
      <c r="M362" s="8" t="n"/>
    </row>
    <row r="363" ht="20" customHeight="1" s="7">
      <c r="G363" s="8" t="inlineStr"/>
      <c r="H363" s="8" t="inlineStr"/>
      <c r="J363" s="8">
        <f>IFERROR(VLOOKUP(LEFT($G363, FIND(" ", $G363&amp;" ") - 1), 'Reference Data'!$A$2:$E$15, 3, FALSE), "")</f>
        <v/>
      </c>
      <c r="K363" s="8">
        <f>IFERROR(VLOOKUP(LEFT($G363, FIND(" ", $G363&amp;" ") - 1), 'Reference Data'!$A$2:$E$15, 4, FALSE), "")</f>
        <v/>
      </c>
      <c r="L363" s="8">
        <f>IFERROR(VLOOKUP(LEFT($G363, FIND(" ", $G363&amp;" ") - 1), 'Reference Data'!$A$2:$E$15, 5, FALSE), "")</f>
        <v/>
      </c>
      <c r="M363" s="8">
        <f>IFERROR(VLOOKUP(LEFT($G363, FIND(" ", $G363&amp;" ") - 1), 'Reference Data'!$A$2:$E$15, 2, FALSE), "")</f>
        <v/>
      </c>
    </row>
    <row r="364" ht="20" customHeight="1" s="7">
      <c r="A364" s="8" t="inlineStr">
        <is>
          <t>RUFINO ZUÑIGA JR</t>
        </is>
      </c>
      <c r="B364" s="8" t="inlineStr">
        <is>
          <t>JULY 15, 2026</t>
        </is>
      </c>
      <c r="C364" s="8" t="inlineStr">
        <is>
          <t>FRONT</t>
        </is>
      </c>
      <c r="D364" s="8" t="inlineStr">
        <is>
          <t>1</t>
        </is>
      </c>
      <c r="E364" s="8" t="inlineStr">
        <is>
          <t>RD</t>
        </is>
      </c>
      <c r="F364" s="8" t="inlineStr">
        <is>
          <t>Tower 1</t>
        </is>
      </c>
      <c r="G364" s="10" t="inlineStr">
        <is>
          <t>Sealant</t>
        </is>
      </c>
      <c r="I364" s="8" t="n"/>
      <c r="J364" s="8" t="n"/>
      <c r="K364" s="8" t="n"/>
      <c r="L364" s="8" t="n"/>
      <c r="M364" s="8" t="n"/>
    </row>
    <row r="365" ht="20" customHeight="1" s="7">
      <c r="G365" s="8" t="inlineStr">
        <is>
          <t>DS C-C</t>
        </is>
      </c>
      <c r="H365" s="8" t="inlineStr">
        <is>
          <t>690 CM</t>
        </is>
      </c>
      <c r="J365" s="8">
        <f>IFERROR(VLOOKUP(LEFT($G365, FIND(" ", $G365&amp;" ") - 1), 'Reference Data'!$A$2:$E$15, 3, FALSE), "")</f>
        <v/>
      </c>
      <c r="K365" s="8">
        <f>IFERROR(VLOOKUP(LEFT($G365, FIND(" ", $G365&amp;" ") - 1), 'Reference Data'!$A$2:$E$15, 4, FALSE), "")</f>
        <v/>
      </c>
      <c r="L365" s="8">
        <f>IFERROR(VLOOKUP(LEFT($G365, FIND(" ", $G365&amp;" ") - 1), 'Reference Data'!$A$2:$E$15, 5, FALSE), "")</f>
        <v/>
      </c>
      <c r="M365" s="8">
        <f>IFERROR(VLOOKUP(LEFT($G365, FIND(" ", $G365&amp;" ") - 1), 'Reference Data'!$A$2:$E$15, 2, FALSE), "")</f>
        <v/>
      </c>
    </row>
    <row r="366" ht="20" customHeight="1" s="7">
      <c r="G366" s="10" t="inlineStr">
        <is>
          <t>Concrete</t>
        </is>
      </c>
      <c r="J366" s="8" t="n"/>
      <c r="K366" s="8" t="n"/>
      <c r="L366" s="8" t="n"/>
      <c r="M366" s="8" t="n"/>
    </row>
    <row r="367" ht="20" customHeight="1" s="7">
      <c r="G367" s="8" t="inlineStr"/>
      <c r="H367" s="8" t="inlineStr"/>
      <c r="J367" s="8">
        <f>IFERROR(VLOOKUP(LEFT($G367, FIND(" ", $G367&amp;" ") - 1), 'Reference Data'!$A$2:$E$15, 3, FALSE), "")</f>
        <v/>
      </c>
      <c r="K367" s="8">
        <f>IFERROR(VLOOKUP(LEFT($G367, FIND(" ", $G367&amp;" ") - 1), 'Reference Data'!$A$2:$E$15, 4, FALSE), "")</f>
        <v/>
      </c>
      <c r="L367" s="8">
        <f>IFERROR(VLOOKUP(LEFT($G367, FIND(" ", $G367&amp;" ") - 1), 'Reference Data'!$A$2:$E$15, 5, FALSE), "")</f>
        <v/>
      </c>
      <c r="M367" s="8">
        <f>IFERROR(VLOOKUP(LEFT($G367, FIND(" ", $G367&amp;" ") - 1), 'Reference Data'!$A$2:$E$15, 2, FALSE), "")</f>
        <v/>
      </c>
    </row>
    <row r="368" ht="20" customHeight="1" s="7">
      <c r="G368" s="10" t="inlineStr">
        <is>
          <t>Paint</t>
        </is>
      </c>
      <c r="J368" s="8" t="n"/>
      <c r="K368" s="8" t="n"/>
      <c r="L368" s="8" t="n"/>
      <c r="M368" s="8" t="n"/>
    </row>
    <row r="369" ht="20" customHeight="1" s="7">
      <c r="G369" s="8" t="inlineStr"/>
      <c r="H369" s="8" t="inlineStr"/>
      <c r="J369" s="8">
        <f>IFERROR(VLOOKUP(LEFT($G369, FIND(" ", $G369&amp;" ") - 1), 'Reference Data'!$A$2:$E$15, 3, FALSE), "")</f>
        <v/>
      </c>
      <c r="K369" s="8">
        <f>IFERROR(VLOOKUP(LEFT($G369, FIND(" ", $G369&amp;" ") - 1), 'Reference Data'!$A$2:$E$15, 4, FALSE), "")</f>
        <v/>
      </c>
      <c r="L369" s="8">
        <f>IFERROR(VLOOKUP(LEFT($G369, FIND(" ", $G369&amp;" ") - 1), 'Reference Data'!$A$2:$E$15, 5, FALSE), "")</f>
        <v/>
      </c>
      <c r="M369" s="8">
        <f>IFERROR(VLOOKUP(LEFT($G369, FIND(" ", $G369&amp;" ") - 1), 'Reference Data'!$A$2:$E$15, 2, FALSE), "")</f>
        <v/>
      </c>
    </row>
    <row r="370" ht="20" customHeight="1" s="7">
      <c r="G370" s="10" t="inlineStr">
        <is>
          <t>Gasket</t>
        </is>
      </c>
      <c r="J370" s="8" t="n"/>
      <c r="K370" s="8" t="n"/>
      <c r="L370" s="8" t="n"/>
      <c r="M370" s="8" t="n"/>
    </row>
    <row r="371" ht="20" customHeight="1" s="7">
      <c r="G371" s="8" t="inlineStr"/>
      <c r="H371" s="8" t="inlineStr"/>
      <c r="J371" s="8">
        <f>IFERROR(VLOOKUP(LEFT($G371, FIND(" ", $G371&amp;" ") - 1), 'Reference Data'!$A$2:$E$15, 3, FALSE), "")</f>
        <v/>
      </c>
      <c r="K371" s="8">
        <f>IFERROR(VLOOKUP(LEFT($G371, FIND(" ", $G371&amp;" ") - 1), 'Reference Data'!$A$2:$E$15, 4, FALSE), "")</f>
        <v/>
      </c>
      <c r="L371" s="8">
        <f>IFERROR(VLOOKUP(LEFT($G371, FIND(" ", $G371&amp;" ") - 1), 'Reference Data'!$A$2:$E$15, 5, FALSE), "")</f>
        <v/>
      </c>
      <c r="M371" s="8">
        <f>IFERROR(VLOOKUP(LEFT($G371, FIND(" ", $G371&amp;" ") - 1), 'Reference Data'!$A$2:$E$15, 2, FALSE), "")</f>
        <v/>
      </c>
    </row>
    <row r="372" ht="20" customHeight="1" s="7">
      <c r="A372" s="8" t="inlineStr">
        <is>
          <t>RUFINO ZUÑIGA JR</t>
        </is>
      </c>
      <c r="B372" s="8" t="inlineStr">
        <is>
          <t>JULY 15, 2026</t>
        </is>
      </c>
      <c r="C372" s="8" t="inlineStr">
        <is>
          <t>FRONT</t>
        </is>
      </c>
      <c r="D372" s="8" t="inlineStr">
        <is>
          <t>1</t>
        </is>
      </c>
      <c r="E372" s="8" t="inlineStr">
        <is>
          <t>5</t>
        </is>
      </c>
      <c r="F372" s="8" t="inlineStr">
        <is>
          <t>Tower 1</t>
        </is>
      </c>
      <c r="G372" s="10" t="inlineStr">
        <is>
          <t>Sealant</t>
        </is>
      </c>
      <c r="I372" s="8" t="n"/>
      <c r="J372" s="8" t="n"/>
      <c r="K372" s="8" t="n"/>
      <c r="L372" s="8" t="n"/>
      <c r="M372" s="8" t="n"/>
    </row>
    <row r="373" ht="20" customHeight="1" s="7">
      <c r="G373" s="8" t="inlineStr"/>
      <c r="H373" s="8" t="inlineStr"/>
      <c r="J373" s="8">
        <f>IFERROR(VLOOKUP(LEFT($G373, FIND(" ", $G373&amp;" ") - 1), 'Reference Data'!$A$2:$E$15, 3, FALSE), "")</f>
        <v/>
      </c>
      <c r="K373" s="8">
        <f>IFERROR(VLOOKUP(LEFT($G373, FIND(" ", $G373&amp;" ") - 1), 'Reference Data'!$A$2:$E$15, 4, FALSE), "")</f>
        <v/>
      </c>
      <c r="L373" s="8">
        <f>IFERROR(VLOOKUP(LEFT($G373, FIND(" ", $G373&amp;" ") - 1), 'Reference Data'!$A$2:$E$15, 5, FALSE), "")</f>
        <v/>
      </c>
      <c r="M373" s="8">
        <f>IFERROR(VLOOKUP(LEFT($G373, FIND(" ", $G373&amp;" ") - 1), 'Reference Data'!$A$2:$E$15, 2, FALSE), "")</f>
        <v/>
      </c>
    </row>
    <row r="374" ht="20" customHeight="1" s="7">
      <c r="G374" s="10" t="inlineStr">
        <is>
          <t>Concrete</t>
        </is>
      </c>
      <c r="J374" s="8" t="n"/>
      <c r="K374" s="8" t="n"/>
      <c r="L374" s="8" t="n"/>
      <c r="M374" s="8" t="n"/>
    </row>
    <row r="375" ht="20" customHeight="1" s="7">
      <c r="G375" s="8" t="inlineStr"/>
      <c r="H375" s="8" t="inlineStr"/>
      <c r="J375" s="8">
        <f>IFERROR(VLOOKUP(LEFT($G375, FIND(" ", $G375&amp;" ") - 1), 'Reference Data'!$A$2:$E$15, 3, FALSE), "")</f>
        <v/>
      </c>
      <c r="K375" s="8">
        <f>IFERROR(VLOOKUP(LEFT($G375, FIND(" ", $G375&amp;" ") - 1), 'Reference Data'!$A$2:$E$15, 4, FALSE), "")</f>
        <v/>
      </c>
      <c r="L375" s="8">
        <f>IFERROR(VLOOKUP(LEFT($G375, FIND(" ", $G375&amp;" ") - 1), 'Reference Data'!$A$2:$E$15, 5, FALSE), "")</f>
        <v/>
      </c>
      <c r="M375" s="8">
        <f>IFERROR(VLOOKUP(LEFT($G375, FIND(" ", $G375&amp;" ") - 1), 'Reference Data'!$A$2:$E$15, 2, FALSE), "")</f>
        <v/>
      </c>
    </row>
    <row r="376" ht="20" customHeight="1" s="7">
      <c r="G376" s="10" t="inlineStr">
        <is>
          <t>Paint</t>
        </is>
      </c>
      <c r="J376" s="8" t="n"/>
      <c r="K376" s="8" t="n"/>
      <c r="L376" s="8" t="n"/>
      <c r="M376" s="8" t="n"/>
    </row>
    <row r="377" ht="20" customHeight="1" s="7">
      <c r="G377" s="8" t="inlineStr">
        <is>
          <t>BP</t>
        </is>
      </c>
      <c r="H377" s="8" t="inlineStr">
        <is>
          <t>10 CM²</t>
        </is>
      </c>
      <c r="J377" s="8">
        <f>IFERROR(VLOOKUP(LEFT($G377, FIND(" ", $G377&amp;" ") - 1), 'Reference Data'!$A$2:$E$15, 3, FALSE), "")</f>
        <v/>
      </c>
      <c r="K377" s="8">
        <f>IFERROR(VLOOKUP(LEFT($G377, FIND(" ", $G377&amp;" ") - 1), 'Reference Data'!$A$2:$E$15, 4, FALSE), "")</f>
        <v/>
      </c>
      <c r="L377" s="8">
        <f>IFERROR(VLOOKUP(LEFT($G377, FIND(" ", $G377&amp;" ") - 1), 'Reference Data'!$A$2:$E$15, 5, FALSE), "")</f>
        <v/>
      </c>
      <c r="M377" s="8">
        <f>IFERROR(VLOOKUP(LEFT($G377, FIND(" ", $G377&amp;" ") - 1), 'Reference Data'!$A$2:$E$15, 2, FALSE), "")</f>
        <v/>
      </c>
    </row>
    <row r="378" ht="20" customHeight="1" s="7">
      <c r="G378" s="10" t="inlineStr">
        <is>
          <t>Gasket</t>
        </is>
      </c>
      <c r="J378" s="8" t="n"/>
      <c r="K378" s="8" t="n"/>
      <c r="L378" s="8" t="n"/>
      <c r="M378" s="8" t="n"/>
    </row>
    <row r="379" ht="20" customHeight="1" s="7">
      <c r="G379" s="8" t="inlineStr"/>
      <c r="H379" s="8" t="inlineStr"/>
      <c r="J379" s="8">
        <f>IFERROR(VLOOKUP(LEFT($G379, FIND(" ", $G379&amp;" ") - 1), 'Reference Data'!$A$2:$E$15, 3, FALSE), "")</f>
        <v/>
      </c>
      <c r="K379" s="8">
        <f>IFERROR(VLOOKUP(LEFT($G379, FIND(" ", $G379&amp;" ") - 1), 'Reference Data'!$A$2:$E$15, 4, FALSE), "")</f>
        <v/>
      </c>
      <c r="L379" s="8">
        <f>IFERROR(VLOOKUP(LEFT($G379, FIND(" ", $G379&amp;" ") - 1), 'Reference Data'!$A$2:$E$15, 5, FALSE), "")</f>
        <v/>
      </c>
      <c r="M379" s="8">
        <f>IFERROR(VLOOKUP(LEFT($G379, FIND(" ", $G379&amp;" ") - 1), 'Reference Data'!$A$2:$E$15, 2, FALSE), "")</f>
        <v/>
      </c>
    </row>
    <row r="380" ht="20" customHeight="1" s="7">
      <c r="A380" s="8" t="inlineStr">
        <is>
          <t>RUFINO ZUÑIGA JR</t>
        </is>
      </c>
      <c r="B380" s="8" t="inlineStr">
        <is>
          <t>JULY 15, 2026</t>
        </is>
      </c>
      <c r="C380" s="8" t="inlineStr">
        <is>
          <t>FRONT</t>
        </is>
      </c>
      <c r="D380" s="8" t="inlineStr">
        <is>
          <t>1</t>
        </is>
      </c>
      <c r="E380" s="8" t="inlineStr">
        <is>
          <t>10</t>
        </is>
      </c>
      <c r="F380" s="8" t="inlineStr">
        <is>
          <t>Tower 1</t>
        </is>
      </c>
      <c r="G380" s="10" t="inlineStr">
        <is>
          <t>Sealant</t>
        </is>
      </c>
      <c r="I380" s="8" t="n"/>
      <c r="J380" s="8" t="n"/>
      <c r="K380" s="8" t="n"/>
      <c r="L380" s="8" t="n"/>
      <c r="M380" s="8" t="n"/>
    </row>
    <row r="381" ht="20" customHeight="1" s="7">
      <c r="G381" s="8" t="inlineStr">
        <is>
          <t>DS F-C</t>
        </is>
      </c>
      <c r="H381" s="8" t="inlineStr">
        <is>
          <t>360 CM</t>
        </is>
      </c>
      <c r="J381" s="8">
        <f>IFERROR(VLOOKUP(LEFT($G381, FIND(" ", $G381&amp;" ") - 1), 'Reference Data'!$A$2:$E$15, 3, FALSE), "")</f>
        <v/>
      </c>
      <c r="K381" s="8">
        <f>IFERROR(VLOOKUP(LEFT($G381, FIND(" ", $G381&amp;" ") - 1), 'Reference Data'!$A$2:$E$15, 4, FALSE), "")</f>
        <v/>
      </c>
      <c r="L381" s="8">
        <f>IFERROR(VLOOKUP(LEFT($G381, FIND(" ", $G381&amp;" ") - 1), 'Reference Data'!$A$2:$E$15, 5, FALSE), "")</f>
        <v/>
      </c>
      <c r="M381" s="8">
        <f>IFERROR(VLOOKUP(LEFT($G381, FIND(" ", $G381&amp;" ") - 1), 'Reference Data'!$A$2:$E$15, 2, FALSE), "")</f>
        <v/>
      </c>
    </row>
    <row r="382" ht="20" customHeight="1" s="7">
      <c r="G382" s="10" t="inlineStr">
        <is>
          <t>Concrete</t>
        </is>
      </c>
      <c r="J382" s="8" t="n"/>
      <c r="K382" s="8" t="n"/>
      <c r="L382" s="8" t="n"/>
      <c r="M382" s="8" t="n"/>
    </row>
    <row r="383" ht="20" customHeight="1" s="7">
      <c r="G383" s="8" t="inlineStr"/>
      <c r="H383" s="8" t="inlineStr"/>
      <c r="J383" s="8">
        <f>IFERROR(VLOOKUP(LEFT($G383, FIND(" ", $G383&amp;" ") - 1), 'Reference Data'!$A$2:$E$15, 3, FALSE), "")</f>
        <v/>
      </c>
      <c r="K383" s="8">
        <f>IFERROR(VLOOKUP(LEFT($G383, FIND(" ", $G383&amp;" ") - 1), 'Reference Data'!$A$2:$E$15, 4, FALSE), "")</f>
        <v/>
      </c>
      <c r="L383" s="8">
        <f>IFERROR(VLOOKUP(LEFT($G383, FIND(" ", $G383&amp;" ") - 1), 'Reference Data'!$A$2:$E$15, 5, FALSE), "")</f>
        <v/>
      </c>
      <c r="M383" s="8">
        <f>IFERROR(VLOOKUP(LEFT($G383, FIND(" ", $G383&amp;" ") - 1), 'Reference Data'!$A$2:$E$15, 2, FALSE), "")</f>
        <v/>
      </c>
    </row>
    <row r="384" ht="20" customHeight="1" s="7">
      <c r="G384" s="10" t="inlineStr">
        <is>
          <t>Paint</t>
        </is>
      </c>
      <c r="J384" s="8" t="n"/>
      <c r="K384" s="8" t="n"/>
      <c r="L384" s="8" t="n"/>
      <c r="M384" s="8" t="n"/>
    </row>
    <row r="385" ht="20" customHeight="1" s="7">
      <c r="G385" s="8" t="inlineStr"/>
      <c r="H385" s="8" t="inlineStr"/>
      <c r="J385" s="8">
        <f>IFERROR(VLOOKUP(LEFT($G385, FIND(" ", $G385&amp;" ") - 1), 'Reference Data'!$A$2:$E$15, 3, FALSE), "")</f>
        <v/>
      </c>
      <c r="K385" s="8">
        <f>IFERROR(VLOOKUP(LEFT($G385, FIND(" ", $G385&amp;" ") - 1), 'Reference Data'!$A$2:$E$15, 4, FALSE), "")</f>
        <v/>
      </c>
      <c r="L385" s="8">
        <f>IFERROR(VLOOKUP(LEFT($G385, FIND(" ", $G385&amp;" ") - 1), 'Reference Data'!$A$2:$E$15, 5, FALSE), "")</f>
        <v/>
      </c>
      <c r="M385" s="8">
        <f>IFERROR(VLOOKUP(LEFT($G385, FIND(" ", $G385&amp;" ") - 1), 'Reference Data'!$A$2:$E$15, 2, FALSE), "")</f>
        <v/>
      </c>
    </row>
    <row r="386" ht="20" customHeight="1" s="7">
      <c r="G386" s="10" t="inlineStr">
        <is>
          <t>Gasket</t>
        </is>
      </c>
      <c r="J386" s="8" t="n"/>
      <c r="K386" s="8" t="n"/>
      <c r="L386" s="8" t="n"/>
      <c r="M386" s="8" t="n"/>
    </row>
    <row r="387" ht="20" customHeight="1" s="7">
      <c r="G387" s="8" t="inlineStr"/>
      <c r="H387" s="8" t="inlineStr"/>
      <c r="J387" s="8">
        <f>IFERROR(VLOOKUP(LEFT($G387, FIND(" ", $G387&amp;" ") - 1), 'Reference Data'!$A$2:$E$15, 3, FALSE), "")</f>
        <v/>
      </c>
      <c r="K387" s="8">
        <f>IFERROR(VLOOKUP(LEFT($G387, FIND(" ", $G387&amp;" ") - 1), 'Reference Data'!$A$2:$E$15, 4, FALSE), "")</f>
        <v/>
      </c>
      <c r="L387" s="8">
        <f>IFERROR(VLOOKUP(LEFT($G387, FIND(" ", $G387&amp;" ") - 1), 'Reference Data'!$A$2:$E$15, 5, FALSE), "")</f>
        <v/>
      </c>
      <c r="M387" s="8">
        <f>IFERROR(VLOOKUP(LEFT($G387, FIND(" ", $G387&amp;" ") - 1), 'Reference Data'!$A$2:$E$15, 2, FALSE), "")</f>
        <v/>
      </c>
    </row>
    <row r="388" ht="20" customHeight="1" s="7">
      <c r="A388" s="8" t="inlineStr">
        <is>
          <t>RUFINO ZUÑIGA JR</t>
        </is>
      </c>
      <c r="B388" s="8" t="inlineStr">
        <is>
          <t>JULY 15, 2026</t>
        </is>
      </c>
      <c r="C388" s="8" t="inlineStr">
        <is>
          <t>FRONT ELEVATION - DROP 1 - VIREO</t>
        </is>
      </c>
      <c r="D388" s="8" t="inlineStr">
        <is>
          <t>1</t>
        </is>
      </c>
      <c r="E388" s="8" t="inlineStr">
        <is>
          <t>4</t>
        </is>
      </c>
      <c r="F388" s="8" t="inlineStr">
        <is>
          <t>Tower 1</t>
        </is>
      </c>
      <c r="G388" s="10" t="inlineStr">
        <is>
          <t>Sealant</t>
        </is>
      </c>
      <c r="I388" s="8" t="n"/>
      <c r="J388" s="8" t="n"/>
      <c r="K388" s="8" t="n"/>
      <c r="L388" s="8" t="n"/>
      <c r="M388" s="8" t="n"/>
    </row>
    <row r="389" ht="20" customHeight="1" s="7">
      <c r="G389" s="8" t="inlineStr"/>
      <c r="H389" s="8" t="inlineStr"/>
      <c r="J389" s="8">
        <f>IFERROR(VLOOKUP(LEFT($G389, FIND(" ", $G389&amp;" ") - 1), 'Reference Data'!$A$2:$E$15, 3, FALSE), "")</f>
        <v/>
      </c>
      <c r="K389" s="8">
        <f>IFERROR(VLOOKUP(LEFT($G389, FIND(" ", $G389&amp;" ") - 1), 'Reference Data'!$A$2:$E$15, 4, FALSE), "")</f>
        <v/>
      </c>
      <c r="L389" s="8">
        <f>IFERROR(VLOOKUP(LEFT($G389, FIND(" ", $G389&amp;" ") - 1), 'Reference Data'!$A$2:$E$15, 5, FALSE), "")</f>
        <v/>
      </c>
      <c r="M389" s="8">
        <f>IFERROR(VLOOKUP(LEFT($G389, FIND(" ", $G389&amp;" ") - 1), 'Reference Data'!$A$2:$E$15, 2, FALSE), "")</f>
        <v/>
      </c>
    </row>
    <row r="390" ht="20" customHeight="1" s="7">
      <c r="G390" s="10" t="inlineStr">
        <is>
          <t>Concrete</t>
        </is>
      </c>
      <c r="J390" s="8" t="n"/>
      <c r="K390" s="8" t="n"/>
      <c r="L390" s="8" t="n"/>
      <c r="M390" s="8" t="n"/>
    </row>
    <row r="391" ht="20" customHeight="1" s="7">
      <c r="G391" s="8" t="inlineStr">
        <is>
          <t>C+</t>
        </is>
      </c>
      <c r="H391" s="8" t="inlineStr">
        <is>
          <t>260 CM²</t>
        </is>
      </c>
      <c r="J391" s="8">
        <f>IFERROR(VLOOKUP(LEFT($G391, FIND(" ", $G391&amp;" ") - 1), 'Reference Data'!$A$2:$E$15, 3, FALSE), "")</f>
        <v/>
      </c>
      <c r="K391" s="8">
        <f>IFERROR(VLOOKUP(LEFT($G391, FIND(" ", $G391&amp;" ") - 1), 'Reference Data'!$A$2:$E$15, 4, FALSE), "")</f>
        <v/>
      </c>
      <c r="L391" s="8">
        <f>IFERROR(VLOOKUP(LEFT($G391, FIND(" ", $G391&amp;" ") - 1), 'Reference Data'!$A$2:$E$15, 5, FALSE), "")</f>
        <v/>
      </c>
      <c r="M391" s="8">
        <f>IFERROR(VLOOKUP(LEFT($G391, FIND(" ", $G391&amp;" ") - 1), 'Reference Data'!$A$2:$E$15, 2, FALSE), "")</f>
        <v/>
      </c>
    </row>
    <row r="392" ht="20" customHeight="1" s="7">
      <c r="G392" s="10" t="inlineStr">
        <is>
          <t>Paint</t>
        </is>
      </c>
      <c r="J392" s="8" t="n"/>
      <c r="K392" s="8" t="n"/>
      <c r="L392" s="8" t="n"/>
      <c r="M392" s="8" t="n"/>
    </row>
    <row r="393" ht="20" customHeight="1" s="7">
      <c r="G393" s="8" t="inlineStr"/>
      <c r="H393" s="8" t="inlineStr"/>
      <c r="J393" s="8">
        <f>IFERROR(VLOOKUP(LEFT($G393, FIND(" ", $G393&amp;" ") - 1), 'Reference Data'!$A$2:$E$15, 3, FALSE), "")</f>
        <v/>
      </c>
      <c r="K393" s="8">
        <f>IFERROR(VLOOKUP(LEFT($G393, FIND(" ", $G393&amp;" ") - 1), 'Reference Data'!$A$2:$E$15, 4, FALSE), "")</f>
        <v/>
      </c>
      <c r="L393" s="8">
        <f>IFERROR(VLOOKUP(LEFT($G393, FIND(" ", $G393&amp;" ") - 1), 'Reference Data'!$A$2:$E$15, 5, FALSE), "")</f>
        <v/>
      </c>
      <c r="M393" s="8">
        <f>IFERROR(VLOOKUP(LEFT($G393, FIND(" ", $G393&amp;" ") - 1), 'Reference Data'!$A$2:$E$15, 2, FALSE), "")</f>
        <v/>
      </c>
    </row>
    <row r="394" ht="20" customHeight="1" s="7">
      <c r="G394" s="10" t="inlineStr">
        <is>
          <t>Gasket</t>
        </is>
      </c>
      <c r="J394" s="8" t="n"/>
      <c r="K394" s="8" t="n"/>
      <c r="L394" s="8" t="n"/>
      <c r="M394" s="8" t="n"/>
    </row>
    <row r="395" ht="20" customHeight="1" s="7">
      <c r="G395" s="8" t="inlineStr"/>
      <c r="H395" s="8" t="inlineStr"/>
      <c r="J395" s="8">
        <f>IFERROR(VLOOKUP(LEFT($G395, FIND(" ", $G395&amp;" ") - 1), 'Reference Data'!$A$2:$E$15, 3, FALSE), "")</f>
        <v/>
      </c>
      <c r="K395" s="8">
        <f>IFERROR(VLOOKUP(LEFT($G395, FIND(" ", $G395&amp;" ") - 1), 'Reference Data'!$A$2:$E$15, 4, FALSE), "")</f>
        <v/>
      </c>
      <c r="L395" s="8">
        <f>IFERROR(VLOOKUP(LEFT($G395, FIND(" ", $G395&amp;" ") - 1), 'Reference Data'!$A$2:$E$15, 5, FALSE), "")</f>
        <v/>
      </c>
      <c r="M395" s="8">
        <f>IFERROR(VLOOKUP(LEFT($G395, FIND(" ", $G395&amp;" ") - 1), 'Reference Data'!$A$2:$E$15, 2, FALSE), "")</f>
        <v/>
      </c>
    </row>
    <row r="396" ht="20" customHeight="1" s="7">
      <c r="A396" s="8" t="inlineStr">
        <is>
          <t>RUFINO ZUÑIGA JR</t>
        </is>
      </c>
      <c r="B396" s="8" t="inlineStr">
        <is>
          <t>JULY 12, 2026</t>
        </is>
      </c>
      <c r="C396" s="8" t="inlineStr">
        <is>
          <t>FRONT</t>
        </is>
      </c>
      <c r="D396" s="8" t="inlineStr">
        <is>
          <t>1</t>
        </is>
      </c>
      <c r="E396" s="8" t="inlineStr">
        <is>
          <t>2</t>
        </is>
      </c>
      <c r="F396" s="8" t="inlineStr">
        <is>
          <t>Tower 1</t>
        </is>
      </c>
      <c r="G396" s="10" t="inlineStr">
        <is>
          <t>Sealant</t>
        </is>
      </c>
      <c r="I396" s="8" t="n"/>
      <c r="J396" s="8" t="n"/>
      <c r="K396" s="8" t="n"/>
      <c r="L396" s="8" t="n"/>
      <c r="M396" s="8" t="n"/>
    </row>
    <row r="397" ht="20" customHeight="1" s="7">
      <c r="G397" s="8" t="inlineStr">
        <is>
          <t>DS C-C</t>
        </is>
      </c>
      <c r="H397" s="8" t="inlineStr">
        <is>
          <t>350 CM</t>
        </is>
      </c>
      <c r="J397" s="8">
        <f>IFERROR(VLOOKUP(LEFT($G397, FIND(" ", $G397&amp;" ") - 1), 'Reference Data'!$A$2:$E$15, 3, FALSE), "")</f>
        <v/>
      </c>
      <c r="K397" s="8">
        <f>IFERROR(VLOOKUP(LEFT($G397, FIND(" ", $G397&amp;" ") - 1), 'Reference Data'!$A$2:$E$15, 4, FALSE), "")</f>
        <v/>
      </c>
      <c r="L397" s="8">
        <f>IFERROR(VLOOKUP(LEFT($G397, FIND(" ", $G397&amp;" ") - 1), 'Reference Data'!$A$2:$E$15, 5, FALSE), "")</f>
        <v/>
      </c>
      <c r="M397" s="8">
        <f>IFERROR(VLOOKUP(LEFT($G397, FIND(" ", $G397&amp;" ") - 1), 'Reference Data'!$A$2:$E$15, 2, FALSE), "")</f>
        <v/>
      </c>
    </row>
    <row r="398" ht="20" customHeight="1" s="7">
      <c r="G398" s="10" t="inlineStr">
        <is>
          <t>Concrete</t>
        </is>
      </c>
      <c r="J398" s="8" t="n"/>
      <c r="K398" s="8" t="n"/>
      <c r="L398" s="8" t="n"/>
      <c r="M398" s="8" t="n"/>
    </row>
    <row r="399" ht="20" customHeight="1" s="7">
      <c r="G399" s="8" t="inlineStr">
        <is>
          <t>C+</t>
        </is>
      </c>
      <c r="H399" s="8" t="inlineStr">
        <is>
          <t>350 CM²</t>
        </is>
      </c>
      <c r="J399" s="8">
        <f>IFERROR(VLOOKUP(LEFT($G399, FIND(" ", $G399&amp;" ") - 1), 'Reference Data'!$A$2:$E$15, 3, FALSE), "")</f>
        <v/>
      </c>
      <c r="K399" s="8">
        <f>IFERROR(VLOOKUP(LEFT($G399, FIND(" ", $G399&amp;" ") - 1), 'Reference Data'!$A$2:$E$15, 4, FALSE), "")</f>
        <v/>
      </c>
      <c r="L399" s="8">
        <f>IFERROR(VLOOKUP(LEFT($G399, FIND(" ", $G399&amp;" ") - 1), 'Reference Data'!$A$2:$E$15, 5, FALSE), "")</f>
        <v/>
      </c>
      <c r="M399" s="8">
        <f>IFERROR(VLOOKUP(LEFT($G399, FIND(" ", $G399&amp;" ") - 1), 'Reference Data'!$A$2:$E$15, 2, FALSE), "")</f>
        <v/>
      </c>
    </row>
    <row r="400" ht="20" customHeight="1" s="7">
      <c r="G400" s="10" t="inlineStr">
        <is>
          <t>Paint</t>
        </is>
      </c>
      <c r="J400" s="8" t="n"/>
      <c r="K400" s="8" t="n"/>
      <c r="L400" s="8" t="n"/>
      <c r="M400" s="8" t="n"/>
    </row>
    <row r="401" ht="20" customHeight="1" s="7">
      <c r="G401" s="8" t="inlineStr"/>
      <c r="H401" s="8" t="inlineStr"/>
      <c r="J401" s="8">
        <f>IFERROR(VLOOKUP(LEFT($G401, FIND(" ", $G401&amp;" ") - 1), 'Reference Data'!$A$2:$E$15, 3, FALSE), "")</f>
        <v/>
      </c>
      <c r="K401" s="8">
        <f>IFERROR(VLOOKUP(LEFT($G401, FIND(" ", $G401&amp;" ") - 1), 'Reference Data'!$A$2:$E$15, 4, FALSE), "")</f>
        <v/>
      </c>
      <c r="L401" s="8">
        <f>IFERROR(VLOOKUP(LEFT($G401, FIND(" ", $G401&amp;" ") - 1), 'Reference Data'!$A$2:$E$15, 5, FALSE), "")</f>
        <v/>
      </c>
      <c r="M401" s="8">
        <f>IFERROR(VLOOKUP(LEFT($G401, FIND(" ", $G401&amp;" ") - 1), 'Reference Data'!$A$2:$E$15, 2, FALSE), "")</f>
        <v/>
      </c>
    </row>
    <row r="402" ht="20" customHeight="1" s="7">
      <c r="G402" s="10" t="inlineStr">
        <is>
          <t>Gasket</t>
        </is>
      </c>
      <c r="J402" s="8" t="n"/>
      <c r="K402" s="8" t="n"/>
      <c r="L402" s="8" t="n"/>
      <c r="M402" s="8" t="n"/>
    </row>
    <row r="403" ht="20" customHeight="1" s="7">
      <c r="G403" s="8" t="inlineStr"/>
      <c r="H403" s="8" t="inlineStr"/>
      <c r="J403" s="8">
        <f>IFERROR(VLOOKUP(LEFT($G403, FIND(" ", $G403&amp;" ") - 1), 'Reference Data'!$A$2:$E$15, 3, FALSE), "")</f>
        <v/>
      </c>
      <c r="K403" s="8">
        <f>IFERROR(VLOOKUP(LEFT($G403, FIND(" ", $G403&amp;" ") - 1), 'Reference Data'!$A$2:$E$15, 4, FALSE), "")</f>
        <v/>
      </c>
      <c r="L403" s="8">
        <f>IFERROR(VLOOKUP(LEFT($G403, FIND(" ", $G403&amp;" ") - 1), 'Reference Data'!$A$2:$E$15, 5, FALSE), "")</f>
        <v/>
      </c>
      <c r="M403" s="8">
        <f>IFERROR(VLOOKUP(LEFT($G403, FIND(" ", $G403&amp;" ") - 1), 'Reference Data'!$A$2:$E$15, 2, FALSE), "")</f>
        <v/>
      </c>
    </row>
    <row r="404" ht="20" customHeight="1" s="7">
      <c r="A404" s="8" t="inlineStr">
        <is>
          <t>RONALD</t>
        </is>
      </c>
      <c r="B404" s="8" t="inlineStr"/>
      <c r="C404" s="8" t="inlineStr">
        <is>
          <t>FRONT</t>
        </is>
      </c>
      <c r="D404" s="8" t="inlineStr">
        <is>
          <t>1</t>
        </is>
      </c>
      <c r="E404" s="8" t="inlineStr">
        <is>
          <t>2D</t>
        </is>
      </c>
      <c r="F404" s="8" t="inlineStr">
        <is>
          <t>Tower 1</t>
        </is>
      </c>
      <c r="G404" s="10" t="inlineStr">
        <is>
          <t>Sealant</t>
        </is>
      </c>
      <c r="I404" s="8" t="n"/>
      <c r="J404" s="8" t="n"/>
      <c r="K404" s="8" t="n"/>
      <c r="L404" s="8" t="n"/>
      <c r="M404" s="8" t="n"/>
    </row>
    <row r="405" ht="20" customHeight="1" s="7">
      <c r="G405" s="8" t="inlineStr">
        <is>
          <t>DS CC</t>
        </is>
      </c>
      <c r="H405" s="8" t="inlineStr">
        <is>
          <t>460 CM</t>
        </is>
      </c>
      <c r="J405" s="8">
        <f>IFERROR(VLOOKUP(LEFT($G405, FIND(" ", $G405&amp;" ") - 1), 'Reference Data'!$A$2:$E$15, 3, FALSE), "")</f>
        <v/>
      </c>
      <c r="K405" s="8">
        <f>IFERROR(VLOOKUP(LEFT($G405, FIND(" ", $G405&amp;" ") - 1), 'Reference Data'!$A$2:$E$15, 4, FALSE), "")</f>
        <v/>
      </c>
      <c r="L405" s="8">
        <f>IFERROR(VLOOKUP(LEFT($G405, FIND(" ", $G405&amp;" ") - 1), 'Reference Data'!$A$2:$E$15, 5, FALSE), "")</f>
        <v/>
      </c>
      <c r="M405" s="8">
        <f>IFERROR(VLOOKUP(LEFT($G405, FIND(" ", $G405&amp;" ") - 1), 'Reference Data'!$A$2:$E$15, 2, FALSE), "")</f>
        <v/>
      </c>
    </row>
    <row r="406" ht="20" customHeight="1" s="7">
      <c r="G406" s="10" t="inlineStr">
        <is>
          <t>Concrete</t>
        </is>
      </c>
      <c r="J406" s="8" t="n"/>
      <c r="K406" s="8" t="n"/>
      <c r="L406" s="8" t="n"/>
      <c r="M406" s="8" t="n"/>
    </row>
    <row r="407" ht="20" customHeight="1" s="7">
      <c r="G407" s="8" t="inlineStr">
        <is>
          <t>C-</t>
        </is>
      </c>
      <c r="H407" s="8" t="inlineStr">
        <is>
          <t>100 CM²</t>
        </is>
      </c>
      <c r="J407" s="8">
        <f>IFERROR(VLOOKUP(LEFT($G407, FIND(" ", $G407&amp;" ") - 1), 'Reference Data'!$A$2:$E$15, 3, FALSE), "")</f>
        <v/>
      </c>
      <c r="K407" s="8">
        <f>IFERROR(VLOOKUP(LEFT($G407, FIND(" ", $G407&amp;" ") - 1), 'Reference Data'!$A$2:$E$15, 4, FALSE), "")</f>
        <v/>
      </c>
      <c r="L407" s="8">
        <f>IFERROR(VLOOKUP(LEFT($G407, FIND(" ", $G407&amp;" ") - 1), 'Reference Data'!$A$2:$E$15, 5, FALSE), "")</f>
        <v/>
      </c>
      <c r="M407" s="8">
        <f>IFERROR(VLOOKUP(LEFT($G407, FIND(" ", $G407&amp;" ") - 1), 'Reference Data'!$A$2:$E$15, 2, FALSE), "")</f>
        <v/>
      </c>
    </row>
    <row r="408" ht="20" customHeight="1" s="7">
      <c r="G408" s="10" t="inlineStr">
        <is>
          <t>Paint</t>
        </is>
      </c>
      <c r="J408" s="8" t="n"/>
      <c r="K408" s="8" t="n"/>
      <c r="L408" s="8" t="n"/>
      <c r="M408" s="8" t="n"/>
    </row>
    <row r="409" ht="20" customHeight="1" s="7">
      <c r="G409" s="8" t="inlineStr"/>
      <c r="H409" s="8" t="inlineStr"/>
      <c r="J409" s="8">
        <f>IFERROR(VLOOKUP(LEFT($G409, FIND(" ", $G409&amp;" ") - 1), 'Reference Data'!$A$2:$E$15, 3, FALSE), "")</f>
        <v/>
      </c>
      <c r="K409" s="8">
        <f>IFERROR(VLOOKUP(LEFT($G409, FIND(" ", $G409&amp;" ") - 1), 'Reference Data'!$A$2:$E$15, 4, FALSE), "")</f>
        <v/>
      </c>
      <c r="L409" s="8">
        <f>IFERROR(VLOOKUP(LEFT($G409, FIND(" ", $G409&amp;" ") - 1), 'Reference Data'!$A$2:$E$15, 5, FALSE), "")</f>
        <v/>
      </c>
      <c r="M409" s="8">
        <f>IFERROR(VLOOKUP(LEFT($G409, FIND(" ", $G409&amp;" ") - 1), 'Reference Data'!$A$2:$E$15, 2, FALSE), "")</f>
        <v/>
      </c>
    </row>
    <row r="410" ht="20" customHeight="1" s="7">
      <c r="G410" s="10" t="inlineStr">
        <is>
          <t>Gasket</t>
        </is>
      </c>
      <c r="J410" s="8" t="n"/>
      <c r="K410" s="8" t="n"/>
      <c r="L410" s="8" t="n"/>
      <c r="M410" s="8" t="n"/>
    </row>
    <row r="411" ht="20" customHeight="1" s="7">
      <c r="G411" s="8" t="inlineStr"/>
      <c r="H411" s="8" t="inlineStr"/>
      <c r="J411" s="8">
        <f>IFERROR(VLOOKUP(LEFT($G411, FIND(" ", $G411&amp;" ") - 1), 'Reference Data'!$A$2:$E$15, 3, FALSE), "")</f>
        <v/>
      </c>
      <c r="K411" s="8">
        <f>IFERROR(VLOOKUP(LEFT($G411, FIND(" ", $G411&amp;" ") - 1), 'Reference Data'!$A$2:$E$15, 4, FALSE), "")</f>
        <v/>
      </c>
      <c r="L411" s="8">
        <f>IFERROR(VLOOKUP(LEFT($G411, FIND(" ", $G411&amp;" ") - 1), 'Reference Data'!$A$2:$E$15, 5, FALSE), "")</f>
        <v/>
      </c>
      <c r="M411" s="8">
        <f>IFERROR(VLOOKUP(LEFT($G411, FIND(" ", $G411&amp;" ") - 1), 'Reference Data'!$A$2:$E$15, 2, FALSE), "")</f>
        <v/>
      </c>
    </row>
    <row r="412" ht="20" customHeight="1" s="7">
      <c r="A412" s="8" t="inlineStr">
        <is>
          <t>RUFINO ZUÑIGA JR</t>
        </is>
      </c>
      <c r="B412" s="8" t="inlineStr">
        <is>
          <t>JULY 15, 2026</t>
        </is>
      </c>
      <c r="C412" s="8" t="inlineStr">
        <is>
          <t>FRONT</t>
        </is>
      </c>
      <c r="D412" s="8" t="inlineStr">
        <is>
          <t>1</t>
        </is>
      </c>
      <c r="E412" s="8" t="inlineStr">
        <is>
          <t>12</t>
        </is>
      </c>
      <c r="F412" s="8" t="inlineStr">
        <is>
          <t>Tower 1</t>
        </is>
      </c>
      <c r="G412" s="10" t="inlineStr">
        <is>
          <t>Sealant</t>
        </is>
      </c>
      <c r="I412" s="8" t="n"/>
      <c r="J412" s="8" t="n"/>
      <c r="K412" s="8" t="n"/>
      <c r="L412" s="8" t="n"/>
      <c r="M412" s="8" t="n"/>
    </row>
    <row r="413" ht="20" customHeight="1" s="7">
      <c r="G413" s="8" t="inlineStr">
        <is>
          <t>DS F-C</t>
        </is>
      </c>
      <c r="H413" s="8" t="inlineStr">
        <is>
          <t>50 CM</t>
        </is>
      </c>
      <c r="J413" s="8">
        <f>IFERROR(VLOOKUP(LEFT($G413, FIND(" ", $G413&amp;" ") - 1), 'Reference Data'!$A$2:$E$15, 3, FALSE), "")</f>
        <v/>
      </c>
      <c r="K413" s="8">
        <f>IFERROR(VLOOKUP(LEFT($G413, FIND(" ", $G413&amp;" ") - 1), 'Reference Data'!$A$2:$E$15, 4, FALSE), "")</f>
        <v/>
      </c>
      <c r="L413" s="8">
        <f>IFERROR(VLOOKUP(LEFT($G413, FIND(" ", $G413&amp;" ") - 1), 'Reference Data'!$A$2:$E$15, 5, FALSE), "")</f>
        <v/>
      </c>
      <c r="M413" s="8">
        <f>IFERROR(VLOOKUP(LEFT($G413, FIND(" ", $G413&amp;" ") - 1), 'Reference Data'!$A$2:$E$15, 2, FALSE), "")</f>
        <v/>
      </c>
    </row>
    <row r="414" ht="20" customHeight="1" s="7">
      <c r="G414" s="10" t="inlineStr">
        <is>
          <t>Concrete</t>
        </is>
      </c>
      <c r="J414" s="8" t="n"/>
      <c r="K414" s="8" t="n"/>
      <c r="L414" s="8" t="n"/>
      <c r="M414" s="8" t="n"/>
    </row>
    <row r="415" ht="20" customHeight="1" s="7">
      <c r="G415" s="8" t="inlineStr"/>
      <c r="H415" s="8" t="inlineStr"/>
      <c r="J415" s="8">
        <f>IFERROR(VLOOKUP(LEFT($G415, FIND(" ", $G415&amp;" ") - 1), 'Reference Data'!$A$2:$E$15, 3, FALSE), "")</f>
        <v/>
      </c>
      <c r="K415" s="8">
        <f>IFERROR(VLOOKUP(LEFT($G415, FIND(" ", $G415&amp;" ") - 1), 'Reference Data'!$A$2:$E$15, 4, FALSE), "")</f>
        <v/>
      </c>
      <c r="L415" s="8">
        <f>IFERROR(VLOOKUP(LEFT($G415, FIND(" ", $G415&amp;" ") - 1), 'Reference Data'!$A$2:$E$15, 5, FALSE), "")</f>
        <v/>
      </c>
      <c r="M415" s="8">
        <f>IFERROR(VLOOKUP(LEFT($G415, FIND(" ", $G415&amp;" ") - 1), 'Reference Data'!$A$2:$E$15, 2, FALSE), "")</f>
        <v/>
      </c>
    </row>
    <row r="416" ht="20" customHeight="1" s="7">
      <c r="G416" s="10" t="inlineStr">
        <is>
          <t>Paint</t>
        </is>
      </c>
      <c r="J416" s="8" t="n"/>
      <c r="K416" s="8" t="n"/>
      <c r="L416" s="8" t="n"/>
      <c r="M416" s="8" t="n"/>
    </row>
    <row r="417" ht="20" customHeight="1" s="7">
      <c r="G417" s="8" t="inlineStr"/>
      <c r="H417" s="8" t="inlineStr"/>
      <c r="J417" s="8">
        <f>IFERROR(VLOOKUP(LEFT($G417, FIND(" ", $G417&amp;" ") - 1), 'Reference Data'!$A$2:$E$15, 3, FALSE), "")</f>
        <v/>
      </c>
      <c r="K417" s="8">
        <f>IFERROR(VLOOKUP(LEFT($G417, FIND(" ", $G417&amp;" ") - 1), 'Reference Data'!$A$2:$E$15, 4, FALSE), "")</f>
        <v/>
      </c>
      <c r="L417" s="8">
        <f>IFERROR(VLOOKUP(LEFT($G417, FIND(" ", $G417&amp;" ") - 1), 'Reference Data'!$A$2:$E$15, 5, FALSE), "")</f>
        <v/>
      </c>
      <c r="M417" s="8">
        <f>IFERROR(VLOOKUP(LEFT($G417, FIND(" ", $G417&amp;" ") - 1), 'Reference Data'!$A$2:$E$15, 2, FALSE), "")</f>
        <v/>
      </c>
    </row>
    <row r="418" ht="20" customHeight="1" s="7">
      <c r="G418" s="10" t="inlineStr">
        <is>
          <t>Gasket</t>
        </is>
      </c>
      <c r="J418" s="8" t="n"/>
      <c r="K418" s="8" t="n"/>
      <c r="L418" s="8" t="n"/>
      <c r="M418" s="8" t="n"/>
    </row>
    <row r="419" ht="20" customHeight="1" s="7">
      <c r="G419" s="8" t="inlineStr"/>
      <c r="H419" s="8" t="inlineStr"/>
      <c r="J419" s="8">
        <f>IFERROR(VLOOKUP(LEFT($G419, FIND(" ", $G419&amp;" ") - 1), 'Reference Data'!$A$2:$E$15, 3, FALSE), "")</f>
        <v/>
      </c>
      <c r="K419" s="8">
        <f>IFERROR(VLOOKUP(LEFT($G419, FIND(" ", $G419&amp;" ") - 1), 'Reference Data'!$A$2:$E$15, 4, FALSE), "")</f>
        <v/>
      </c>
      <c r="L419" s="8">
        <f>IFERROR(VLOOKUP(LEFT($G419, FIND(" ", $G419&amp;" ") - 1), 'Reference Data'!$A$2:$E$15, 5, FALSE), "")</f>
        <v/>
      </c>
      <c r="M419" s="8">
        <f>IFERROR(VLOOKUP(LEFT($G419, FIND(" ", $G419&amp;" ") - 1), 'Reference Data'!$A$2:$E$15, 2, FALSE), "")</f>
        <v/>
      </c>
    </row>
    <row r="420" ht="20" customHeight="1" s="7">
      <c r="A420" s="8" t="inlineStr">
        <is>
          <t>RONALD</t>
        </is>
      </c>
      <c r="B420" s="8" t="inlineStr"/>
      <c r="C420" s="8" t="inlineStr">
        <is>
          <t>FRONT</t>
        </is>
      </c>
      <c r="D420" s="8" t="inlineStr">
        <is>
          <t>1</t>
        </is>
      </c>
      <c r="E420" s="8" t="inlineStr">
        <is>
          <t>9</t>
        </is>
      </c>
      <c r="F420" s="8" t="inlineStr">
        <is>
          <t>Tower 1</t>
        </is>
      </c>
      <c r="G420" s="10" t="inlineStr">
        <is>
          <t>Sealant</t>
        </is>
      </c>
      <c r="I420" s="8" t="n"/>
      <c r="J420" s="8" t="n"/>
      <c r="K420" s="8" t="n"/>
      <c r="L420" s="8" t="n"/>
      <c r="M420" s="8" t="n"/>
    </row>
    <row r="421" ht="20" customHeight="1" s="7">
      <c r="G421" s="8" t="inlineStr">
        <is>
          <t>DS CC</t>
        </is>
      </c>
      <c r="H421" s="8" t="inlineStr">
        <is>
          <t>CM</t>
        </is>
      </c>
      <c r="J421" s="8">
        <f>IFERROR(VLOOKUP(LEFT($G421, FIND(" ", $G421&amp;" ") - 1), 'Reference Data'!$A$2:$E$15, 3, FALSE), "")</f>
        <v/>
      </c>
      <c r="K421" s="8">
        <f>IFERROR(VLOOKUP(LEFT($G421, FIND(" ", $G421&amp;" ") - 1), 'Reference Data'!$A$2:$E$15, 4, FALSE), "")</f>
        <v/>
      </c>
      <c r="L421" s="8">
        <f>IFERROR(VLOOKUP(LEFT($G421, FIND(" ", $G421&amp;" ") - 1), 'Reference Data'!$A$2:$E$15, 5, FALSE), "")</f>
        <v/>
      </c>
      <c r="M421" s="8">
        <f>IFERROR(VLOOKUP(LEFT($G421, FIND(" ", $G421&amp;" ") - 1), 'Reference Data'!$A$2:$E$15, 2, FALSE), "")</f>
        <v/>
      </c>
    </row>
    <row r="422" ht="20" customHeight="1" s="7">
      <c r="G422" s="10" t="inlineStr">
        <is>
          <t>Concrete</t>
        </is>
      </c>
      <c r="J422" s="8" t="n"/>
      <c r="K422" s="8" t="n"/>
      <c r="L422" s="8" t="n"/>
      <c r="M422" s="8" t="n"/>
    </row>
    <row r="423" ht="20" customHeight="1" s="7">
      <c r="G423" s="8" t="inlineStr">
        <is>
          <t>C+</t>
        </is>
      </c>
      <c r="H423" s="8" t="inlineStr">
        <is>
          <t>250 CM²</t>
        </is>
      </c>
      <c r="J423" s="8">
        <f>IFERROR(VLOOKUP(LEFT($G423, FIND(" ", $G423&amp;" ") - 1), 'Reference Data'!$A$2:$E$15, 3, FALSE), "")</f>
        <v/>
      </c>
      <c r="K423" s="8">
        <f>IFERROR(VLOOKUP(LEFT($G423, FIND(" ", $G423&amp;" ") - 1), 'Reference Data'!$A$2:$E$15, 4, FALSE), "")</f>
        <v/>
      </c>
      <c r="L423" s="8">
        <f>IFERROR(VLOOKUP(LEFT($G423, FIND(" ", $G423&amp;" ") - 1), 'Reference Data'!$A$2:$E$15, 5, FALSE), "")</f>
        <v/>
      </c>
      <c r="M423" s="8">
        <f>IFERROR(VLOOKUP(LEFT($G423, FIND(" ", $G423&amp;" ") - 1), 'Reference Data'!$A$2:$E$15, 2, FALSE), "")</f>
        <v/>
      </c>
    </row>
    <row r="424" ht="20" customHeight="1" s="7">
      <c r="G424" s="10" t="inlineStr">
        <is>
          <t>Paint</t>
        </is>
      </c>
      <c r="J424" s="8" t="n"/>
      <c r="K424" s="8" t="n"/>
      <c r="L424" s="8" t="n"/>
      <c r="M424" s="8" t="n"/>
    </row>
    <row r="425" ht="20" customHeight="1" s="7">
      <c r="G425" s="8" t="inlineStr"/>
      <c r="H425" s="8" t="inlineStr"/>
      <c r="J425" s="8">
        <f>IFERROR(VLOOKUP(LEFT($G425, FIND(" ", $G425&amp;" ") - 1), 'Reference Data'!$A$2:$E$15, 3, FALSE), "")</f>
        <v/>
      </c>
      <c r="K425" s="8">
        <f>IFERROR(VLOOKUP(LEFT($G425, FIND(" ", $G425&amp;" ") - 1), 'Reference Data'!$A$2:$E$15, 4, FALSE), "")</f>
        <v/>
      </c>
      <c r="L425" s="8">
        <f>IFERROR(VLOOKUP(LEFT($G425, FIND(" ", $G425&amp;" ") - 1), 'Reference Data'!$A$2:$E$15, 5, FALSE), "")</f>
        <v/>
      </c>
      <c r="M425" s="8">
        <f>IFERROR(VLOOKUP(LEFT($G425, FIND(" ", $G425&amp;" ") - 1), 'Reference Data'!$A$2:$E$15, 2, FALSE), "")</f>
        <v/>
      </c>
    </row>
    <row r="426" ht="20" customHeight="1" s="7">
      <c r="G426" s="10" t="inlineStr">
        <is>
          <t>Gasket</t>
        </is>
      </c>
      <c r="J426" s="8" t="n"/>
      <c r="K426" s="8" t="n"/>
      <c r="L426" s="8" t="n"/>
      <c r="M426" s="8" t="n"/>
    </row>
    <row r="427" ht="20" customHeight="1" s="7">
      <c r="G427" s="8" t="inlineStr"/>
      <c r="H427" s="8" t="inlineStr"/>
      <c r="J427" s="8">
        <f>IFERROR(VLOOKUP(LEFT($G427, FIND(" ", $G427&amp;" ") - 1), 'Reference Data'!$A$2:$E$15, 3, FALSE), "")</f>
        <v/>
      </c>
      <c r="K427" s="8">
        <f>IFERROR(VLOOKUP(LEFT($G427, FIND(" ", $G427&amp;" ") - 1), 'Reference Data'!$A$2:$E$15, 4, FALSE), "")</f>
        <v/>
      </c>
      <c r="L427" s="8">
        <f>IFERROR(VLOOKUP(LEFT($G427, FIND(" ", $G427&amp;" ") - 1), 'Reference Data'!$A$2:$E$15, 5, FALSE), "")</f>
        <v/>
      </c>
      <c r="M427" s="8">
        <f>IFERROR(VLOOKUP(LEFT($G427, FIND(" ", $G427&amp;" ") - 1), 'Reference Data'!$A$2:$E$15, 2, FALSE), "")</f>
        <v/>
      </c>
    </row>
    <row r="428" ht="20" customHeight="1" s="7">
      <c r="A428" s="8" t="inlineStr">
        <is>
          <t>RUFINO ZUÑIGA JR</t>
        </is>
      </c>
      <c r="B428" s="8" t="inlineStr">
        <is>
          <t>JULY 15, 2026</t>
        </is>
      </c>
      <c r="C428" s="8" t="inlineStr">
        <is>
          <t>FRONT</t>
        </is>
      </c>
      <c r="D428" s="8" t="inlineStr">
        <is>
          <t>1</t>
        </is>
      </c>
      <c r="E428" s="8" t="inlineStr">
        <is>
          <t>13</t>
        </is>
      </c>
      <c r="F428" s="8" t="inlineStr">
        <is>
          <t>Tower 1</t>
        </is>
      </c>
      <c r="G428" s="10" t="inlineStr">
        <is>
          <t>Sealant</t>
        </is>
      </c>
      <c r="I428" s="8" t="n"/>
      <c r="J428" s="8" t="n"/>
      <c r="K428" s="8" t="n"/>
      <c r="L428" s="8" t="n"/>
      <c r="M428" s="8" t="n"/>
    </row>
    <row r="429" ht="20" customHeight="1" s="7">
      <c r="G429" s="8" t="inlineStr">
        <is>
          <t>DS C-C</t>
        </is>
      </c>
      <c r="H429" s="8" t="inlineStr">
        <is>
          <t>200 CM</t>
        </is>
      </c>
      <c r="J429" s="8">
        <f>IFERROR(VLOOKUP(LEFT($G429, FIND(" ", $G429&amp;" ") - 1), 'Reference Data'!$A$2:$E$15, 3, FALSE), "")</f>
        <v/>
      </c>
      <c r="K429" s="8">
        <f>IFERROR(VLOOKUP(LEFT($G429, FIND(" ", $G429&amp;" ") - 1), 'Reference Data'!$A$2:$E$15, 4, FALSE), "")</f>
        <v/>
      </c>
      <c r="L429" s="8">
        <f>IFERROR(VLOOKUP(LEFT($G429, FIND(" ", $G429&amp;" ") - 1), 'Reference Data'!$A$2:$E$15, 5, FALSE), "")</f>
        <v/>
      </c>
      <c r="M429" s="8">
        <f>IFERROR(VLOOKUP(LEFT($G429, FIND(" ", $G429&amp;" ") - 1), 'Reference Data'!$A$2:$E$15, 2, FALSE), "")</f>
        <v/>
      </c>
    </row>
    <row r="430" ht="20" customHeight="1" s="7">
      <c r="G430" s="10" t="inlineStr">
        <is>
          <t>Concrete</t>
        </is>
      </c>
      <c r="J430" s="8" t="n"/>
      <c r="K430" s="8" t="n"/>
      <c r="L430" s="8" t="n"/>
      <c r="M430" s="8" t="n"/>
    </row>
    <row r="431" ht="20" customHeight="1" s="7">
      <c r="G431" s="8" t="inlineStr">
        <is>
          <t>C-</t>
        </is>
      </c>
      <c r="H431" s="8" t="inlineStr">
        <is>
          <t>100 CM²</t>
        </is>
      </c>
      <c r="J431" s="8">
        <f>IFERROR(VLOOKUP(LEFT($G431, FIND(" ", $G431&amp;" ") - 1), 'Reference Data'!$A$2:$E$15, 3, FALSE), "")</f>
        <v/>
      </c>
      <c r="K431" s="8">
        <f>IFERROR(VLOOKUP(LEFT($G431, FIND(" ", $G431&amp;" ") - 1), 'Reference Data'!$A$2:$E$15, 4, FALSE), "")</f>
        <v/>
      </c>
      <c r="L431" s="8">
        <f>IFERROR(VLOOKUP(LEFT($G431, FIND(" ", $G431&amp;" ") - 1), 'Reference Data'!$A$2:$E$15, 5, FALSE), "")</f>
        <v/>
      </c>
      <c r="M431" s="8">
        <f>IFERROR(VLOOKUP(LEFT($G431, FIND(" ", $G431&amp;" ") - 1), 'Reference Data'!$A$2:$E$15, 2, FALSE), "")</f>
        <v/>
      </c>
    </row>
    <row r="432" ht="20" customHeight="1" s="7">
      <c r="G432" s="10" t="inlineStr">
        <is>
          <t>Paint</t>
        </is>
      </c>
      <c r="J432" s="8" t="n"/>
      <c r="K432" s="8" t="n"/>
      <c r="L432" s="8" t="n"/>
      <c r="M432" s="8" t="n"/>
    </row>
    <row r="433" ht="20" customHeight="1" s="7">
      <c r="G433" s="8" t="inlineStr">
        <is>
          <t>BP</t>
        </is>
      </c>
      <c r="H433" s="8" t="inlineStr">
        <is>
          <t>80 CM²</t>
        </is>
      </c>
      <c r="J433" s="8">
        <f>IFERROR(VLOOKUP(LEFT($G433, FIND(" ", $G433&amp;" ") - 1), 'Reference Data'!$A$2:$E$15, 3, FALSE), "")</f>
        <v/>
      </c>
      <c r="K433" s="8">
        <f>IFERROR(VLOOKUP(LEFT($G433, FIND(" ", $G433&amp;" ") - 1), 'Reference Data'!$A$2:$E$15, 4, FALSE), "")</f>
        <v/>
      </c>
      <c r="L433" s="8">
        <f>IFERROR(VLOOKUP(LEFT($G433, FIND(" ", $G433&amp;" ") - 1), 'Reference Data'!$A$2:$E$15, 5, FALSE), "")</f>
        <v/>
      </c>
      <c r="M433" s="8">
        <f>IFERROR(VLOOKUP(LEFT($G433, FIND(" ", $G433&amp;" ") - 1), 'Reference Data'!$A$2:$E$15, 2, FALSE), "")</f>
        <v/>
      </c>
    </row>
    <row r="434" ht="20" customHeight="1" s="7">
      <c r="G434" s="10" t="inlineStr">
        <is>
          <t>Gasket</t>
        </is>
      </c>
      <c r="J434" s="8" t="n"/>
      <c r="K434" s="8" t="n"/>
      <c r="L434" s="8" t="n"/>
      <c r="M434" s="8" t="n"/>
    </row>
    <row r="435" ht="20" customHeight="1" s="7">
      <c r="G435" s="8" t="inlineStr"/>
      <c r="H435" s="8" t="inlineStr"/>
      <c r="J435" s="8">
        <f>IFERROR(VLOOKUP(LEFT($G435, FIND(" ", $G435&amp;" ") - 1), 'Reference Data'!$A$2:$E$15, 3, FALSE), "")</f>
        <v/>
      </c>
      <c r="K435" s="8">
        <f>IFERROR(VLOOKUP(LEFT($G435, FIND(" ", $G435&amp;" ") - 1), 'Reference Data'!$A$2:$E$15, 4, FALSE), "")</f>
        <v/>
      </c>
      <c r="L435" s="8">
        <f>IFERROR(VLOOKUP(LEFT($G435, FIND(" ", $G435&amp;" ") - 1), 'Reference Data'!$A$2:$E$15, 5, FALSE), "")</f>
        <v/>
      </c>
      <c r="M435" s="8">
        <f>IFERROR(VLOOKUP(LEFT($G435, FIND(" ", $G435&amp;" ") - 1), 'Reference Data'!$A$2:$E$15, 2, FALSE), "")</f>
        <v/>
      </c>
    </row>
    <row r="436" ht="20" customHeight="1" s="7">
      <c r="A436" s="8" t="inlineStr">
        <is>
          <t>RUFINO ZUÑIGA JR</t>
        </is>
      </c>
      <c r="B436" s="8" t="inlineStr">
        <is>
          <t>JULY 15, 2026</t>
        </is>
      </c>
      <c r="C436" s="8" t="inlineStr">
        <is>
          <t>FRONT</t>
        </is>
      </c>
      <c r="D436" s="8" t="inlineStr">
        <is>
          <t>1</t>
        </is>
      </c>
      <c r="E436" s="8" t="inlineStr">
        <is>
          <t>7</t>
        </is>
      </c>
      <c r="F436" s="8" t="inlineStr">
        <is>
          <t>Tower 1</t>
        </is>
      </c>
      <c r="G436" s="10" t="inlineStr">
        <is>
          <t>Sealant</t>
        </is>
      </c>
      <c r="I436" s="8" t="n"/>
      <c r="J436" s="8" t="n"/>
      <c r="K436" s="8" t="n"/>
      <c r="L436" s="8" t="n"/>
      <c r="M436" s="8" t="n"/>
    </row>
    <row r="437" ht="20" customHeight="1" s="7">
      <c r="G437" s="8" t="inlineStr">
        <is>
          <t>DS F-G</t>
        </is>
      </c>
      <c r="H437" s="8" t="inlineStr">
        <is>
          <t>100 CM</t>
        </is>
      </c>
      <c r="J437" s="8">
        <f>IFERROR(VLOOKUP(LEFT($G437, FIND(" ", $G437&amp;" ") - 1), 'Reference Data'!$A$2:$E$15, 3, FALSE), "")</f>
        <v/>
      </c>
      <c r="K437" s="8">
        <f>IFERROR(VLOOKUP(LEFT($G437, FIND(" ", $G437&amp;" ") - 1), 'Reference Data'!$A$2:$E$15, 4, FALSE), "")</f>
        <v/>
      </c>
      <c r="L437" s="8">
        <f>IFERROR(VLOOKUP(LEFT($G437, FIND(" ", $G437&amp;" ") - 1), 'Reference Data'!$A$2:$E$15, 5, FALSE), "")</f>
        <v/>
      </c>
      <c r="M437" s="8">
        <f>IFERROR(VLOOKUP(LEFT($G437, FIND(" ", $G437&amp;" ") - 1), 'Reference Data'!$A$2:$E$15, 2, FALSE), "")</f>
        <v/>
      </c>
    </row>
    <row r="438" ht="20" customHeight="1" s="7">
      <c r="G438" s="10" t="inlineStr">
        <is>
          <t>Concrete</t>
        </is>
      </c>
      <c r="J438" s="8" t="n"/>
      <c r="K438" s="8" t="n"/>
      <c r="L438" s="8" t="n"/>
      <c r="M438" s="8" t="n"/>
    </row>
    <row r="439" ht="20" customHeight="1" s="7">
      <c r="G439" s="8" t="inlineStr"/>
      <c r="H439" s="8" t="inlineStr"/>
      <c r="J439" s="8">
        <f>IFERROR(VLOOKUP(LEFT($G439, FIND(" ", $G439&amp;" ") - 1), 'Reference Data'!$A$2:$E$15, 3, FALSE), "")</f>
        <v/>
      </c>
      <c r="K439" s="8">
        <f>IFERROR(VLOOKUP(LEFT($G439, FIND(" ", $G439&amp;" ") - 1), 'Reference Data'!$A$2:$E$15, 4, FALSE), "")</f>
        <v/>
      </c>
      <c r="L439" s="8">
        <f>IFERROR(VLOOKUP(LEFT($G439, FIND(" ", $G439&amp;" ") - 1), 'Reference Data'!$A$2:$E$15, 5, FALSE), "")</f>
        <v/>
      </c>
      <c r="M439" s="8">
        <f>IFERROR(VLOOKUP(LEFT($G439, FIND(" ", $G439&amp;" ") - 1), 'Reference Data'!$A$2:$E$15, 2, FALSE), "")</f>
        <v/>
      </c>
    </row>
    <row r="440" ht="20" customHeight="1" s="7">
      <c r="G440" s="10" t="inlineStr">
        <is>
          <t>Paint</t>
        </is>
      </c>
      <c r="J440" s="8" t="n"/>
      <c r="K440" s="8" t="n"/>
      <c r="L440" s="8" t="n"/>
      <c r="M440" s="8" t="n"/>
    </row>
    <row r="441" ht="20" customHeight="1" s="7">
      <c r="G441" s="8" t="inlineStr"/>
      <c r="H441" s="8" t="inlineStr"/>
      <c r="J441" s="8">
        <f>IFERROR(VLOOKUP(LEFT($G441, FIND(" ", $G441&amp;" ") - 1), 'Reference Data'!$A$2:$E$15, 3, FALSE), "")</f>
        <v/>
      </c>
      <c r="K441" s="8">
        <f>IFERROR(VLOOKUP(LEFT($G441, FIND(" ", $G441&amp;" ") - 1), 'Reference Data'!$A$2:$E$15, 4, FALSE), "")</f>
        <v/>
      </c>
      <c r="L441" s="8">
        <f>IFERROR(VLOOKUP(LEFT($G441, FIND(" ", $G441&amp;" ") - 1), 'Reference Data'!$A$2:$E$15, 5, FALSE), "")</f>
        <v/>
      </c>
      <c r="M441" s="8">
        <f>IFERROR(VLOOKUP(LEFT($G441, FIND(" ", $G441&amp;" ") - 1), 'Reference Data'!$A$2:$E$15, 2, FALSE), "")</f>
        <v/>
      </c>
    </row>
    <row r="442" ht="20" customHeight="1" s="7">
      <c r="G442" s="10" t="inlineStr">
        <is>
          <t>Gasket</t>
        </is>
      </c>
      <c r="J442" s="8" t="n"/>
      <c r="K442" s="8" t="n"/>
      <c r="L442" s="8" t="n"/>
      <c r="M442" s="8" t="n"/>
    </row>
    <row r="443" ht="20" customHeight="1" s="7">
      <c r="G443" s="8" t="inlineStr"/>
      <c r="H443" s="8" t="inlineStr"/>
      <c r="J443" s="8">
        <f>IFERROR(VLOOKUP(LEFT($G443, FIND(" ", $G443&amp;" ") - 1), 'Reference Data'!$A$2:$E$15, 3, FALSE), "")</f>
        <v/>
      </c>
      <c r="K443" s="8">
        <f>IFERROR(VLOOKUP(LEFT($G443, FIND(" ", $G443&amp;" ") - 1), 'Reference Data'!$A$2:$E$15, 4, FALSE), "")</f>
        <v/>
      </c>
      <c r="L443" s="8">
        <f>IFERROR(VLOOKUP(LEFT($G443, FIND(" ", $G443&amp;" ") - 1), 'Reference Data'!$A$2:$E$15, 5, FALSE), "")</f>
        <v/>
      </c>
      <c r="M443" s="8">
        <f>IFERROR(VLOOKUP(LEFT($G443, FIND(" ", $G443&amp;" ") - 1), 'Reference Data'!$A$2:$E$15, 2, FALSE), "")</f>
        <v/>
      </c>
    </row>
    <row r="444" ht="20" customHeight="1" s="7">
      <c r="A444" s="8" t="inlineStr"/>
      <c r="B444" s="8" t="inlineStr"/>
      <c r="C444" s="8" t="inlineStr">
        <is>
          <t>FRONT</t>
        </is>
      </c>
      <c r="D444" s="8" t="inlineStr">
        <is>
          <t>1</t>
        </is>
      </c>
      <c r="E444" s="8" t="inlineStr">
        <is>
          <t>8</t>
        </is>
      </c>
      <c r="F444" s="8" t="inlineStr">
        <is>
          <t>Tower 1</t>
        </is>
      </c>
      <c r="G444" s="10" t="inlineStr">
        <is>
          <t>Sealant</t>
        </is>
      </c>
      <c r="I444" s="8" t="n"/>
      <c r="J444" s="8" t="n"/>
      <c r="K444" s="8" t="n"/>
      <c r="L444" s="8" t="n"/>
      <c r="M444" s="8" t="n"/>
    </row>
    <row r="445" ht="20" customHeight="1" s="7">
      <c r="G445" s="8" t="inlineStr">
        <is>
          <t>DS CC</t>
        </is>
      </c>
      <c r="H445" s="8" t="inlineStr">
        <is>
          <t>100 CM</t>
        </is>
      </c>
      <c r="J445" s="8">
        <f>IFERROR(VLOOKUP(LEFT($G445, FIND(" ", $G445&amp;" ") - 1), 'Reference Data'!$A$2:$E$15, 3, FALSE), "")</f>
        <v/>
      </c>
      <c r="K445" s="8">
        <f>IFERROR(VLOOKUP(LEFT($G445, FIND(" ", $G445&amp;" ") - 1), 'Reference Data'!$A$2:$E$15, 4, FALSE), "")</f>
        <v/>
      </c>
      <c r="L445" s="8">
        <f>IFERROR(VLOOKUP(LEFT($G445, FIND(" ", $G445&amp;" ") - 1), 'Reference Data'!$A$2:$E$15, 5, FALSE), "")</f>
        <v/>
      </c>
      <c r="M445" s="8">
        <f>IFERROR(VLOOKUP(LEFT($G445, FIND(" ", $G445&amp;" ") - 1), 'Reference Data'!$A$2:$E$15, 2, FALSE), "")</f>
        <v/>
      </c>
    </row>
    <row r="446" ht="20" customHeight="1" s="7">
      <c r="G446" s="10" t="inlineStr">
        <is>
          <t>Concrete</t>
        </is>
      </c>
      <c r="J446" s="8" t="n"/>
      <c r="K446" s="8" t="n"/>
      <c r="L446" s="8" t="n"/>
      <c r="M446" s="8" t="n"/>
    </row>
    <row r="447" ht="20" customHeight="1" s="7">
      <c r="G447" s="8" t="inlineStr">
        <is>
          <t>C+</t>
        </is>
      </c>
      <c r="H447" s="8" t="inlineStr">
        <is>
          <t>200 CM²</t>
        </is>
      </c>
      <c r="J447" s="8">
        <f>IFERROR(VLOOKUP(LEFT($G447, FIND(" ", $G447&amp;" ") - 1), 'Reference Data'!$A$2:$E$15, 3, FALSE), "")</f>
        <v/>
      </c>
      <c r="K447" s="8">
        <f>IFERROR(VLOOKUP(LEFT($G447, FIND(" ", $G447&amp;" ") - 1), 'Reference Data'!$A$2:$E$15, 4, FALSE), "")</f>
        <v/>
      </c>
      <c r="L447" s="8">
        <f>IFERROR(VLOOKUP(LEFT($G447, FIND(" ", $G447&amp;" ") - 1), 'Reference Data'!$A$2:$E$15, 5, FALSE), "")</f>
        <v/>
      </c>
      <c r="M447" s="8">
        <f>IFERROR(VLOOKUP(LEFT($G447, FIND(" ", $G447&amp;" ") - 1), 'Reference Data'!$A$2:$E$15, 2, FALSE), "")</f>
        <v/>
      </c>
    </row>
    <row r="448" ht="20" customHeight="1" s="7">
      <c r="G448" s="10" t="inlineStr">
        <is>
          <t>Paint</t>
        </is>
      </c>
      <c r="J448" s="8" t="n"/>
      <c r="K448" s="8" t="n"/>
      <c r="L448" s="8" t="n"/>
      <c r="M448" s="8" t="n"/>
    </row>
    <row r="449" ht="20" customHeight="1" s="7">
      <c r="G449" s="8" t="inlineStr"/>
      <c r="H449" s="8" t="inlineStr"/>
      <c r="J449" s="8">
        <f>IFERROR(VLOOKUP(LEFT($G449, FIND(" ", $G449&amp;" ") - 1), 'Reference Data'!$A$2:$E$15, 3, FALSE), "")</f>
        <v/>
      </c>
      <c r="K449" s="8">
        <f>IFERROR(VLOOKUP(LEFT($G449, FIND(" ", $G449&amp;" ") - 1), 'Reference Data'!$A$2:$E$15, 4, FALSE), "")</f>
        <v/>
      </c>
      <c r="L449" s="8">
        <f>IFERROR(VLOOKUP(LEFT($G449, FIND(" ", $G449&amp;" ") - 1), 'Reference Data'!$A$2:$E$15, 5, FALSE), "")</f>
        <v/>
      </c>
      <c r="M449" s="8">
        <f>IFERROR(VLOOKUP(LEFT($G449, FIND(" ", $G449&amp;" ") - 1), 'Reference Data'!$A$2:$E$15, 2, FALSE), "")</f>
        <v/>
      </c>
    </row>
    <row r="450" ht="20" customHeight="1" s="7">
      <c r="G450" s="10" t="inlineStr">
        <is>
          <t>Gasket</t>
        </is>
      </c>
      <c r="J450" s="8" t="n"/>
      <c r="K450" s="8" t="n"/>
      <c r="L450" s="8" t="n"/>
      <c r="M450" s="8" t="n"/>
    </row>
    <row r="451" ht="20" customHeight="1" s="7">
      <c r="G451" s="8" t="inlineStr"/>
      <c r="H451" s="8" t="inlineStr"/>
      <c r="J451" s="8">
        <f>IFERROR(VLOOKUP(LEFT($G451, FIND(" ", $G451&amp;" ") - 1), 'Reference Data'!$A$2:$E$15, 3, FALSE), "")</f>
        <v/>
      </c>
      <c r="K451" s="8">
        <f>IFERROR(VLOOKUP(LEFT($G451, FIND(" ", $G451&amp;" ") - 1), 'Reference Data'!$A$2:$E$15, 4, FALSE), "")</f>
        <v/>
      </c>
      <c r="L451" s="8">
        <f>IFERROR(VLOOKUP(LEFT($G451, FIND(" ", $G451&amp;" ") - 1), 'Reference Data'!$A$2:$E$15, 5, FALSE), "")</f>
        <v/>
      </c>
      <c r="M451" s="8">
        <f>IFERROR(VLOOKUP(LEFT($G451, FIND(" ", $G451&amp;" ") - 1), 'Reference Data'!$A$2:$E$15, 2, FALSE), "")</f>
        <v/>
      </c>
    </row>
    <row r="452" ht="20" customHeight="1" s="7">
      <c r="A452" s="8" t="inlineStr">
        <is>
          <t>RUFINO ZUÑIGA JR</t>
        </is>
      </c>
      <c r="B452" s="8" t="inlineStr">
        <is>
          <t>JAN 13, 2026</t>
        </is>
      </c>
      <c r="C452" s="8" t="inlineStr">
        <is>
          <t>FRONT</t>
        </is>
      </c>
      <c r="D452" s="8" t="inlineStr">
        <is>
          <t>1</t>
        </is>
      </c>
      <c r="E452" s="8" t="inlineStr">
        <is>
          <t>8</t>
        </is>
      </c>
      <c r="F452" s="8" t="inlineStr">
        <is>
          <t>Tower 1</t>
        </is>
      </c>
      <c r="G452" s="10" t="inlineStr">
        <is>
          <t>Sealant</t>
        </is>
      </c>
      <c r="I452" s="8" t="n"/>
      <c r="J452" s="8" t="n"/>
      <c r="K452" s="8" t="n"/>
      <c r="L452" s="8" t="n"/>
      <c r="M452" s="8" t="n"/>
    </row>
    <row r="453" ht="20" customHeight="1" s="7">
      <c r="G453" s="8" t="inlineStr">
        <is>
          <t>DS C-C</t>
        </is>
      </c>
      <c r="H453" s="8" t="inlineStr">
        <is>
          <t>300 CM</t>
        </is>
      </c>
      <c r="J453" s="8">
        <f>IFERROR(VLOOKUP(LEFT($G453, FIND(" ", $G453&amp;" ") - 1), 'Reference Data'!$A$2:$E$15, 3, FALSE), "")</f>
        <v/>
      </c>
      <c r="K453" s="8">
        <f>IFERROR(VLOOKUP(LEFT($G453, FIND(" ", $G453&amp;" ") - 1), 'Reference Data'!$A$2:$E$15, 4, FALSE), "")</f>
        <v/>
      </c>
      <c r="L453" s="8">
        <f>IFERROR(VLOOKUP(LEFT($G453, FIND(" ", $G453&amp;" ") - 1), 'Reference Data'!$A$2:$E$15, 5, FALSE), "")</f>
        <v/>
      </c>
      <c r="M453" s="8">
        <f>IFERROR(VLOOKUP(LEFT($G453, FIND(" ", $G453&amp;" ") - 1), 'Reference Data'!$A$2:$E$15, 2, FALSE), "")</f>
        <v/>
      </c>
    </row>
    <row r="454" ht="20" customHeight="1" s="7">
      <c r="G454" s="10" t="inlineStr">
        <is>
          <t>Concrete</t>
        </is>
      </c>
      <c r="J454" s="8" t="n"/>
      <c r="K454" s="8" t="n"/>
      <c r="L454" s="8" t="n"/>
      <c r="M454" s="8" t="n"/>
    </row>
    <row r="455" ht="20" customHeight="1" s="7">
      <c r="G455" s="8" t="inlineStr"/>
      <c r="H455" s="8" t="inlineStr"/>
      <c r="J455" s="8">
        <f>IFERROR(VLOOKUP(LEFT($G455, FIND(" ", $G455&amp;" ") - 1), 'Reference Data'!$A$2:$E$15, 3, FALSE), "")</f>
        <v/>
      </c>
      <c r="K455" s="8">
        <f>IFERROR(VLOOKUP(LEFT($G455, FIND(" ", $G455&amp;" ") - 1), 'Reference Data'!$A$2:$E$15, 4, FALSE), "")</f>
        <v/>
      </c>
      <c r="L455" s="8">
        <f>IFERROR(VLOOKUP(LEFT($G455, FIND(" ", $G455&amp;" ") - 1), 'Reference Data'!$A$2:$E$15, 5, FALSE), "")</f>
        <v/>
      </c>
      <c r="M455" s="8">
        <f>IFERROR(VLOOKUP(LEFT($G455, FIND(" ", $G455&amp;" ") - 1), 'Reference Data'!$A$2:$E$15, 2, FALSE), "")</f>
        <v/>
      </c>
    </row>
    <row r="456" ht="20" customHeight="1" s="7">
      <c r="G456" s="10" t="inlineStr">
        <is>
          <t>Paint</t>
        </is>
      </c>
      <c r="J456" s="8" t="n"/>
      <c r="K456" s="8" t="n"/>
      <c r="L456" s="8" t="n"/>
      <c r="M456" s="8" t="n"/>
    </row>
    <row r="457" ht="20" customHeight="1" s="7">
      <c r="G457" s="8" t="inlineStr">
        <is>
          <t>FP</t>
        </is>
      </c>
      <c r="H457" s="8" t="inlineStr">
        <is>
          <t>10 CM²</t>
        </is>
      </c>
      <c r="J457" s="8">
        <f>IFERROR(VLOOKUP(LEFT($G457, FIND(" ", $G457&amp;" ") - 1), 'Reference Data'!$A$2:$E$15, 3, FALSE), "")</f>
        <v/>
      </c>
      <c r="K457" s="8">
        <f>IFERROR(VLOOKUP(LEFT($G457, FIND(" ", $G457&amp;" ") - 1), 'Reference Data'!$A$2:$E$15, 4, FALSE), "")</f>
        <v/>
      </c>
      <c r="L457" s="8">
        <f>IFERROR(VLOOKUP(LEFT($G457, FIND(" ", $G457&amp;" ") - 1), 'Reference Data'!$A$2:$E$15, 5, FALSE), "")</f>
        <v/>
      </c>
      <c r="M457" s="8">
        <f>IFERROR(VLOOKUP(LEFT($G457, FIND(" ", $G457&amp;" ") - 1), 'Reference Data'!$A$2:$E$15, 2, FALSE), "")</f>
        <v/>
      </c>
    </row>
    <row r="458" ht="20" customHeight="1" s="7">
      <c r="G458" s="10" t="inlineStr">
        <is>
          <t>Gasket</t>
        </is>
      </c>
      <c r="J458" s="8" t="n"/>
      <c r="K458" s="8" t="n"/>
      <c r="L458" s="8" t="n"/>
      <c r="M458" s="8" t="n"/>
    </row>
    <row r="459" ht="20" customHeight="1" s="7">
      <c r="G459" s="8" t="inlineStr"/>
      <c r="H459" s="8" t="inlineStr"/>
      <c r="J459" s="8">
        <f>IFERROR(VLOOKUP(LEFT($G459, FIND(" ", $G459&amp;" ") - 1), 'Reference Data'!$A$2:$E$15, 3, FALSE), "")</f>
        <v/>
      </c>
      <c r="K459" s="8">
        <f>IFERROR(VLOOKUP(LEFT($G459, FIND(" ", $G459&amp;" ") - 1), 'Reference Data'!$A$2:$E$15, 4, FALSE), "")</f>
        <v/>
      </c>
      <c r="L459" s="8">
        <f>IFERROR(VLOOKUP(LEFT($G459, FIND(" ", $G459&amp;" ") - 1), 'Reference Data'!$A$2:$E$15, 5, FALSE), "")</f>
        <v/>
      </c>
      <c r="M459" s="8">
        <f>IFERROR(VLOOKUP(LEFT($G459, FIND(" ", $G459&amp;" ") - 1), 'Reference Data'!$A$2:$E$15, 2, FALSE), "")</f>
        <v/>
      </c>
    </row>
    <row r="460" ht="20" customHeight="1" s="7">
      <c r="A460" s="8" t="inlineStr">
        <is>
          <t>RONALD</t>
        </is>
      </c>
      <c r="B460" s="8" t="inlineStr"/>
      <c r="C460" s="8" t="inlineStr">
        <is>
          <t>FRONT</t>
        </is>
      </c>
      <c r="D460" s="8" t="inlineStr">
        <is>
          <t>1</t>
        </is>
      </c>
      <c r="E460" s="8" t="inlineStr">
        <is>
          <t>11</t>
        </is>
      </c>
      <c r="F460" s="8" t="inlineStr">
        <is>
          <t>Tower 1</t>
        </is>
      </c>
      <c r="G460" s="10" t="inlineStr">
        <is>
          <t>Sealant</t>
        </is>
      </c>
      <c r="I460" s="8" t="n"/>
      <c r="J460" s="8" t="n"/>
      <c r="K460" s="8" t="n"/>
      <c r="L460" s="8" t="n"/>
      <c r="M460" s="8" t="n"/>
    </row>
    <row r="461" ht="20" customHeight="1" s="7">
      <c r="G461" s="8" t="inlineStr">
        <is>
          <t>DS CC</t>
        </is>
      </c>
      <c r="H461" s="8" t="inlineStr">
        <is>
          <t>20 CM</t>
        </is>
      </c>
      <c r="J461" s="8">
        <f>IFERROR(VLOOKUP(LEFT($G461, FIND(" ", $G461&amp;" ") - 1), 'Reference Data'!$A$2:$E$15, 3, FALSE), "")</f>
        <v/>
      </c>
      <c r="K461" s="8">
        <f>IFERROR(VLOOKUP(LEFT($G461, FIND(" ", $G461&amp;" ") - 1), 'Reference Data'!$A$2:$E$15, 4, FALSE), "")</f>
        <v/>
      </c>
      <c r="L461" s="8">
        <f>IFERROR(VLOOKUP(LEFT($G461, FIND(" ", $G461&amp;" ") - 1), 'Reference Data'!$A$2:$E$15, 5, FALSE), "")</f>
        <v/>
      </c>
      <c r="M461" s="8">
        <f>IFERROR(VLOOKUP(LEFT($G461, FIND(" ", $G461&amp;" ") - 1), 'Reference Data'!$A$2:$E$15, 2, FALSE), "")</f>
        <v/>
      </c>
    </row>
    <row r="462" ht="20" customHeight="1" s="7">
      <c r="G462" s="10" t="inlineStr">
        <is>
          <t>Concrete</t>
        </is>
      </c>
      <c r="J462" s="8" t="n"/>
      <c r="K462" s="8" t="n"/>
      <c r="L462" s="8" t="n"/>
      <c r="M462" s="8" t="n"/>
    </row>
    <row r="463" ht="20" customHeight="1" s="7">
      <c r="G463" s="8" t="inlineStr">
        <is>
          <t>C+</t>
        </is>
      </c>
      <c r="H463" s="8" t="inlineStr">
        <is>
          <t>200 CM²</t>
        </is>
      </c>
      <c r="J463" s="8">
        <f>IFERROR(VLOOKUP(LEFT($G463, FIND(" ", $G463&amp;" ") - 1), 'Reference Data'!$A$2:$E$15, 3, FALSE), "")</f>
        <v/>
      </c>
      <c r="K463" s="8">
        <f>IFERROR(VLOOKUP(LEFT($G463, FIND(" ", $G463&amp;" ") - 1), 'Reference Data'!$A$2:$E$15, 4, FALSE), "")</f>
        <v/>
      </c>
      <c r="L463" s="8">
        <f>IFERROR(VLOOKUP(LEFT($G463, FIND(" ", $G463&amp;" ") - 1), 'Reference Data'!$A$2:$E$15, 5, FALSE), "")</f>
        <v/>
      </c>
      <c r="M463" s="8">
        <f>IFERROR(VLOOKUP(LEFT($G463, FIND(" ", $G463&amp;" ") - 1), 'Reference Data'!$A$2:$E$15, 2, FALSE), "")</f>
        <v/>
      </c>
    </row>
    <row r="464" ht="20" customHeight="1" s="7">
      <c r="G464" s="10" t="inlineStr">
        <is>
          <t>Paint</t>
        </is>
      </c>
      <c r="J464" s="8" t="n"/>
      <c r="K464" s="8" t="n"/>
      <c r="L464" s="8" t="n"/>
      <c r="M464" s="8" t="n"/>
    </row>
    <row r="465" ht="20" customHeight="1" s="7">
      <c r="G465" s="8" t="inlineStr"/>
      <c r="H465" s="8" t="inlineStr"/>
      <c r="J465" s="8">
        <f>IFERROR(VLOOKUP(LEFT($G465, FIND(" ", $G465&amp;" ") - 1), 'Reference Data'!$A$2:$E$15, 3, FALSE), "")</f>
        <v/>
      </c>
      <c r="K465" s="8">
        <f>IFERROR(VLOOKUP(LEFT($G465, FIND(" ", $G465&amp;" ") - 1), 'Reference Data'!$A$2:$E$15, 4, FALSE), "")</f>
        <v/>
      </c>
      <c r="L465" s="8">
        <f>IFERROR(VLOOKUP(LEFT($G465, FIND(" ", $G465&amp;" ") - 1), 'Reference Data'!$A$2:$E$15, 5, FALSE), "")</f>
        <v/>
      </c>
      <c r="M465" s="8">
        <f>IFERROR(VLOOKUP(LEFT($G465, FIND(" ", $G465&amp;" ") - 1), 'Reference Data'!$A$2:$E$15, 2, FALSE), "")</f>
        <v/>
      </c>
    </row>
    <row r="466" ht="20" customHeight="1" s="7">
      <c r="G466" s="10" t="inlineStr">
        <is>
          <t>Gasket</t>
        </is>
      </c>
      <c r="J466" s="8" t="n"/>
      <c r="K466" s="8" t="n"/>
      <c r="L466" s="8" t="n"/>
      <c r="M466" s="8" t="n"/>
    </row>
    <row r="467" ht="20" customHeight="1" s="7">
      <c r="G467" s="8" t="inlineStr"/>
      <c r="H467" s="8" t="inlineStr"/>
      <c r="J467" s="8">
        <f>IFERROR(VLOOKUP(LEFT($G467, FIND(" ", $G467&amp;" ") - 1), 'Reference Data'!$A$2:$E$15, 3, FALSE), "")</f>
        <v/>
      </c>
      <c r="K467" s="8">
        <f>IFERROR(VLOOKUP(LEFT($G467, FIND(" ", $G467&amp;" ") - 1), 'Reference Data'!$A$2:$E$15, 4, FALSE), "")</f>
        <v/>
      </c>
      <c r="L467" s="8">
        <f>IFERROR(VLOOKUP(LEFT($G467, FIND(" ", $G467&amp;" ") - 1), 'Reference Data'!$A$2:$E$15, 5, FALSE), "")</f>
        <v/>
      </c>
      <c r="M467" s="8">
        <f>IFERROR(VLOOKUP(LEFT($G467, FIND(" ", $G467&amp;" ") - 1), 'Reference Data'!$A$2:$E$15, 2, FALSE), "")</f>
        <v/>
      </c>
    </row>
    <row r="468" ht="20" customHeight="1" s="7">
      <c r="A468" s="8" t="inlineStr">
        <is>
          <t>RONALD</t>
        </is>
      </c>
      <c r="B468" s="8" t="inlineStr"/>
      <c r="C468" s="8" t="inlineStr">
        <is>
          <t>FRONT</t>
        </is>
      </c>
      <c r="D468" s="8" t="inlineStr">
        <is>
          <t>1</t>
        </is>
      </c>
      <c r="E468" s="8" t="inlineStr">
        <is>
          <t>10</t>
        </is>
      </c>
      <c r="F468" s="8" t="inlineStr">
        <is>
          <t>Tower 1</t>
        </is>
      </c>
      <c r="G468" s="10" t="inlineStr">
        <is>
          <t>Sealant</t>
        </is>
      </c>
      <c r="I468" s="8" t="n"/>
      <c r="J468" s="8" t="n"/>
      <c r="K468" s="8" t="n"/>
      <c r="L468" s="8" t="n"/>
      <c r="M468" s="8" t="n"/>
    </row>
    <row r="469" ht="20" customHeight="1" s="7">
      <c r="G469" s="8" t="inlineStr">
        <is>
          <t>DS CC</t>
        </is>
      </c>
      <c r="H469" s="8" t="inlineStr">
        <is>
          <t>CM</t>
        </is>
      </c>
      <c r="J469" s="8">
        <f>IFERROR(VLOOKUP(LEFT($G469, FIND(" ", $G469&amp;" ") - 1), 'Reference Data'!$A$2:$E$15, 3, FALSE), "")</f>
        <v/>
      </c>
      <c r="K469" s="8">
        <f>IFERROR(VLOOKUP(LEFT($G469, FIND(" ", $G469&amp;" ") - 1), 'Reference Data'!$A$2:$E$15, 4, FALSE), "")</f>
        <v/>
      </c>
      <c r="L469" s="8">
        <f>IFERROR(VLOOKUP(LEFT($G469, FIND(" ", $G469&amp;" ") - 1), 'Reference Data'!$A$2:$E$15, 5, FALSE), "")</f>
        <v/>
      </c>
      <c r="M469" s="8">
        <f>IFERROR(VLOOKUP(LEFT($G469, FIND(" ", $G469&amp;" ") - 1), 'Reference Data'!$A$2:$E$15, 2, FALSE), "")</f>
        <v/>
      </c>
    </row>
    <row r="470" ht="20" customHeight="1" s="7">
      <c r="G470" s="10" t="inlineStr">
        <is>
          <t>Concrete</t>
        </is>
      </c>
      <c r="J470" s="8" t="n"/>
      <c r="K470" s="8" t="n"/>
      <c r="L470" s="8" t="n"/>
      <c r="M470" s="8" t="n"/>
    </row>
    <row r="471" ht="20" customHeight="1" s="7">
      <c r="G471" s="8" t="inlineStr">
        <is>
          <t>C+</t>
        </is>
      </c>
      <c r="H471" s="8" t="inlineStr">
        <is>
          <t>250 CM²</t>
        </is>
      </c>
      <c r="J471" s="8">
        <f>IFERROR(VLOOKUP(LEFT($G471, FIND(" ", $G471&amp;" ") - 1), 'Reference Data'!$A$2:$E$15, 3, FALSE), "")</f>
        <v/>
      </c>
      <c r="K471" s="8">
        <f>IFERROR(VLOOKUP(LEFT($G471, FIND(" ", $G471&amp;" ") - 1), 'Reference Data'!$A$2:$E$15, 4, FALSE), "")</f>
        <v/>
      </c>
      <c r="L471" s="8">
        <f>IFERROR(VLOOKUP(LEFT($G471, FIND(" ", $G471&amp;" ") - 1), 'Reference Data'!$A$2:$E$15, 5, FALSE), "")</f>
        <v/>
      </c>
      <c r="M471" s="8">
        <f>IFERROR(VLOOKUP(LEFT($G471, FIND(" ", $G471&amp;" ") - 1), 'Reference Data'!$A$2:$E$15, 2, FALSE), "")</f>
        <v/>
      </c>
    </row>
    <row r="472" ht="20" customHeight="1" s="7">
      <c r="G472" s="10" t="inlineStr">
        <is>
          <t>Paint</t>
        </is>
      </c>
      <c r="J472" s="8" t="n"/>
      <c r="K472" s="8" t="n"/>
      <c r="L472" s="8" t="n"/>
      <c r="M472" s="8" t="n"/>
    </row>
    <row r="473" ht="20" customHeight="1" s="7">
      <c r="G473" s="8" t="inlineStr"/>
      <c r="H473" s="8" t="inlineStr"/>
      <c r="J473" s="8">
        <f>IFERROR(VLOOKUP(LEFT($G473, FIND(" ", $G473&amp;" ") - 1), 'Reference Data'!$A$2:$E$15, 3, FALSE), "")</f>
        <v/>
      </c>
      <c r="K473" s="8">
        <f>IFERROR(VLOOKUP(LEFT($G473, FIND(" ", $G473&amp;" ") - 1), 'Reference Data'!$A$2:$E$15, 4, FALSE), "")</f>
        <v/>
      </c>
      <c r="L473" s="8">
        <f>IFERROR(VLOOKUP(LEFT($G473, FIND(" ", $G473&amp;" ") - 1), 'Reference Data'!$A$2:$E$15, 5, FALSE), "")</f>
        <v/>
      </c>
      <c r="M473" s="8">
        <f>IFERROR(VLOOKUP(LEFT($G473, FIND(" ", $G473&amp;" ") - 1), 'Reference Data'!$A$2:$E$15, 2, FALSE), "")</f>
        <v/>
      </c>
    </row>
    <row r="474" ht="20" customHeight="1" s="7">
      <c r="G474" s="10" t="inlineStr">
        <is>
          <t>Gasket</t>
        </is>
      </c>
      <c r="J474" s="8" t="n"/>
      <c r="K474" s="8" t="n"/>
      <c r="L474" s="8" t="n"/>
      <c r="M474" s="8" t="n"/>
    </row>
    <row r="475" ht="20" customHeight="1" s="7">
      <c r="G475" s="8" t="inlineStr"/>
      <c r="H475" s="8" t="inlineStr"/>
      <c r="J475" s="8">
        <f>IFERROR(VLOOKUP(LEFT($G475, FIND(" ", $G475&amp;" ") - 1), 'Reference Data'!$A$2:$E$15, 3, FALSE), "")</f>
        <v/>
      </c>
      <c r="K475" s="8">
        <f>IFERROR(VLOOKUP(LEFT($G475, FIND(" ", $G475&amp;" ") - 1), 'Reference Data'!$A$2:$E$15, 4, FALSE), "")</f>
        <v/>
      </c>
      <c r="L475" s="8">
        <f>IFERROR(VLOOKUP(LEFT($G475, FIND(" ", $G475&amp;" ") - 1), 'Reference Data'!$A$2:$E$15, 5, FALSE), "")</f>
        <v/>
      </c>
      <c r="M475" s="8">
        <f>IFERROR(VLOOKUP(LEFT($G475, FIND(" ", $G475&amp;" ") - 1), 'Reference Data'!$A$2:$E$15, 2, FALSE), "")</f>
        <v/>
      </c>
    </row>
    <row r="476" ht="20" customHeight="1" s="7">
      <c r="A476" s="8" t="inlineStr">
        <is>
          <t>RONALD</t>
        </is>
      </c>
      <c r="B476" s="8" t="inlineStr"/>
      <c r="C476" s="8" t="inlineStr">
        <is>
          <t>FRONT</t>
        </is>
      </c>
      <c r="D476" s="8" t="inlineStr">
        <is>
          <t>1</t>
        </is>
      </c>
      <c r="E476" s="8" t="inlineStr">
        <is>
          <t>16</t>
        </is>
      </c>
      <c r="F476" s="8" t="inlineStr">
        <is>
          <t>Tower 1</t>
        </is>
      </c>
      <c r="G476" s="10" t="inlineStr">
        <is>
          <t>Sealant</t>
        </is>
      </c>
      <c r="I476" s="8" t="n"/>
      <c r="J476" s="8" t="n"/>
      <c r="K476" s="8" t="n"/>
      <c r="L476" s="8" t="n"/>
      <c r="M476" s="8" t="n"/>
    </row>
    <row r="477" ht="20" customHeight="1" s="7">
      <c r="G477" s="8" t="inlineStr">
        <is>
          <t>DS CC</t>
        </is>
      </c>
      <c r="H477" s="8" t="inlineStr">
        <is>
          <t>460 CM</t>
        </is>
      </c>
      <c r="J477" s="8">
        <f>IFERROR(VLOOKUP(LEFT($G477, FIND(" ", $G477&amp;" ") - 1), 'Reference Data'!$A$2:$E$15, 3, FALSE), "")</f>
        <v/>
      </c>
      <c r="K477" s="8">
        <f>IFERROR(VLOOKUP(LEFT($G477, FIND(" ", $G477&amp;" ") - 1), 'Reference Data'!$A$2:$E$15, 4, FALSE), "")</f>
        <v/>
      </c>
      <c r="L477" s="8">
        <f>IFERROR(VLOOKUP(LEFT($G477, FIND(" ", $G477&amp;" ") - 1), 'Reference Data'!$A$2:$E$15, 5, FALSE), "")</f>
        <v/>
      </c>
      <c r="M477" s="8">
        <f>IFERROR(VLOOKUP(LEFT($G477, FIND(" ", $G477&amp;" ") - 1), 'Reference Data'!$A$2:$E$15, 2, FALSE), "")</f>
        <v/>
      </c>
    </row>
    <row r="478" ht="20" customHeight="1" s="7">
      <c r="G478" s="10" t="inlineStr">
        <is>
          <t>Concrete</t>
        </is>
      </c>
      <c r="J478" s="8" t="n"/>
      <c r="K478" s="8" t="n"/>
      <c r="L478" s="8" t="n"/>
      <c r="M478" s="8" t="n"/>
    </row>
    <row r="479" ht="20" customHeight="1" s="7">
      <c r="G479" s="8" t="inlineStr">
        <is>
          <t>C+</t>
        </is>
      </c>
      <c r="H479" s="8" t="inlineStr">
        <is>
          <t>200 CM²</t>
        </is>
      </c>
      <c r="J479" s="8">
        <f>IFERROR(VLOOKUP(LEFT($G479, FIND(" ", $G479&amp;" ") - 1), 'Reference Data'!$A$2:$E$15, 3, FALSE), "")</f>
        <v/>
      </c>
      <c r="K479" s="8">
        <f>IFERROR(VLOOKUP(LEFT($G479, FIND(" ", $G479&amp;" ") - 1), 'Reference Data'!$A$2:$E$15, 4, FALSE), "")</f>
        <v/>
      </c>
      <c r="L479" s="8">
        <f>IFERROR(VLOOKUP(LEFT($G479, FIND(" ", $G479&amp;" ") - 1), 'Reference Data'!$A$2:$E$15, 5, FALSE), "")</f>
        <v/>
      </c>
      <c r="M479" s="8">
        <f>IFERROR(VLOOKUP(LEFT($G479, FIND(" ", $G479&amp;" ") - 1), 'Reference Data'!$A$2:$E$15, 2, FALSE), "")</f>
        <v/>
      </c>
    </row>
    <row r="480" ht="20" customHeight="1" s="7">
      <c r="G480" s="10" t="inlineStr">
        <is>
          <t>Paint</t>
        </is>
      </c>
      <c r="J480" s="8" t="n"/>
      <c r="K480" s="8" t="n"/>
      <c r="L480" s="8" t="n"/>
      <c r="M480" s="8" t="n"/>
    </row>
    <row r="481" ht="20" customHeight="1" s="7">
      <c r="G481" s="8" t="inlineStr"/>
      <c r="H481" s="8" t="inlineStr"/>
      <c r="J481" s="8">
        <f>IFERROR(VLOOKUP(LEFT($G481, FIND(" ", $G481&amp;" ") - 1), 'Reference Data'!$A$2:$E$15, 3, FALSE), "")</f>
        <v/>
      </c>
      <c r="K481" s="8">
        <f>IFERROR(VLOOKUP(LEFT($G481, FIND(" ", $G481&amp;" ") - 1), 'Reference Data'!$A$2:$E$15, 4, FALSE), "")</f>
        <v/>
      </c>
      <c r="L481" s="8">
        <f>IFERROR(VLOOKUP(LEFT($G481, FIND(" ", $G481&amp;" ") - 1), 'Reference Data'!$A$2:$E$15, 5, FALSE), "")</f>
        <v/>
      </c>
      <c r="M481" s="8">
        <f>IFERROR(VLOOKUP(LEFT($G481, FIND(" ", $G481&amp;" ") - 1), 'Reference Data'!$A$2:$E$15, 2, FALSE), "")</f>
        <v/>
      </c>
    </row>
    <row r="482" ht="20" customHeight="1" s="7">
      <c r="G482" s="10" t="inlineStr">
        <is>
          <t>Gasket</t>
        </is>
      </c>
      <c r="J482" s="8" t="n"/>
      <c r="K482" s="8" t="n"/>
      <c r="L482" s="8" t="n"/>
      <c r="M482" s="8" t="n"/>
    </row>
    <row r="483" ht="20" customHeight="1" s="7">
      <c r="G483" s="8" t="inlineStr"/>
      <c r="H483" s="8" t="inlineStr"/>
      <c r="J483" s="8">
        <f>IFERROR(VLOOKUP(LEFT($G483, FIND(" ", $G483&amp;" ") - 1), 'Reference Data'!$A$2:$E$15, 3, FALSE), "")</f>
        <v/>
      </c>
      <c r="K483" s="8">
        <f>IFERROR(VLOOKUP(LEFT($G483, FIND(" ", $G483&amp;" ") - 1), 'Reference Data'!$A$2:$E$15, 4, FALSE), "")</f>
        <v/>
      </c>
      <c r="L483" s="8">
        <f>IFERROR(VLOOKUP(LEFT($G483, FIND(" ", $G483&amp;" ") - 1), 'Reference Data'!$A$2:$E$15, 5, FALSE), "")</f>
        <v/>
      </c>
      <c r="M483" s="8">
        <f>IFERROR(VLOOKUP(LEFT($G483, FIND(" ", $G483&amp;" ") - 1), 'Reference Data'!$A$2:$E$15, 2, FALSE), "")</f>
        <v/>
      </c>
    </row>
    <row r="484" ht="20" customHeight="1" s="7">
      <c r="A484" s="8" t="inlineStr">
        <is>
          <t>RONALD</t>
        </is>
      </c>
      <c r="B484" s="8" t="inlineStr"/>
      <c r="C484" s="8" t="inlineStr">
        <is>
          <t>FRONT</t>
        </is>
      </c>
      <c r="D484" s="8" t="inlineStr">
        <is>
          <t>1</t>
        </is>
      </c>
      <c r="E484" s="8" t="inlineStr">
        <is>
          <t>14</t>
        </is>
      </c>
      <c r="F484" s="8" t="inlineStr">
        <is>
          <t>Tower 1</t>
        </is>
      </c>
      <c r="G484" s="10" t="inlineStr">
        <is>
          <t>Sealant</t>
        </is>
      </c>
      <c r="I484" s="8" t="n"/>
      <c r="J484" s="8" t="n"/>
      <c r="K484" s="8" t="n"/>
      <c r="L484" s="8" t="n"/>
      <c r="M484" s="8" t="n"/>
    </row>
    <row r="485" ht="20" customHeight="1" s="7">
      <c r="G485" s="8" t="inlineStr">
        <is>
          <t>DS CC</t>
        </is>
      </c>
      <c r="H485" s="8" t="inlineStr">
        <is>
          <t>400 CM</t>
        </is>
      </c>
      <c r="J485" s="8">
        <f>IFERROR(VLOOKUP(LEFT($G485, FIND(" ", $G485&amp;" ") - 1), 'Reference Data'!$A$2:$E$15, 3, FALSE), "")</f>
        <v/>
      </c>
      <c r="K485" s="8">
        <f>IFERROR(VLOOKUP(LEFT($G485, FIND(" ", $G485&amp;" ") - 1), 'Reference Data'!$A$2:$E$15, 4, FALSE), "")</f>
        <v/>
      </c>
      <c r="L485" s="8">
        <f>IFERROR(VLOOKUP(LEFT($G485, FIND(" ", $G485&amp;" ") - 1), 'Reference Data'!$A$2:$E$15, 5, FALSE), "")</f>
        <v/>
      </c>
      <c r="M485" s="8">
        <f>IFERROR(VLOOKUP(LEFT($G485, FIND(" ", $G485&amp;" ") - 1), 'Reference Data'!$A$2:$E$15, 2, FALSE), "")</f>
        <v/>
      </c>
    </row>
    <row r="486" ht="20" customHeight="1" s="7">
      <c r="G486" s="10" t="inlineStr">
        <is>
          <t>Concrete</t>
        </is>
      </c>
      <c r="J486" s="8" t="n"/>
      <c r="K486" s="8" t="n"/>
      <c r="L486" s="8" t="n"/>
      <c r="M486" s="8" t="n"/>
    </row>
    <row r="487" ht="20" customHeight="1" s="7">
      <c r="G487" s="8" t="inlineStr">
        <is>
          <t>C-</t>
        </is>
      </c>
      <c r="H487" s="8" t="inlineStr">
        <is>
          <t>100 CM²</t>
        </is>
      </c>
      <c r="J487" s="8">
        <f>IFERROR(VLOOKUP(LEFT($G487, FIND(" ", $G487&amp;" ") - 1), 'Reference Data'!$A$2:$E$15, 3, FALSE), "")</f>
        <v/>
      </c>
      <c r="K487" s="8">
        <f>IFERROR(VLOOKUP(LEFT($G487, FIND(" ", $G487&amp;" ") - 1), 'Reference Data'!$A$2:$E$15, 4, FALSE), "")</f>
        <v/>
      </c>
      <c r="L487" s="8">
        <f>IFERROR(VLOOKUP(LEFT($G487, FIND(" ", $G487&amp;" ") - 1), 'Reference Data'!$A$2:$E$15, 5, FALSE), "")</f>
        <v/>
      </c>
      <c r="M487" s="8">
        <f>IFERROR(VLOOKUP(LEFT($G487, FIND(" ", $G487&amp;" ") - 1), 'Reference Data'!$A$2:$E$15, 2, FALSE), "")</f>
        <v/>
      </c>
    </row>
    <row r="488" ht="20" customHeight="1" s="7">
      <c r="G488" s="10" t="inlineStr">
        <is>
          <t>Paint</t>
        </is>
      </c>
      <c r="J488" s="8" t="n"/>
      <c r="K488" s="8" t="n"/>
      <c r="L488" s="8" t="n"/>
      <c r="M488" s="8" t="n"/>
    </row>
    <row r="489" ht="20" customHeight="1" s="7">
      <c r="G489" s="8" t="inlineStr"/>
      <c r="H489" s="8" t="inlineStr"/>
      <c r="J489" s="8">
        <f>IFERROR(VLOOKUP(LEFT($G489, FIND(" ", $G489&amp;" ") - 1), 'Reference Data'!$A$2:$E$15, 3, FALSE), "")</f>
        <v/>
      </c>
      <c r="K489" s="8">
        <f>IFERROR(VLOOKUP(LEFT($G489, FIND(" ", $G489&amp;" ") - 1), 'Reference Data'!$A$2:$E$15, 4, FALSE), "")</f>
        <v/>
      </c>
      <c r="L489" s="8">
        <f>IFERROR(VLOOKUP(LEFT($G489, FIND(" ", $G489&amp;" ") - 1), 'Reference Data'!$A$2:$E$15, 5, FALSE), "")</f>
        <v/>
      </c>
      <c r="M489" s="8">
        <f>IFERROR(VLOOKUP(LEFT($G489, FIND(" ", $G489&amp;" ") - 1), 'Reference Data'!$A$2:$E$15, 2, FALSE), "")</f>
        <v/>
      </c>
    </row>
    <row r="490" ht="20" customHeight="1" s="7">
      <c r="G490" s="10" t="inlineStr">
        <is>
          <t>Gasket</t>
        </is>
      </c>
      <c r="J490" s="8" t="n"/>
      <c r="K490" s="8" t="n"/>
      <c r="L490" s="8" t="n"/>
      <c r="M490" s="8" t="n"/>
    </row>
    <row r="491" ht="20" customHeight="1" s="7">
      <c r="G491" s="8" t="inlineStr"/>
      <c r="H491" s="8" t="inlineStr"/>
      <c r="J491" s="8">
        <f>IFERROR(VLOOKUP(LEFT($G491, FIND(" ", $G491&amp;" ") - 1), 'Reference Data'!$A$2:$E$15, 3, FALSE), "")</f>
        <v/>
      </c>
      <c r="K491" s="8">
        <f>IFERROR(VLOOKUP(LEFT($G491, FIND(" ", $G491&amp;" ") - 1), 'Reference Data'!$A$2:$E$15, 4, FALSE), "")</f>
        <v/>
      </c>
      <c r="L491" s="8">
        <f>IFERROR(VLOOKUP(LEFT($G491, FIND(" ", $G491&amp;" ") - 1), 'Reference Data'!$A$2:$E$15, 5, FALSE), "")</f>
        <v/>
      </c>
      <c r="M491" s="8">
        <f>IFERROR(VLOOKUP(LEFT($G491, FIND(" ", $G491&amp;" ") - 1), 'Reference Data'!$A$2:$E$15, 2, FALSE), "")</f>
        <v/>
      </c>
    </row>
    <row r="492" ht="20" customHeight="1" s="7">
      <c r="A492" s="8" t="inlineStr">
        <is>
          <t>RONALD</t>
        </is>
      </c>
      <c r="B492" s="8" t="inlineStr"/>
      <c r="C492" s="8" t="inlineStr">
        <is>
          <t>FRONT</t>
        </is>
      </c>
      <c r="D492" s="8" t="inlineStr">
        <is>
          <t>1</t>
        </is>
      </c>
      <c r="E492" s="8" t="inlineStr">
        <is>
          <t>12</t>
        </is>
      </c>
      <c r="F492" s="8" t="inlineStr">
        <is>
          <t>Tower 1</t>
        </is>
      </c>
      <c r="G492" s="10" t="inlineStr">
        <is>
          <t>Sealant</t>
        </is>
      </c>
      <c r="I492" s="8" t="n"/>
      <c r="J492" s="8" t="n"/>
      <c r="K492" s="8" t="n"/>
      <c r="L492" s="8" t="n"/>
      <c r="M492" s="8" t="n"/>
    </row>
    <row r="493" ht="20" customHeight="1" s="7">
      <c r="G493" s="8" t="inlineStr">
        <is>
          <t>DS CC</t>
        </is>
      </c>
      <c r="H493" s="8" t="inlineStr">
        <is>
          <t>50 CM</t>
        </is>
      </c>
      <c r="J493" s="8">
        <f>IFERROR(VLOOKUP(LEFT($G493, FIND(" ", $G493&amp;" ") - 1), 'Reference Data'!$A$2:$E$15, 3, FALSE), "")</f>
        <v/>
      </c>
      <c r="K493" s="8">
        <f>IFERROR(VLOOKUP(LEFT($G493, FIND(" ", $G493&amp;" ") - 1), 'Reference Data'!$A$2:$E$15, 4, FALSE), "")</f>
        <v/>
      </c>
      <c r="L493" s="8">
        <f>IFERROR(VLOOKUP(LEFT($G493, FIND(" ", $G493&amp;" ") - 1), 'Reference Data'!$A$2:$E$15, 5, FALSE), "")</f>
        <v/>
      </c>
      <c r="M493" s="8">
        <f>IFERROR(VLOOKUP(LEFT($G493, FIND(" ", $G493&amp;" ") - 1), 'Reference Data'!$A$2:$E$15, 2, FALSE), "")</f>
        <v/>
      </c>
    </row>
    <row r="494" ht="20" customHeight="1" s="7">
      <c r="G494" s="10" t="inlineStr">
        <is>
          <t>Concrete</t>
        </is>
      </c>
      <c r="J494" s="8" t="n"/>
      <c r="K494" s="8" t="n"/>
      <c r="L494" s="8" t="n"/>
      <c r="M494" s="8" t="n"/>
    </row>
    <row r="495" ht="20" customHeight="1" s="7">
      <c r="G495" s="8" t="inlineStr">
        <is>
          <t>C-</t>
        </is>
      </c>
      <c r="H495" s="8" t="inlineStr">
        <is>
          <t>200 CM²</t>
        </is>
      </c>
      <c r="J495" s="8">
        <f>IFERROR(VLOOKUP(LEFT($G495, FIND(" ", $G495&amp;" ") - 1), 'Reference Data'!$A$2:$E$15, 3, FALSE), "")</f>
        <v/>
      </c>
      <c r="K495" s="8">
        <f>IFERROR(VLOOKUP(LEFT($G495, FIND(" ", $G495&amp;" ") - 1), 'Reference Data'!$A$2:$E$15, 4, FALSE), "")</f>
        <v/>
      </c>
      <c r="L495" s="8">
        <f>IFERROR(VLOOKUP(LEFT($G495, FIND(" ", $G495&amp;" ") - 1), 'Reference Data'!$A$2:$E$15, 5, FALSE), "")</f>
        <v/>
      </c>
      <c r="M495" s="8">
        <f>IFERROR(VLOOKUP(LEFT($G495, FIND(" ", $G495&amp;" ") - 1), 'Reference Data'!$A$2:$E$15, 2, FALSE), "")</f>
        <v/>
      </c>
    </row>
    <row r="496" ht="20" customHeight="1" s="7">
      <c r="G496" s="10" t="inlineStr">
        <is>
          <t>Paint</t>
        </is>
      </c>
      <c r="J496" s="8" t="n"/>
      <c r="K496" s="8" t="n"/>
      <c r="L496" s="8" t="n"/>
      <c r="M496" s="8" t="n"/>
    </row>
    <row r="497" ht="20" customHeight="1" s="7">
      <c r="G497" s="8" t="inlineStr"/>
      <c r="H497" s="8" t="inlineStr"/>
      <c r="J497" s="8">
        <f>IFERROR(VLOOKUP(LEFT($G497, FIND(" ", $G497&amp;" ") - 1), 'Reference Data'!$A$2:$E$15, 3, FALSE), "")</f>
        <v/>
      </c>
      <c r="K497" s="8">
        <f>IFERROR(VLOOKUP(LEFT($G497, FIND(" ", $G497&amp;" ") - 1), 'Reference Data'!$A$2:$E$15, 4, FALSE), "")</f>
        <v/>
      </c>
      <c r="L497" s="8">
        <f>IFERROR(VLOOKUP(LEFT($G497, FIND(" ", $G497&amp;" ") - 1), 'Reference Data'!$A$2:$E$15, 5, FALSE), "")</f>
        <v/>
      </c>
      <c r="M497" s="8">
        <f>IFERROR(VLOOKUP(LEFT($G497, FIND(" ", $G497&amp;" ") - 1), 'Reference Data'!$A$2:$E$15, 2, FALSE), "")</f>
        <v/>
      </c>
    </row>
    <row r="498" ht="20" customHeight="1" s="7">
      <c r="G498" s="10" t="inlineStr">
        <is>
          <t>Gasket</t>
        </is>
      </c>
      <c r="J498" s="8" t="n"/>
      <c r="K498" s="8" t="n"/>
      <c r="L498" s="8" t="n"/>
      <c r="M498" s="8" t="n"/>
    </row>
    <row r="499" ht="20" customHeight="1" s="7">
      <c r="G499" s="8" t="inlineStr"/>
      <c r="H499" s="8" t="inlineStr"/>
      <c r="J499" s="8">
        <f>IFERROR(VLOOKUP(LEFT($G499, FIND(" ", $G499&amp;" ") - 1), 'Reference Data'!$A$2:$E$15, 3, FALSE), "")</f>
        <v/>
      </c>
      <c r="K499" s="8">
        <f>IFERROR(VLOOKUP(LEFT($G499, FIND(" ", $G499&amp;" ") - 1), 'Reference Data'!$A$2:$E$15, 4, FALSE), "")</f>
        <v/>
      </c>
      <c r="L499" s="8">
        <f>IFERROR(VLOOKUP(LEFT($G499, FIND(" ", $G499&amp;" ") - 1), 'Reference Data'!$A$2:$E$15, 5, FALSE), "")</f>
        <v/>
      </c>
      <c r="M499" s="8">
        <f>IFERROR(VLOOKUP(LEFT($G499, FIND(" ", $G499&amp;" ") - 1), 'Reference Data'!$A$2:$E$15, 2, FALSE), "")</f>
        <v/>
      </c>
    </row>
    <row r="500" ht="20" customHeight="1" s="7">
      <c r="A500" s="8" t="inlineStr">
        <is>
          <t>RONALD</t>
        </is>
      </c>
      <c r="B500" s="8" t="inlineStr"/>
      <c r="C500" s="8" t="inlineStr">
        <is>
          <t>FRONT</t>
        </is>
      </c>
      <c r="D500" s="8" t="inlineStr">
        <is>
          <t>1</t>
        </is>
      </c>
      <c r="E500" s="8" t="inlineStr">
        <is>
          <t>15</t>
        </is>
      </c>
      <c r="F500" s="8" t="inlineStr">
        <is>
          <t>Tower 1</t>
        </is>
      </c>
      <c r="G500" s="10" t="inlineStr">
        <is>
          <t>Sealant</t>
        </is>
      </c>
      <c r="H500" s="8" t="n"/>
      <c r="I500" s="8" t="n"/>
      <c r="J500" s="8" t="n"/>
      <c r="K500" s="8" t="n"/>
      <c r="L500" s="8" t="n"/>
      <c r="M500" s="8" t="n"/>
    </row>
    <row r="501" ht="20" customHeight="1" s="7">
      <c r="A501" s="8" t="n"/>
      <c r="B501" s="8" t="n"/>
      <c r="C501" s="8" t="n"/>
      <c r="D501" s="8" t="n"/>
      <c r="E501" s="8" t="n"/>
      <c r="F501" s="8" t="n"/>
      <c r="G501" s="8" t="inlineStr">
        <is>
          <t>DS CC</t>
        </is>
      </c>
      <c r="H501" s="8" t="inlineStr">
        <is>
          <t>100 CM</t>
        </is>
      </c>
      <c r="I501" s="8" t="n"/>
      <c r="J501" s="8">
        <f>IFERROR(VLOOKUP(LEFT($G501, FIND(" ", $G501&amp;" ") - 1), 'Reference Data'!$A$2:$E$15, 3, FALSE), "")</f>
        <v/>
      </c>
      <c r="K501" s="8">
        <f>IFERROR(VLOOKUP(LEFT($G501, FIND(" ", $G501&amp;" ") - 1), 'Reference Data'!$A$2:$E$15, 4, FALSE), "")</f>
        <v/>
      </c>
      <c r="L501" s="8">
        <f>IFERROR(VLOOKUP(LEFT($G501, FIND(" ", $G501&amp;" ") - 1), 'Reference Data'!$A$2:$E$15, 5, FALSE), "")</f>
        <v/>
      </c>
      <c r="M501" s="8">
        <f>IFERROR(VLOOKUP(LEFT($G501, FIND(" ", $G501&amp;" ") - 1), 'Reference Data'!$A$2:$E$15, 2, FALSE), "")</f>
        <v/>
      </c>
    </row>
    <row r="502" ht="20" customHeight="1" s="7">
      <c r="A502" s="8" t="n"/>
      <c r="B502" s="8" t="n"/>
      <c r="C502" s="8" t="n"/>
      <c r="D502" s="8" t="n"/>
      <c r="E502" s="8" t="n"/>
      <c r="F502" s="8" t="n"/>
      <c r="G502" s="10" t="inlineStr">
        <is>
          <t>Concrete</t>
        </is>
      </c>
      <c r="H502" s="8" t="n"/>
      <c r="I502" s="8" t="n"/>
      <c r="J502" s="8" t="n"/>
      <c r="K502" s="8" t="n"/>
      <c r="L502" s="8" t="n"/>
      <c r="M502" s="8" t="n"/>
    </row>
    <row r="503" ht="20" customHeight="1" s="7">
      <c r="A503" s="8" t="n"/>
      <c r="B503" s="8" t="n"/>
      <c r="C503" s="8" t="n"/>
      <c r="D503" s="8" t="n"/>
      <c r="E503" s="8" t="n"/>
      <c r="F503" s="8" t="n"/>
      <c r="G503" s="8" t="inlineStr">
        <is>
          <t>C-</t>
        </is>
      </c>
      <c r="H503" s="8" t="inlineStr">
        <is>
          <t>300 CM²</t>
        </is>
      </c>
      <c r="I503" s="8" t="n"/>
      <c r="J503" s="8">
        <f>IFERROR(VLOOKUP(LEFT($G503, FIND(" ", $G503&amp;" ") - 1), 'Reference Data'!$A$2:$E$15, 3, FALSE), "")</f>
        <v/>
      </c>
      <c r="K503" s="8">
        <f>IFERROR(VLOOKUP(LEFT($G503, FIND(" ", $G503&amp;" ") - 1), 'Reference Data'!$A$2:$E$15, 4, FALSE), "")</f>
        <v/>
      </c>
      <c r="L503" s="8">
        <f>IFERROR(VLOOKUP(LEFT($G503, FIND(" ", $G503&amp;" ") - 1), 'Reference Data'!$A$2:$E$15, 5, FALSE), "")</f>
        <v/>
      </c>
      <c r="M503" s="8">
        <f>IFERROR(VLOOKUP(LEFT($G503, FIND(" ", $G503&amp;" ") - 1), 'Reference Data'!$A$2:$E$15, 2, FALSE), "")</f>
        <v/>
      </c>
    </row>
    <row r="504" ht="20" customHeight="1" s="7">
      <c r="A504" s="8" t="n"/>
      <c r="B504" s="8" t="n"/>
      <c r="C504" s="8" t="n"/>
      <c r="D504" s="8" t="n"/>
      <c r="E504" s="8" t="n"/>
      <c r="F504" s="8" t="n"/>
      <c r="G504" s="10" t="inlineStr">
        <is>
          <t>Paint</t>
        </is>
      </c>
      <c r="H504" s="8" t="n"/>
      <c r="I504" s="8" t="n"/>
      <c r="J504" s="8" t="n"/>
      <c r="K504" s="8" t="n"/>
      <c r="L504" s="8" t="n"/>
      <c r="M504" s="8" t="n"/>
    </row>
    <row r="505" ht="20" customHeight="1" s="7">
      <c r="A505" s="8" t="n"/>
      <c r="B505" s="8" t="n"/>
      <c r="C505" s="8" t="n"/>
      <c r="D505" s="8" t="n"/>
      <c r="E505" s="8" t="n"/>
      <c r="F505" s="8" t="n"/>
      <c r="G505" s="8" t="inlineStr"/>
      <c r="H505" s="8" t="inlineStr"/>
      <c r="I505" s="8" t="n"/>
      <c r="J505" s="8">
        <f>IFERROR(VLOOKUP(LEFT($G505, FIND(" ", $G505&amp;" ") - 1), 'Reference Data'!$A$2:$E$15, 3, FALSE), "")</f>
        <v/>
      </c>
      <c r="K505" s="8">
        <f>IFERROR(VLOOKUP(LEFT($G505, FIND(" ", $G505&amp;" ") - 1), 'Reference Data'!$A$2:$E$15, 4, FALSE), "")</f>
        <v/>
      </c>
      <c r="L505" s="8">
        <f>IFERROR(VLOOKUP(LEFT($G505, FIND(" ", $G505&amp;" ") - 1), 'Reference Data'!$A$2:$E$15, 5, FALSE), "")</f>
        <v/>
      </c>
      <c r="M505" s="8">
        <f>IFERROR(VLOOKUP(LEFT($G505, FIND(" ", $G505&amp;" ") - 1), 'Reference Data'!$A$2:$E$15, 2, FALSE), "")</f>
        <v/>
      </c>
    </row>
    <row r="506" ht="20" customHeight="1" s="7">
      <c r="A506" s="8" t="n"/>
      <c r="B506" s="8" t="n"/>
      <c r="C506" s="8" t="n"/>
      <c r="D506" s="8" t="n"/>
      <c r="E506" s="8" t="n"/>
      <c r="F506" s="8" t="n"/>
      <c r="G506" s="10" t="inlineStr">
        <is>
          <t>Gasket</t>
        </is>
      </c>
      <c r="H506" s="8" t="n"/>
      <c r="I506" s="8" t="n"/>
      <c r="J506" s="8" t="n"/>
      <c r="K506" s="8" t="n"/>
      <c r="L506" s="8" t="n"/>
      <c r="M506" s="8" t="n"/>
    </row>
    <row r="507" ht="20" customHeight="1" s="7">
      <c r="A507" s="8" t="n"/>
      <c r="B507" s="8" t="n"/>
      <c r="C507" s="8" t="n"/>
      <c r="D507" s="8" t="n"/>
      <c r="E507" s="8" t="n"/>
      <c r="F507" s="8" t="n"/>
      <c r="G507" s="8" t="inlineStr"/>
      <c r="H507" s="8" t="inlineStr"/>
      <c r="I507" s="8" t="n"/>
      <c r="J507" s="8">
        <f>IFERROR(VLOOKUP(LEFT($G507, FIND(" ", $G507&amp;" ") - 1), 'Reference Data'!$A$2:$E$15, 3, FALSE), "")</f>
        <v/>
      </c>
      <c r="K507" s="8">
        <f>IFERROR(VLOOKUP(LEFT($G507, FIND(" ", $G507&amp;" ") - 1), 'Reference Data'!$A$2:$E$15, 4, FALSE), "")</f>
        <v/>
      </c>
      <c r="L507" s="8">
        <f>IFERROR(VLOOKUP(LEFT($G507, FIND(" ", $G507&amp;" ") - 1), 'Reference Data'!$A$2:$E$15, 5, FALSE), "")</f>
        <v/>
      </c>
      <c r="M507" s="8">
        <f>IFERROR(VLOOKUP(LEFT($G507, FIND(" ", $G507&amp;" ") - 1), 'Reference Data'!$A$2:$E$15, 2, FALSE), "")</f>
        <v/>
      </c>
    </row>
  </sheetData>
  <mergeCells count="661">
    <mergeCell ref="B192:B199"/>
    <mergeCell ref="F225:F232"/>
    <mergeCell ref="F396:F403"/>
    <mergeCell ref="D192:D199"/>
    <mergeCell ref="B428:B435"/>
    <mergeCell ref="C1:C2"/>
    <mergeCell ref="G307:H307"/>
    <mergeCell ref="E1:E2"/>
    <mergeCell ref="C160:C167"/>
    <mergeCell ref="B492:B499"/>
    <mergeCell ref="E160:E167"/>
    <mergeCell ref="E282:E289"/>
    <mergeCell ref="D492:D499"/>
    <mergeCell ref="D355:D363"/>
    <mergeCell ref="F355:F363"/>
    <mergeCell ref="A92:A101"/>
    <mergeCell ref="I257:I264"/>
    <mergeCell ref="A476:A483"/>
    <mergeCell ref="C476:C483"/>
    <mergeCell ref="G229:H229"/>
    <mergeCell ref="G422:H422"/>
    <mergeCell ref="G360:H360"/>
    <mergeCell ref="G148:H148"/>
    <mergeCell ref="A484:A491"/>
    <mergeCell ref="G68:H68"/>
    <mergeCell ref="G335:H335"/>
    <mergeCell ref="I404:I411"/>
    <mergeCell ref="A192:A199"/>
    <mergeCell ref="I152:I159"/>
    <mergeCell ref="I323:I330"/>
    <mergeCell ref="C192:C199"/>
    <mergeCell ref="A428:A435"/>
    <mergeCell ref="G206:H206"/>
    <mergeCell ref="G168:H168"/>
    <mergeCell ref="G282:H282"/>
    <mergeCell ref="G213:H213"/>
    <mergeCell ref="G270:H270"/>
    <mergeCell ref="G506:H506"/>
    <mergeCell ref="B241:B248"/>
    <mergeCell ref="I142:I151"/>
    <mergeCell ref="G351:H351"/>
    <mergeCell ref="I241:I248"/>
    <mergeCell ref="G59:H59"/>
    <mergeCell ref="G117:H117"/>
    <mergeCell ref="G61:H61"/>
    <mergeCell ref="G219:H219"/>
    <mergeCell ref="B282:B289"/>
    <mergeCell ref="D233:D240"/>
    <mergeCell ref="C372:C379"/>
    <mergeCell ref="B200:B207"/>
    <mergeCell ref="F233:F240"/>
    <mergeCell ref="E372:E379"/>
    <mergeCell ref="C33:C42"/>
    <mergeCell ref="E33:E42"/>
    <mergeCell ref="A168:A175"/>
    <mergeCell ref="A339:A346"/>
    <mergeCell ref="G127:H127"/>
    <mergeCell ref="F142:F151"/>
    <mergeCell ref="C168:C175"/>
    <mergeCell ref="E290:E297"/>
    <mergeCell ref="G298:H298"/>
    <mergeCell ref="B307:B314"/>
    <mergeCell ref="B500:B507"/>
    <mergeCell ref="G412:H412"/>
    <mergeCell ref="G372:H372"/>
    <mergeCell ref="E225:E232"/>
    <mergeCell ref="I176:I183"/>
    <mergeCell ref="G138:H138"/>
    <mergeCell ref="I92:I101"/>
    <mergeCell ref="G380:H380"/>
    <mergeCell ref="I412:I419"/>
    <mergeCell ref="G374:H374"/>
    <mergeCell ref="A200:A207"/>
    <mergeCell ref="D1:D2"/>
    <mergeCell ref="F1:F2"/>
    <mergeCell ref="B33:B42"/>
    <mergeCell ref="A436:A443"/>
    <mergeCell ref="G9:H9"/>
    <mergeCell ref="C492:C499"/>
    <mergeCell ref="D33:D42"/>
    <mergeCell ref="I23:I32"/>
    <mergeCell ref="I476:I483"/>
    <mergeCell ref="G140:H140"/>
    <mergeCell ref="G438:H438"/>
    <mergeCell ref="G303:H303"/>
    <mergeCell ref="G474:H474"/>
    <mergeCell ref="A500:A507"/>
    <mergeCell ref="G11:H11"/>
    <mergeCell ref="I168:I175"/>
    <mergeCell ref="G440:H440"/>
    <mergeCell ref="G296:H296"/>
    <mergeCell ref="E347:E354"/>
    <mergeCell ref="B152:B159"/>
    <mergeCell ref="B111:B120"/>
    <mergeCell ref="D111:D120"/>
    <mergeCell ref="G329:H329"/>
    <mergeCell ref="B452:B459"/>
    <mergeCell ref="I3:I12"/>
    <mergeCell ref="A121:A131"/>
    <mergeCell ref="A3:A12"/>
    <mergeCell ref="G418:H418"/>
    <mergeCell ref="D274:D281"/>
    <mergeCell ref="G368:H368"/>
    <mergeCell ref="F274:F281"/>
    <mergeCell ref="D208:D216"/>
    <mergeCell ref="G51:H51"/>
    <mergeCell ref="G349:H349"/>
    <mergeCell ref="F249:F256"/>
    <mergeCell ref="D347:D354"/>
    <mergeCell ref="G420:H420"/>
    <mergeCell ref="G1:H1"/>
    <mergeCell ref="E492:E499"/>
    <mergeCell ref="G364:H364"/>
    <mergeCell ref="G164:H164"/>
    <mergeCell ref="A72:A81"/>
    <mergeCell ref="G217:H217"/>
    <mergeCell ref="C72:C81"/>
    <mergeCell ref="C265:C273"/>
    <mergeCell ref="E265:E273"/>
    <mergeCell ref="I339:I346"/>
    <mergeCell ref="C233:C240"/>
    <mergeCell ref="B372:B379"/>
    <mergeCell ref="E233:E240"/>
    <mergeCell ref="G251:H251"/>
    <mergeCell ref="B380:B387"/>
    <mergeCell ref="G382:H382"/>
    <mergeCell ref="I298:I306"/>
    <mergeCell ref="I484:I491"/>
    <mergeCell ref="G82:H82"/>
    <mergeCell ref="G253:H253"/>
    <mergeCell ref="A298:A306"/>
    <mergeCell ref="G446:H446"/>
    <mergeCell ref="I192:I199"/>
    <mergeCell ref="I428:I435"/>
    <mergeCell ref="B43:B52"/>
    <mergeCell ref="G19:H19"/>
    <mergeCell ref="G190:H190"/>
    <mergeCell ref="G317:H317"/>
    <mergeCell ref="L1:L2"/>
    <mergeCell ref="B265:B273"/>
    <mergeCell ref="D265:D273"/>
    <mergeCell ref="G319:H319"/>
    <mergeCell ref="G490:H490"/>
    <mergeCell ref="G235:H235"/>
    <mergeCell ref="I72:I81"/>
    <mergeCell ref="C388:C395"/>
    <mergeCell ref="E388:E395"/>
    <mergeCell ref="F420:F427"/>
    <mergeCell ref="B132:B141"/>
    <mergeCell ref="D372:D379"/>
    <mergeCell ref="B102:B110"/>
    <mergeCell ref="B160:B167"/>
    <mergeCell ref="B331:B338"/>
    <mergeCell ref="F347:F354"/>
    <mergeCell ref="G72:H72"/>
    <mergeCell ref="G370:H370"/>
    <mergeCell ref="A53:A62"/>
    <mergeCell ref="C82:C91"/>
    <mergeCell ref="F257:F264"/>
    <mergeCell ref="C500:C507"/>
    <mergeCell ref="A152:A159"/>
    <mergeCell ref="G434:H434"/>
    <mergeCell ref="G470:H470"/>
    <mergeCell ref="A111:A120"/>
    <mergeCell ref="C111:C120"/>
    <mergeCell ref="B184:B191"/>
    <mergeCell ref="G436:H436"/>
    <mergeCell ref="G292:H292"/>
    <mergeCell ref="G267:H267"/>
    <mergeCell ref="F428:F435"/>
    <mergeCell ref="B3:B12"/>
    <mergeCell ref="C274:C281"/>
    <mergeCell ref="C208:C216"/>
    <mergeCell ref="G294:H294"/>
    <mergeCell ref="E208:E216"/>
    <mergeCell ref="E249:E256"/>
    <mergeCell ref="C176:C183"/>
    <mergeCell ref="E176:E183"/>
    <mergeCell ref="I200:I207"/>
    <mergeCell ref="C412:C419"/>
    <mergeCell ref="G231:H231"/>
    <mergeCell ref="I436:I443"/>
    <mergeCell ref="B82:B91"/>
    <mergeCell ref="G325:H325"/>
    <mergeCell ref="A468:A475"/>
    <mergeCell ref="I307:I314"/>
    <mergeCell ref="I500:I507"/>
    <mergeCell ref="E315:E322"/>
    <mergeCell ref="G84:H84"/>
    <mergeCell ref="C63:C71"/>
    <mergeCell ref="G198:H198"/>
    <mergeCell ref="E396:E403"/>
    <mergeCell ref="E63:E71"/>
    <mergeCell ref="F484:F491"/>
    <mergeCell ref="G247:H247"/>
    <mergeCell ref="G257:H257"/>
    <mergeCell ref="A43:A52"/>
    <mergeCell ref="F364:F371"/>
    <mergeCell ref="G178:H178"/>
    <mergeCell ref="K1:K2"/>
    <mergeCell ref="F436:F443"/>
    <mergeCell ref="G272:H272"/>
    <mergeCell ref="M1:M2"/>
    <mergeCell ref="I121:I131"/>
    <mergeCell ref="B72:B81"/>
    <mergeCell ref="D217:D224"/>
    <mergeCell ref="D388:D395"/>
    <mergeCell ref="E420:E427"/>
    <mergeCell ref="F217:F224"/>
    <mergeCell ref="F388:F395"/>
    <mergeCell ref="A132:A141"/>
    <mergeCell ref="G162:H162"/>
    <mergeCell ref="G460:H460"/>
    <mergeCell ref="B225:B232"/>
    <mergeCell ref="B396:B403"/>
    <mergeCell ref="G398:H398"/>
    <mergeCell ref="D396:D403"/>
    <mergeCell ref="G496:H496"/>
    <mergeCell ref="G33:H33"/>
    <mergeCell ref="I53:I62"/>
    <mergeCell ref="G104:H104"/>
    <mergeCell ref="G204:H204"/>
    <mergeCell ref="G462:H462"/>
    <mergeCell ref="A102:A110"/>
    <mergeCell ref="I282:I289"/>
    <mergeCell ref="A160:A167"/>
    <mergeCell ref="A282:A289"/>
    <mergeCell ref="A331:A338"/>
    <mergeCell ref="C282:C289"/>
    <mergeCell ref="A380:A387"/>
    <mergeCell ref="F23:F32"/>
    <mergeCell ref="G35:H35"/>
    <mergeCell ref="B355:B363"/>
    <mergeCell ref="I111:I120"/>
    <mergeCell ref="G333:H333"/>
    <mergeCell ref="C257:C264"/>
    <mergeCell ref="C380:C387"/>
    <mergeCell ref="E257:E264"/>
    <mergeCell ref="I290:I297"/>
    <mergeCell ref="G366:H366"/>
    <mergeCell ref="C217:C224"/>
    <mergeCell ref="A184:A191"/>
    <mergeCell ref="E217:E224"/>
    <mergeCell ref="I315:I322"/>
    <mergeCell ref="E404:E411"/>
    <mergeCell ref="E192:E199"/>
    <mergeCell ref="G130:H130"/>
    <mergeCell ref="C323:C330"/>
    <mergeCell ref="E323:E330"/>
    <mergeCell ref="A13:A22"/>
    <mergeCell ref="G480:H480"/>
    <mergeCell ref="G132:H132"/>
    <mergeCell ref="I468:I475"/>
    <mergeCell ref="G430:H430"/>
    <mergeCell ref="G172:H172"/>
    <mergeCell ref="G392:H392"/>
    <mergeCell ref="A82:A91"/>
    <mergeCell ref="D257:D264"/>
    <mergeCell ref="G186:H186"/>
    <mergeCell ref="G386:H386"/>
    <mergeCell ref="G484:H484"/>
    <mergeCell ref="G288:H288"/>
    <mergeCell ref="D444:D451"/>
    <mergeCell ref="F444:F451"/>
    <mergeCell ref="G263:H263"/>
    <mergeCell ref="G152:H152"/>
    <mergeCell ref="G323:H323"/>
    <mergeCell ref="G394:H394"/>
    <mergeCell ref="C102:C110"/>
    <mergeCell ref="F315:F322"/>
    <mergeCell ref="G486:H486"/>
    <mergeCell ref="B63:B71"/>
    <mergeCell ref="D225:D232"/>
    <mergeCell ref="D63:D71"/>
    <mergeCell ref="D460:D467"/>
    <mergeCell ref="F460:F467"/>
    <mergeCell ref="G41:H41"/>
    <mergeCell ref="G448:H448"/>
    <mergeCell ref="B208:B216"/>
    <mergeCell ref="G404:H404"/>
    <mergeCell ref="A290:A297"/>
    <mergeCell ref="I132:I141"/>
    <mergeCell ref="I452:I459"/>
    <mergeCell ref="G276:H276"/>
    <mergeCell ref="G43:H43"/>
    <mergeCell ref="D241:D248"/>
    <mergeCell ref="C13:C22"/>
    <mergeCell ref="G341:H341"/>
    <mergeCell ref="G468:H468"/>
    <mergeCell ref="B121:B131"/>
    <mergeCell ref="G107:H107"/>
    <mergeCell ref="G278:H278"/>
    <mergeCell ref="I102:I110"/>
    <mergeCell ref="A225:A232"/>
    <mergeCell ref="A396:A403"/>
    <mergeCell ref="C225:C232"/>
    <mergeCell ref="C396:C403"/>
    <mergeCell ref="C92:C101"/>
    <mergeCell ref="F53:F62"/>
    <mergeCell ref="E92:E101"/>
    <mergeCell ref="E412:E419"/>
    <mergeCell ref="I420:I427"/>
    <mergeCell ref="C460:C467"/>
    <mergeCell ref="B1:B2"/>
    <mergeCell ref="E23:E32"/>
    <mergeCell ref="D282:D289"/>
    <mergeCell ref="G196:H196"/>
    <mergeCell ref="C364:C371"/>
    <mergeCell ref="E364:E371"/>
    <mergeCell ref="I380:I387"/>
    <mergeCell ref="I184:I191"/>
    <mergeCell ref="B290:B297"/>
    <mergeCell ref="B13:B22"/>
    <mergeCell ref="D13:D22"/>
    <mergeCell ref="G225:H225"/>
    <mergeCell ref="G29:H29"/>
    <mergeCell ref="G200:H200"/>
    <mergeCell ref="I43:I52"/>
    <mergeCell ref="G265:H265"/>
    <mergeCell ref="F404:F411"/>
    <mergeCell ref="C43:C52"/>
    <mergeCell ref="D152:D159"/>
    <mergeCell ref="G227:H227"/>
    <mergeCell ref="F152:F159"/>
    <mergeCell ref="D323:D330"/>
    <mergeCell ref="F323:F330"/>
    <mergeCell ref="G31:H31"/>
    <mergeCell ref="G202:H202"/>
    <mergeCell ref="D412:D419"/>
    <mergeCell ref="I82:I91"/>
    <mergeCell ref="G444:H444"/>
    <mergeCell ref="F468:F475"/>
    <mergeCell ref="A1:A2"/>
    <mergeCell ref="D452:D459"/>
    <mergeCell ref="F452:F459"/>
    <mergeCell ref="G331:H331"/>
    <mergeCell ref="G502:H502"/>
    <mergeCell ref="G176:H176"/>
    <mergeCell ref="G347:H347"/>
    <mergeCell ref="E444:E451"/>
    <mergeCell ref="E436:E443"/>
    <mergeCell ref="D249:D256"/>
    <mergeCell ref="A492:A499"/>
    <mergeCell ref="G476:H476"/>
    <mergeCell ref="I160:I167"/>
    <mergeCell ref="G184:H184"/>
    <mergeCell ref="I331:I338"/>
    <mergeCell ref="G426:H426"/>
    <mergeCell ref="A265:A273"/>
    <mergeCell ref="E339:E346"/>
    <mergeCell ref="F307:F314"/>
    <mergeCell ref="A233:A240"/>
    <mergeCell ref="G121:H121"/>
    <mergeCell ref="G357:H357"/>
    <mergeCell ref="E460:E467"/>
    <mergeCell ref="G284:H284"/>
    <mergeCell ref="G123:H123"/>
    <mergeCell ref="C142:C151"/>
    <mergeCell ref="G215:H215"/>
    <mergeCell ref="G408:H408"/>
    <mergeCell ref="C241:C248"/>
    <mergeCell ref="A404:A411"/>
    <mergeCell ref="E428:E435"/>
    <mergeCell ref="G410:H410"/>
    <mergeCell ref="J1:J2"/>
    <mergeCell ref="F208:F216"/>
    <mergeCell ref="D176:D183"/>
    <mergeCell ref="I492:I499"/>
    <mergeCell ref="B92:B101"/>
    <mergeCell ref="F176:F183"/>
    <mergeCell ref="I355:I363"/>
    <mergeCell ref="D92:D101"/>
    <mergeCell ref="A355:A363"/>
    <mergeCell ref="F92:F101"/>
    <mergeCell ref="F241:F248"/>
    <mergeCell ref="F412:F419"/>
    <mergeCell ref="G362:H362"/>
    <mergeCell ref="B420:B427"/>
    <mergeCell ref="D420:D427"/>
    <mergeCell ref="D23:D32"/>
    <mergeCell ref="G70:H70"/>
    <mergeCell ref="G241:H241"/>
    <mergeCell ref="D476:D483"/>
    <mergeCell ref="F476:F483"/>
    <mergeCell ref="G355:H355"/>
    <mergeCell ref="D364:D371"/>
    <mergeCell ref="B298:B306"/>
    <mergeCell ref="D298:D306"/>
    <mergeCell ref="G243:H243"/>
    <mergeCell ref="D428:D435"/>
    <mergeCell ref="C152:C159"/>
    <mergeCell ref="E152:E159"/>
    <mergeCell ref="G388:H388"/>
    <mergeCell ref="G65:H65"/>
    <mergeCell ref="E241:E248"/>
    <mergeCell ref="G192:H192"/>
    <mergeCell ref="G432:H432"/>
    <mergeCell ref="G428:H428"/>
    <mergeCell ref="G154:H154"/>
    <mergeCell ref="E452:E459"/>
    <mergeCell ref="D3:D12"/>
    <mergeCell ref="G221:H221"/>
    <mergeCell ref="G25:H25"/>
    <mergeCell ref="G492:H492"/>
    <mergeCell ref="G454:H454"/>
    <mergeCell ref="I274:I281"/>
    <mergeCell ref="A274:A281"/>
    <mergeCell ref="A208:A216"/>
    <mergeCell ref="A372:A379"/>
    <mergeCell ref="G223:H223"/>
    <mergeCell ref="A249:A256"/>
    <mergeCell ref="C249:C256"/>
    <mergeCell ref="I13:I22"/>
    <mergeCell ref="A347:A354"/>
    <mergeCell ref="G300:H300"/>
    <mergeCell ref="G458:H458"/>
    <mergeCell ref="C307:C314"/>
    <mergeCell ref="F168:F175"/>
    <mergeCell ref="E307:E314"/>
    <mergeCell ref="F339:F346"/>
    <mergeCell ref="B233:B240"/>
    <mergeCell ref="C184:C191"/>
    <mergeCell ref="A315:A322"/>
    <mergeCell ref="G13:H13"/>
    <mergeCell ref="B484:B491"/>
    <mergeCell ref="A63:A71"/>
    <mergeCell ref="D484:D491"/>
    <mergeCell ref="G78:H78"/>
    <mergeCell ref="G249:H249"/>
    <mergeCell ref="G376:H376"/>
    <mergeCell ref="F192:F199"/>
    <mergeCell ref="G15:H15"/>
    <mergeCell ref="G142:H142"/>
    <mergeCell ref="G313:H313"/>
    <mergeCell ref="G80:H80"/>
    <mergeCell ref="D200:D207"/>
    <mergeCell ref="G378:H378"/>
    <mergeCell ref="B436:B443"/>
    <mergeCell ref="F200:F207"/>
    <mergeCell ref="G305:H305"/>
    <mergeCell ref="I1:I2"/>
    <mergeCell ref="D436:D443"/>
    <mergeCell ref="F492:F499"/>
    <mergeCell ref="G144:H144"/>
    <mergeCell ref="G315:H315"/>
    <mergeCell ref="G442:H442"/>
    <mergeCell ref="E121:E131"/>
    <mergeCell ref="D307:D314"/>
    <mergeCell ref="F265:F273"/>
    <mergeCell ref="A420:A427"/>
    <mergeCell ref="B217:B224"/>
    <mergeCell ref="B388:B395"/>
    <mergeCell ref="C420:C427"/>
    <mergeCell ref="E476:E483"/>
    <mergeCell ref="C484:C491"/>
    <mergeCell ref="G406:H406"/>
    <mergeCell ref="C53:C62"/>
    <mergeCell ref="E484:E491"/>
    <mergeCell ref="E53:E62"/>
    <mergeCell ref="G170:H170"/>
    <mergeCell ref="E111:E120"/>
    <mergeCell ref="C290:C297"/>
    <mergeCell ref="A257:A264"/>
    <mergeCell ref="G504:H504"/>
    <mergeCell ref="G53:H53"/>
    <mergeCell ref="D121:D131"/>
    <mergeCell ref="F121:F131"/>
    <mergeCell ref="F3:F12"/>
    <mergeCell ref="E142:E151"/>
    <mergeCell ref="G3:H3"/>
    <mergeCell ref="C315:C322"/>
    <mergeCell ref="G74:H74"/>
    <mergeCell ref="A217:A224"/>
    <mergeCell ref="A388:A395"/>
    <mergeCell ref="G239:H239"/>
    <mergeCell ref="G92:H92"/>
    <mergeCell ref="C404:C411"/>
    <mergeCell ref="G353:H353"/>
    <mergeCell ref="G5:H5"/>
    <mergeCell ref="G290:H290"/>
    <mergeCell ref="B274:B281"/>
    <mergeCell ref="F72:F81"/>
    <mergeCell ref="E468:E475"/>
    <mergeCell ref="G384:H384"/>
    <mergeCell ref="I33:I42"/>
    <mergeCell ref="G150:H150"/>
    <mergeCell ref="G255:H255"/>
    <mergeCell ref="A33:A42"/>
    <mergeCell ref="G321:H321"/>
    <mergeCell ref="B444:B451"/>
    <mergeCell ref="E168:E175"/>
    <mergeCell ref="D500:D507"/>
    <mergeCell ref="G478:H478"/>
    <mergeCell ref="F500:F507"/>
    <mergeCell ref="G21:H21"/>
    <mergeCell ref="G208:H208"/>
    <mergeCell ref="F298:F306"/>
    <mergeCell ref="B315:B322"/>
    <mergeCell ref="G450:H450"/>
    <mergeCell ref="D315:D322"/>
    <mergeCell ref="G23:H23"/>
    <mergeCell ref="G194:H194"/>
    <mergeCell ref="G237:H237"/>
    <mergeCell ref="G452:H452"/>
    <mergeCell ref="C3:C12"/>
    <mergeCell ref="G160:H160"/>
    <mergeCell ref="A364:A371"/>
    <mergeCell ref="B460:B467"/>
    <mergeCell ref="G174:H174"/>
    <mergeCell ref="G494:H494"/>
    <mergeCell ref="G245:H245"/>
    <mergeCell ref="C200:C207"/>
    <mergeCell ref="F372:F379"/>
    <mergeCell ref="E200:E207"/>
    <mergeCell ref="C436:C443"/>
    <mergeCell ref="G456:H456"/>
    <mergeCell ref="E132:E141"/>
    <mergeCell ref="C428:C435"/>
    <mergeCell ref="E500:E507"/>
    <mergeCell ref="B249:B256"/>
    <mergeCell ref="I208:I216"/>
    <mergeCell ref="I372:I379"/>
    <mergeCell ref="E102:E110"/>
    <mergeCell ref="I347:I354"/>
    <mergeCell ref="G113:H113"/>
    <mergeCell ref="B53:B62"/>
    <mergeCell ref="C347:C354"/>
    <mergeCell ref="D53:D62"/>
    <mergeCell ref="G100:H100"/>
    <mergeCell ref="G94:H94"/>
    <mergeCell ref="G311:H311"/>
    <mergeCell ref="A23:A32"/>
    <mergeCell ref="C23:C32"/>
    <mergeCell ref="G102:H102"/>
    <mergeCell ref="G158:H158"/>
    <mergeCell ref="F111:F120"/>
    <mergeCell ref="I364:I371"/>
    <mergeCell ref="D290:D297"/>
    <mergeCell ref="F290:F297"/>
    <mergeCell ref="E184:E191"/>
    <mergeCell ref="E380:E387"/>
    <mergeCell ref="C121:C131"/>
    <mergeCell ref="B142:B151"/>
    <mergeCell ref="D142:D151"/>
    <mergeCell ref="E3:E12"/>
    <mergeCell ref="G233:H233"/>
    <mergeCell ref="E43:E52"/>
    <mergeCell ref="B404:B411"/>
    <mergeCell ref="D404:D411"/>
    <mergeCell ref="B323:B330"/>
    <mergeCell ref="B468:B475"/>
    <mergeCell ref="D468:D475"/>
    <mergeCell ref="I265:I273"/>
    <mergeCell ref="G49:H49"/>
    <mergeCell ref="I233:I240"/>
    <mergeCell ref="D380:D387"/>
    <mergeCell ref="G309:H309"/>
    <mergeCell ref="A444:A451"/>
    <mergeCell ref="C444:C451"/>
    <mergeCell ref="G88:H88"/>
    <mergeCell ref="F63:F71"/>
    <mergeCell ref="G259:H259"/>
    <mergeCell ref="C298:C306"/>
    <mergeCell ref="E298:E306"/>
    <mergeCell ref="G482:H482"/>
    <mergeCell ref="D43:D52"/>
    <mergeCell ref="G90:H90"/>
    <mergeCell ref="G261:H261"/>
    <mergeCell ref="F43:F52"/>
    <mergeCell ref="C331:C338"/>
    <mergeCell ref="E331:E338"/>
    <mergeCell ref="B257:B264"/>
    <mergeCell ref="C339:C346"/>
    <mergeCell ref="A460:A467"/>
    <mergeCell ref="G400:H400"/>
    <mergeCell ref="E72:E81"/>
    <mergeCell ref="I217:I224"/>
    <mergeCell ref="I388:I395"/>
    <mergeCell ref="D132:D141"/>
    <mergeCell ref="A142:A151"/>
    <mergeCell ref="F132:F141"/>
    <mergeCell ref="G39:H39"/>
    <mergeCell ref="G166:H166"/>
    <mergeCell ref="G337:H337"/>
    <mergeCell ref="A241:A248"/>
    <mergeCell ref="G464:H464"/>
    <mergeCell ref="G402:H402"/>
    <mergeCell ref="G500:H500"/>
    <mergeCell ref="G414:H414"/>
    <mergeCell ref="G339:H339"/>
    <mergeCell ref="D102:D110"/>
    <mergeCell ref="G466:H466"/>
    <mergeCell ref="F102:F110"/>
    <mergeCell ref="D160:D167"/>
    <mergeCell ref="D331:D338"/>
    <mergeCell ref="F160:F167"/>
    <mergeCell ref="F282:F289"/>
    <mergeCell ref="F331:F338"/>
    <mergeCell ref="C355:C363"/>
    <mergeCell ref="B176:B183"/>
    <mergeCell ref="B347:B354"/>
    <mergeCell ref="E355:E363"/>
    <mergeCell ref="G210:H210"/>
    <mergeCell ref="F380:F387"/>
    <mergeCell ref="E82:E91"/>
    <mergeCell ref="B412:B419"/>
    <mergeCell ref="G416:H416"/>
    <mergeCell ref="B23:B32"/>
    <mergeCell ref="B476:B483"/>
    <mergeCell ref="D184:D191"/>
    <mergeCell ref="B364:B371"/>
    <mergeCell ref="C132:C141"/>
    <mergeCell ref="F184:F191"/>
    <mergeCell ref="G63:H63"/>
    <mergeCell ref="G134:H134"/>
    <mergeCell ref="G286:H286"/>
    <mergeCell ref="F13:F22"/>
    <mergeCell ref="I249:I256"/>
    <mergeCell ref="A323:A330"/>
    <mergeCell ref="A176:A183"/>
    <mergeCell ref="G98:H98"/>
    <mergeCell ref="D82:D91"/>
    <mergeCell ref="A412:A419"/>
    <mergeCell ref="G396:H396"/>
    <mergeCell ref="F82:F91"/>
    <mergeCell ref="C468:C475"/>
    <mergeCell ref="G390:H390"/>
    <mergeCell ref="G488:H488"/>
    <mergeCell ref="I444:I451"/>
    <mergeCell ref="A452:A459"/>
    <mergeCell ref="C452:C459"/>
    <mergeCell ref="G156:H156"/>
    <mergeCell ref="G327:H327"/>
    <mergeCell ref="G498:H498"/>
    <mergeCell ref="E274:E281"/>
    <mergeCell ref="I225:I232"/>
    <mergeCell ref="I396:I403"/>
    <mergeCell ref="I63:I71"/>
    <mergeCell ref="E13:E22"/>
    <mergeCell ref="G472:H472"/>
    <mergeCell ref="I460:I467"/>
    <mergeCell ref="G180:H180"/>
    <mergeCell ref="F33:F42"/>
    <mergeCell ref="G45:H45"/>
    <mergeCell ref="G343:H343"/>
    <mergeCell ref="B168:B175"/>
    <mergeCell ref="A307:A314"/>
    <mergeCell ref="B339:B346"/>
    <mergeCell ref="D168:D175"/>
    <mergeCell ref="G55:H55"/>
    <mergeCell ref="G188:H188"/>
    <mergeCell ref="D339:D346"/>
    <mergeCell ref="G182:H182"/>
    <mergeCell ref="G424:H424"/>
    <mergeCell ref="G109:H109"/>
    <mergeCell ref="G280:H280"/>
    <mergeCell ref="G274:H274"/>
    <mergeCell ref="G345:H345"/>
    <mergeCell ref="D72:D81"/>
    <mergeCell ref="G119:H119"/>
    <mergeCell ref="G111:H11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5" customWidth="1" style="7" min="1" max="1"/>
    <col width="26" customWidth="1" style="7" min="2" max="2"/>
    <col width="24" customWidth="1" style="7" min="3" max="3"/>
    <col width="45" customWidth="1" style="7" min="4" max="4"/>
    <col width="40" customWidth="1" style="7" min="5" max="5"/>
  </cols>
  <sheetData>
    <row r="1" ht="27.95" customHeight="1" s="7">
      <c r="A1" s="3" t="inlineStr">
        <is>
          <t>Defect Code</t>
        </is>
      </c>
      <c r="B1" s="3" t="inlineStr">
        <is>
          <t>Defect Type</t>
        </is>
      </c>
      <c r="C1" s="3" t="inlineStr">
        <is>
          <t>Likely Cause(s)</t>
        </is>
      </c>
      <c r="D1" s="3" t="inlineStr">
        <is>
          <t>Justification</t>
        </is>
      </c>
      <c r="E1" s="3" t="inlineStr">
        <is>
          <t>Recommended Repair</t>
        </is>
      </c>
    </row>
    <row r="2" ht="60" customHeight="1" s="7">
      <c r="A2" s="4" t="inlineStr">
        <is>
          <t>CC-</t>
        </is>
      </c>
      <c r="B2" s="4" t="inlineStr">
        <is>
          <t>Minor Concrete Crack</t>
        </is>
      </c>
      <c r="C2" s="4" t="inlineStr">
        <is>
          <t>Act of God or Wear and Tear</t>
        </is>
      </c>
      <c r="D2" s="4" t="inlineStr">
        <is>
          <t>Typically form due to drying shrinkage or building movement. Can be exacerbated by environmental stress or thermal cycling. Occurences beyond human control</t>
        </is>
      </c>
      <c r="E2" s="4" t="inlineStr">
        <is>
          <t>Apply epoxy mortar.</t>
        </is>
      </c>
    </row>
    <row r="3" ht="60" customHeight="1" s="7">
      <c r="A3" s="4" t="inlineStr">
        <is>
          <t>C-</t>
        </is>
      </c>
      <c r="B3" s="4" t="inlineStr">
        <is>
          <t>Minor Concrete Crack</t>
        </is>
      </c>
      <c r="C3" s="4" t="inlineStr">
        <is>
          <t>Act of God or Wear and Tear</t>
        </is>
      </c>
      <c r="D3" s="4" t="inlineStr">
        <is>
          <t>Typically form due to drying shrinkage or building movement. Can be exacerbated by environmental stress or thermal cycling. Occurences beyond human control</t>
        </is>
      </c>
      <c r="E3" s="4" t="inlineStr">
        <is>
          <t>Apply epoxy mortar.</t>
        </is>
      </c>
    </row>
    <row r="4" ht="60" customHeight="1" s="7">
      <c r="A4" s="4" t="inlineStr">
        <is>
          <t>CC+</t>
        </is>
      </c>
      <c r="B4" s="4" t="inlineStr">
        <is>
          <t>Major Concrete Crack</t>
        </is>
      </c>
      <c r="C4" s="4" t="inlineStr">
        <is>
          <t>Act of God or Wear and Tear</t>
        </is>
      </c>
      <c r="D4" s="4" t="inlineStr">
        <is>
          <t>Often indicate structural stress or abnormal movement; may also reflect long-term degradation in structural load paths. Soil movements blow causing structure movements.</t>
        </is>
      </c>
      <c r="E4" s="4" t="inlineStr">
        <is>
          <t>Perform epoxy injection.</t>
        </is>
      </c>
    </row>
    <row r="5" ht="60" customHeight="1" s="7">
      <c r="A5" s="4" t="inlineStr">
        <is>
          <t>C+</t>
        </is>
      </c>
      <c r="B5" s="4" t="inlineStr">
        <is>
          <t>Major Concrete Crack</t>
        </is>
      </c>
      <c r="C5" s="4" t="inlineStr">
        <is>
          <t>Act of God or Wear and Tear</t>
        </is>
      </c>
      <c r="D5" s="4" t="inlineStr">
        <is>
          <t>Often indicate structural stress or abnormal movement; may also reflect long-term degradation in structural load paths. Soil movements blow causing structure movements.</t>
        </is>
      </c>
      <c r="E5" s="4" t="inlineStr">
        <is>
          <t>Perform epoxy injection.</t>
        </is>
      </c>
    </row>
    <row r="6" ht="45" customHeight="1" s="7">
      <c r="A6" s="4" t="inlineStr">
        <is>
          <t>BH</t>
        </is>
      </c>
      <c r="B6" s="4" t="inlineStr">
        <is>
          <t>Dented Surface or Bugholes</t>
        </is>
      </c>
      <c r="C6" s="4" t="inlineStr">
        <is>
          <t>Workmanship</t>
        </is>
      </c>
      <c r="D6" s="4" t="inlineStr">
        <is>
          <t>Result from improper concrete casting, lack of consolidation, or poor formwork. Appear early and are usually non-structural.</t>
        </is>
      </c>
      <c r="E6" s="4" t="inlineStr">
        <is>
          <t>Apply repair mortar with concrete epoxy (A&amp;B). (Repainting upon building admin decision)</t>
        </is>
      </c>
    </row>
    <row r="7" ht="45" customHeight="1" s="7">
      <c r="A7" s="4" t="inlineStr">
        <is>
          <t>US</t>
        </is>
      </c>
      <c r="B7" s="4" t="inlineStr">
        <is>
          <t>Dented Surface or Bugholes</t>
        </is>
      </c>
      <c r="C7" s="4" t="inlineStr">
        <is>
          <t>Workmanship</t>
        </is>
      </c>
      <c r="D7" s="4" t="inlineStr">
        <is>
          <t>Result from improper concrete casting, lack of consolidation, or poor formwork. Appear early and are usually non-structural.</t>
        </is>
      </c>
      <c r="E7" s="4" t="inlineStr">
        <is>
          <t>Apply repair mortar with concrete epoxy (A&amp;B). (Repainting upon building admin decision)</t>
        </is>
      </c>
    </row>
    <row r="8" ht="45" customHeight="1" s="7">
      <c r="A8" s="4" t="inlineStr">
        <is>
          <t>DP</t>
        </is>
      </c>
      <c r="B8" s="4" t="inlineStr">
        <is>
          <t>Discolored Paint</t>
        </is>
      </c>
      <c r="C8" s="4" t="inlineStr">
        <is>
          <t>Wear and Tear</t>
        </is>
      </c>
      <c r="D8" s="4" t="inlineStr">
        <is>
          <t>Fades or stains over time due to sun exposure, moisture, and pollution. A predictable result of long-term exposure.</t>
        </is>
      </c>
      <c r="E8" s="4" t="inlineStr">
        <is>
          <t>Retouch paint; ensure proper surface prep.</t>
        </is>
      </c>
    </row>
    <row r="9" ht="45" customHeight="1" s="7">
      <c r="A9" s="4" t="inlineStr">
        <is>
          <t>FP</t>
        </is>
      </c>
      <c r="B9" s="4" t="inlineStr">
        <is>
          <t>Flaky Paint</t>
        </is>
      </c>
      <c r="C9" s="4" t="inlineStr">
        <is>
          <t>Wear and Tear</t>
        </is>
      </c>
      <c r="D9" s="4" t="inlineStr">
        <is>
          <t>Lapsed warranty; degrades due to age, UV, and temperature shifts. Failures are common after several years of exposure.</t>
        </is>
      </c>
      <c r="E9" s="4" t="inlineStr">
        <is>
          <t>Remove loose paint, prime, and repaint.</t>
        </is>
      </c>
    </row>
    <row r="10" ht="45" customHeight="1" s="7">
      <c r="A10" s="4" t="inlineStr">
        <is>
          <t>BP</t>
        </is>
      </c>
      <c r="B10" s="4" t="inlineStr">
        <is>
          <t>Bubbly Paint</t>
        </is>
      </c>
      <c r="C10" s="4" t="inlineStr">
        <is>
          <t>Wear and Tear</t>
        </is>
      </c>
      <c r="D10" s="4" t="inlineStr">
        <is>
          <t>Lapsed warranty; degrades due to age, UV, and temperature shifts. Failures are common after several years of exposure.</t>
        </is>
      </c>
      <c r="E10" s="4" t="inlineStr">
        <is>
          <t>Remove bubbles, dry surface, prime, and repaint.</t>
        </is>
      </c>
    </row>
    <row r="11" ht="45" customHeight="1" s="7">
      <c r="A11" s="4" t="inlineStr">
        <is>
          <t>DG</t>
        </is>
      </c>
      <c r="B11" s="4" t="inlineStr">
        <is>
          <t>Damaged Gasket</t>
        </is>
      </c>
      <c r="C11" s="4" t="inlineStr">
        <is>
          <t>Wear and Tear</t>
        </is>
      </c>
      <c r="D11" s="4" t="inlineStr">
        <is>
          <t>Gaskets degrade due to age, UV, and temperature shifts. Failures are common after several years of exposure</t>
        </is>
      </c>
      <c r="E11" s="4" t="inlineStr">
        <is>
          <t>Remove gasket and reseal.</t>
        </is>
      </c>
    </row>
    <row r="12" ht="60" customHeight="1" s="7">
      <c r="A12" s="4" t="inlineStr">
        <is>
          <t>DS</t>
        </is>
      </c>
      <c r="B12" s="4" t="inlineStr">
        <is>
          <t>Damaged Sealant</t>
        </is>
      </c>
      <c r="C12" s="4" t="inlineStr">
        <is>
          <t>Wear and Tear</t>
        </is>
      </c>
      <c r="D12" s="4" t="inlineStr">
        <is>
          <t>Lapsed warranty; Cracking or tearing due to joint movement, UV aging, or thermal cycles. Material failure over time is expected even with proper application.</t>
        </is>
      </c>
      <c r="E12" s="4" t="inlineStr">
        <is>
          <t>Remove existing sealant, clean joint, install backer rod and apply new sealant.</t>
        </is>
      </c>
    </row>
    <row r="13" ht="60" customHeight="1" s="7">
      <c r="A13" s="4" t="inlineStr">
        <is>
          <t>MS</t>
        </is>
      </c>
      <c r="B13" s="4" t="inlineStr">
        <is>
          <t>Missing Sealant</t>
        </is>
      </c>
      <c r="C13" s="4" t="inlineStr">
        <is>
          <t>Workmanship</t>
        </is>
      </c>
      <c r="D13" s="4" t="inlineStr">
        <is>
          <t>Indicates that sealant was never applied during installation. This reflects an omission in workmanship or quality control at the time of construction.</t>
        </is>
      </c>
      <c r="E13" s="4" t="inlineStr">
        <is>
          <t>Clean joint and install backer rod and applynew sealant.</t>
        </is>
      </c>
    </row>
    <row r="14" ht="45" customHeight="1" s="7">
      <c r="A14" s="4" t="inlineStr">
        <is>
          <t>BG</t>
        </is>
      </c>
      <c r="B14" s="4" t="inlineStr">
        <is>
          <t>Broken Glass (BG)</t>
        </is>
      </c>
      <c r="C14" s="4" t="inlineStr">
        <is>
          <t>Unclassified (Circumstantial)</t>
        </is>
      </c>
      <c r="D14" s="4" t="inlineStr">
        <is>
          <t>Typically the result of impact, high wind pressure, or spontaneous breakage due to thermal stress. Often sudden and isolated.</t>
        </is>
      </c>
      <c r="E14" s="4" t="inlineStr">
        <is>
          <t>Replace glass and reseal edges.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2026-09-24T07:07:40Z</dcterms:created>
  <dcterms:modified xsi:type="dcterms:W3CDTF">2026-09-24T07:40:13Z</dcterms:modified>
  <cp:lastModifiedBy>Marjorie Beloy</cp:lastModifiedBy>
</cp:coreProperties>
</file>