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19" customWidth="1" min="4" max="4"/>
    <col width="21" customWidth="1" min="5" max="5"/>
    <col width="89" customWidth="1" min="6" max="6"/>
    <col width="20" customWidth="1" min="7" max="7"/>
    <col width="19" customWidth="1" min="8" max="8"/>
    <col width="25" customWidth="1" min="9" max="9"/>
    <col width="13" customWidth="1" min="10" max="10"/>
    <col width="17" customWidth="1" min="11" max="11"/>
    <col width="13" customWidth="1" min="12" max="12"/>
    <col width="120" customWidth="1" min="13" max="13"/>
    <col width="18" customWidth="1" min="14" max="14"/>
    <col width="28" customWidth="1" min="15" max="15"/>
    <col width="60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4.26703031669914</v>
      </c>
      <c r="E2" t="n">
        <v>0.0086754750471848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Cluster-31.0_NODE_28313_length_486_cov_2.536105_g17243_i0.p2</t>
        </is>
      </c>
      <c r="B18" t="inlineStr"/>
      <c r="C18" t="inlineStr">
        <is>
          <t>blastx</t>
        </is>
      </c>
      <c r="D18" t="n">
        <v>2.12403441462881</v>
      </c>
      <c r="E18" t="n">
        <v>0.000450840350228</v>
      </c>
      <c r="F18">
        <f>HYPERLINK("https://www.ncbi.nlm.nih.gov/gene/?term=XP_001845721.2", "XP_001845721.2")</f>
        <v/>
      </c>
      <c r="G18" t="n">
        <v>97.3</v>
      </c>
      <c r="H18" t="n">
        <v>111</v>
      </c>
      <c r="I18" t="n">
        <v>1.07e-71</v>
      </c>
      <c r="J18" t="inlineStr">
        <is>
          <t>Nr</t>
        </is>
      </c>
      <c r="K18" t="inlineStr"/>
      <c r="L18" t="inlineStr"/>
      <c r="M18" t="inlineStr">
        <is>
          <t>XP_001845721.2 trypsin-1 [Culex quinquefasciatus]</t>
        </is>
      </c>
      <c r="N18" t="n">
        <v>356</v>
      </c>
      <c r="O18" t="inlineStr">
        <is>
          <t>Culex quinquefasciatus</t>
        </is>
      </c>
      <c r="P18" t="inlineStr">
        <is>
          <t>trypsin-1</t>
        </is>
      </c>
    </row>
    <row r="19">
      <c r="A19" t="inlineStr"/>
      <c r="B19" t="inlineStr"/>
      <c r="C19" t="inlineStr">
        <is>
          <t>blastx</t>
        </is>
      </c>
      <c r="D19" t="inlineStr"/>
      <c r="E19" t="inlineStr"/>
      <c r="F19">
        <f>HYPERLINK("https://www.uniprot.org/uniprotkb/B0WAI7/entry", "B0WAI7")</f>
        <v/>
      </c>
      <c r="G19" t="n">
        <v>97.3</v>
      </c>
      <c r="H19" t="n">
        <v>111</v>
      </c>
      <c r="I19" t="n">
        <v>8.01e-69</v>
      </c>
      <c r="J19" t="inlineStr">
        <is>
          <t>TrEMBL</t>
        </is>
      </c>
      <c r="K19" t="inlineStr">
        <is>
          <t>6035565</t>
        </is>
      </c>
      <c r="L19" t="inlineStr">
        <is>
          <t>B0WAI7</t>
        </is>
      </c>
      <c r="M19" t="inlineStr">
        <is>
          <t>tr|B0WAI7|B0WAI7_CULQU Trypsin eta OS=Culex quinquefasciatus OX=7176 GN=6035565 PE=3 SV=1</t>
        </is>
      </c>
      <c r="N19" t="n">
        <v>685</v>
      </c>
      <c r="O19" t="inlineStr">
        <is>
          <t>Culex quinquefasciatus</t>
        </is>
      </c>
      <c r="P19" t="inlineStr">
        <is>
          <t>Trypsin eta</t>
        </is>
      </c>
    </row>
    <row r="20">
      <c r="A20" t="inlineStr"/>
      <c r="B20" t="inlineStr"/>
      <c r="C20" t="inlineStr">
        <is>
          <t>blastx</t>
        </is>
      </c>
      <c r="D20" t="inlineStr"/>
      <c r="E20" t="inlineStr"/>
      <c r="F20">
        <f>HYPERLINK("https://www.ncbi.nlm.nih.gov/gene/?term=EDS41410.1", "EDS41410.1")</f>
        <v/>
      </c>
      <c r="G20" t="n">
        <v>97.3</v>
      </c>
      <c r="H20" t="n">
        <v>111</v>
      </c>
      <c r="I20" t="n">
        <v>2.06e-68</v>
      </c>
      <c r="J20" t="inlineStr">
        <is>
          <t>Nr</t>
        </is>
      </c>
      <c r="K20" t="inlineStr"/>
      <c r="L20" t="inlineStr"/>
      <c r="M20" t="inlineStr">
        <is>
          <t>EDS41410.1 trypsin eta [Culex quinquefasciatus]</t>
        </is>
      </c>
      <c r="N20" t="n">
        <v>685</v>
      </c>
      <c r="O20" t="inlineStr">
        <is>
          <t>Culex quinquefasciatus</t>
        </is>
      </c>
      <c r="P20" t="inlineStr">
        <is>
          <t>trypsin eta</t>
        </is>
      </c>
    </row>
    <row r="21">
      <c r="A21" t="inlineStr"/>
      <c r="B21" t="inlineStr"/>
      <c r="C21" t="inlineStr">
        <is>
          <t>blastx</t>
        </is>
      </c>
      <c r="D21" t="inlineStr"/>
      <c r="E21" t="inlineStr"/>
      <c r="F21">
        <f>HYPERLINK("https://www.ncbi.nlm.nih.gov/gene/?term=XP_052561988.1", "XP_052561988.1")</f>
        <v/>
      </c>
      <c r="G21" t="n">
        <v>99.09999999999999</v>
      </c>
      <c r="H21" t="n">
        <v>111</v>
      </c>
      <c r="I21" t="n">
        <v>7.349999999999999e-68</v>
      </c>
      <c r="J21" t="inlineStr">
        <is>
          <t>Nr</t>
        </is>
      </c>
      <c r="K21" t="inlineStr"/>
      <c r="L21" t="inlineStr"/>
      <c r="M21" t="inlineStr">
        <is>
          <t>XP_052561988.1 uncharacterized protein LOC120415828 [Culex pipiens pallens]</t>
        </is>
      </c>
      <c r="N21" t="n">
        <v>1718</v>
      </c>
      <c r="O21" t="inlineStr">
        <is>
          <t>Culex pipiens pallens</t>
        </is>
      </c>
      <c r="P21" t="inlineStr">
        <is>
          <t>uncharacterized protein LOC120415828</t>
        </is>
      </c>
    </row>
    <row r="22">
      <c r="A22" t="inlineStr"/>
      <c r="B22" t="inlineStr"/>
      <c r="C22" t="inlineStr">
        <is>
          <t>blastx</t>
        </is>
      </c>
      <c r="D22" t="inlineStr"/>
      <c r="E22" t="inlineStr"/>
      <c r="F22">
        <f>HYPERLINK("https://www.uniprot.org/uniprotkb/Q171W3/entry", "Q171W3")</f>
        <v/>
      </c>
      <c r="G22" t="n">
        <v>60</v>
      </c>
      <c r="H22" t="n">
        <v>75</v>
      </c>
      <c r="I22" t="n">
        <v>8.06e-25</v>
      </c>
      <c r="J22" t="inlineStr">
        <is>
          <t>TrEMBL</t>
        </is>
      </c>
      <c r="K22" t="inlineStr">
        <is>
          <t>AAEL007519</t>
        </is>
      </c>
      <c r="L22" t="inlineStr">
        <is>
          <t>Q171W3</t>
        </is>
      </c>
      <c r="M22" t="inlineStr">
        <is>
          <t>tr|Q171W3|Q171W3_AEDAE AAEL007519-PA OS=Aedes aegypti OX=7159 GN=AAEL007519 PE=3 SV=1</t>
        </is>
      </c>
      <c r="N22" t="n">
        <v>358</v>
      </c>
      <c r="O22" t="inlineStr">
        <is>
          <t>Aedes aegypti</t>
        </is>
      </c>
      <c r="P22" t="inlineStr">
        <is>
          <t>AAEL007519-PA</t>
        </is>
      </c>
    </row>
    <row r="23">
      <c r="A23" t="inlineStr"/>
      <c r="B23" t="inlineStr"/>
      <c r="C23" t="inlineStr">
        <is>
          <t>blastx</t>
        </is>
      </c>
      <c r="D23" t="inlineStr"/>
      <c r="E23" t="inlineStr"/>
      <c r="F23">
        <f>HYPERLINK("https://www.ncbi.nlm.nih.gov/gene/?term=XP_019561987.2", "XP_019561987.2")</f>
        <v/>
      </c>
      <c r="G23" t="n">
        <v>55.4</v>
      </c>
      <c r="H23" t="n">
        <v>92</v>
      </c>
      <c r="I23" t="n">
        <v>1.06e-24</v>
      </c>
      <c r="J23" t="inlineStr">
        <is>
          <t>Nr</t>
        </is>
      </c>
      <c r="K23" t="inlineStr"/>
      <c r="L23" t="inlineStr"/>
      <c r="M23" t="inlineStr">
        <is>
          <t>XP_019561987.2 trypsin-1-like [Aedes albopictus]</t>
        </is>
      </c>
      <c r="N23" t="n">
        <v>358</v>
      </c>
      <c r="O23" t="inlineStr">
        <is>
          <t>Aedes albopictus</t>
        </is>
      </c>
      <c r="P23" t="inlineStr">
        <is>
          <t>trypsin-1-like</t>
        </is>
      </c>
    </row>
    <row r="24">
      <c r="A24" t="inlineStr"/>
      <c r="B24" t="inlineStr"/>
      <c r="C24" t="inlineStr">
        <is>
          <t>blastx</t>
        </is>
      </c>
      <c r="D24" t="inlineStr"/>
      <c r="E24" t="inlineStr"/>
      <c r="F24">
        <f>HYPERLINK("https://www.ncbi.nlm.nih.gov/gene/?term=EAT40773.1", "EAT40773.1")</f>
        <v/>
      </c>
      <c r="G24" t="n">
        <v>60</v>
      </c>
      <c r="H24" t="n">
        <v>75</v>
      </c>
      <c r="I24" t="n">
        <v>2.07e-24</v>
      </c>
      <c r="J24" t="inlineStr">
        <is>
          <t>Nr</t>
        </is>
      </c>
      <c r="K24" t="inlineStr"/>
      <c r="L24" t="inlineStr"/>
      <c r="M24" t="inlineStr">
        <is>
          <t>EAT40773.1 AAEL007519-PA [Aedes aegypti]</t>
        </is>
      </c>
      <c r="N24" t="n">
        <v>358</v>
      </c>
      <c r="O24" t="inlineStr">
        <is>
          <t>Aedes aegypti</t>
        </is>
      </c>
      <c r="P24" t="inlineStr">
        <is>
          <t>AAEL007519-PA</t>
        </is>
      </c>
    </row>
    <row r="25">
      <c r="A25" t="inlineStr"/>
      <c r="B25" t="inlineStr"/>
      <c r="C25" t="inlineStr">
        <is>
          <t>blastx</t>
        </is>
      </c>
      <c r="D25" t="inlineStr"/>
      <c r="E25" t="inlineStr"/>
      <c r="F25">
        <f>HYPERLINK("https://www.uniprot.org/uniprotkb/A0A182QK40/entry", "A0A182QK40")</f>
        <v/>
      </c>
      <c r="G25" t="n">
        <v>55.9</v>
      </c>
      <c r="H25" t="n">
        <v>93</v>
      </c>
      <c r="I25" t="n">
        <v>2.86e-24</v>
      </c>
      <c r="J25" t="inlineStr">
        <is>
          <t>TrEMBL</t>
        </is>
      </c>
      <c r="K25" t="inlineStr"/>
      <c r="L25" t="inlineStr">
        <is>
          <t>A0A182QK40</t>
        </is>
      </c>
      <c r="M25" t="inlineStr">
        <is>
          <t>tr|A0A182QK40|A0A182QK40_9DIPT Peptidase S1 domain-containing protein OS=Anopheles farauti OX=69004 PE=3 SV=1</t>
        </is>
      </c>
      <c r="N25" t="n">
        <v>353</v>
      </c>
      <c r="O25" t="inlineStr">
        <is>
          <t>Anopheles farauti</t>
        </is>
      </c>
      <c r="P25" t="inlineStr">
        <is>
          <t>Peptidase S1 domain-containing protein</t>
        </is>
      </c>
    </row>
    <row r="26">
      <c r="A26" t="inlineStr"/>
      <c r="B26" t="inlineStr"/>
      <c r="C26" t="inlineStr">
        <is>
          <t>blastx</t>
        </is>
      </c>
      <c r="D26" t="inlineStr"/>
      <c r="E26" t="inlineStr"/>
      <c r="F26">
        <f>HYPERLINK("https://www.uniprot.org/uniprotkb/A0A1S4FGQ8/entry", "A0A1S4FGQ8")</f>
        <v/>
      </c>
      <c r="G26" t="n">
        <v>58.7</v>
      </c>
      <c r="H26" t="n">
        <v>75</v>
      </c>
      <c r="I26" t="n">
        <v>3.06e-24</v>
      </c>
      <c r="J26" t="inlineStr">
        <is>
          <t>TrEMBL</t>
        </is>
      </c>
      <c r="K26" t="inlineStr">
        <is>
          <t>5569259</t>
        </is>
      </c>
      <c r="L26" t="inlineStr">
        <is>
          <t>A0A1S4FGQ8</t>
        </is>
      </c>
      <c r="M26" t="inlineStr">
        <is>
          <t>tr|A0A1S4FGQ8|A0A1S4FGQ8_AEDAE Oviductin OS=Aedes aegypti OX=7159 GN=5569259 PE=3 SV=1</t>
        </is>
      </c>
      <c r="N26" t="n">
        <v>358</v>
      </c>
      <c r="O26" t="inlineStr">
        <is>
          <t>Aedes aegypti</t>
        </is>
      </c>
      <c r="P26" t="inlineStr">
        <is>
          <t>Oviductin</t>
        </is>
      </c>
    </row>
    <row r="27">
      <c r="A27" t="inlineStr"/>
      <c r="B27" t="inlineStr"/>
      <c r="C27" t="inlineStr">
        <is>
          <t>blastx</t>
        </is>
      </c>
      <c r="D27" t="inlineStr"/>
      <c r="E27" t="inlineStr"/>
      <c r="F27">
        <f>HYPERLINK("https://www.uniprot.org/uniprotkb/A0A1S4GLF3/entry", "A0A1S4GLF3")</f>
        <v/>
      </c>
      <c r="G27" t="n">
        <v>52.7</v>
      </c>
      <c r="H27" t="n">
        <v>93</v>
      </c>
      <c r="I27" t="n">
        <v>7.58e-24</v>
      </c>
      <c r="J27" t="inlineStr">
        <is>
          <t>TrEMBL</t>
        </is>
      </c>
      <c r="K27" t="inlineStr"/>
      <c r="L27" t="inlineStr">
        <is>
          <t>A0A1S4GLF3</t>
        </is>
      </c>
      <c r="M27" t="inlineStr">
        <is>
          <t>tr|A0A1S4GLF3|A0A1S4GLF3_ANOGA Serine protease like protein OS=Anopheles gambiae OX=7165 PE=3 SV=1</t>
        </is>
      </c>
      <c r="N27" t="n">
        <v>351</v>
      </c>
      <c r="O27" t="inlineStr">
        <is>
          <t>Anopheles gambiae</t>
        </is>
      </c>
      <c r="P27" t="inlineStr">
        <is>
          <t>Serine protease like protein</t>
        </is>
      </c>
    </row>
    <row r="28">
      <c r="A28" t="inlineStr"/>
      <c r="B28" t="inlineStr"/>
      <c r="C28" t="inlineStr">
        <is>
          <t>blastx</t>
        </is>
      </c>
      <c r="D28" t="inlineStr"/>
      <c r="E28" t="inlineStr"/>
      <c r="F28">
        <f>HYPERLINK("https://www.uniprot.org/uniprotkb/A0A2Y9D3N9/entry", "A0A2Y9D3N9")</f>
        <v/>
      </c>
      <c r="G28" t="n">
        <v>52.7</v>
      </c>
      <c r="H28" t="n">
        <v>93</v>
      </c>
      <c r="I28" t="n">
        <v>7.58e-24</v>
      </c>
      <c r="J28" t="inlineStr">
        <is>
          <t>TrEMBL</t>
        </is>
      </c>
      <c r="K28" t="inlineStr"/>
      <c r="L28" t="inlineStr">
        <is>
          <t>A0A2Y9D3N9</t>
        </is>
      </c>
      <c r="M28" t="inlineStr">
        <is>
          <t>tr|A0A2Y9D3N9|A0A2Y9D3N9_ANOQN Peptidase S1 domain-containing protein OS=Anopheles quadriannulatus OX=34691 PE=3 SV=1</t>
        </is>
      </c>
      <c r="N28" t="n">
        <v>351</v>
      </c>
      <c r="O28" t="inlineStr">
        <is>
          <t>Anopheles quadriannulatus</t>
        </is>
      </c>
      <c r="P28" t="inlineStr">
        <is>
          <t>Peptidase S1 domain-containing protein</t>
        </is>
      </c>
    </row>
    <row r="29">
      <c r="A29" t="inlineStr"/>
      <c r="B29" t="inlineStr"/>
      <c r="C29" t="inlineStr">
        <is>
          <t>blastx</t>
        </is>
      </c>
      <c r="D29" t="inlineStr"/>
      <c r="E29" t="inlineStr"/>
      <c r="F29">
        <f>HYPERLINK("https://www.uniprot.org/uniprotkb/A0A6E8VJK8/entry", "A0A6E8VJK8")</f>
        <v/>
      </c>
      <c r="G29" t="n">
        <v>52.7</v>
      </c>
      <c r="H29" t="n">
        <v>93</v>
      </c>
      <c r="I29" t="n">
        <v>7.58e-24</v>
      </c>
      <c r="J29" t="inlineStr">
        <is>
          <t>TrEMBL</t>
        </is>
      </c>
      <c r="K29" t="inlineStr"/>
      <c r="L29" t="inlineStr">
        <is>
          <t>A0A6E8VJK8</t>
        </is>
      </c>
      <c r="M29" t="inlineStr">
        <is>
          <t>tr|A0A6E8VJK8|A0A6E8VJK8_ANOCL Peptidase S1 domain-containing protein OS=Anopheles coluzzii OX=1518534 PE=3 SV=1</t>
        </is>
      </c>
      <c r="N29" t="n">
        <v>351</v>
      </c>
      <c r="O29" t="inlineStr">
        <is>
          <t>Anopheles coluzzii</t>
        </is>
      </c>
      <c r="P29" t="inlineStr">
        <is>
          <t>Peptidase S1 domain-containing protein</t>
        </is>
      </c>
    </row>
    <row r="30">
      <c r="A30" t="inlineStr"/>
      <c r="B30" t="inlineStr"/>
      <c r="C30" t="inlineStr">
        <is>
          <t>blastx</t>
        </is>
      </c>
      <c r="D30" t="inlineStr"/>
      <c r="E30" t="inlineStr"/>
      <c r="F30">
        <f>HYPERLINK("https://www.uniprot.org/uniprotkb/A0A8W7MU91/entry", "A0A8W7MU91")</f>
        <v/>
      </c>
      <c r="G30" t="n">
        <v>52.7</v>
      </c>
      <c r="H30" t="n">
        <v>93</v>
      </c>
      <c r="I30" t="n">
        <v>7.58e-24</v>
      </c>
      <c r="J30" t="inlineStr">
        <is>
          <t>TrEMBL</t>
        </is>
      </c>
      <c r="K30" t="inlineStr"/>
      <c r="L30" t="inlineStr">
        <is>
          <t>A0A8W7MU91</t>
        </is>
      </c>
      <c r="M30" t="inlineStr">
        <is>
          <t>tr|A0A8W7MU91|A0A8W7MU91_ANOAR Uncharacterized protein OS=Anopheles arabiensis OX=7173 PE=4 SV=1</t>
        </is>
      </c>
      <c r="N30" t="n">
        <v>351</v>
      </c>
      <c r="O30" t="inlineStr">
        <is>
          <t>Anopheles arabiensis</t>
        </is>
      </c>
      <c r="P30" t="inlineStr">
        <is>
          <t>Uncharacterized protein</t>
        </is>
      </c>
    </row>
    <row r="31">
      <c r="A31" t="inlineStr"/>
      <c r="B31" t="inlineStr"/>
      <c r="C31" t="inlineStr">
        <is>
          <t>blastx</t>
        </is>
      </c>
      <c r="D31" t="inlineStr"/>
      <c r="E31" t="inlineStr"/>
      <c r="F31">
        <f>HYPERLINK("https://www.ncbi.nlm.nih.gov/gene/?term=XP_001658406.2", "XP_001658406.2")</f>
        <v/>
      </c>
      <c r="G31" t="n">
        <v>58.7</v>
      </c>
      <c r="H31" t="n">
        <v>75</v>
      </c>
      <c r="I31" t="n">
        <v>7.859999999999999e-24</v>
      </c>
      <c r="J31" t="inlineStr">
        <is>
          <t>Nr</t>
        </is>
      </c>
      <c r="K31" t="inlineStr"/>
      <c r="L31" t="inlineStr"/>
      <c r="M31" t="inlineStr">
        <is>
          <t>XP_001658406.2 trypsin-1 [Aedes aegypti]</t>
        </is>
      </c>
      <c r="N31" t="n">
        <v>358</v>
      </c>
      <c r="O31" t="inlineStr">
        <is>
          <t>Aedes aegypti</t>
        </is>
      </c>
      <c r="P31" t="inlineStr">
        <is>
          <t>trypsin-1</t>
        </is>
      </c>
    </row>
    <row r="32">
      <c r="A32" t="inlineStr"/>
      <c r="B32" t="inlineStr"/>
      <c r="C32" t="inlineStr">
        <is>
          <t>blastx</t>
        </is>
      </c>
      <c r="D32" t="inlineStr"/>
      <c r="E32" t="inlineStr"/>
      <c r="F32">
        <f>HYPERLINK("https://www.ncbi.nlm.nih.gov/gene/?term=XP_040220907.2", "XP_040220907.2")</f>
        <v/>
      </c>
      <c r="G32" t="n">
        <v>52.7</v>
      </c>
      <c r="H32" t="n">
        <v>93</v>
      </c>
      <c r="I32" t="n">
        <v>1.95e-23</v>
      </c>
      <c r="J32" t="inlineStr">
        <is>
          <t>Nr</t>
        </is>
      </c>
      <c r="K32" t="inlineStr"/>
      <c r="L32" t="inlineStr"/>
      <c r="M32" t="inlineStr">
        <is>
          <t>XP_040220907.2 trypsin-1-like [Anopheles coluzzii]</t>
        </is>
      </c>
      <c r="N32" t="n">
        <v>351</v>
      </c>
      <c r="O32" t="inlineStr">
        <is>
          <t>Anopheles coluzzii</t>
        </is>
      </c>
      <c r="P32" t="inlineStr">
        <is>
          <t>trypsin-1-like</t>
        </is>
      </c>
    </row>
    <row r="33">
      <c r="A33" t="inlineStr"/>
      <c r="B33" t="inlineStr"/>
      <c r="C33" t="inlineStr">
        <is>
          <t>blastx</t>
        </is>
      </c>
      <c r="D33" t="inlineStr"/>
      <c r="E33" t="inlineStr"/>
      <c r="F33">
        <f>HYPERLINK("https://www.ncbi.nlm.nih.gov/gene/?term=XP_052863784.1", "XP_052863784.1")</f>
        <v/>
      </c>
      <c r="G33" t="n">
        <v>64.3</v>
      </c>
      <c r="H33" t="n">
        <v>70</v>
      </c>
      <c r="I33" t="n">
        <v>2.21e-23</v>
      </c>
      <c r="J33" t="inlineStr">
        <is>
          <t>Nr</t>
        </is>
      </c>
      <c r="K33" t="inlineStr"/>
      <c r="L33" t="inlineStr"/>
      <c r="M33" t="inlineStr">
        <is>
          <t>XP_052863784.1 LOW QUALITY PROTEIN: transmembrane protease serine 9-like [Anopheles cruzii]</t>
        </is>
      </c>
      <c r="N33" t="n">
        <v>1692</v>
      </c>
      <c r="O33" t="inlineStr">
        <is>
          <t>Anopheles cruzii</t>
        </is>
      </c>
      <c r="P33" t="inlineStr">
        <is>
          <t>LOW QUALITY PROTEIN: transmembrane protease serine 9-like</t>
        </is>
      </c>
    </row>
    <row r="34">
      <c r="A34" t="inlineStr"/>
      <c r="B34" t="inlineStr"/>
      <c r="C34" t="inlineStr">
        <is>
          <t>blastx</t>
        </is>
      </c>
      <c r="D34" t="inlineStr"/>
      <c r="E34" t="inlineStr"/>
      <c r="F34">
        <f>HYPERLINK("https://www.uniprot.org/uniprotkb/Q7RTY5/entry", "Q7RTY5")</f>
        <v/>
      </c>
      <c r="G34" t="n">
        <v>51.6</v>
      </c>
      <c r="H34" t="n">
        <v>31</v>
      </c>
      <c r="I34" t="n">
        <v>7.550000000000001e-05</v>
      </c>
      <c r="J34" t="inlineStr">
        <is>
          <t>Swiss-Prot</t>
        </is>
      </c>
      <c r="K34" t="inlineStr">
        <is>
          <t>PRSS48</t>
        </is>
      </c>
      <c r="L34" t="inlineStr">
        <is>
          <t>Q7RTY5</t>
        </is>
      </c>
      <c r="M34" t="inlineStr">
        <is>
          <t>sp|Q7RTY5|PRS48_HUMAN Serine protease 48 OS=Homo sapiens OX=9606 GN=PRSS48 PE=2 SV=2</t>
        </is>
      </c>
      <c r="N34" t="n">
        <v>328</v>
      </c>
      <c r="O34" t="inlineStr">
        <is>
          <t>Homo sapiens</t>
        </is>
      </c>
      <c r="P34" t="inlineStr">
        <is>
          <t>Serine protease 48</t>
        </is>
      </c>
    </row>
    <row r="35">
      <c r="A35" t="inlineStr"/>
      <c r="B35" t="inlineStr"/>
      <c r="C35" t="inlineStr">
        <is>
          <t>blastx</t>
        </is>
      </c>
      <c r="D35" t="inlineStr"/>
      <c r="E35" t="inlineStr"/>
      <c r="F35">
        <f>HYPERLINK("https://www.uniprot.org/uniprotkb/Q14B25/entry", "Q14B25")</f>
        <v/>
      </c>
      <c r="G35" t="n">
        <v>56.7</v>
      </c>
      <c r="H35" t="n">
        <v>30</v>
      </c>
      <c r="I35" t="n">
        <v>0.00019</v>
      </c>
      <c r="J35" t="inlineStr">
        <is>
          <t>Swiss-Prot</t>
        </is>
      </c>
      <c r="K35" t="inlineStr">
        <is>
          <t>Prss48</t>
        </is>
      </c>
      <c r="L35" t="inlineStr">
        <is>
          <t>Q14B25</t>
        </is>
      </c>
      <c r="M35" t="inlineStr">
        <is>
          <t>sp|Q14B25|PRS48_MOUSE Serine protease 48 OS=Mus musculus OX=10090 GN=Prss48 PE=2 SV=2</t>
        </is>
      </c>
      <c r="N35" t="n">
        <v>312</v>
      </c>
      <c r="O35" t="inlineStr">
        <is>
          <t>Mus musculus</t>
        </is>
      </c>
      <c r="P35" t="inlineStr">
        <is>
          <t>Serine protease 48</t>
        </is>
      </c>
    </row>
    <row r="36">
      <c r="A36" t="inlineStr"/>
      <c r="B36" t="inlineStr"/>
      <c r="C36" t="inlineStr">
        <is>
          <t>blastx</t>
        </is>
      </c>
      <c r="D36" t="inlineStr"/>
      <c r="E36" t="inlineStr"/>
      <c r="F36">
        <f>HYPERLINK("https://www.uniprot.org/uniprotkb/P98074/entry", "P98074")</f>
        <v/>
      </c>
      <c r="G36" t="n">
        <v>46.3</v>
      </c>
      <c r="H36" t="n">
        <v>41</v>
      </c>
      <c r="I36" t="n">
        <v>0.000754</v>
      </c>
      <c r="J36" t="inlineStr">
        <is>
          <t>Swiss-Prot</t>
        </is>
      </c>
      <c r="K36" t="inlineStr">
        <is>
          <t>TMPRSS15</t>
        </is>
      </c>
      <c r="L36" t="inlineStr">
        <is>
          <t>P98074</t>
        </is>
      </c>
      <c r="M36" t="inlineStr">
        <is>
          <t>sp|P98074|ENTK_PIG Enteropeptidase OS=Sus scrofa OX=9823 GN=TMPRSS15 PE=1 SV=1</t>
        </is>
      </c>
      <c r="N36" t="n">
        <v>1034</v>
      </c>
      <c r="O36" t="inlineStr">
        <is>
          <t>Sus scrofa</t>
        </is>
      </c>
      <c r="P36" t="inlineStr">
        <is>
          <t>Enteropeptidase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2023-12-23T15:12:28Z</dcterms:created>
  <dcterms:modified xsi:type="dcterms:W3CDTF">2023-12-23T15:12:28Z</dcterms:modified>
</cp:coreProperties>
</file>