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20" customWidth="1" min="4" max="4"/>
    <col width="23" customWidth="1" min="5" max="5"/>
    <col width="89" customWidth="1" min="6" max="6"/>
    <col width="20" customWidth="1" min="7" max="7"/>
    <col width="19" customWidth="1" min="8" max="8"/>
    <col width="26" customWidth="1" min="9" max="9"/>
    <col width="13" customWidth="1" min="10" max="10"/>
    <col width="17" customWidth="1" min="11" max="11"/>
    <col width="13" customWidth="1" min="12" max="12"/>
    <col width="128" customWidth="1" min="13" max="13"/>
    <col width="18" customWidth="1" min="14" max="14"/>
    <col width="26" customWidth="1" min="15" max="15"/>
    <col width="41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-4.41540716620548</v>
      </c>
      <c r="E2" t="n">
        <v>0.0002165598033482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Cluster-33.0_NODE_27082_length_538_cov_2.632613_g16153_i0.p1</t>
        </is>
      </c>
      <c r="B18" t="inlineStr">
        <is>
          <t>blastp</t>
        </is>
      </c>
      <c r="C18" t="inlineStr">
        <is>
          <t>blastx</t>
        </is>
      </c>
      <c r="D18" t="n">
        <v>-1.8305221195243</v>
      </c>
      <c r="E18" t="n">
        <v>6.12038533244863e-05</v>
      </c>
      <c r="F18">
        <f>HYPERLINK("https://www.ncbi.nlm.nih.gov/gene/?term=XP_039441887.2", "XP_039441887.2")</f>
        <v/>
      </c>
      <c r="G18" t="n">
        <v>99.40000000000001</v>
      </c>
      <c r="H18" t="n">
        <v>178</v>
      </c>
      <c r="I18" t="n">
        <v>9.36e-107</v>
      </c>
      <c r="J18" t="inlineStr">
        <is>
          <t>Nr</t>
        </is>
      </c>
      <c r="K18" t="inlineStr"/>
      <c r="L18" t="inlineStr"/>
      <c r="M18" t="inlineStr">
        <is>
          <t>XP_039441887.2 serine protease filzig [Culex pipiens pallens]</t>
        </is>
      </c>
      <c r="N18" t="n">
        <v>1396</v>
      </c>
      <c r="O18" t="inlineStr">
        <is>
          <t>Culex pipiens pallens</t>
        </is>
      </c>
      <c r="P18" t="inlineStr">
        <is>
          <t>serine protease filzig</t>
        </is>
      </c>
    </row>
    <row r="19">
      <c r="A19" t="inlineStr"/>
      <c r="B19" t="inlineStr">
        <is>
          <t>blastp</t>
        </is>
      </c>
      <c r="C19" t="inlineStr">
        <is>
          <t>blastx</t>
        </is>
      </c>
      <c r="D19" t="inlineStr"/>
      <c r="E19" t="inlineStr"/>
      <c r="F19">
        <f>HYPERLINK("https://www.ncbi.nlm.nih.gov/gene/?term=XP_038113039.1", "XP_038113039.1")</f>
        <v/>
      </c>
      <c r="G19" t="n">
        <v>99.40000000000001</v>
      </c>
      <c r="H19" t="n">
        <v>174</v>
      </c>
      <c r="I19" t="n">
        <v>1.62e-103</v>
      </c>
      <c r="J19" t="inlineStr">
        <is>
          <t>Nr</t>
        </is>
      </c>
      <c r="K19" t="inlineStr"/>
      <c r="L19" t="inlineStr"/>
      <c r="M19" t="inlineStr">
        <is>
          <t>XP_038113039.1 serine protease filzig [Culex quinquefasciatus]</t>
        </is>
      </c>
      <c r="N19" t="n">
        <v>1321</v>
      </c>
      <c r="O19" t="inlineStr">
        <is>
          <t>Culex quinquefasciatus</t>
        </is>
      </c>
      <c r="P19" t="inlineStr">
        <is>
          <t>serine protease filzig</t>
        </is>
      </c>
    </row>
    <row r="20">
      <c r="A20" t="inlineStr"/>
      <c r="B20" t="inlineStr">
        <is>
          <t>blastp</t>
        </is>
      </c>
      <c r="C20" t="inlineStr">
        <is>
          <t>blastx</t>
        </is>
      </c>
      <c r="D20" t="inlineStr"/>
      <c r="E20" t="inlineStr"/>
      <c r="F20">
        <f>HYPERLINK("https://www.uniprot.org/uniprotkb/B0WE23/entry", "B0WE23")</f>
        <v/>
      </c>
      <c r="G20" t="n">
        <v>98.90000000000001</v>
      </c>
      <c r="H20" t="n">
        <v>174</v>
      </c>
      <c r="I20" t="n">
        <v>1.72e-103</v>
      </c>
      <c r="J20" t="inlineStr">
        <is>
          <t>TrEMBL</t>
        </is>
      </c>
      <c r="K20" t="inlineStr">
        <is>
          <t>6036993</t>
        </is>
      </c>
      <c r="L20" t="inlineStr">
        <is>
          <t>B0WE23</t>
        </is>
      </c>
      <c r="M20" t="inlineStr">
        <is>
          <t>tr|B0WE23|B0WE23_CULQU Serine protease OS=Culex quinquefasciatus OX=7176 GN=6036993 PE=3 SV=1</t>
        </is>
      </c>
      <c r="N20" t="n">
        <v>1290</v>
      </c>
      <c r="O20" t="inlineStr">
        <is>
          <t>Culex quinquefasciatus</t>
        </is>
      </c>
      <c r="P20" t="inlineStr">
        <is>
          <t>Serine protease</t>
        </is>
      </c>
    </row>
    <row r="21">
      <c r="A21" t="inlineStr"/>
      <c r="B21" t="inlineStr">
        <is>
          <t>blastp</t>
        </is>
      </c>
      <c r="C21" t="inlineStr">
        <is>
          <t>blastx</t>
        </is>
      </c>
      <c r="D21" t="inlineStr"/>
      <c r="E21" t="inlineStr"/>
      <c r="F21">
        <f>HYPERLINK("https://www.ncbi.nlm.nih.gov/gene/?term=EDS45199.1", "EDS45199.1")</f>
        <v/>
      </c>
      <c r="G21" t="n">
        <v>98.90000000000001</v>
      </c>
      <c r="H21" t="n">
        <v>174</v>
      </c>
      <c r="I21" t="n">
        <v>4.41e-103</v>
      </c>
      <c r="J21" t="inlineStr">
        <is>
          <t>Nr</t>
        </is>
      </c>
      <c r="K21" t="inlineStr"/>
      <c r="L21" t="inlineStr"/>
      <c r="M21" t="inlineStr">
        <is>
          <t>EDS45199.1 serine protease [Culex quinquefasciatus]</t>
        </is>
      </c>
      <c r="N21" t="n">
        <v>1290</v>
      </c>
      <c r="O21" t="inlineStr">
        <is>
          <t>Culex quinquefasciatus</t>
        </is>
      </c>
      <c r="P21" t="inlineStr">
        <is>
          <t>serine protease</t>
        </is>
      </c>
    </row>
    <row r="22">
      <c r="A22" t="inlineStr"/>
      <c r="B22" t="inlineStr">
        <is>
          <t>blastp</t>
        </is>
      </c>
      <c r="C22" t="inlineStr">
        <is>
          <t>blastx</t>
        </is>
      </c>
      <c r="D22" t="inlineStr"/>
      <c r="E22" t="inlineStr"/>
      <c r="F22">
        <f>HYPERLINK("https://www.ncbi.nlm.nih.gov/gene/?term=XP_039452120.2", "XP_039452120.2")</f>
        <v/>
      </c>
      <c r="G22" t="n">
        <v>97.7</v>
      </c>
      <c r="H22" t="n">
        <v>174</v>
      </c>
      <c r="I22" t="n">
        <v>5.57e-100</v>
      </c>
      <c r="J22" t="inlineStr">
        <is>
          <t>Nr</t>
        </is>
      </c>
      <c r="K22" t="inlineStr"/>
      <c r="L22" t="inlineStr"/>
      <c r="M22" t="inlineStr">
        <is>
          <t>XP_039452120.2 serine protease filzig-like [Culex pipiens pallens]</t>
        </is>
      </c>
      <c r="N22" t="n">
        <v>1192</v>
      </c>
      <c r="O22" t="inlineStr">
        <is>
          <t>Culex pipiens pallens</t>
        </is>
      </c>
      <c r="P22" t="inlineStr">
        <is>
          <t>serine protease filzig-like</t>
        </is>
      </c>
    </row>
    <row r="23">
      <c r="A23" t="inlineStr"/>
      <c r="B23" t="inlineStr">
        <is>
          <t>blastp</t>
        </is>
      </c>
      <c r="C23" t="inlineStr">
        <is>
          <t>blastx</t>
        </is>
      </c>
      <c r="D23" t="inlineStr"/>
      <c r="E23" t="inlineStr"/>
      <c r="F23">
        <f>HYPERLINK("https://www.uniprot.org/uniprotkb/Q16L19/entry", "Q16L19")</f>
        <v/>
      </c>
      <c r="G23" t="n">
        <v>69.8</v>
      </c>
      <c r="H23" t="n">
        <v>182</v>
      </c>
      <c r="I23" t="n">
        <v>1.23e-72</v>
      </c>
      <c r="J23" t="inlineStr">
        <is>
          <t>TrEMBL</t>
        </is>
      </c>
      <c r="K23" t="inlineStr">
        <is>
          <t>AAEL012797</t>
        </is>
      </c>
      <c r="L23" t="inlineStr">
        <is>
          <t>Q16L19</t>
        </is>
      </c>
      <c r="M23" t="inlineStr">
        <is>
          <t>tr|Q16L19|Q16L19_AEDAE AAEL012797-PA OS=Aedes aegypti OX=7159 GN=AAEL012797 PE=3 SV=1</t>
        </is>
      </c>
      <c r="N23" t="n">
        <v>881</v>
      </c>
      <c r="O23" t="inlineStr">
        <is>
          <t>Aedes aegypti</t>
        </is>
      </c>
      <c r="P23" t="inlineStr">
        <is>
          <t>AAEL012797-PA</t>
        </is>
      </c>
    </row>
    <row r="24">
      <c r="A24" t="inlineStr"/>
      <c r="B24" t="inlineStr">
        <is>
          <t>blastp</t>
        </is>
      </c>
      <c r="C24" t="inlineStr">
        <is>
          <t>blastx</t>
        </is>
      </c>
      <c r="D24" t="inlineStr"/>
      <c r="E24" t="inlineStr"/>
      <c r="F24">
        <f>HYPERLINK("https://www.ncbi.nlm.nih.gov/gene/?term=EAT35004.1", "EAT35004.1")</f>
        <v/>
      </c>
      <c r="G24" t="n">
        <v>69.8</v>
      </c>
      <c r="H24" t="n">
        <v>182</v>
      </c>
      <c r="I24" t="n">
        <v>3.16e-72</v>
      </c>
      <c r="J24" t="inlineStr">
        <is>
          <t>Nr</t>
        </is>
      </c>
      <c r="K24" t="inlineStr"/>
      <c r="L24" t="inlineStr"/>
      <c r="M24" t="inlineStr">
        <is>
          <t>EAT35004.1 AAEL012797-PA [Aedes aegypti]</t>
        </is>
      </c>
      <c r="N24" t="n">
        <v>881</v>
      </c>
      <c r="O24" t="inlineStr">
        <is>
          <t>Aedes aegypti</t>
        </is>
      </c>
      <c r="P24" t="inlineStr">
        <is>
          <t>AAEL012797-PA</t>
        </is>
      </c>
    </row>
    <row r="25">
      <c r="A25" t="inlineStr"/>
      <c r="B25" t="inlineStr">
        <is>
          <t>blastp</t>
        </is>
      </c>
      <c r="C25" t="inlineStr">
        <is>
          <t>blastx</t>
        </is>
      </c>
      <c r="D25" t="inlineStr"/>
      <c r="E25" t="inlineStr"/>
      <c r="F25">
        <f>HYPERLINK("https://www.ncbi.nlm.nih.gov/gene/?term=XP_029709065.1", "XP_029709065.1")</f>
        <v/>
      </c>
      <c r="G25" t="n">
        <v>72.5</v>
      </c>
      <c r="H25" t="n">
        <v>182</v>
      </c>
      <c r="I25" t="n">
        <v>1.07e-71</v>
      </c>
      <c r="J25" t="inlineStr">
        <is>
          <t>Nr</t>
        </is>
      </c>
      <c r="K25" t="inlineStr"/>
      <c r="L25" t="inlineStr"/>
      <c r="M25" t="inlineStr">
        <is>
          <t>XP_029709065.1 serine protease lint [Aedes albopictus]</t>
        </is>
      </c>
      <c r="N25" t="n">
        <v>1379</v>
      </c>
      <c r="O25" t="inlineStr">
        <is>
          <t>Aedes albopictus</t>
        </is>
      </c>
      <c r="P25" t="inlineStr">
        <is>
          <t>serine protease lint</t>
        </is>
      </c>
    </row>
    <row r="26">
      <c r="A26" t="inlineStr"/>
      <c r="B26" t="inlineStr">
        <is>
          <t>blastp</t>
        </is>
      </c>
      <c r="C26" t="inlineStr">
        <is>
          <t>blastx</t>
        </is>
      </c>
      <c r="D26" t="inlineStr"/>
      <c r="E26" t="inlineStr"/>
      <c r="F26">
        <f>HYPERLINK("https://www.uniprot.org/uniprotkb/Q16TD7/entry", "Q16TD7")</f>
        <v/>
      </c>
      <c r="G26" t="n">
        <v>69.8</v>
      </c>
      <c r="H26" t="n">
        <v>182</v>
      </c>
      <c r="I26" t="n">
        <v>1.82e-71</v>
      </c>
      <c r="J26" t="inlineStr">
        <is>
          <t>TrEMBL</t>
        </is>
      </c>
      <c r="K26" t="inlineStr">
        <is>
          <t>AAEL010267</t>
        </is>
      </c>
      <c r="L26" t="inlineStr">
        <is>
          <t>Q16TD7</t>
        </is>
      </c>
      <c r="M26" t="inlineStr">
        <is>
          <t>tr|Q16TD7|Q16TD7_AEDAE AAEL010267-PA (Fragment) OS=Aedes aegypti OX=7159 GN=AAEL010267 PE=3 SV=1</t>
        </is>
      </c>
      <c r="N26" t="n">
        <v>1309</v>
      </c>
      <c r="O26" t="inlineStr">
        <is>
          <t>Aedes aegypti</t>
        </is>
      </c>
      <c r="P26" t="inlineStr">
        <is>
          <t>AAEL010267-PA (Fragment)</t>
        </is>
      </c>
    </row>
    <row r="27">
      <c r="A27" t="inlineStr"/>
      <c r="B27" t="inlineStr">
        <is>
          <t>blastp</t>
        </is>
      </c>
      <c r="C27" t="inlineStr">
        <is>
          <t>blastx</t>
        </is>
      </c>
      <c r="D27" t="inlineStr"/>
      <c r="E27" t="inlineStr"/>
      <c r="F27">
        <f>HYPERLINK("https://www.uniprot.org/uniprotkb/A0A6I8U3D9/entry", "A0A6I8U3D9")</f>
        <v/>
      </c>
      <c r="G27" t="n">
        <v>69.8</v>
      </c>
      <c r="H27" t="n">
        <v>182</v>
      </c>
      <c r="I27" t="n">
        <v>1.91e-71</v>
      </c>
      <c r="J27" t="inlineStr">
        <is>
          <t>TrEMBL</t>
        </is>
      </c>
      <c r="K27" t="inlineStr">
        <is>
          <t>5573081</t>
        </is>
      </c>
      <c r="L27" t="inlineStr">
        <is>
          <t>A0A6I8U3D9</t>
        </is>
      </c>
      <c r="M27" t="inlineStr">
        <is>
          <t>tr|A0A6I8U3D9|A0A6I8U3D9_AEDAE Peptidase S1 domain-containing protein OS=Aedes aegypti OX=7159 GN=5573081 PE=3 SV=1</t>
        </is>
      </c>
      <c r="N27" t="n">
        <v>1344</v>
      </c>
      <c r="O27" t="inlineStr">
        <is>
          <t>Aedes aegypti</t>
        </is>
      </c>
      <c r="P27" t="inlineStr">
        <is>
          <t>Peptidase S1 domain-containing protein</t>
        </is>
      </c>
    </row>
    <row r="28">
      <c r="A28" t="inlineStr"/>
      <c r="B28" t="inlineStr">
        <is>
          <t>blastp</t>
        </is>
      </c>
      <c r="C28" t="inlineStr">
        <is>
          <t>blastx</t>
        </is>
      </c>
      <c r="D28" t="inlineStr"/>
      <c r="E28" t="inlineStr"/>
      <c r="F28">
        <f>HYPERLINK("https://www.uniprot.org/uniprotkb/A0A0P6JRY6/entry", "A0A0P6JRY6")</f>
        <v/>
      </c>
      <c r="G28" t="n">
        <v>69.8</v>
      </c>
      <c r="H28" t="n">
        <v>182</v>
      </c>
      <c r="I28" t="n">
        <v>1.94e-71</v>
      </c>
      <c r="J28" t="inlineStr">
        <is>
          <t>TrEMBL</t>
        </is>
      </c>
      <c r="K28" t="inlineStr"/>
      <c r="L28" t="inlineStr">
        <is>
          <t>A0A0P6JRY6</t>
        </is>
      </c>
      <c r="M28" t="inlineStr">
        <is>
          <t>tr|A0A0P6JRY6|A0A0P6JRY6_AEDAE Putative serine proteinase stubble OS=Aedes aegypti OX=7159 PE=2 SV=1</t>
        </is>
      </c>
      <c r="N28" t="n">
        <v>1354</v>
      </c>
      <c r="O28" t="inlineStr">
        <is>
          <t>Aedes aegypti</t>
        </is>
      </c>
      <c r="P28" t="inlineStr">
        <is>
          <t>Putative serine proteinase stubble</t>
        </is>
      </c>
    </row>
    <row r="29">
      <c r="A29" t="inlineStr"/>
      <c r="B29" t="inlineStr">
        <is>
          <t>blastp</t>
        </is>
      </c>
      <c r="C29" t="inlineStr">
        <is>
          <t>blastx</t>
        </is>
      </c>
      <c r="D29" t="inlineStr"/>
      <c r="E29" t="inlineStr"/>
      <c r="F29">
        <f>HYPERLINK("https://www.uniprot.org/uniprotkb/A0A6I8TSX5/entry", "A0A6I8TSX5")</f>
        <v/>
      </c>
      <c r="G29" t="n">
        <v>69.8</v>
      </c>
      <c r="H29" t="n">
        <v>182</v>
      </c>
      <c r="I29" t="n">
        <v>1.99e-71</v>
      </c>
      <c r="J29" t="inlineStr">
        <is>
          <t>TrEMBL</t>
        </is>
      </c>
      <c r="K29" t="inlineStr">
        <is>
          <t>5573081</t>
        </is>
      </c>
      <c r="L29" t="inlineStr">
        <is>
          <t>A0A6I8TSX5</t>
        </is>
      </c>
      <c r="M29" t="inlineStr">
        <is>
          <t>tr|A0A6I8TSX5|A0A6I8TSX5_AEDAE Peptidase S1 domain-containing protein OS=Aedes aegypti OX=7159 GN=5573081 PE=3 SV=1</t>
        </is>
      </c>
      <c r="N29" t="n">
        <v>1383</v>
      </c>
      <c r="O29" t="inlineStr">
        <is>
          <t>Aedes aegypti</t>
        </is>
      </c>
      <c r="P29" t="inlineStr">
        <is>
          <t>Peptidase S1 domain-containing protein</t>
        </is>
      </c>
    </row>
    <row r="30">
      <c r="A30" t="inlineStr"/>
      <c r="B30" t="inlineStr">
        <is>
          <t>blastp</t>
        </is>
      </c>
      <c r="C30" t="inlineStr">
        <is>
          <t>blastx</t>
        </is>
      </c>
      <c r="D30" t="inlineStr"/>
      <c r="E30" t="inlineStr"/>
      <c r="F30">
        <f>HYPERLINK("https://www.ncbi.nlm.nih.gov/gene/?term=EAT37779.1", "EAT37779.1")</f>
        <v/>
      </c>
      <c r="G30" t="n">
        <v>69.8</v>
      </c>
      <c r="H30" t="n">
        <v>182</v>
      </c>
      <c r="I30" t="n">
        <v>4.67e-71</v>
      </c>
      <c r="J30" t="inlineStr">
        <is>
          <t>Nr</t>
        </is>
      </c>
      <c r="K30" t="inlineStr"/>
      <c r="L30" t="inlineStr"/>
      <c r="M30" t="inlineStr">
        <is>
          <t>EAT37779.1 AAEL010267-PA, partial [Aedes aegypti]</t>
        </is>
      </c>
      <c r="N30" t="n">
        <v>1309</v>
      </c>
      <c r="O30" t="inlineStr">
        <is>
          <t>Aedes aegypti</t>
        </is>
      </c>
      <c r="P30" t="inlineStr">
        <is>
          <t>AAEL010267-PA, partial</t>
        </is>
      </c>
    </row>
    <row r="31">
      <c r="A31" t="inlineStr"/>
      <c r="B31" t="inlineStr">
        <is>
          <t>blastp</t>
        </is>
      </c>
      <c r="C31" t="inlineStr">
        <is>
          <t>blastx</t>
        </is>
      </c>
      <c r="D31" t="inlineStr"/>
      <c r="E31" t="inlineStr"/>
      <c r="F31">
        <f>HYPERLINK("https://www.ncbi.nlm.nih.gov/gene/?term=XP_021702122.1", "XP_021702122.1")</f>
        <v/>
      </c>
      <c r="G31" t="n">
        <v>69.8</v>
      </c>
      <c r="H31" t="n">
        <v>182</v>
      </c>
      <c r="I31" t="n">
        <v>4.91e-71</v>
      </c>
      <c r="J31" t="inlineStr">
        <is>
          <t>Nr</t>
        </is>
      </c>
      <c r="K31" t="inlineStr"/>
      <c r="L31" t="inlineStr"/>
      <c r="M31" t="inlineStr">
        <is>
          <t>XP_021702122.1 mucin-5AC isoform X2 [Aedes aegypti]</t>
        </is>
      </c>
      <c r="N31" t="n">
        <v>1344</v>
      </c>
      <c r="O31" t="inlineStr">
        <is>
          <t>Aedes aegypti</t>
        </is>
      </c>
      <c r="P31" t="inlineStr">
        <is>
          <t>mucin-5AC isoform X2</t>
        </is>
      </c>
    </row>
    <row r="32">
      <c r="A32" t="inlineStr"/>
      <c r="B32" t="inlineStr">
        <is>
          <t>blastp</t>
        </is>
      </c>
      <c r="C32" t="inlineStr">
        <is>
          <t>blastx</t>
        </is>
      </c>
      <c r="D32" t="inlineStr"/>
      <c r="E32" t="inlineStr"/>
      <c r="F32">
        <f>HYPERLINK("https://www.uniprot.org/uniprotkb/A0A182GKK5/entry", "A0A182GKK5")</f>
        <v/>
      </c>
      <c r="G32" t="n">
        <v>71.90000000000001</v>
      </c>
      <c r="H32" t="n">
        <v>178</v>
      </c>
      <c r="I32" t="n">
        <v>6.98e-69</v>
      </c>
      <c r="J32" t="inlineStr">
        <is>
          <t>TrEMBL</t>
        </is>
      </c>
      <c r="K32" t="inlineStr">
        <is>
          <t>RP20_CCG011524</t>
        </is>
      </c>
      <c r="L32" t="inlineStr">
        <is>
          <t>A0A182GKK5</t>
        </is>
      </c>
      <c r="M32" t="inlineStr">
        <is>
          <t>tr|A0A182GKK5|A0A182GKK5_AEDAL Peptidase S1 domain-containing protein OS=Aedes albopictus OX=7160 GN=RP20_CCG011524 PE=3 SV=1</t>
        </is>
      </c>
      <c r="N32" t="n">
        <v>1170</v>
      </c>
      <c r="O32" t="inlineStr">
        <is>
          <t>Aedes albopictus</t>
        </is>
      </c>
      <c r="P32" t="inlineStr">
        <is>
          <t>Peptidase S1 domain-containing protein</t>
        </is>
      </c>
    </row>
    <row r="33">
      <c r="A33" t="inlineStr"/>
      <c r="B33" t="inlineStr">
        <is>
          <t>blastp</t>
        </is>
      </c>
      <c r="C33" t="inlineStr">
        <is>
          <t>blastx</t>
        </is>
      </c>
      <c r="D33" t="inlineStr"/>
      <c r="E33" t="inlineStr"/>
      <c r="F33">
        <f>HYPERLINK("https://www.uniprot.org/uniprotkb/A0A182NBL4/entry", "A0A182NBL4")</f>
        <v/>
      </c>
      <c r="G33" t="n">
        <v>60.2</v>
      </c>
      <c r="H33" t="n">
        <v>181</v>
      </c>
      <c r="I33" t="n">
        <v>3.61e-52</v>
      </c>
      <c r="J33" t="inlineStr">
        <is>
          <t>TrEMBL</t>
        </is>
      </c>
      <c r="K33" t="inlineStr"/>
      <c r="L33" t="inlineStr">
        <is>
          <t>A0A182NBL4</t>
        </is>
      </c>
      <c r="M33" t="inlineStr">
        <is>
          <t>tr|A0A182NBL4|A0A182NBL4_9DIPT Peptidase S1 domain-containing protein OS=Anopheles dirus OX=7168 PE=3 SV=1</t>
        </is>
      </c>
      <c r="N33" t="n">
        <v>1367</v>
      </c>
      <c r="O33" t="inlineStr">
        <is>
          <t>Anopheles dirus</t>
        </is>
      </c>
      <c r="P33" t="inlineStr">
        <is>
          <t>Peptidase S1 domain-containing protein</t>
        </is>
      </c>
    </row>
    <row r="34">
      <c r="A34" t="inlineStr"/>
      <c r="B34" t="inlineStr">
        <is>
          <t>blastp</t>
        </is>
      </c>
      <c r="C34" t="inlineStr">
        <is>
          <t>blastx</t>
        </is>
      </c>
      <c r="D34" t="inlineStr"/>
      <c r="E34" t="inlineStr"/>
      <c r="F34">
        <f>HYPERLINK("https://www.uniprot.org/uniprotkb/B7YZU2/entry", "B7YZU2")</f>
        <v/>
      </c>
      <c r="G34" t="n">
        <v>47.5</v>
      </c>
      <c r="H34" t="n">
        <v>80</v>
      </c>
      <c r="I34" t="n">
        <v>7.93e-16</v>
      </c>
      <c r="J34" t="inlineStr">
        <is>
          <t>Swiss-Prot</t>
        </is>
      </c>
      <c r="K34" t="inlineStr">
        <is>
          <t>flz</t>
        </is>
      </c>
      <c r="L34" t="inlineStr">
        <is>
          <t>B7YZU2</t>
        </is>
      </c>
      <c r="M34" t="inlineStr">
        <is>
          <t>sp|B7YZU2|LINT_DROME Serine protease filzig OS=Drosophila melanogaster OX=7227 GN=flz PE=2 SV=1</t>
        </is>
      </c>
      <c r="N34" t="n">
        <v>1693</v>
      </c>
      <c r="O34" t="inlineStr">
        <is>
          <t>Drosophila melanogaster</t>
        </is>
      </c>
      <c r="P34" t="inlineStr">
        <is>
          <t>Serine protease filzig</t>
        </is>
      </c>
    </row>
    <row r="35">
      <c r="A35" t="inlineStr"/>
      <c r="B35" t="inlineStr">
        <is>
          <t>blastp</t>
        </is>
      </c>
      <c r="C35" t="inlineStr">
        <is>
          <t>blastx</t>
        </is>
      </c>
      <c r="D35" t="inlineStr"/>
      <c r="E35" t="inlineStr"/>
      <c r="F35">
        <f>HYPERLINK("https://www.uniprot.org/uniprotkb/Q05319/entry", "Q05319")</f>
        <v/>
      </c>
      <c r="G35" t="n">
        <v>53.6</v>
      </c>
      <c r="H35" t="n">
        <v>28</v>
      </c>
      <c r="I35" t="n">
        <v>0.000585</v>
      </c>
      <c r="J35" t="inlineStr">
        <is>
          <t>Swiss-Prot</t>
        </is>
      </c>
      <c r="K35" t="inlineStr">
        <is>
          <t>Sb</t>
        </is>
      </c>
      <c r="L35" t="inlineStr">
        <is>
          <t>Q05319</t>
        </is>
      </c>
      <c r="M35" t="inlineStr">
        <is>
          <t>sp|Q05319|STUB_DROME Serine proteinase stubble OS=Drosophila melanogaster OX=7227 GN=Sb PE=2 SV=2</t>
        </is>
      </c>
      <c r="N35" t="n">
        <v>787</v>
      </c>
      <c r="O35" t="inlineStr">
        <is>
          <t>Drosophila melanogaster</t>
        </is>
      </c>
      <c r="P35" t="inlineStr">
        <is>
          <t>Serine proteinase stubble</t>
        </is>
      </c>
    </row>
    <row r="36">
      <c r="A36" t="inlineStr">
        <is>
          <t>Cluster-38.1_NODE_28328_length_485_cov_2.938596_g17255_i0.p1</t>
        </is>
      </c>
      <c r="B36" t="inlineStr">
        <is>
          <t>blastp</t>
        </is>
      </c>
      <c r="C36" t="inlineStr">
        <is>
          <t>blastx</t>
        </is>
      </c>
      <c r="D36" t="n">
        <v>-6.0732917955773</v>
      </c>
      <c r="E36" t="n">
        <v>8.92146169398278e-11</v>
      </c>
      <c r="F36">
        <f>HYPERLINK("https://www.uniprot.org/uniprotkb/B0WQ59/entry", "B0WQ59")</f>
        <v/>
      </c>
      <c r="G36" t="n">
        <v>93.8</v>
      </c>
      <c r="H36" t="n">
        <v>162</v>
      </c>
      <c r="I36" t="n">
        <v>4.07e-60</v>
      </c>
      <c r="J36" t="inlineStr">
        <is>
          <t>TrEMBL</t>
        </is>
      </c>
      <c r="K36" t="inlineStr">
        <is>
          <t>6041605</t>
        </is>
      </c>
      <c r="L36" t="inlineStr">
        <is>
          <t>B0WQ59</t>
        </is>
      </c>
      <c r="M36" t="inlineStr">
        <is>
          <t>tr|B0WQ59|B0WQ59_CULQU Flocculation protein FLO11-like OS=Culex quinquefasciatus OX=7176 GN=6041605 PE=4 SV=1</t>
        </is>
      </c>
      <c r="N36" t="n">
        <v>1648</v>
      </c>
      <c r="O36" t="inlineStr">
        <is>
          <t>Culex quinquefasciatus</t>
        </is>
      </c>
      <c r="P36" t="inlineStr">
        <is>
          <t>Flocculation protein FLO11-like</t>
        </is>
      </c>
    </row>
    <row r="37">
      <c r="A37" t="inlineStr"/>
      <c r="B37" t="inlineStr">
        <is>
          <t>blastp</t>
        </is>
      </c>
      <c r="C37" t="inlineStr">
        <is>
          <t>blastx</t>
        </is>
      </c>
      <c r="D37" t="inlineStr"/>
      <c r="E37" t="inlineStr"/>
      <c r="F37">
        <f>HYPERLINK("https://www.ncbi.nlm.nih.gov/gene/?term=XP_039433362.1", "XP_039433362.1")</f>
        <v/>
      </c>
      <c r="G37" t="n">
        <v>94.40000000000001</v>
      </c>
      <c r="H37" t="n">
        <v>162</v>
      </c>
      <c r="I37" t="n">
        <v>7.679999999999999e-60</v>
      </c>
      <c r="J37" t="inlineStr">
        <is>
          <t>Nr</t>
        </is>
      </c>
      <c r="K37" t="inlineStr"/>
      <c r="L37" t="inlineStr"/>
      <c r="M37" t="inlineStr">
        <is>
          <t>XP_039433362.1 uncharacterized protein LOC120415804 [Culex pipiens pallens]</t>
        </is>
      </c>
      <c r="N37" t="n">
        <v>1648</v>
      </c>
      <c r="O37" t="inlineStr">
        <is>
          <t>Culex pipiens pallens</t>
        </is>
      </c>
      <c r="P37" t="inlineStr">
        <is>
          <t>uncharacterized protein LOC120415804</t>
        </is>
      </c>
    </row>
    <row r="38">
      <c r="A38" t="inlineStr"/>
      <c r="B38" t="inlineStr">
        <is>
          <t>blastp</t>
        </is>
      </c>
      <c r="C38" t="inlineStr">
        <is>
          <t>blastx</t>
        </is>
      </c>
      <c r="D38" t="inlineStr"/>
      <c r="E38" t="inlineStr"/>
      <c r="F38">
        <f>HYPERLINK("https://www.ncbi.nlm.nih.gov/gene/?term=EDS32713.1", "EDS32713.1")</f>
        <v/>
      </c>
      <c r="G38" t="n">
        <v>93.8</v>
      </c>
      <c r="H38" t="n">
        <v>162</v>
      </c>
      <c r="I38" t="n">
        <v>1.05e-59</v>
      </c>
      <c r="J38" t="inlineStr">
        <is>
          <t>Nr</t>
        </is>
      </c>
      <c r="K38" t="inlineStr"/>
      <c r="L38" t="inlineStr"/>
      <c r="M38" t="inlineStr">
        <is>
          <t>EDS32713.1 conserved hypothetical protein [Culex quinquefasciatus]</t>
        </is>
      </c>
      <c r="N38" t="n">
        <v>1648</v>
      </c>
      <c r="O38" t="inlineStr">
        <is>
          <t>Culex quinquefasciatus</t>
        </is>
      </c>
      <c r="P38" t="inlineStr">
        <is>
          <t>conserved hypothetical protein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2023-12-23T19:36:52Z</dcterms:created>
  <dcterms:modified xsi:type="dcterms:W3CDTF">2023-12-23T19:36:52Z</dcterms:modified>
</cp:coreProperties>
</file>