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 defaultThemeVersion="124226"/>
  <bookViews>
    <workbookView xWindow="120" yWindow="120" windowWidth="20730" windowHeight="11760" tabRatio="528" activeTab="2"/>
  </bookViews>
  <sheets>
    <sheet name="Dynamic Fanout" sheetId="1" r:id="rId1"/>
    <sheet name="DF alternativo" sheetId="3" r:id="rId2"/>
    <sheet name="AdvetiseLimit" sheetId="2" r:id="rId3"/>
  </sheets>
  <calcPr calcId="125725"/>
</workbook>
</file>

<file path=xl/calcChain.xml><?xml version="1.0" encoding="utf-8"?>
<calcChain xmlns="http://schemas.openxmlformats.org/spreadsheetml/2006/main">
  <c r="AR5" i="2"/>
  <c r="AR6"/>
  <c r="AR7"/>
  <c r="AR8"/>
  <c r="AR9"/>
  <c r="AR10"/>
  <c r="AR11"/>
  <c r="AR12"/>
  <c r="AR13"/>
  <c r="AR14"/>
  <c r="AR15"/>
  <c r="AR16"/>
  <c r="AR17"/>
  <c r="AR18"/>
  <c r="AR19"/>
  <c r="AR20"/>
  <c r="AR21"/>
  <c r="AR22"/>
  <c r="AR23"/>
  <c r="AR24"/>
  <c r="AR25"/>
  <c r="AR26"/>
  <c r="AR27"/>
  <c r="AR28"/>
  <c r="AR29"/>
  <c r="AR30"/>
  <c r="AR31"/>
  <c r="AR32"/>
  <c r="AR33"/>
  <c r="AR34"/>
  <c r="AR35"/>
  <c r="AR36"/>
  <c r="AR37"/>
  <c r="AR38"/>
  <c r="AR39"/>
  <c r="AR40"/>
  <c r="AR41"/>
  <c r="AR42"/>
  <c r="AR43"/>
  <c r="AR44"/>
  <c r="AR45"/>
  <c r="AR46"/>
  <c r="AR47"/>
  <c r="AR48"/>
  <c r="AR49"/>
  <c r="AR50"/>
  <c r="AR51"/>
  <c r="AR52"/>
  <c r="AR53"/>
  <c r="AR54"/>
  <c r="AR55"/>
  <c r="AR56"/>
  <c r="AR57"/>
  <c r="AR58"/>
  <c r="AR59"/>
  <c r="AR60"/>
  <c r="AR61"/>
  <c r="AR62"/>
  <c r="AR63"/>
  <c r="AR64"/>
  <c r="AR65"/>
  <c r="AR66"/>
  <c r="AR67"/>
  <c r="AR68"/>
  <c r="AR69"/>
  <c r="AR70"/>
  <c r="AR71"/>
  <c r="AR72"/>
  <c r="AR73"/>
  <c r="AR74"/>
  <c r="AR75"/>
  <c r="AR76"/>
  <c r="AR77"/>
  <c r="AR78"/>
  <c r="AR79"/>
  <c r="AR80"/>
  <c r="AR81"/>
  <c r="AR82"/>
  <c r="AR83"/>
  <c r="AR84"/>
  <c r="AR85"/>
  <c r="AR86"/>
  <c r="AR87"/>
  <c r="AR88"/>
  <c r="AR89"/>
  <c r="AR90"/>
  <c r="AR91"/>
  <c r="AR92"/>
  <c r="AR93"/>
  <c r="AR94"/>
  <c r="AR95"/>
  <c r="AR96"/>
  <c r="AR97"/>
  <c r="AR98"/>
  <c r="AR99"/>
  <c r="AR100"/>
  <c r="AR101"/>
  <c r="AR102"/>
  <c r="AR103"/>
  <c r="AR4"/>
  <c r="AP5"/>
  <c r="AQ5"/>
  <c r="AS5"/>
  <c r="AP6"/>
  <c r="AS6" s="1"/>
  <c r="AQ6"/>
  <c r="AP7"/>
  <c r="AS7" s="1"/>
  <c r="AQ7"/>
  <c r="AP8"/>
  <c r="AQ8"/>
  <c r="AS8" s="1"/>
  <c r="AP9"/>
  <c r="AQ9"/>
  <c r="AS9"/>
  <c r="AP10"/>
  <c r="AS10" s="1"/>
  <c r="AQ10"/>
  <c r="AP11"/>
  <c r="AS11" s="1"/>
  <c r="AQ11"/>
  <c r="AP12"/>
  <c r="AQ12"/>
  <c r="AS12" s="1"/>
  <c r="AP13"/>
  <c r="AQ13"/>
  <c r="AS13"/>
  <c r="AP14"/>
  <c r="AS14" s="1"/>
  <c r="AQ14"/>
  <c r="AP15"/>
  <c r="AS15" s="1"/>
  <c r="AQ15"/>
  <c r="AP16"/>
  <c r="AQ16"/>
  <c r="AS16" s="1"/>
  <c r="AP17"/>
  <c r="AQ17"/>
  <c r="AS17"/>
  <c r="AP18"/>
  <c r="AS18" s="1"/>
  <c r="AQ18"/>
  <c r="AP19"/>
  <c r="AS19" s="1"/>
  <c r="AQ19"/>
  <c r="AP20"/>
  <c r="AQ20"/>
  <c r="AS20" s="1"/>
  <c r="AP21"/>
  <c r="AQ21"/>
  <c r="AS21"/>
  <c r="AP22"/>
  <c r="AS22" s="1"/>
  <c r="AQ22"/>
  <c r="AP23"/>
  <c r="AS23" s="1"/>
  <c r="AQ23"/>
  <c r="AP24"/>
  <c r="AQ24"/>
  <c r="AS24" s="1"/>
  <c r="AP25"/>
  <c r="AQ25"/>
  <c r="AS25"/>
  <c r="AP26"/>
  <c r="AS26" s="1"/>
  <c r="AQ26"/>
  <c r="AP27"/>
  <c r="AS27" s="1"/>
  <c r="AQ27"/>
  <c r="AP28"/>
  <c r="AQ28"/>
  <c r="AS28" s="1"/>
  <c r="AP29"/>
  <c r="AQ29"/>
  <c r="AS29"/>
  <c r="AP30"/>
  <c r="AS30" s="1"/>
  <c r="AQ30"/>
  <c r="AP31"/>
  <c r="AS31" s="1"/>
  <c r="AQ31"/>
  <c r="AP32"/>
  <c r="AQ32"/>
  <c r="AS32" s="1"/>
  <c r="AP33"/>
  <c r="AQ33"/>
  <c r="AS33"/>
  <c r="AP34"/>
  <c r="AS34" s="1"/>
  <c r="AQ34"/>
  <c r="AP35"/>
  <c r="AS35" s="1"/>
  <c r="AQ35"/>
  <c r="AP36"/>
  <c r="AQ36"/>
  <c r="AS36" s="1"/>
  <c r="AP37"/>
  <c r="AQ37"/>
  <c r="AS37"/>
  <c r="AP38"/>
  <c r="AS38" s="1"/>
  <c r="AQ38"/>
  <c r="AP39"/>
  <c r="AS39" s="1"/>
  <c r="AQ39"/>
  <c r="AP40"/>
  <c r="AQ40"/>
  <c r="AS40" s="1"/>
  <c r="AP41"/>
  <c r="AQ41"/>
  <c r="AS41"/>
  <c r="AP42"/>
  <c r="AS42" s="1"/>
  <c r="AQ42"/>
  <c r="AP43"/>
  <c r="AS43" s="1"/>
  <c r="AQ43"/>
  <c r="AP44"/>
  <c r="AQ44"/>
  <c r="AS44" s="1"/>
  <c r="AP45"/>
  <c r="AQ45"/>
  <c r="AS45"/>
  <c r="AP46"/>
  <c r="AS46" s="1"/>
  <c r="AQ46"/>
  <c r="AP47"/>
  <c r="AS47" s="1"/>
  <c r="AQ47"/>
  <c r="AP48"/>
  <c r="AQ48"/>
  <c r="AS48" s="1"/>
  <c r="AP49"/>
  <c r="AQ49"/>
  <c r="AS49"/>
  <c r="AP50"/>
  <c r="AS50" s="1"/>
  <c r="AQ50"/>
  <c r="AP51"/>
  <c r="AS51" s="1"/>
  <c r="AQ51"/>
  <c r="AP52"/>
  <c r="AQ52"/>
  <c r="AS52" s="1"/>
  <c r="AP53"/>
  <c r="AQ53"/>
  <c r="AS53"/>
  <c r="AP54"/>
  <c r="AS54" s="1"/>
  <c r="AQ54"/>
  <c r="AP55"/>
  <c r="AS55" s="1"/>
  <c r="AQ55"/>
  <c r="AP56"/>
  <c r="AQ56"/>
  <c r="AS56" s="1"/>
  <c r="AP57"/>
  <c r="AQ57"/>
  <c r="AS57"/>
  <c r="AP58"/>
  <c r="AS58" s="1"/>
  <c r="AQ58"/>
  <c r="AP59"/>
  <c r="AS59" s="1"/>
  <c r="AQ59"/>
  <c r="AP60"/>
  <c r="AQ60"/>
  <c r="AS60" s="1"/>
  <c r="AP61"/>
  <c r="AQ61"/>
  <c r="AS61"/>
  <c r="AP62"/>
  <c r="AS62" s="1"/>
  <c r="AQ62"/>
  <c r="AP63"/>
  <c r="AS63" s="1"/>
  <c r="AQ63"/>
  <c r="AP64"/>
  <c r="AQ64"/>
  <c r="AS64" s="1"/>
  <c r="AP65"/>
  <c r="AQ65"/>
  <c r="AS65"/>
  <c r="AP66"/>
  <c r="AS66" s="1"/>
  <c r="AQ66"/>
  <c r="AP67"/>
  <c r="AS67" s="1"/>
  <c r="AQ67"/>
  <c r="AP68"/>
  <c r="AQ68"/>
  <c r="AS68" s="1"/>
  <c r="AP69"/>
  <c r="AQ69"/>
  <c r="AS69"/>
  <c r="AP70"/>
  <c r="AS70" s="1"/>
  <c r="AQ70"/>
  <c r="AP71"/>
  <c r="AS71" s="1"/>
  <c r="AQ71"/>
  <c r="AP72"/>
  <c r="AQ72"/>
  <c r="AS72" s="1"/>
  <c r="AP73"/>
  <c r="AQ73"/>
  <c r="AS73"/>
  <c r="AP74"/>
  <c r="AS74" s="1"/>
  <c r="AQ74"/>
  <c r="AP75"/>
  <c r="AS75" s="1"/>
  <c r="AQ75"/>
  <c r="AP76"/>
  <c r="AQ76"/>
  <c r="AS76" s="1"/>
  <c r="AP77"/>
  <c r="AQ77"/>
  <c r="AS77"/>
  <c r="AP78"/>
  <c r="AS78" s="1"/>
  <c r="AQ78"/>
  <c r="AP79"/>
  <c r="AS79" s="1"/>
  <c r="AQ79"/>
  <c r="AP80"/>
  <c r="AQ80"/>
  <c r="AS80" s="1"/>
  <c r="AP81"/>
  <c r="AQ81"/>
  <c r="AS81"/>
  <c r="AP82"/>
  <c r="AS82" s="1"/>
  <c r="AQ82"/>
  <c r="AP83"/>
  <c r="AS83" s="1"/>
  <c r="AQ83"/>
  <c r="AP84"/>
  <c r="AQ84"/>
  <c r="AS84" s="1"/>
  <c r="AP85"/>
  <c r="AQ85"/>
  <c r="AS85"/>
  <c r="AP86"/>
  <c r="AS86" s="1"/>
  <c r="AQ86"/>
  <c r="AP87"/>
  <c r="AS87" s="1"/>
  <c r="AQ87"/>
  <c r="AP88"/>
  <c r="AQ88"/>
  <c r="AS88" s="1"/>
  <c r="AP89"/>
  <c r="AQ89"/>
  <c r="AS89"/>
  <c r="AP90"/>
  <c r="AS90" s="1"/>
  <c r="AQ90"/>
  <c r="AP91"/>
  <c r="AS91" s="1"/>
  <c r="AQ91"/>
  <c r="AP92"/>
  <c r="AQ92"/>
  <c r="AS92" s="1"/>
  <c r="AP93"/>
  <c r="AQ93"/>
  <c r="AS93"/>
  <c r="AP94"/>
  <c r="AS94" s="1"/>
  <c r="AQ94"/>
  <c r="AP95"/>
  <c r="AS95" s="1"/>
  <c r="AQ95"/>
  <c r="AP96"/>
  <c r="AQ96"/>
  <c r="AS96" s="1"/>
  <c r="AP97"/>
  <c r="AQ97"/>
  <c r="AS97"/>
  <c r="AP98"/>
  <c r="AS98" s="1"/>
  <c r="AQ98"/>
  <c r="AP99"/>
  <c r="AS99" s="1"/>
  <c r="AQ99"/>
  <c r="AP100"/>
  <c r="AQ100"/>
  <c r="AS100" s="1"/>
  <c r="AP101"/>
  <c r="AQ101"/>
  <c r="AS101"/>
  <c r="AP102"/>
  <c r="AS102" s="1"/>
  <c r="AQ102"/>
  <c r="AP103"/>
  <c r="AS103" s="1"/>
  <c r="AQ103"/>
  <c r="AS4"/>
  <c r="AQ4"/>
  <c r="AP4"/>
  <c r="AI103"/>
  <c r="AI102"/>
  <c r="AI101"/>
  <c r="AI100"/>
  <c r="AI99"/>
  <c r="AI98"/>
  <c r="AI97"/>
  <c r="AI96"/>
  <c r="AI95"/>
  <c r="AI94"/>
  <c r="AI93"/>
  <c r="AI92"/>
  <c r="AI91"/>
  <c r="AI90"/>
  <c r="AI89"/>
  <c r="AI88"/>
  <c r="AI87"/>
  <c r="AI86"/>
  <c r="AI85"/>
  <c r="AI84"/>
  <c r="AI83"/>
  <c r="AI82"/>
  <c r="AI81"/>
  <c r="AI80"/>
  <c r="AI79"/>
  <c r="AI78"/>
  <c r="AI77"/>
  <c r="AI76"/>
  <c r="AI75"/>
  <c r="AI74"/>
  <c r="AI73"/>
  <c r="AI72"/>
  <c r="AI71"/>
  <c r="AI70"/>
  <c r="AI69"/>
  <c r="AI68"/>
  <c r="AI67"/>
  <c r="AI66"/>
  <c r="AI65"/>
  <c r="AI64"/>
  <c r="AI63"/>
  <c r="AI62"/>
  <c r="AI61"/>
  <c r="AI60"/>
  <c r="AI59"/>
  <c r="AI58"/>
  <c r="AI57"/>
  <c r="AI56"/>
  <c r="AI55"/>
  <c r="AI54"/>
  <c r="AI53"/>
  <c r="AI52"/>
  <c r="AI51"/>
  <c r="AI50"/>
  <c r="AI49"/>
  <c r="AI48"/>
  <c r="AI47"/>
  <c r="AI46"/>
  <c r="AI45"/>
  <c r="AI44"/>
  <c r="AI43"/>
  <c r="AI42"/>
  <c r="AI41"/>
  <c r="AI40"/>
  <c r="AI39"/>
  <c r="AI38"/>
  <c r="AI37"/>
  <c r="AI36"/>
  <c r="AI35"/>
  <c r="AI34"/>
  <c r="AI33"/>
  <c r="AI32"/>
  <c r="AI31"/>
  <c r="AI30"/>
  <c r="AI29"/>
  <c r="AI28"/>
  <c r="AI27"/>
  <c r="AI26"/>
  <c r="AI25"/>
  <c r="AI24"/>
  <c r="AI23"/>
  <c r="AI22"/>
  <c r="AI21"/>
  <c r="AI20"/>
  <c r="AI19"/>
  <c r="AI18"/>
  <c r="AI17"/>
  <c r="AI16"/>
  <c r="AI15"/>
  <c r="AI14"/>
  <c r="AI13"/>
  <c r="AI12"/>
  <c r="AI11"/>
  <c r="AI10"/>
  <c r="AI9"/>
  <c r="AI8"/>
  <c r="AI7"/>
  <c r="AI6"/>
  <c r="AI5"/>
  <c r="AI4"/>
  <c r="V103" i="3"/>
  <c r="U103"/>
  <c r="T103"/>
  <c r="S103"/>
  <c r="R103"/>
  <c r="Q103"/>
  <c r="P103"/>
  <c r="O103"/>
  <c r="N103"/>
  <c r="M103"/>
  <c r="V102"/>
  <c r="U102"/>
  <c r="T102"/>
  <c r="S102"/>
  <c r="R102"/>
  <c r="Q102"/>
  <c r="P102"/>
  <c r="O102"/>
  <c r="N102"/>
  <c r="M102"/>
  <c r="V101"/>
  <c r="U101"/>
  <c r="T101"/>
  <c r="S101"/>
  <c r="R101"/>
  <c r="Q101"/>
  <c r="P101"/>
  <c r="O101"/>
  <c r="N101"/>
  <c r="M101"/>
  <c r="V100"/>
  <c r="U100"/>
  <c r="T100"/>
  <c r="S100"/>
  <c r="R100"/>
  <c r="Q100"/>
  <c r="P100"/>
  <c r="O100"/>
  <c r="N100"/>
  <c r="M100"/>
  <c r="V99"/>
  <c r="U99"/>
  <c r="T99"/>
  <c r="S99"/>
  <c r="R99"/>
  <c r="Q99"/>
  <c r="P99"/>
  <c r="O99"/>
  <c r="N99"/>
  <c r="M99"/>
  <c r="V98"/>
  <c r="U98"/>
  <c r="T98"/>
  <c r="S98"/>
  <c r="R98"/>
  <c r="Q98"/>
  <c r="P98"/>
  <c r="O98"/>
  <c r="N98"/>
  <c r="M98"/>
  <c r="V97"/>
  <c r="U97"/>
  <c r="T97"/>
  <c r="S97"/>
  <c r="R97"/>
  <c r="Q97"/>
  <c r="P97"/>
  <c r="O97"/>
  <c r="N97"/>
  <c r="M97"/>
  <c r="V96"/>
  <c r="U96"/>
  <c r="T96"/>
  <c r="S96"/>
  <c r="R96"/>
  <c r="Q96"/>
  <c r="P96"/>
  <c r="O96"/>
  <c r="N96"/>
  <c r="M96"/>
  <c r="V95"/>
  <c r="U95"/>
  <c r="T95"/>
  <c r="S95"/>
  <c r="R95"/>
  <c r="Q95"/>
  <c r="P95"/>
  <c r="O95"/>
  <c r="N95"/>
  <c r="M95"/>
  <c r="V94"/>
  <c r="U94"/>
  <c r="T94"/>
  <c r="S94"/>
  <c r="R94"/>
  <c r="Q94"/>
  <c r="P94"/>
  <c r="O94"/>
  <c r="N94"/>
  <c r="M94"/>
  <c r="V93"/>
  <c r="U93"/>
  <c r="T93"/>
  <c r="S93"/>
  <c r="R93"/>
  <c r="Q93"/>
  <c r="P93"/>
  <c r="O93"/>
  <c r="N93"/>
  <c r="M93"/>
  <c r="V92"/>
  <c r="U92"/>
  <c r="T92"/>
  <c r="S92"/>
  <c r="R92"/>
  <c r="Q92"/>
  <c r="P92"/>
  <c r="O92"/>
  <c r="N92"/>
  <c r="M92"/>
  <c r="V91"/>
  <c r="U91"/>
  <c r="T91"/>
  <c r="S91"/>
  <c r="R91"/>
  <c r="Q91"/>
  <c r="P91"/>
  <c r="O91"/>
  <c r="N91"/>
  <c r="M91"/>
  <c r="V90"/>
  <c r="U90"/>
  <c r="T90"/>
  <c r="S90"/>
  <c r="R90"/>
  <c r="Q90"/>
  <c r="P90"/>
  <c r="O90"/>
  <c r="N90"/>
  <c r="M90"/>
  <c r="V89"/>
  <c r="U89"/>
  <c r="T89"/>
  <c r="S89"/>
  <c r="R89"/>
  <c r="Q89"/>
  <c r="P89"/>
  <c r="O89"/>
  <c r="N89"/>
  <c r="M89"/>
  <c r="V88"/>
  <c r="U88"/>
  <c r="T88"/>
  <c r="S88"/>
  <c r="R88"/>
  <c r="Q88"/>
  <c r="P88"/>
  <c r="O88"/>
  <c r="N88"/>
  <c r="M88"/>
  <c r="V87"/>
  <c r="U87"/>
  <c r="T87"/>
  <c r="S87"/>
  <c r="R87"/>
  <c r="Q87"/>
  <c r="P87"/>
  <c r="O87"/>
  <c r="N87"/>
  <c r="M87"/>
  <c r="V86"/>
  <c r="U86"/>
  <c r="T86"/>
  <c r="S86"/>
  <c r="R86"/>
  <c r="Q86"/>
  <c r="P86"/>
  <c r="O86"/>
  <c r="N86"/>
  <c r="M86"/>
  <c r="V85"/>
  <c r="U85"/>
  <c r="T85"/>
  <c r="S85"/>
  <c r="R85"/>
  <c r="Q85"/>
  <c r="P85"/>
  <c r="O85"/>
  <c r="N85"/>
  <c r="M85"/>
  <c r="V84"/>
  <c r="U84"/>
  <c r="T84"/>
  <c r="S84"/>
  <c r="R84"/>
  <c r="Q84"/>
  <c r="P84"/>
  <c r="O84"/>
  <c r="N84"/>
  <c r="M84"/>
  <c r="V83"/>
  <c r="U83"/>
  <c r="T83"/>
  <c r="S83"/>
  <c r="R83"/>
  <c r="Q83"/>
  <c r="P83"/>
  <c r="O83"/>
  <c r="N83"/>
  <c r="M83"/>
  <c r="V82"/>
  <c r="U82"/>
  <c r="T82"/>
  <c r="S82"/>
  <c r="R82"/>
  <c r="Q82"/>
  <c r="P82"/>
  <c r="O82"/>
  <c r="N82"/>
  <c r="M82"/>
  <c r="V81"/>
  <c r="U81"/>
  <c r="T81"/>
  <c r="S81"/>
  <c r="R81"/>
  <c r="Q81"/>
  <c r="P81"/>
  <c r="O81"/>
  <c r="N81"/>
  <c r="M81"/>
  <c r="V80"/>
  <c r="U80"/>
  <c r="T80"/>
  <c r="S80"/>
  <c r="R80"/>
  <c r="Q80"/>
  <c r="P80"/>
  <c r="O80"/>
  <c r="N80"/>
  <c r="M80"/>
  <c r="V79"/>
  <c r="U79"/>
  <c r="T79"/>
  <c r="S79"/>
  <c r="R79"/>
  <c r="Q79"/>
  <c r="P79"/>
  <c r="O79"/>
  <c r="N79"/>
  <c r="M79"/>
  <c r="V78"/>
  <c r="U78"/>
  <c r="T78"/>
  <c r="S78"/>
  <c r="R78"/>
  <c r="Q78"/>
  <c r="P78"/>
  <c r="O78"/>
  <c r="N78"/>
  <c r="M78"/>
  <c r="V77"/>
  <c r="U77"/>
  <c r="T77"/>
  <c r="S77"/>
  <c r="R77"/>
  <c r="Q77"/>
  <c r="P77"/>
  <c r="O77"/>
  <c r="N77"/>
  <c r="M77"/>
  <c r="V76"/>
  <c r="U76"/>
  <c r="T76"/>
  <c r="S76"/>
  <c r="R76"/>
  <c r="Q76"/>
  <c r="P76"/>
  <c r="O76"/>
  <c r="N76"/>
  <c r="M76"/>
  <c r="V75"/>
  <c r="U75"/>
  <c r="T75"/>
  <c r="S75"/>
  <c r="R75"/>
  <c r="Q75"/>
  <c r="P75"/>
  <c r="O75"/>
  <c r="N75"/>
  <c r="M75"/>
  <c r="V74"/>
  <c r="U74"/>
  <c r="T74"/>
  <c r="S74"/>
  <c r="R74"/>
  <c r="Q74"/>
  <c r="P74"/>
  <c r="O74"/>
  <c r="N74"/>
  <c r="M74"/>
  <c r="V73"/>
  <c r="U73"/>
  <c r="T73"/>
  <c r="S73"/>
  <c r="R73"/>
  <c r="Q73"/>
  <c r="P73"/>
  <c r="O73"/>
  <c r="N73"/>
  <c r="M73"/>
  <c r="V72"/>
  <c r="U72"/>
  <c r="T72"/>
  <c r="S72"/>
  <c r="R72"/>
  <c r="Q72"/>
  <c r="P72"/>
  <c r="O72"/>
  <c r="N72"/>
  <c r="M72"/>
  <c r="V71"/>
  <c r="U71"/>
  <c r="T71"/>
  <c r="S71"/>
  <c r="R71"/>
  <c r="Q71"/>
  <c r="P71"/>
  <c r="O71"/>
  <c r="N71"/>
  <c r="M71"/>
  <c r="V70"/>
  <c r="U70"/>
  <c r="T70"/>
  <c r="S70"/>
  <c r="R70"/>
  <c r="Q70"/>
  <c r="P70"/>
  <c r="O70"/>
  <c r="N70"/>
  <c r="M70"/>
  <c r="V69"/>
  <c r="U69"/>
  <c r="T69"/>
  <c r="S69"/>
  <c r="R69"/>
  <c r="Q69"/>
  <c r="P69"/>
  <c r="O69"/>
  <c r="N69"/>
  <c r="M69"/>
  <c r="V68"/>
  <c r="U68"/>
  <c r="T68"/>
  <c r="S68"/>
  <c r="R68"/>
  <c r="Q68"/>
  <c r="P68"/>
  <c r="O68"/>
  <c r="N68"/>
  <c r="M68"/>
  <c r="V67"/>
  <c r="U67"/>
  <c r="T67"/>
  <c r="S67"/>
  <c r="R67"/>
  <c r="Q67"/>
  <c r="P67"/>
  <c r="O67"/>
  <c r="N67"/>
  <c r="M67"/>
  <c r="V66"/>
  <c r="U66"/>
  <c r="T66"/>
  <c r="S66"/>
  <c r="R66"/>
  <c r="Q66"/>
  <c r="P66"/>
  <c r="O66"/>
  <c r="N66"/>
  <c r="M66"/>
  <c r="V65"/>
  <c r="U65"/>
  <c r="T65"/>
  <c r="S65"/>
  <c r="R65"/>
  <c r="Q65"/>
  <c r="P65"/>
  <c r="O65"/>
  <c r="N65"/>
  <c r="M65"/>
  <c r="V64"/>
  <c r="U64"/>
  <c r="T64"/>
  <c r="S64"/>
  <c r="R64"/>
  <c r="Q64"/>
  <c r="P64"/>
  <c r="O64"/>
  <c r="N64"/>
  <c r="M64"/>
  <c r="V63"/>
  <c r="U63"/>
  <c r="T63"/>
  <c r="S63"/>
  <c r="R63"/>
  <c r="Q63"/>
  <c r="P63"/>
  <c r="O63"/>
  <c r="N63"/>
  <c r="M63"/>
  <c r="V62"/>
  <c r="U62"/>
  <c r="T62"/>
  <c r="S62"/>
  <c r="R62"/>
  <c r="Q62"/>
  <c r="P62"/>
  <c r="O62"/>
  <c r="N62"/>
  <c r="M62"/>
  <c r="V61"/>
  <c r="U61"/>
  <c r="T61"/>
  <c r="S61"/>
  <c r="R61"/>
  <c r="Q61"/>
  <c r="P61"/>
  <c r="O61"/>
  <c r="N61"/>
  <c r="M61"/>
  <c r="V60"/>
  <c r="U60"/>
  <c r="T60"/>
  <c r="S60"/>
  <c r="R60"/>
  <c r="Q60"/>
  <c r="P60"/>
  <c r="O60"/>
  <c r="N60"/>
  <c r="M60"/>
  <c r="V59"/>
  <c r="U59"/>
  <c r="T59"/>
  <c r="S59"/>
  <c r="R59"/>
  <c r="Q59"/>
  <c r="P59"/>
  <c r="O59"/>
  <c r="N59"/>
  <c r="M59"/>
  <c r="V58"/>
  <c r="U58"/>
  <c r="T58"/>
  <c r="S58"/>
  <c r="R58"/>
  <c r="Q58"/>
  <c r="P58"/>
  <c r="O58"/>
  <c r="N58"/>
  <c r="M58"/>
  <c r="V57"/>
  <c r="U57"/>
  <c r="T57"/>
  <c r="S57"/>
  <c r="R57"/>
  <c r="Q57"/>
  <c r="P57"/>
  <c r="O57"/>
  <c r="N57"/>
  <c r="M57"/>
  <c r="V56"/>
  <c r="U56"/>
  <c r="T56"/>
  <c r="S56"/>
  <c r="R56"/>
  <c r="Q56"/>
  <c r="P56"/>
  <c r="O56"/>
  <c r="N56"/>
  <c r="M56"/>
  <c r="V55"/>
  <c r="U55"/>
  <c r="T55"/>
  <c r="S55"/>
  <c r="R55"/>
  <c r="Q55"/>
  <c r="P55"/>
  <c r="O55"/>
  <c r="N55"/>
  <c r="M55"/>
  <c r="V54"/>
  <c r="U54"/>
  <c r="T54"/>
  <c r="S54"/>
  <c r="R54"/>
  <c r="Q54"/>
  <c r="P54"/>
  <c r="O54"/>
  <c r="N54"/>
  <c r="M54"/>
  <c r="V53"/>
  <c r="U53"/>
  <c r="T53"/>
  <c r="S53"/>
  <c r="R53"/>
  <c r="Q53"/>
  <c r="P53"/>
  <c r="O53"/>
  <c r="N53"/>
  <c r="M53"/>
  <c r="V52"/>
  <c r="U52"/>
  <c r="T52"/>
  <c r="S52"/>
  <c r="R52"/>
  <c r="Q52"/>
  <c r="P52"/>
  <c r="O52"/>
  <c r="N52"/>
  <c r="M52"/>
  <c r="V51"/>
  <c r="U51"/>
  <c r="T51"/>
  <c r="S51"/>
  <c r="R51"/>
  <c r="Q51"/>
  <c r="P51"/>
  <c r="O51"/>
  <c r="N51"/>
  <c r="M51"/>
  <c r="V50"/>
  <c r="U50"/>
  <c r="T50"/>
  <c r="S50"/>
  <c r="R50"/>
  <c r="Q50"/>
  <c r="P50"/>
  <c r="O50"/>
  <c r="N50"/>
  <c r="M50"/>
  <c r="V49"/>
  <c r="U49"/>
  <c r="T49"/>
  <c r="S49"/>
  <c r="R49"/>
  <c r="Q49"/>
  <c r="P49"/>
  <c r="O49"/>
  <c r="N49"/>
  <c r="M49"/>
  <c r="V48"/>
  <c r="U48"/>
  <c r="T48"/>
  <c r="S48"/>
  <c r="R48"/>
  <c r="Q48"/>
  <c r="P48"/>
  <c r="O48"/>
  <c r="N48"/>
  <c r="M48"/>
  <c r="V47"/>
  <c r="U47"/>
  <c r="T47"/>
  <c r="S47"/>
  <c r="R47"/>
  <c r="Q47"/>
  <c r="P47"/>
  <c r="O47"/>
  <c r="N47"/>
  <c r="M47"/>
  <c r="V46"/>
  <c r="U46"/>
  <c r="T46"/>
  <c r="S46"/>
  <c r="R46"/>
  <c r="Q46"/>
  <c r="P46"/>
  <c r="O46"/>
  <c r="N46"/>
  <c r="M46"/>
  <c r="V45"/>
  <c r="U45"/>
  <c r="T45"/>
  <c r="S45"/>
  <c r="R45"/>
  <c r="Q45"/>
  <c r="P45"/>
  <c r="O45"/>
  <c r="N45"/>
  <c r="M45"/>
  <c r="V44"/>
  <c r="U44"/>
  <c r="T44"/>
  <c r="S44"/>
  <c r="R44"/>
  <c r="Q44"/>
  <c r="P44"/>
  <c r="O44"/>
  <c r="N44"/>
  <c r="M44"/>
  <c r="V43"/>
  <c r="U43"/>
  <c r="T43"/>
  <c r="S43"/>
  <c r="R43"/>
  <c r="Q43"/>
  <c r="P43"/>
  <c r="O43"/>
  <c r="N43"/>
  <c r="M43"/>
  <c r="V42"/>
  <c r="U42"/>
  <c r="T42"/>
  <c r="S42"/>
  <c r="R42"/>
  <c r="Q42"/>
  <c r="P42"/>
  <c r="O42"/>
  <c r="N42"/>
  <c r="M42"/>
  <c r="V41"/>
  <c r="U41"/>
  <c r="T41"/>
  <c r="S41"/>
  <c r="R41"/>
  <c r="Q41"/>
  <c r="P41"/>
  <c r="O41"/>
  <c r="N41"/>
  <c r="M41"/>
  <c r="V40"/>
  <c r="U40"/>
  <c r="T40"/>
  <c r="S40"/>
  <c r="R40"/>
  <c r="Q40"/>
  <c r="P40"/>
  <c r="O40"/>
  <c r="N40"/>
  <c r="M40"/>
  <c r="V39"/>
  <c r="U39"/>
  <c r="T39"/>
  <c r="S39"/>
  <c r="R39"/>
  <c r="Q39"/>
  <c r="P39"/>
  <c r="O39"/>
  <c r="N39"/>
  <c r="M39"/>
  <c r="V38"/>
  <c r="U38"/>
  <c r="T38"/>
  <c r="S38"/>
  <c r="R38"/>
  <c r="Q38"/>
  <c r="P38"/>
  <c r="O38"/>
  <c r="N38"/>
  <c r="M38"/>
  <c r="V37"/>
  <c r="U37"/>
  <c r="T37"/>
  <c r="S37"/>
  <c r="R37"/>
  <c r="Q37"/>
  <c r="P37"/>
  <c r="O37"/>
  <c r="N37"/>
  <c r="M37"/>
  <c r="V36"/>
  <c r="U36"/>
  <c r="T36"/>
  <c r="S36"/>
  <c r="R36"/>
  <c r="Q36"/>
  <c r="P36"/>
  <c r="O36"/>
  <c r="N36"/>
  <c r="M36"/>
  <c r="V35"/>
  <c r="U35"/>
  <c r="T35"/>
  <c r="S35"/>
  <c r="R35"/>
  <c r="Q35"/>
  <c r="P35"/>
  <c r="O35"/>
  <c r="N35"/>
  <c r="M35"/>
  <c r="V34"/>
  <c r="U34"/>
  <c r="T34"/>
  <c r="S34"/>
  <c r="R34"/>
  <c r="Q34"/>
  <c r="P34"/>
  <c r="O34"/>
  <c r="N34"/>
  <c r="M34"/>
  <c r="V33"/>
  <c r="U33"/>
  <c r="T33"/>
  <c r="S33"/>
  <c r="R33"/>
  <c r="Q33"/>
  <c r="P33"/>
  <c r="O33"/>
  <c r="N33"/>
  <c r="M33"/>
  <c r="V32"/>
  <c r="U32"/>
  <c r="T32"/>
  <c r="S32"/>
  <c r="R32"/>
  <c r="Q32"/>
  <c r="P32"/>
  <c r="O32"/>
  <c r="N32"/>
  <c r="M32"/>
  <c r="V31"/>
  <c r="U31"/>
  <c r="T31"/>
  <c r="S31"/>
  <c r="R31"/>
  <c r="Q31"/>
  <c r="P31"/>
  <c r="O31"/>
  <c r="N31"/>
  <c r="M31"/>
  <c r="V30"/>
  <c r="U30"/>
  <c r="T30"/>
  <c r="S30"/>
  <c r="R30"/>
  <c r="Q30"/>
  <c r="P30"/>
  <c r="O30"/>
  <c r="N30"/>
  <c r="M30"/>
  <c r="V29"/>
  <c r="U29"/>
  <c r="T29"/>
  <c r="S29"/>
  <c r="R29"/>
  <c r="Q29"/>
  <c r="P29"/>
  <c r="O29"/>
  <c r="N29"/>
  <c r="M29"/>
  <c r="V28"/>
  <c r="U28"/>
  <c r="T28"/>
  <c r="S28"/>
  <c r="R28"/>
  <c r="Q28"/>
  <c r="P28"/>
  <c r="O28"/>
  <c r="N28"/>
  <c r="M28"/>
  <c r="V27"/>
  <c r="U27"/>
  <c r="T27"/>
  <c r="S27"/>
  <c r="R27"/>
  <c r="Q27"/>
  <c r="P27"/>
  <c r="O27"/>
  <c r="N27"/>
  <c r="M27"/>
  <c r="V26"/>
  <c r="U26"/>
  <c r="T26"/>
  <c r="S26"/>
  <c r="R26"/>
  <c r="Q26"/>
  <c r="P26"/>
  <c r="O26"/>
  <c r="N26"/>
  <c r="M26"/>
  <c r="V25"/>
  <c r="U25"/>
  <c r="T25"/>
  <c r="S25"/>
  <c r="R25"/>
  <c r="Q25"/>
  <c r="P25"/>
  <c r="O25"/>
  <c r="N25"/>
  <c r="M25"/>
  <c r="V24"/>
  <c r="U24"/>
  <c r="T24"/>
  <c r="S24"/>
  <c r="R24"/>
  <c r="Q24"/>
  <c r="P24"/>
  <c r="O24"/>
  <c r="N24"/>
  <c r="M24"/>
  <c r="V23"/>
  <c r="U23"/>
  <c r="T23"/>
  <c r="S23"/>
  <c r="R23"/>
  <c r="Q23"/>
  <c r="P23"/>
  <c r="O23"/>
  <c r="N23"/>
  <c r="M23"/>
  <c r="V22"/>
  <c r="U22"/>
  <c r="T22"/>
  <c r="S22"/>
  <c r="R22"/>
  <c r="Q22"/>
  <c r="P22"/>
  <c r="O22"/>
  <c r="N22"/>
  <c r="M22"/>
  <c r="V21"/>
  <c r="U21"/>
  <c r="T21"/>
  <c r="S21"/>
  <c r="R21"/>
  <c r="Q21"/>
  <c r="P21"/>
  <c r="O21"/>
  <c r="N21"/>
  <c r="M21"/>
  <c r="V20"/>
  <c r="U20"/>
  <c r="T20"/>
  <c r="S20"/>
  <c r="R20"/>
  <c r="Q20"/>
  <c r="P20"/>
  <c r="O20"/>
  <c r="N20"/>
  <c r="M20"/>
  <c r="V19"/>
  <c r="U19"/>
  <c r="T19"/>
  <c r="S19"/>
  <c r="R19"/>
  <c r="Q19"/>
  <c r="P19"/>
  <c r="O19"/>
  <c r="N19"/>
  <c r="M19"/>
  <c r="V18"/>
  <c r="U18"/>
  <c r="T18"/>
  <c r="S18"/>
  <c r="R18"/>
  <c r="Q18"/>
  <c r="P18"/>
  <c r="O18"/>
  <c r="N18"/>
  <c r="M18"/>
  <c r="V17"/>
  <c r="U17"/>
  <c r="T17"/>
  <c r="S17"/>
  <c r="R17"/>
  <c r="Q17"/>
  <c r="P17"/>
  <c r="O17"/>
  <c r="N17"/>
  <c r="M17"/>
  <c r="V16"/>
  <c r="U16"/>
  <c r="T16"/>
  <c r="S16"/>
  <c r="R16"/>
  <c r="Q16"/>
  <c r="P16"/>
  <c r="O16"/>
  <c r="N16"/>
  <c r="M16"/>
  <c r="V15"/>
  <c r="U15"/>
  <c r="T15"/>
  <c r="S15"/>
  <c r="R15"/>
  <c r="Q15"/>
  <c r="P15"/>
  <c r="O15"/>
  <c r="N15"/>
  <c r="M15"/>
  <c r="V14"/>
  <c r="U14"/>
  <c r="T14"/>
  <c r="S14"/>
  <c r="R14"/>
  <c r="Q14"/>
  <c r="P14"/>
  <c r="O14"/>
  <c r="N14"/>
  <c r="M14"/>
  <c r="V13"/>
  <c r="U13"/>
  <c r="T13"/>
  <c r="S13"/>
  <c r="R13"/>
  <c r="Q13"/>
  <c r="P13"/>
  <c r="O13"/>
  <c r="N13"/>
  <c r="M13"/>
  <c r="V12"/>
  <c r="U12"/>
  <c r="T12"/>
  <c r="S12"/>
  <c r="R12"/>
  <c r="Q12"/>
  <c r="P12"/>
  <c r="O12"/>
  <c r="N12"/>
  <c r="M12"/>
  <c r="V11"/>
  <c r="U11"/>
  <c r="T11"/>
  <c r="S11"/>
  <c r="R11"/>
  <c r="Q11"/>
  <c r="P11"/>
  <c r="O11"/>
  <c r="N11"/>
  <c r="M11"/>
  <c r="V10"/>
  <c r="U10"/>
  <c r="T10"/>
  <c r="S10"/>
  <c r="R10"/>
  <c r="Q10"/>
  <c r="P10"/>
  <c r="O10"/>
  <c r="N10"/>
  <c r="M10"/>
  <c r="V9"/>
  <c r="U9"/>
  <c r="T9"/>
  <c r="S9"/>
  <c r="R9"/>
  <c r="Q9"/>
  <c r="P9"/>
  <c r="O9"/>
  <c r="N9"/>
  <c r="M9"/>
  <c r="V8"/>
  <c r="U8"/>
  <c r="T8"/>
  <c r="S8"/>
  <c r="R8"/>
  <c r="Q8"/>
  <c r="P8"/>
  <c r="O8"/>
  <c r="N8"/>
  <c r="M8"/>
  <c r="V7"/>
  <c r="U7"/>
  <c r="T7"/>
  <c r="S7"/>
  <c r="R7"/>
  <c r="Q7"/>
  <c r="P7"/>
  <c r="O7"/>
  <c r="N7"/>
  <c r="M7"/>
  <c r="V6"/>
  <c r="U6"/>
  <c r="T6"/>
  <c r="S6"/>
  <c r="R6"/>
  <c r="Q6"/>
  <c r="P6"/>
  <c r="O6"/>
  <c r="N6"/>
  <c r="M6"/>
  <c r="V5"/>
  <c r="U5"/>
  <c r="T5"/>
  <c r="S5"/>
  <c r="R5"/>
  <c r="Q5"/>
  <c r="P5"/>
  <c r="O5"/>
  <c r="N5"/>
  <c r="M5"/>
  <c r="N4"/>
  <c r="O4"/>
  <c r="P4"/>
  <c r="Q4"/>
  <c r="R4"/>
  <c r="S4"/>
  <c r="T4"/>
  <c r="U4"/>
  <c r="V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4"/>
  <c r="N3" a="1"/>
  <c r="N3" s="1"/>
  <c r="O3" a="1"/>
  <c r="O3" s="1"/>
  <c r="P3" a="1"/>
  <c r="P3" s="1"/>
  <c r="Q3" a="1"/>
  <c r="Q3" s="1"/>
  <c r="R3" a="1"/>
  <c r="R3" s="1"/>
  <c r="S3" a="1"/>
  <c r="S3" s="1"/>
  <c r="T3" a="1"/>
  <c r="T3" s="1"/>
  <c r="U3" a="1"/>
  <c r="U3" s="1"/>
  <c r="V3" a="1"/>
  <c r="V3" s="1"/>
  <c r="M3" a="1"/>
  <c r="M3" s="1"/>
  <c r="M1"/>
  <c r="AJ5"/>
  <c r="AJ6"/>
  <c r="AJ7"/>
  <c r="AJ8"/>
  <c r="AJ9"/>
  <c r="AJ10"/>
  <c r="AJ11"/>
  <c r="AJ12"/>
  <c r="AJ13"/>
  <c r="AJ14"/>
  <c r="AJ15"/>
  <c r="AJ16"/>
  <c r="AJ17"/>
  <c r="AJ18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AJ37"/>
  <c r="AJ38"/>
  <c r="AJ39"/>
  <c r="AJ40"/>
  <c r="AJ41"/>
  <c r="AJ42"/>
  <c r="AJ43"/>
  <c r="AJ44"/>
  <c r="AJ45"/>
  <c r="AJ46"/>
  <c r="AJ47"/>
  <c r="AJ48"/>
  <c r="AJ49"/>
  <c r="AJ50"/>
  <c r="AJ51"/>
  <c r="AJ52"/>
  <c r="AJ53"/>
  <c r="AJ54"/>
  <c r="AJ55"/>
  <c r="AJ56"/>
  <c r="AJ57"/>
  <c r="AJ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5"/>
  <c r="AJ96"/>
  <c r="AJ97"/>
  <c r="AJ98"/>
  <c r="AJ99"/>
  <c r="AJ100"/>
  <c r="AJ101"/>
  <c r="AJ102"/>
  <c r="AJ103"/>
  <c r="AJ4"/>
  <c r="AK3" a="1"/>
  <c r="AK3" s="1"/>
  <c r="H5"/>
  <c r="H4"/>
  <c r="X5"/>
  <c r="X6"/>
  <c r="X7"/>
  <c r="X8"/>
  <c r="X9"/>
  <c r="X10"/>
  <c r="X11"/>
  <c r="X12"/>
  <c r="X13"/>
  <c r="X14"/>
  <c r="X15"/>
  <c r="X16"/>
  <c r="X17"/>
  <c r="X18"/>
  <c r="X19"/>
  <c r="X20"/>
  <c r="X21"/>
  <c r="X22"/>
  <c r="X23"/>
  <c r="X24"/>
  <c r="X25"/>
  <c r="X26"/>
  <c r="X27"/>
  <c r="X28"/>
  <c r="X29"/>
  <c r="X30"/>
  <c r="X31"/>
  <c r="X32"/>
  <c r="X33"/>
  <c r="X34"/>
  <c r="X35"/>
  <c r="X36"/>
  <c r="X37"/>
  <c r="X38"/>
  <c r="X39"/>
  <c r="X40"/>
  <c r="X41"/>
  <c r="X42"/>
  <c r="X43"/>
  <c r="X44"/>
  <c r="X45"/>
  <c r="X46"/>
  <c r="X47"/>
  <c r="X48"/>
  <c r="X49"/>
  <c r="X50"/>
  <c r="X51"/>
  <c r="X52"/>
  <c r="X53"/>
  <c r="X54"/>
  <c r="X55"/>
  <c r="X56"/>
  <c r="X57"/>
  <c r="X58"/>
  <c r="X59"/>
  <c r="X60"/>
  <c r="X61"/>
  <c r="X62"/>
  <c r="X63"/>
  <c r="X64"/>
  <c r="X65"/>
  <c r="X66"/>
  <c r="X67"/>
  <c r="X68"/>
  <c r="X69"/>
  <c r="X70"/>
  <c r="X71"/>
  <c r="X72"/>
  <c r="X73"/>
  <c r="X74"/>
  <c r="X75"/>
  <c r="X76"/>
  <c r="X77"/>
  <c r="X78"/>
  <c r="X79"/>
  <c r="X80"/>
  <c r="X81"/>
  <c r="X82"/>
  <c r="X83"/>
  <c r="X84"/>
  <c r="X85"/>
  <c r="X86"/>
  <c r="X87"/>
  <c r="X88"/>
  <c r="X89"/>
  <c r="X90"/>
  <c r="X91"/>
  <c r="X92"/>
  <c r="X93"/>
  <c r="X94"/>
  <c r="X95"/>
  <c r="X96"/>
  <c r="X97"/>
  <c r="X98"/>
  <c r="X99"/>
  <c r="X100"/>
  <c r="X101"/>
  <c r="X102"/>
  <c r="X103"/>
  <c r="X4"/>
  <c r="G6"/>
  <c r="C6"/>
  <c r="H6" s="1"/>
  <c r="F5"/>
  <c r="C5"/>
  <c r="G4"/>
  <c r="Y3" s="1" a="1"/>
  <c r="Y3" s="1"/>
  <c r="F4"/>
  <c r="D4"/>
  <c r="E4" s="1"/>
  <c r="Y5" i="1"/>
  <c r="Z5"/>
  <c r="AA5"/>
  <c r="AB5"/>
  <c r="AC5"/>
  <c r="AD5"/>
  <c r="AE5"/>
  <c r="AF5"/>
  <c r="AG5"/>
  <c r="AH5"/>
  <c r="Y6"/>
  <c r="Z6"/>
  <c r="AA6"/>
  <c r="AB6"/>
  <c r="AC6"/>
  <c r="AD6"/>
  <c r="AE6"/>
  <c r="AF6"/>
  <c r="AG6"/>
  <c r="AH6"/>
  <c r="Y7"/>
  <c r="Z7"/>
  <c r="AA7"/>
  <c r="AB7"/>
  <c r="AC7"/>
  <c r="AD7"/>
  <c r="AE7"/>
  <c r="AF7"/>
  <c r="AG7"/>
  <c r="AH7"/>
  <c r="Y8"/>
  <c r="Z8"/>
  <c r="AA8"/>
  <c r="AB8"/>
  <c r="AC8"/>
  <c r="AD8"/>
  <c r="AE8"/>
  <c r="AF8"/>
  <c r="AG8"/>
  <c r="AH8"/>
  <c r="Y9"/>
  <c r="Z9"/>
  <c r="AA9"/>
  <c r="AB9"/>
  <c r="AC9"/>
  <c r="AD9"/>
  <c r="AE9"/>
  <c r="AF9"/>
  <c r="AG9"/>
  <c r="AH9"/>
  <c r="Y10"/>
  <c r="Z10"/>
  <c r="AA10"/>
  <c r="AB10"/>
  <c r="AC10"/>
  <c r="AD10"/>
  <c r="AE10"/>
  <c r="AF10"/>
  <c r="AG10"/>
  <c r="AH10"/>
  <c r="Y11"/>
  <c r="Z11"/>
  <c r="AA11"/>
  <c r="AB11"/>
  <c r="AC11"/>
  <c r="AD11"/>
  <c r="AE11"/>
  <c r="AF11"/>
  <c r="AG11"/>
  <c r="AH11"/>
  <c r="Y12"/>
  <c r="Z12"/>
  <c r="AA12"/>
  <c r="AB12"/>
  <c r="AC12"/>
  <c r="AD12"/>
  <c r="AE12"/>
  <c r="AF12"/>
  <c r="AG12"/>
  <c r="AH12"/>
  <c r="Y13"/>
  <c r="Z13"/>
  <c r="AA13"/>
  <c r="AB13"/>
  <c r="AC13"/>
  <c r="AD13"/>
  <c r="AE13"/>
  <c r="AF13"/>
  <c r="AG13"/>
  <c r="AH13"/>
  <c r="Y14"/>
  <c r="Z14"/>
  <c r="AA14"/>
  <c r="AB14"/>
  <c r="AC14"/>
  <c r="AD14"/>
  <c r="AE14"/>
  <c r="AF14"/>
  <c r="AG14"/>
  <c r="AH14"/>
  <c r="Y15"/>
  <c r="Z15"/>
  <c r="AA15"/>
  <c r="AB15"/>
  <c r="AC15"/>
  <c r="AD15"/>
  <c r="AE15"/>
  <c r="AF15"/>
  <c r="AG15"/>
  <c r="AH15"/>
  <c r="Y16"/>
  <c r="Z16"/>
  <c r="AA16"/>
  <c r="AB16"/>
  <c r="AC16"/>
  <c r="AD16"/>
  <c r="AE16"/>
  <c r="AF16"/>
  <c r="AG16"/>
  <c r="AH16"/>
  <c r="Y17"/>
  <c r="Z17"/>
  <c r="AA17"/>
  <c r="AB17"/>
  <c r="AC17"/>
  <c r="AD17"/>
  <c r="AE17"/>
  <c r="AF17"/>
  <c r="AG17"/>
  <c r="AH17"/>
  <c r="Y18"/>
  <c r="Z18"/>
  <c r="AA18"/>
  <c r="AB18"/>
  <c r="AC18"/>
  <c r="AD18"/>
  <c r="AE18"/>
  <c r="AF18"/>
  <c r="AG18"/>
  <c r="AH18"/>
  <c r="Y19"/>
  <c r="Z19"/>
  <c r="AA19"/>
  <c r="AB19"/>
  <c r="AC19"/>
  <c r="AD19"/>
  <c r="AE19"/>
  <c r="AF19"/>
  <c r="AG19"/>
  <c r="AH19"/>
  <c r="Y20"/>
  <c r="Z20"/>
  <c r="AA20"/>
  <c r="AB20"/>
  <c r="AC20"/>
  <c r="AD20"/>
  <c r="AE20"/>
  <c r="AF20"/>
  <c r="AG20"/>
  <c r="AH20"/>
  <c r="Y21"/>
  <c r="Z21"/>
  <c r="AA21"/>
  <c r="AB21"/>
  <c r="AC21"/>
  <c r="AD21"/>
  <c r="AE21"/>
  <c r="AF21"/>
  <c r="AG21"/>
  <c r="AH21"/>
  <c r="Y22"/>
  <c r="Z22"/>
  <c r="AA22"/>
  <c r="AB22"/>
  <c r="AC22"/>
  <c r="AD22"/>
  <c r="AE22"/>
  <c r="AF22"/>
  <c r="AG22"/>
  <c r="AH22"/>
  <c r="Y23"/>
  <c r="Z23"/>
  <c r="AA23"/>
  <c r="AB23"/>
  <c r="AC23"/>
  <c r="AD23"/>
  <c r="AE23"/>
  <c r="AF23"/>
  <c r="AG23"/>
  <c r="AH23"/>
  <c r="Y24"/>
  <c r="Z24"/>
  <c r="AA24"/>
  <c r="AB24"/>
  <c r="AC24"/>
  <c r="AD24"/>
  <c r="AE24"/>
  <c r="AF24"/>
  <c r="AG24"/>
  <c r="AH24"/>
  <c r="Y25"/>
  <c r="Z25"/>
  <c r="AA25"/>
  <c r="AB25"/>
  <c r="AC25"/>
  <c r="AD25"/>
  <c r="AE25"/>
  <c r="AF25"/>
  <c r="AG25"/>
  <c r="AH25"/>
  <c r="Y26"/>
  <c r="Z26"/>
  <c r="AA26"/>
  <c r="AB26"/>
  <c r="AC26"/>
  <c r="AD26"/>
  <c r="AE26"/>
  <c r="AF26"/>
  <c r="AG26"/>
  <c r="AH26"/>
  <c r="Y27"/>
  <c r="Z27"/>
  <c r="AA27"/>
  <c r="AB27"/>
  <c r="AC27"/>
  <c r="AD27"/>
  <c r="AE27"/>
  <c r="AF27"/>
  <c r="AG27"/>
  <c r="AH27"/>
  <c r="Y28"/>
  <c r="Z28"/>
  <c r="AA28"/>
  <c r="AB28"/>
  <c r="AC28"/>
  <c r="AD28"/>
  <c r="AE28"/>
  <c r="AF28"/>
  <c r="AG28"/>
  <c r="AH28"/>
  <c r="Y29"/>
  <c r="Z29"/>
  <c r="AA29"/>
  <c r="AB29"/>
  <c r="AC29"/>
  <c r="AD29"/>
  <c r="AE29"/>
  <c r="AF29"/>
  <c r="AG29"/>
  <c r="AH29"/>
  <c r="Y30"/>
  <c r="Z30"/>
  <c r="AA30"/>
  <c r="AB30"/>
  <c r="AC30"/>
  <c r="AD30"/>
  <c r="AE30"/>
  <c r="AF30"/>
  <c r="AG30"/>
  <c r="AH30"/>
  <c r="Y31"/>
  <c r="Z31"/>
  <c r="AA31"/>
  <c r="AB31"/>
  <c r="AC31"/>
  <c r="AD31"/>
  <c r="AE31"/>
  <c r="AF31"/>
  <c r="AG31"/>
  <c r="AH31"/>
  <c r="Y32"/>
  <c r="Z32"/>
  <c r="AA32"/>
  <c r="AB32"/>
  <c r="AC32"/>
  <c r="AD32"/>
  <c r="AE32"/>
  <c r="AF32"/>
  <c r="AG32"/>
  <c r="AH32"/>
  <c r="Y33"/>
  <c r="Z33"/>
  <c r="AA33"/>
  <c r="AB33"/>
  <c r="AC33"/>
  <c r="AD33"/>
  <c r="AE33"/>
  <c r="AF33"/>
  <c r="AG33"/>
  <c r="AH33"/>
  <c r="Y34"/>
  <c r="Z34"/>
  <c r="AA34"/>
  <c r="AB34"/>
  <c r="AC34"/>
  <c r="AD34"/>
  <c r="AE34"/>
  <c r="AF34"/>
  <c r="AG34"/>
  <c r="AH34"/>
  <c r="Y35"/>
  <c r="Z35"/>
  <c r="AA35"/>
  <c r="AB35"/>
  <c r="AC35"/>
  <c r="AD35"/>
  <c r="AE35"/>
  <c r="AF35"/>
  <c r="AG35"/>
  <c r="AH35"/>
  <c r="Y36"/>
  <c r="Z36"/>
  <c r="AA36"/>
  <c r="AB36"/>
  <c r="AC36"/>
  <c r="AD36"/>
  <c r="AE36"/>
  <c r="AF36"/>
  <c r="AG36"/>
  <c r="AH36"/>
  <c r="Y37"/>
  <c r="Z37"/>
  <c r="AA37"/>
  <c r="AB37"/>
  <c r="AC37"/>
  <c r="AD37"/>
  <c r="AE37"/>
  <c r="AF37"/>
  <c r="AG37"/>
  <c r="AH37"/>
  <c r="Y38"/>
  <c r="Z38"/>
  <c r="AA38"/>
  <c r="AB38"/>
  <c r="AC38"/>
  <c r="AD38"/>
  <c r="AE38"/>
  <c r="AF38"/>
  <c r="AG38"/>
  <c r="AH38"/>
  <c r="Y39"/>
  <c r="Z39"/>
  <c r="AA39"/>
  <c r="AB39"/>
  <c r="AC39"/>
  <c r="AD39"/>
  <c r="AE39"/>
  <c r="AF39"/>
  <c r="AG39"/>
  <c r="AH39"/>
  <c r="Y40"/>
  <c r="Z40"/>
  <c r="AA40"/>
  <c r="AB40"/>
  <c r="AC40"/>
  <c r="AD40"/>
  <c r="AE40"/>
  <c r="AF40"/>
  <c r="AG40"/>
  <c r="AH40"/>
  <c r="Y41"/>
  <c r="Z41"/>
  <c r="AA41"/>
  <c r="AB41"/>
  <c r="AC41"/>
  <c r="AD41"/>
  <c r="AE41"/>
  <c r="AF41"/>
  <c r="AG41"/>
  <c r="AH41"/>
  <c r="Y42"/>
  <c r="Z42"/>
  <c r="AA42"/>
  <c r="AB42"/>
  <c r="AC42"/>
  <c r="AD42"/>
  <c r="AE42"/>
  <c r="AF42"/>
  <c r="AG42"/>
  <c r="AH42"/>
  <c r="Y43"/>
  <c r="Z43"/>
  <c r="AA43"/>
  <c r="AB43"/>
  <c r="AC43"/>
  <c r="AD43"/>
  <c r="AE43"/>
  <c r="AF43"/>
  <c r="AG43"/>
  <c r="AH43"/>
  <c r="Y44"/>
  <c r="Z44"/>
  <c r="AA44"/>
  <c r="AB44"/>
  <c r="AC44"/>
  <c r="AD44"/>
  <c r="AE44"/>
  <c r="AF44"/>
  <c r="AG44"/>
  <c r="AH44"/>
  <c r="Y45"/>
  <c r="Z45"/>
  <c r="AA45"/>
  <c r="AB45"/>
  <c r="AC45"/>
  <c r="AD45"/>
  <c r="AE45"/>
  <c r="AF45"/>
  <c r="AG45"/>
  <c r="AH45"/>
  <c r="Y46"/>
  <c r="Z46"/>
  <c r="AA46"/>
  <c r="AB46"/>
  <c r="AC46"/>
  <c r="AD46"/>
  <c r="AE46"/>
  <c r="AF46"/>
  <c r="AG46"/>
  <c r="AH46"/>
  <c r="Y47"/>
  <c r="Z47"/>
  <c r="AA47"/>
  <c r="AB47"/>
  <c r="AC47"/>
  <c r="AD47"/>
  <c r="AE47"/>
  <c r="AF47"/>
  <c r="AG47"/>
  <c r="AH47"/>
  <c r="Y48"/>
  <c r="Z48"/>
  <c r="AA48"/>
  <c r="AB48"/>
  <c r="AC48"/>
  <c r="AD48"/>
  <c r="AE48"/>
  <c r="AF48"/>
  <c r="AG48"/>
  <c r="AH48"/>
  <c r="Y49"/>
  <c r="Z49"/>
  <c r="AA49"/>
  <c r="AB49"/>
  <c r="AC49"/>
  <c r="AD49"/>
  <c r="AE49"/>
  <c r="AF49"/>
  <c r="AG49"/>
  <c r="AH49"/>
  <c r="Y50"/>
  <c r="Z50"/>
  <c r="AA50"/>
  <c r="AB50"/>
  <c r="AC50"/>
  <c r="AD50"/>
  <c r="AE50"/>
  <c r="AF50"/>
  <c r="AG50"/>
  <c r="AH50"/>
  <c r="Y51"/>
  <c r="Z51"/>
  <c r="AA51"/>
  <c r="AB51"/>
  <c r="AC51"/>
  <c r="AD51"/>
  <c r="AE51"/>
  <c r="AF51"/>
  <c r="AG51"/>
  <c r="AH51"/>
  <c r="Y52"/>
  <c r="Z52"/>
  <c r="AA52"/>
  <c r="AB52"/>
  <c r="AC52"/>
  <c r="AD52"/>
  <c r="AE52"/>
  <c r="AF52"/>
  <c r="AG52"/>
  <c r="AH52"/>
  <c r="Y53"/>
  <c r="Z53"/>
  <c r="AA53"/>
  <c r="AB53"/>
  <c r="AC53"/>
  <c r="AD53"/>
  <c r="AE53"/>
  <c r="AF53"/>
  <c r="AG53"/>
  <c r="AH53"/>
  <c r="Y54"/>
  <c r="Z54"/>
  <c r="AA54"/>
  <c r="AB54"/>
  <c r="AC54"/>
  <c r="AD54"/>
  <c r="AE54"/>
  <c r="AF54"/>
  <c r="AG54"/>
  <c r="AH54"/>
  <c r="Y55"/>
  <c r="Z55"/>
  <c r="AA55"/>
  <c r="AB55"/>
  <c r="AC55"/>
  <c r="AD55"/>
  <c r="AE55"/>
  <c r="AF55"/>
  <c r="AG55"/>
  <c r="AH55"/>
  <c r="Y56"/>
  <c r="Z56"/>
  <c r="AA56"/>
  <c r="AB56"/>
  <c r="AC56"/>
  <c r="AD56"/>
  <c r="AE56"/>
  <c r="AF56"/>
  <c r="AG56"/>
  <c r="AH56"/>
  <c r="Y57"/>
  <c r="Z57"/>
  <c r="AA57"/>
  <c r="AB57"/>
  <c r="AC57"/>
  <c r="AD57"/>
  <c r="AE57"/>
  <c r="AF57"/>
  <c r="AG57"/>
  <c r="AH57"/>
  <c r="Y58"/>
  <c r="Z58"/>
  <c r="AA58"/>
  <c r="AB58"/>
  <c r="AC58"/>
  <c r="AD58"/>
  <c r="AE58"/>
  <c r="AF58"/>
  <c r="AG58"/>
  <c r="AH58"/>
  <c r="Y59"/>
  <c r="Z59"/>
  <c r="AA59"/>
  <c r="AB59"/>
  <c r="AC59"/>
  <c r="AD59"/>
  <c r="AE59"/>
  <c r="AF59"/>
  <c r="AG59"/>
  <c r="AH59"/>
  <c r="Y60"/>
  <c r="Z60"/>
  <c r="AA60"/>
  <c r="AB60"/>
  <c r="AC60"/>
  <c r="AD60"/>
  <c r="AE60"/>
  <c r="AF60"/>
  <c r="AG60"/>
  <c r="AH60"/>
  <c r="Y61"/>
  <c r="Z61"/>
  <c r="AA61"/>
  <c r="AB61"/>
  <c r="AC61"/>
  <c r="AD61"/>
  <c r="AE61"/>
  <c r="AF61"/>
  <c r="AG61"/>
  <c r="AH61"/>
  <c r="Y62"/>
  <c r="Z62"/>
  <c r="AA62"/>
  <c r="AB62"/>
  <c r="AC62"/>
  <c r="AD62"/>
  <c r="AE62"/>
  <c r="AF62"/>
  <c r="AG62"/>
  <c r="AH62"/>
  <c r="Y63"/>
  <c r="Z63"/>
  <c r="AA63"/>
  <c r="AB63"/>
  <c r="AC63"/>
  <c r="AD63"/>
  <c r="AE63"/>
  <c r="AF63"/>
  <c r="AG63"/>
  <c r="AH63"/>
  <c r="Y64"/>
  <c r="Z64"/>
  <c r="AA64"/>
  <c r="AB64"/>
  <c r="AC64"/>
  <c r="AD64"/>
  <c r="AE64"/>
  <c r="AF64"/>
  <c r="AG64"/>
  <c r="AH64"/>
  <c r="Y65"/>
  <c r="Z65"/>
  <c r="AA65"/>
  <c r="AB65"/>
  <c r="AC65"/>
  <c r="AD65"/>
  <c r="AE65"/>
  <c r="AF65"/>
  <c r="AG65"/>
  <c r="AH65"/>
  <c r="Y66"/>
  <c r="Z66"/>
  <c r="AA66"/>
  <c r="AB66"/>
  <c r="AC66"/>
  <c r="AD66"/>
  <c r="AE66"/>
  <c r="AF66"/>
  <c r="AG66"/>
  <c r="AH66"/>
  <c r="Y67"/>
  <c r="Z67"/>
  <c r="AA67"/>
  <c r="AB67"/>
  <c r="AC67"/>
  <c r="AD67"/>
  <c r="AE67"/>
  <c r="AF67"/>
  <c r="AG67"/>
  <c r="AH67"/>
  <c r="Y68"/>
  <c r="Z68"/>
  <c r="AA68"/>
  <c r="AB68"/>
  <c r="AC68"/>
  <c r="AD68"/>
  <c r="AE68"/>
  <c r="AF68"/>
  <c r="AG68"/>
  <c r="AH68"/>
  <c r="Y69"/>
  <c r="Z69"/>
  <c r="AA69"/>
  <c r="AB69"/>
  <c r="AC69"/>
  <c r="AD69"/>
  <c r="AE69"/>
  <c r="AF69"/>
  <c r="AG69"/>
  <c r="AH69"/>
  <c r="Y70"/>
  <c r="Z70"/>
  <c r="AA70"/>
  <c r="AB70"/>
  <c r="AC70"/>
  <c r="AD70"/>
  <c r="AE70"/>
  <c r="AF70"/>
  <c r="AG70"/>
  <c r="AH70"/>
  <c r="Y71"/>
  <c r="Z71"/>
  <c r="AA71"/>
  <c r="AB71"/>
  <c r="AC71"/>
  <c r="AD71"/>
  <c r="AE71"/>
  <c r="AF71"/>
  <c r="AG71"/>
  <c r="AH71"/>
  <c r="Y72"/>
  <c r="Z72"/>
  <c r="AA72"/>
  <c r="AB72"/>
  <c r="AC72"/>
  <c r="AD72"/>
  <c r="AE72"/>
  <c r="AF72"/>
  <c r="AG72"/>
  <c r="AH72"/>
  <c r="Y73"/>
  <c r="Z73"/>
  <c r="AA73"/>
  <c r="AB73"/>
  <c r="AC73"/>
  <c r="AD73"/>
  <c r="AE73"/>
  <c r="AF73"/>
  <c r="AG73"/>
  <c r="AH73"/>
  <c r="Y74"/>
  <c r="Z74"/>
  <c r="AA74"/>
  <c r="AB74"/>
  <c r="AC74"/>
  <c r="AD74"/>
  <c r="AE74"/>
  <c r="AF74"/>
  <c r="AG74"/>
  <c r="AH74"/>
  <c r="Y75"/>
  <c r="Z75"/>
  <c r="AA75"/>
  <c r="AB75"/>
  <c r="AC75"/>
  <c r="AD75"/>
  <c r="AE75"/>
  <c r="AF75"/>
  <c r="AG75"/>
  <c r="AH75"/>
  <c r="Y76"/>
  <c r="Z76"/>
  <c r="AA76"/>
  <c r="AB76"/>
  <c r="AC76"/>
  <c r="AD76"/>
  <c r="AE76"/>
  <c r="AF76"/>
  <c r="AG76"/>
  <c r="AH76"/>
  <c r="Y77"/>
  <c r="Z77"/>
  <c r="AA77"/>
  <c r="AB77"/>
  <c r="AC77"/>
  <c r="AD77"/>
  <c r="AE77"/>
  <c r="AF77"/>
  <c r="AG77"/>
  <c r="AH77"/>
  <c r="Y78"/>
  <c r="Z78"/>
  <c r="AA78"/>
  <c r="AB78"/>
  <c r="AC78"/>
  <c r="AD78"/>
  <c r="AE78"/>
  <c r="AF78"/>
  <c r="AG78"/>
  <c r="AH78"/>
  <c r="Y79"/>
  <c r="Z79"/>
  <c r="AA79"/>
  <c r="AB79"/>
  <c r="AC79"/>
  <c r="AD79"/>
  <c r="AE79"/>
  <c r="AF79"/>
  <c r="AG79"/>
  <c r="AH79"/>
  <c r="Y80"/>
  <c r="Z80"/>
  <c r="AA80"/>
  <c r="AB80"/>
  <c r="AC80"/>
  <c r="AD80"/>
  <c r="AE80"/>
  <c r="AF80"/>
  <c r="AG80"/>
  <c r="AH80"/>
  <c r="Y81"/>
  <c r="Z81"/>
  <c r="AA81"/>
  <c r="AB81"/>
  <c r="AC81"/>
  <c r="AD81"/>
  <c r="AE81"/>
  <c r="AF81"/>
  <c r="AG81"/>
  <c r="AH81"/>
  <c r="Y82"/>
  <c r="Z82"/>
  <c r="AA82"/>
  <c r="AB82"/>
  <c r="AC82"/>
  <c r="AD82"/>
  <c r="AE82"/>
  <c r="AF82"/>
  <c r="AG82"/>
  <c r="AH82"/>
  <c r="Y83"/>
  <c r="Z83"/>
  <c r="AA83"/>
  <c r="AB83"/>
  <c r="AC83"/>
  <c r="AD83"/>
  <c r="AE83"/>
  <c r="AF83"/>
  <c r="AG83"/>
  <c r="AH83"/>
  <c r="Y84"/>
  <c r="Z84"/>
  <c r="AA84"/>
  <c r="AB84"/>
  <c r="AC84"/>
  <c r="AD84"/>
  <c r="AE84"/>
  <c r="AF84"/>
  <c r="AG84"/>
  <c r="AH84"/>
  <c r="Y85"/>
  <c r="Z85"/>
  <c r="AA85"/>
  <c r="AB85"/>
  <c r="AC85"/>
  <c r="AD85"/>
  <c r="AE85"/>
  <c r="AF85"/>
  <c r="AG85"/>
  <c r="AH85"/>
  <c r="Y86"/>
  <c r="Z86"/>
  <c r="AA86"/>
  <c r="AB86"/>
  <c r="AC86"/>
  <c r="AD86"/>
  <c r="AE86"/>
  <c r="AF86"/>
  <c r="AG86"/>
  <c r="AH86"/>
  <c r="Y87"/>
  <c r="Z87"/>
  <c r="AA87"/>
  <c r="AB87"/>
  <c r="AC87"/>
  <c r="AD87"/>
  <c r="AE87"/>
  <c r="AF87"/>
  <c r="AG87"/>
  <c r="AH87"/>
  <c r="Y88"/>
  <c r="Z88"/>
  <c r="AA88"/>
  <c r="AB88"/>
  <c r="AC88"/>
  <c r="AD88"/>
  <c r="AE88"/>
  <c r="AF88"/>
  <c r="AG88"/>
  <c r="AH88"/>
  <c r="Y89"/>
  <c r="Z89"/>
  <c r="AA89"/>
  <c r="AB89"/>
  <c r="AC89"/>
  <c r="AD89"/>
  <c r="AE89"/>
  <c r="AF89"/>
  <c r="AG89"/>
  <c r="AH89"/>
  <c r="Y90"/>
  <c r="Z90"/>
  <c r="AA90"/>
  <c r="AB90"/>
  <c r="AC90"/>
  <c r="AD90"/>
  <c r="AE90"/>
  <c r="AF90"/>
  <c r="AG90"/>
  <c r="AH90"/>
  <c r="Y91"/>
  <c r="Z91"/>
  <c r="AA91"/>
  <c r="AB91"/>
  <c r="AC91"/>
  <c r="AD91"/>
  <c r="AE91"/>
  <c r="AF91"/>
  <c r="AG91"/>
  <c r="AH91"/>
  <c r="Y92"/>
  <c r="Z92"/>
  <c r="AA92"/>
  <c r="AB92"/>
  <c r="AC92"/>
  <c r="AD92"/>
  <c r="AE92"/>
  <c r="AF92"/>
  <c r="AG92"/>
  <c r="AH92"/>
  <c r="Y93"/>
  <c r="Z93"/>
  <c r="AA93"/>
  <c r="AB93"/>
  <c r="AC93"/>
  <c r="AD93"/>
  <c r="AE93"/>
  <c r="AF93"/>
  <c r="AG93"/>
  <c r="AH93"/>
  <c r="Y94"/>
  <c r="Z94"/>
  <c r="AA94"/>
  <c r="AB94"/>
  <c r="AC94"/>
  <c r="AD94"/>
  <c r="AE94"/>
  <c r="AF94"/>
  <c r="AG94"/>
  <c r="AH94"/>
  <c r="Y95"/>
  <c r="Z95"/>
  <c r="AA95"/>
  <c r="AB95"/>
  <c r="AC95"/>
  <c r="AD95"/>
  <c r="AE95"/>
  <c r="AF95"/>
  <c r="AG95"/>
  <c r="AH95"/>
  <c r="Y96"/>
  <c r="Z96"/>
  <c r="AA96"/>
  <c r="AB96"/>
  <c r="AC96"/>
  <c r="AD96"/>
  <c r="AE96"/>
  <c r="AF96"/>
  <c r="AG96"/>
  <c r="AH96"/>
  <c r="Y97"/>
  <c r="Z97"/>
  <c r="AA97"/>
  <c r="AB97"/>
  <c r="AC97"/>
  <c r="AD97"/>
  <c r="AE97"/>
  <c r="AF97"/>
  <c r="AG97"/>
  <c r="AH97"/>
  <c r="Y98"/>
  <c r="Z98"/>
  <c r="AA98"/>
  <c r="AB98"/>
  <c r="AC98"/>
  <c r="AD98"/>
  <c r="AE98"/>
  <c r="AF98"/>
  <c r="AG98"/>
  <c r="AH98"/>
  <c r="Y99"/>
  <c r="Z99"/>
  <c r="AA99"/>
  <c r="AB99"/>
  <c r="AC99"/>
  <c r="AD99"/>
  <c r="AE99"/>
  <c r="AF99"/>
  <c r="AG99"/>
  <c r="AH99"/>
  <c r="Y100"/>
  <c r="Z100"/>
  <c r="AA100"/>
  <c r="AB100"/>
  <c r="AC100"/>
  <c r="AD100"/>
  <c r="AE100"/>
  <c r="AF100"/>
  <c r="AG100"/>
  <c r="AH100"/>
  <c r="Y101"/>
  <c r="Z101"/>
  <c r="AA101"/>
  <c r="AB101"/>
  <c r="AC101"/>
  <c r="AD101"/>
  <c r="AE101"/>
  <c r="AF101"/>
  <c r="AG101"/>
  <c r="AH101"/>
  <c r="Y102"/>
  <c r="Z102"/>
  <c r="AA102"/>
  <c r="AB102"/>
  <c r="AC102"/>
  <c r="AD102"/>
  <c r="AE102"/>
  <c r="AF102"/>
  <c r="AG102"/>
  <c r="AH102"/>
  <c r="Y103"/>
  <c r="Z103"/>
  <c r="AA103"/>
  <c r="AB103"/>
  <c r="AC103"/>
  <c r="AD103"/>
  <c r="AE103"/>
  <c r="AF103"/>
  <c r="AG103"/>
  <c r="AH103"/>
  <c r="Z4"/>
  <c r="AA4"/>
  <c r="AB4"/>
  <c r="AC4"/>
  <c r="AD4"/>
  <c r="AE4"/>
  <c r="AF4"/>
  <c r="AG4"/>
  <c r="AH4"/>
  <c r="Y4"/>
  <c r="AV5"/>
  <c r="AV6"/>
  <c r="AV7"/>
  <c r="AV8"/>
  <c r="AV9"/>
  <c r="AV10"/>
  <c r="AV11"/>
  <c r="AV12"/>
  <c r="AV13"/>
  <c r="AV14"/>
  <c r="AV15"/>
  <c r="AV16"/>
  <c r="AV17"/>
  <c r="AV18"/>
  <c r="AV19"/>
  <c r="AV20"/>
  <c r="AV21"/>
  <c r="AV22"/>
  <c r="AV23"/>
  <c r="AV24"/>
  <c r="AV25"/>
  <c r="AV26"/>
  <c r="AV27"/>
  <c r="AV28"/>
  <c r="AV29"/>
  <c r="AV30"/>
  <c r="AV31"/>
  <c r="AV32"/>
  <c r="AV33"/>
  <c r="AV34"/>
  <c r="AV35"/>
  <c r="AV36"/>
  <c r="AV37"/>
  <c r="AV38"/>
  <c r="AV39"/>
  <c r="AV40"/>
  <c r="AV41"/>
  <c r="AV42"/>
  <c r="AV43"/>
  <c r="AV44"/>
  <c r="AV45"/>
  <c r="AV46"/>
  <c r="AV47"/>
  <c r="AV48"/>
  <c r="AV49"/>
  <c r="AV50"/>
  <c r="AV51"/>
  <c r="AV52"/>
  <c r="AV53"/>
  <c r="AV54"/>
  <c r="AV55"/>
  <c r="AV56"/>
  <c r="AV57"/>
  <c r="AV58"/>
  <c r="AV59"/>
  <c r="AV60"/>
  <c r="AV61"/>
  <c r="AV62"/>
  <c r="AV63"/>
  <c r="AV64"/>
  <c r="AV65"/>
  <c r="AV66"/>
  <c r="AV67"/>
  <c r="AV68"/>
  <c r="AV69"/>
  <c r="AV70"/>
  <c r="AV71"/>
  <c r="AV72"/>
  <c r="AV73"/>
  <c r="AV74"/>
  <c r="AV75"/>
  <c r="AV76"/>
  <c r="AV77"/>
  <c r="AV78"/>
  <c r="AV79"/>
  <c r="AV80"/>
  <c r="AV81"/>
  <c r="AV82"/>
  <c r="AV83"/>
  <c r="AV84"/>
  <c r="AV85"/>
  <c r="AV86"/>
  <c r="AV87"/>
  <c r="AV88"/>
  <c r="AV89"/>
  <c r="AV90"/>
  <c r="AV91"/>
  <c r="AV92"/>
  <c r="AV93"/>
  <c r="AV94"/>
  <c r="AV95"/>
  <c r="AV96"/>
  <c r="AV97"/>
  <c r="AV98"/>
  <c r="AV99"/>
  <c r="AV100"/>
  <c r="AV101"/>
  <c r="AV102"/>
  <c r="AV103"/>
  <c r="AV4"/>
  <c r="AW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AZ3" s="1" a="1"/>
  <c r="AZ3" s="1"/>
  <c r="AZ97" s="1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BB3" s="1" a="1"/>
  <c r="BB3" s="1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BF3" s="1" a="1"/>
  <c r="BF3" s="1"/>
  <c r="I4"/>
  <c r="AW3" s="1" a="1"/>
  <c r="AW3" s="1"/>
  <c r="BA3" a="1"/>
  <c r="BA3" s="1"/>
  <c r="BA96" s="1"/>
  <c r="BE3" a="1"/>
  <c r="BE3" s="1"/>
  <c r="AX3" a="1"/>
  <c r="AX3" s="1"/>
  <c r="AK3" a="1"/>
  <c r="AK3" s="1"/>
  <c r="AY3" a="1"/>
  <c r="AY3" s="1"/>
  <c r="AY102" s="1"/>
  <c r="BC3" a="1"/>
  <c r="BC3" s="1"/>
  <c r="BC102" s="1"/>
  <c r="BD3" a="1"/>
  <c r="BD3" s="1"/>
  <c r="BD103" s="1"/>
  <c r="X5"/>
  <c r="X6"/>
  <c r="X7"/>
  <c r="X8"/>
  <c r="X9"/>
  <c r="X10"/>
  <c r="X11"/>
  <c r="X12"/>
  <c r="X13"/>
  <c r="X14"/>
  <c r="X15"/>
  <c r="X16"/>
  <c r="X17"/>
  <c r="X18"/>
  <c r="X19"/>
  <c r="X20"/>
  <c r="X21"/>
  <c r="X22"/>
  <c r="X23"/>
  <c r="X24"/>
  <c r="X25"/>
  <c r="X26"/>
  <c r="X27"/>
  <c r="X28"/>
  <c r="X29"/>
  <c r="X30"/>
  <c r="X31"/>
  <c r="X32"/>
  <c r="X33"/>
  <c r="X34"/>
  <c r="X35"/>
  <c r="X36"/>
  <c r="X37"/>
  <c r="X38"/>
  <c r="X39"/>
  <c r="X40"/>
  <c r="X41"/>
  <c r="X42"/>
  <c r="X43"/>
  <c r="X44"/>
  <c r="X45"/>
  <c r="X46"/>
  <c r="X47"/>
  <c r="X48"/>
  <c r="X49"/>
  <c r="X50"/>
  <c r="X51"/>
  <c r="X52"/>
  <c r="X53"/>
  <c r="X54"/>
  <c r="X55"/>
  <c r="X56"/>
  <c r="X57"/>
  <c r="X58"/>
  <c r="X59"/>
  <c r="X60"/>
  <c r="X61"/>
  <c r="X62"/>
  <c r="X63"/>
  <c r="X64"/>
  <c r="X65"/>
  <c r="X66"/>
  <c r="X67"/>
  <c r="X68"/>
  <c r="X69"/>
  <c r="X70"/>
  <c r="X71"/>
  <c r="X72"/>
  <c r="X73"/>
  <c r="X74"/>
  <c r="X75"/>
  <c r="X76"/>
  <c r="X77"/>
  <c r="X78"/>
  <c r="X79"/>
  <c r="X80"/>
  <c r="X81"/>
  <c r="X82"/>
  <c r="X83"/>
  <c r="X84"/>
  <c r="X85"/>
  <c r="X86"/>
  <c r="X87"/>
  <c r="X88"/>
  <c r="X89"/>
  <c r="X90"/>
  <c r="X91"/>
  <c r="X92"/>
  <c r="X93"/>
  <c r="X94"/>
  <c r="X95"/>
  <c r="X96"/>
  <c r="X97"/>
  <c r="X98"/>
  <c r="X99"/>
  <c r="X100"/>
  <c r="X101"/>
  <c r="X102"/>
  <c r="X103"/>
  <c r="X4"/>
  <c r="AJ5"/>
  <c r="AJ6"/>
  <c r="AJ7"/>
  <c r="AJ8"/>
  <c r="AJ9"/>
  <c r="AJ10"/>
  <c r="AJ11"/>
  <c r="AJ12"/>
  <c r="AJ13"/>
  <c r="AJ14"/>
  <c r="AJ15"/>
  <c r="AJ16"/>
  <c r="AJ17"/>
  <c r="AJ18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AJ37"/>
  <c r="AJ38"/>
  <c r="AJ39"/>
  <c r="AJ40"/>
  <c r="AJ41"/>
  <c r="AJ42"/>
  <c r="AJ43"/>
  <c r="AJ44"/>
  <c r="AJ45"/>
  <c r="AJ46"/>
  <c r="AJ47"/>
  <c r="AJ48"/>
  <c r="AJ49"/>
  <c r="AJ50"/>
  <c r="AJ51"/>
  <c r="AJ52"/>
  <c r="AJ53"/>
  <c r="AJ54"/>
  <c r="AJ55"/>
  <c r="AJ56"/>
  <c r="AJ57"/>
  <c r="AJ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5"/>
  <c r="AJ96"/>
  <c r="AJ97"/>
  <c r="AJ98"/>
  <c r="AJ99"/>
  <c r="AJ100"/>
  <c r="AJ101"/>
  <c r="AJ102"/>
  <c r="AJ103"/>
  <c r="AJ4"/>
  <c r="AS13"/>
  <c r="AS17"/>
  <c r="AS28"/>
  <c r="AP32"/>
  <c r="AS40"/>
  <c r="AS45"/>
  <c r="AS55"/>
  <c r="AS60"/>
  <c r="AP63"/>
  <c r="AS72"/>
  <c r="AM84"/>
  <c r="AQ92"/>
  <c r="AS96"/>
  <c r="AS97"/>
  <c r="H5"/>
  <c r="H6"/>
  <c r="H7"/>
  <c r="H8"/>
  <c r="H9"/>
  <c r="H10"/>
  <c r="H11"/>
  <c r="H12"/>
  <c r="H13"/>
  <c r="H14"/>
  <c r="AL3" s="1" a="1"/>
  <c r="AL3" s="1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AN3" s="1" a="1"/>
  <c r="AN3" s="1"/>
  <c r="AN29" s="1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AR3" s="1" a="1"/>
  <c r="AR3" s="1"/>
  <c r="AR8" s="1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AT3" s="1" a="1"/>
  <c r="AT3" s="1"/>
  <c r="H4"/>
  <c r="AP3" a="1"/>
  <c r="AP3" s="1"/>
  <c r="AP100" s="1"/>
  <c r="AM3" a="1"/>
  <c r="AM3" s="1"/>
  <c r="AO3" a="1"/>
  <c r="AO3" s="1"/>
  <c r="AO13" s="1"/>
  <c r="AQ3" a="1"/>
  <c r="AQ3" s="1"/>
  <c r="AS3" a="1"/>
  <c r="AS3" s="1"/>
  <c r="AS8" s="1"/>
  <c r="X5" i="2"/>
  <c r="AC5"/>
  <c r="AF5"/>
  <c r="Y7"/>
  <c r="W8"/>
  <c r="Z8"/>
  <c r="AA8"/>
  <c r="AD8"/>
  <c r="AE8"/>
  <c r="X9"/>
  <c r="AC9"/>
  <c r="AF9"/>
  <c r="Y11"/>
  <c r="W12"/>
  <c r="Z12"/>
  <c r="AA12"/>
  <c r="AD12"/>
  <c r="AE12"/>
  <c r="X13"/>
  <c r="AC13"/>
  <c r="AF13"/>
  <c r="Y15"/>
  <c r="W16"/>
  <c r="Z16"/>
  <c r="AA16"/>
  <c r="AD16"/>
  <c r="AE16"/>
  <c r="X17"/>
  <c r="AC17"/>
  <c r="AF17"/>
  <c r="Y19"/>
  <c r="W20"/>
  <c r="Z20"/>
  <c r="AA20"/>
  <c r="AD20"/>
  <c r="AE20"/>
  <c r="X21"/>
  <c r="AC21"/>
  <c r="AF21"/>
  <c r="Y23"/>
  <c r="W24"/>
  <c r="Z24"/>
  <c r="AA24"/>
  <c r="AD24"/>
  <c r="AE24"/>
  <c r="X25"/>
  <c r="AC25"/>
  <c r="AF25"/>
  <c r="Y27"/>
  <c r="W28"/>
  <c r="Z28"/>
  <c r="AA28"/>
  <c r="AD28"/>
  <c r="AE28"/>
  <c r="X29"/>
  <c r="AC29"/>
  <c r="AF29"/>
  <c r="Y31"/>
  <c r="W32"/>
  <c r="Z32"/>
  <c r="AA32"/>
  <c r="AD32"/>
  <c r="AE32"/>
  <c r="X33"/>
  <c r="AC33"/>
  <c r="AF33"/>
  <c r="Y35"/>
  <c r="W36"/>
  <c r="Z36"/>
  <c r="AA36"/>
  <c r="AD36"/>
  <c r="AE36"/>
  <c r="X37"/>
  <c r="AC37"/>
  <c r="AF37"/>
  <c r="Y39"/>
  <c r="W40"/>
  <c r="Z40"/>
  <c r="AA40"/>
  <c r="AD40"/>
  <c r="AE40"/>
  <c r="X41"/>
  <c r="AC41"/>
  <c r="AF41"/>
  <c r="Y43"/>
  <c r="W44"/>
  <c r="Z44"/>
  <c r="AA44"/>
  <c r="AD44"/>
  <c r="AE44"/>
  <c r="X45"/>
  <c r="AC45"/>
  <c r="AF45"/>
  <c r="Y47"/>
  <c r="W48"/>
  <c r="Z48"/>
  <c r="AA48"/>
  <c r="AD48"/>
  <c r="AE48"/>
  <c r="X49"/>
  <c r="AC49"/>
  <c r="AF49"/>
  <c r="Y51"/>
  <c r="W52"/>
  <c r="Z52"/>
  <c r="AA52"/>
  <c r="AD52"/>
  <c r="AE52"/>
  <c r="X53"/>
  <c r="AC53"/>
  <c r="AF53"/>
  <c r="Y55"/>
  <c r="W56"/>
  <c r="Z56"/>
  <c r="AA56"/>
  <c r="AD56"/>
  <c r="AE56"/>
  <c r="X57"/>
  <c r="AC57"/>
  <c r="AF57"/>
  <c r="Y59"/>
  <c r="W60"/>
  <c r="Z60"/>
  <c r="AA60"/>
  <c r="AD60"/>
  <c r="AE60"/>
  <c r="X61"/>
  <c r="AC61"/>
  <c r="AF61"/>
  <c r="Y63"/>
  <c r="W64"/>
  <c r="Z64"/>
  <c r="AA64"/>
  <c r="AD64"/>
  <c r="AE64"/>
  <c r="X65"/>
  <c r="AC65"/>
  <c r="AF65"/>
  <c r="Y67"/>
  <c r="W68"/>
  <c r="Z68"/>
  <c r="AA68"/>
  <c r="AD68"/>
  <c r="AE68"/>
  <c r="X69"/>
  <c r="AC69"/>
  <c r="AF69"/>
  <c r="Y71"/>
  <c r="W72"/>
  <c r="Y72"/>
  <c r="Z72"/>
  <c r="AA72"/>
  <c r="AC72"/>
  <c r="AD72"/>
  <c r="AE72"/>
  <c r="Y73"/>
  <c r="AB73"/>
  <c r="AC75"/>
  <c r="W76"/>
  <c r="Y76"/>
  <c r="Z76"/>
  <c r="AA76"/>
  <c r="AC76"/>
  <c r="AD76"/>
  <c r="AE76"/>
  <c r="X77"/>
  <c r="AC77"/>
  <c r="AF77"/>
  <c r="W79"/>
  <c r="AB79"/>
  <c r="W80"/>
  <c r="Y80"/>
  <c r="Z80"/>
  <c r="AA80"/>
  <c r="AC80"/>
  <c r="AD80"/>
  <c r="AE80"/>
  <c r="X81"/>
  <c r="Y81"/>
  <c r="AC81"/>
  <c r="AE81"/>
  <c r="Y83"/>
  <c r="AE83"/>
  <c r="W84"/>
  <c r="Y84"/>
  <c r="Z84"/>
  <c r="AA84"/>
  <c r="AC84"/>
  <c r="AD84"/>
  <c r="AE84"/>
  <c r="W85"/>
  <c r="AA85"/>
  <c r="AB85"/>
  <c r="AF85"/>
  <c r="W87"/>
  <c r="AB87"/>
  <c r="W88"/>
  <c r="Y88"/>
  <c r="Z88"/>
  <c r="AA88"/>
  <c r="AC88"/>
  <c r="AD88"/>
  <c r="AE88"/>
  <c r="X89"/>
  <c r="Y89"/>
  <c r="AC89"/>
  <c r="AE89"/>
  <c r="Y91"/>
  <c r="AE91"/>
  <c r="W92"/>
  <c r="Y92"/>
  <c r="Z92"/>
  <c r="AA92"/>
  <c r="AC92"/>
  <c r="AD92"/>
  <c r="AE92"/>
  <c r="W93"/>
  <c r="AA93"/>
  <c r="AB93"/>
  <c r="AF93"/>
  <c r="W95"/>
  <c r="AB95"/>
  <c r="W96"/>
  <c r="Y96"/>
  <c r="Z96"/>
  <c r="AA96"/>
  <c r="AC96"/>
  <c r="AD96"/>
  <c r="AE96"/>
  <c r="X97"/>
  <c r="Y97"/>
  <c r="AC97"/>
  <c r="AE97"/>
  <c r="Y99"/>
  <c r="AE99"/>
  <c r="W100"/>
  <c r="Y100"/>
  <c r="Z100"/>
  <c r="AA100"/>
  <c r="AC100"/>
  <c r="AD100"/>
  <c r="AE100"/>
  <c r="W101"/>
  <c r="AA101"/>
  <c r="AB101"/>
  <c r="AF101"/>
  <c r="W103"/>
  <c r="AB103"/>
  <c r="X4"/>
  <c r="Z4"/>
  <c r="AA4"/>
  <c r="AB4"/>
  <c r="AD4"/>
  <c r="AE4"/>
  <c r="AF4"/>
  <c r="U5"/>
  <c r="Y5" s="1"/>
  <c r="U6"/>
  <c r="U7"/>
  <c r="U8"/>
  <c r="Y8" s="1"/>
  <c r="U9"/>
  <c r="Y9" s="1"/>
  <c r="U10"/>
  <c r="AA10" s="1"/>
  <c r="U11"/>
  <c r="U12"/>
  <c r="Y12" s="1"/>
  <c r="U13"/>
  <c r="Y13" s="1"/>
  <c r="U14"/>
  <c r="U15"/>
  <c r="U16"/>
  <c r="Y16" s="1"/>
  <c r="U17"/>
  <c r="Y17" s="1"/>
  <c r="U18"/>
  <c r="U19"/>
  <c r="U20"/>
  <c r="Y20" s="1"/>
  <c r="U21"/>
  <c r="Y21" s="1"/>
  <c r="U22"/>
  <c r="U23"/>
  <c r="U24"/>
  <c r="Y24" s="1"/>
  <c r="U25"/>
  <c r="Y25" s="1"/>
  <c r="U26"/>
  <c r="AA26" s="1"/>
  <c r="U27"/>
  <c r="U28"/>
  <c r="Y28" s="1"/>
  <c r="U29"/>
  <c r="Y29" s="1"/>
  <c r="U30"/>
  <c r="U31"/>
  <c r="U32"/>
  <c r="Y32" s="1"/>
  <c r="U33"/>
  <c r="Y33" s="1"/>
  <c r="U34"/>
  <c r="AA34" s="1"/>
  <c r="U35"/>
  <c r="U36"/>
  <c r="Y36" s="1"/>
  <c r="U37"/>
  <c r="Y37" s="1"/>
  <c r="U38"/>
  <c r="U39"/>
  <c r="U40"/>
  <c r="Y40" s="1"/>
  <c r="U41"/>
  <c r="Y41" s="1"/>
  <c r="U42"/>
  <c r="U43"/>
  <c r="U44"/>
  <c r="Y44" s="1"/>
  <c r="U45"/>
  <c r="Y45" s="1"/>
  <c r="U46"/>
  <c r="U47"/>
  <c r="U48"/>
  <c r="Y48" s="1"/>
  <c r="U49"/>
  <c r="Y49" s="1"/>
  <c r="U50"/>
  <c r="AD50" s="1"/>
  <c r="U51"/>
  <c r="U52"/>
  <c r="Y52" s="1"/>
  <c r="U53"/>
  <c r="Y53" s="1"/>
  <c r="U54"/>
  <c r="U55"/>
  <c r="U56"/>
  <c r="Y56" s="1"/>
  <c r="U57"/>
  <c r="Y57" s="1"/>
  <c r="U58"/>
  <c r="U59"/>
  <c r="U60"/>
  <c r="Y60" s="1"/>
  <c r="U61"/>
  <c r="Y61" s="1"/>
  <c r="U62"/>
  <c r="U63"/>
  <c r="U64"/>
  <c r="Y64" s="1"/>
  <c r="U65"/>
  <c r="Y65" s="1"/>
  <c r="U66"/>
  <c r="U67"/>
  <c r="U68"/>
  <c r="Y68" s="1"/>
  <c r="U69"/>
  <c r="Y69" s="1"/>
  <c r="U70"/>
  <c r="U71"/>
  <c r="U72"/>
  <c r="X72" s="1"/>
  <c r="U73"/>
  <c r="AC73" s="1"/>
  <c r="U74"/>
  <c r="AE74" s="1"/>
  <c r="U75"/>
  <c r="AF75" s="1"/>
  <c r="U76"/>
  <c r="X76" s="1"/>
  <c r="U77"/>
  <c r="Y77" s="1"/>
  <c r="U78"/>
  <c r="U79"/>
  <c r="U80"/>
  <c r="X80" s="1"/>
  <c r="U81"/>
  <c r="AA81" s="1"/>
  <c r="U82"/>
  <c r="Z82" s="1"/>
  <c r="U83"/>
  <c r="AA83" s="1"/>
  <c r="U84"/>
  <c r="X84" s="1"/>
  <c r="U85"/>
  <c r="X85" s="1"/>
  <c r="U86"/>
  <c r="U87"/>
  <c r="U88"/>
  <c r="X88" s="1"/>
  <c r="U89"/>
  <c r="AA89" s="1"/>
  <c r="U90"/>
  <c r="AE90" s="1"/>
  <c r="U91"/>
  <c r="AF91" s="1"/>
  <c r="U92"/>
  <c r="X92" s="1"/>
  <c r="U93"/>
  <c r="X93" s="1"/>
  <c r="U94"/>
  <c r="U95"/>
  <c r="U96"/>
  <c r="X96" s="1"/>
  <c r="U97"/>
  <c r="AA97" s="1"/>
  <c r="U98"/>
  <c r="AD98" s="1"/>
  <c r="U99"/>
  <c r="AA99" s="1"/>
  <c r="U100"/>
  <c r="X100" s="1"/>
  <c r="U101"/>
  <c r="X101" s="1"/>
  <c r="U102"/>
  <c r="U103"/>
  <c r="U4"/>
  <c r="Y4" s="1"/>
  <c r="M32"/>
  <c r="M44"/>
  <c r="M48"/>
  <c r="M76"/>
  <c r="M80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4"/>
  <c r="G103"/>
  <c r="O103" s="1"/>
  <c r="G5"/>
  <c r="T5" s="1"/>
  <c r="G6"/>
  <c r="M6" s="1"/>
  <c r="G7"/>
  <c r="K7" s="1"/>
  <c r="G8"/>
  <c r="Q8" s="1"/>
  <c r="G9"/>
  <c r="G10"/>
  <c r="M10" s="1"/>
  <c r="G11"/>
  <c r="G12"/>
  <c r="M12" s="1"/>
  <c r="G13"/>
  <c r="L13" s="1"/>
  <c r="G14"/>
  <c r="M14" s="1"/>
  <c r="G15"/>
  <c r="K15" s="1"/>
  <c r="G16"/>
  <c r="G17"/>
  <c r="S17" s="1"/>
  <c r="G18"/>
  <c r="M18" s="1"/>
  <c r="G19"/>
  <c r="G20"/>
  <c r="M20" s="1"/>
  <c r="G21"/>
  <c r="G22"/>
  <c r="M22" s="1"/>
  <c r="G23"/>
  <c r="K23" s="1"/>
  <c r="G24"/>
  <c r="Q24" s="1"/>
  <c r="G25"/>
  <c r="K25" s="1"/>
  <c r="G26"/>
  <c r="M26" s="1"/>
  <c r="G27"/>
  <c r="G28"/>
  <c r="M28" s="1"/>
  <c r="G29"/>
  <c r="G30"/>
  <c r="M30" s="1"/>
  <c r="G31"/>
  <c r="K31" s="1"/>
  <c r="G32"/>
  <c r="Q32" s="1"/>
  <c r="G33"/>
  <c r="G34"/>
  <c r="M34" s="1"/>
  <c r="G35"/>
  <c r="G36"/>
  <c r="M36" s="1"/>
  <c r="G37"/>
  <c r="T37" s="1"/>
  <c r="G38"/>
  <c r="M38" s="1"/>
  <c r="G39"/>
  <c r="K39" s="1"/>
  <c r="G40"/>
  <c r="Q40" s="1"/>
  <c r="G41"/>
  <c r="L41" s="1"/>
  <c r="G42"/>
  <c r="M42" s="1"/>
  <c r="G43"/>
  <c r="G44"/>
  <c r="G45"/>
  <c r="L45" s="1"/>
  <c r="G46"/>
  <c r="M46" s="1"/>
  <c r="G47"/>
  <c r="K47" s="1"/>
  <c r="G48"/>
  <c r="Q48" s="1"/>
  <c r="G49"/>
  <c r="S49" s="1"/>
  <c r="G50"/>
  <c r="M50" s="1"/>
  <c r="G51"/>
  <c r="G52"/>
  <c r="M52" s="1"/>
  <c r="G53"/>
  <c r="T53" s="1"/>
  <c r="G54"/>
  <c r="M54" s="1"/>
  <c r="G55"/>
  <c r="K55" s="1"/>
  <c r="G56"/>
  <c r="Q56" s="1"/>
  <c r="G57"/>
  <c r="K57" s="1"/>
  <c r="G58"/>
  <c r="M58" s="1"/>
  <c r="G59"/>
  <c r="G60"/>
  <c r="M60" s="1"/>
  <c r="G61"/>
  <c r="L61" s="1"/>
  <c r="G62"/>
  <c r="M62" s="1"/>
  <c r="G63"/>
  <c r="K63" s="1"/>
  <c r="G64"/>
  <c r="Q64" s="1"/>
  <c r="G65"/>
  <c r="S65" s="1"/>
  <c r="G66"/>
  <c r="M66" s="1"/>
  <c r="G67"/>
  <c r="G68"/>
  <c r="M68" s="1"/>
  <c r="G69"/>
  <c r="T69" s="1"/>
  <c r="G70"/>
  <c r="M70" s="1"/>
  <c r="G71"/>
  <c r="K71" s="1"/>
  <c r="G72"/>
  <c r="Q72" s="1"/>
  <c r="G73"/>
  <c r="K73" s="1"/>
  <c r="G74"/>
  <c r="M74" s="1"/>
  <c r="G75"/>
  <c r="G76"/>
  <c r="G77"/>
  <c r="L77" s="1"/>
  <c r="G78"/>
  <c r="M78" s="1"/>
  <c r="G79"/>
  <c r="K79" s="1"/>
  <c r="G80"/>
  <c r="Q80" s="1"/>
  <c r="G81"/>
  <c r="S81" s="1"/>
  <c r="G82"/>
  <c r="M82" s="1"/>
  <c r="G83"/>
  <c r="G84"/>
  <c r="M84" s="1"/>
  <c r="G85"/>
  <c r="T85" s="1"/>
  <c r="G86"/>
  <c r="M86" s="1"/>
  <c r="G87"/>
  <c r="K87" s="1"/>
  <c r="G88"/>
  <c r="Q88" s="1"/>
  <c r="G89"/>
  <c r="K89" s="1"/>
  <c r="G90"/>
  <c r="M90" s="1"/>
  <c r="G91"/>
  <c r="G92"/>
  <c r="M92" s="1"/>
  <c r="G93"/>
  <c r="L93" s="1"/>
  <c r="G94"/>
  <c r="M94" s="1"/>
  <c r="G95"/>
  <c r="K95" s="1"/>
  <c r="G96"/>
  <c r="Q96" s="1"/>
  <c r="G97"/>
  <c r="S97" s="1"/>
  <c r="G98"/>
  <c r="M98" s="1"/>
  <c r="G99"/>
  <c r="G100"/>
  <c r="M100" s="1"/>
  <c r="G101"/>
  <c r="T101" s="1"/>
  <c r="G102"/>
  <c r="M102" s="1"/>
  <c r="G4"/>
  <c r="R4" s="1"/>
  <c r="D4"/>
  <c r="C5"/>
  <c r="D5" s="1"/>
  <c r="G4" i="1"/>
  <c r="F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4"/>
  <c r="Y3" a="1"/>
  <c r="Y3" s="1"/>
  <c r="L29" i="2" l="1"/>
  <c r="S29"/>
  <c r="T21"/>
  <c r="L21"/>
  <c r="K9"/>
  <c r="S9"/>
  <c r="X102"/>
  <c r="AB102"/>
  <c r="AF102"/>
  <c r="X94"/>
  <c r="AB94"/>
  <c r="AF94"/>
  <c r="X86"/>
  <c r="AB86"/>
  <c r="AF86"/>
  <c r="Y78"/>
  <c r="X78"/>
  <c r="AB78"/>
  <c r="AF78"/>
  <c r="Y70"/>
  <c r="AC70"/>
  <c r="X70"/>
  <c r="AB70"/>
  <c r="AF70"/>
  <c r="Y62"/>
  <c r="AC62"/>
  <c r="X62"/>
  <c r="AB62"/>
  <c r="AF62"/>
  <c r="Y54"/>
  <c r="AC54"/>
  <c r="X54"/>
  <c r="AB54"/>
  <c r="AF54"/>
  <c r="Y46"/>
  <c r="AC46"/>
  <c r="X46"/>
  <c r="AB46"/>
  <c r="AF46"/>
  <c r="Y38"/>
  <c r="AC38"/>
  <c r="X38"/>
  <c r="AB38"/>
  <c r="AF38"/>
  <c r="Y30"/>
  <c r="AC30"/>
  <c r="X30"/>
  <c r="AB30"/>
  <c r="AF30"/>
  <c r="Y22"/>
  <c r="AC22"/>
  <c r="X22"/>
  <c r="AB22"/>
  <c r="AF22"/>
  <c r="Y14"/>
  <c r="AC14"/>
  <c r="X14"/>
  <c r="AB14"/>
  <c r="AF14"/>
  <c r="Y6"/>
  <c r="AC6"/>
  <c r="X6"/>
  <c r="AB6"/>
  <c r="AF6"/>
  <c r="Z103"/>
  <c r="AD103"/>
  <c r="Z95"/>
  <c r="AD95"/>
  <c r="Z87"/>
  <c r="AD87"/>
  <c r="Z79"/>
  <c r="AD79"/>
  <c r="W71"/>
  <c r="AA71"/>
  <c r="AE71"/>
  <c r="Z71"/>
  <c r="AD71"/>
  <c r="W63"/>
  <c r="AA63"/>
  <c r="AE63"/>
  <c r="Z63"/>
  <c r="AD63"/>
  <c r="W55"/>
  <c r="AA55"/>
  <c r="AE55"/>
  <c r="Z55"/>
  <c r="AD55"/>
  <c r="W47"/>
  <c r="AA47"/>
  <c r="AE47"/>
  <c r="Z47"/>
  <c r="AD47"/>
  <c r="W39"/>
  <c r="AA39"/>
  <c r="AE39"/>
  <c r="Z39"/>
  <c r="AD39"/>
  <c r="W31"/>
  <c r="AA31"/>
  <c r="AE31"/>
  <c r="Z31"/>
  <c r="AD31"/>
  <c r="W23"/>
  <c r="AA23"/>
  <c r="AE23"/>
  <c r="Z23"/>
  <c r="AD23"/>
  <c r="W11"/>
  <c r="AA11"/>
  <c r="AE11"/>
  <c r="Z11"/>
  <c r="AD11"/>
  <c r="S93"/>
  <c r="T65"/>
  <c r="S61"/>
  <c r="L53"/>
  <c r="L25"/>
  <c r="AD90"/>
  <c r="AD82"/>
  <c r="AA70"/>
  <c r="AA62"/>
  <c r="AA54"/>
  <c r="AA46"/>
  <c r="AA38"/>
  <c r="AA14"/>
  <c r="AA6"/>
  <c r="T93"/>
  <c r="L89"/>
  <c r="K81"/>
  <c r="K69"/>
  <c r="L57"/>
  <c r="K49"/>
  <c r="S25"/>
  <c r="X103"/>
  <c r="AC95"/>
  <c r="AC94"/>
  <c r="W94"/>
  <c r="X87"/>
  <c r="X79"/>
  <c r="AC78"/>
  <c r="AD62"/>
  <c r="AD46"/>
  <c r="K41"/>
  <c r="S41"/>
  <c r="S33"/>
  <c r="T33"/>
  <c r="X98"/>
  <c r="AB98"/>
  <c r="AF98"/>
  <c r="X90"/>
  <c r="AB90"/>
  <c r="AF90"/>
  <c r="X82"/>
  <c r="AB82"/>
  <c r="AF82"/>
  <c r="Y74"/>
  <c r="AC74"/>
  <c r="X74"/>
  <c r="AB74"/>
  <c r="AF74"/>
  <c r="Y66"/>
  <c r="AC66"/>
  <c r="X66"/>
  <c r="AB66"/>
  <c r="AF66"/>
  <c r="Y58"/>
  <c r="AC58"/>
  <c r="X58"/>
  <c r="AB58"/>
  <c r="AF58"/>
  <c r="Y50"/>
  <c r="AC50"/>
  <c r="X50"/>
  <c r="AB50"/>
  <c r="AF50"/>
  <c r="Y42"/>
  <c r="AC42"/>
  <c r="X42"/>
  <c r="AB42"/>
  <c r="AF42"/>
  <c r="Y34"/>
  <c r="AC34"/>
  <c r="X34"/>
  <c r="AB34"/>
  <c r="AF34"/>
  <c r="Y26"/>
  <c r="AC26"/>
  <c r="X26"/>
  <c r="AB26"/>
  <c r="AF26"/>
  <c r="Y18"/>
  <c r="AC18"/>
  <c r="X18"/>
  <c r="AB18"/>
  <c r="AF18"/>
  <c r="Y10"/>
  <c r="AC10"/>
  <c r="X10"/>
  <c r="AB10"/>
  <c r="AF10"/>
  <c r="Z99"/>
  <c r="AD99"/>
  <c r="Z91"/>
  <c r="AD91"/>
  <c r="Z83"/>
  <c r="AD83"/>
  <c r="W75"/>
  <c r="AA75"/>
  <c r="AE75"/>
  <c r="Z75"/>
  <c r="AD75"/>
  <c r="W67"/>
  <c r="AA67"/>
  <c r="AE67"/>
  <c r="Z67"/>
  <c r="AD67"/>
  <c r="W59"/>
  <c r="AA59"/>
  <c r="AE59"/>
  <c r="Z59"/>
  <c r="AD59"/>
  <c r="W51"/>
  <c r="AA51"/>
  <c r="AE51"/>
  <c r="Z51"/>
  <c r="AD51"/>
  <c r="W43"/>
  <c r="AA43"/>
  <c r="AE43"/>
  <c r="Z43"/>
  <c r="AD43"/>
  <c r="W35"/>
  <c r="AA35"/>
  <c r="AE35"/>
  <c r="Z35"/>
  <c r="AD35"/>
  <c r="W27"/>
  <c r="AA27"/>
  <c r="AE27"/>
  <c r="Z27"/>
  <c r="AD27"/>
  <c r="W19"/>
  <c r="AA19"/>
  <c r="AE19"/>
  <c r="Z19"/>
  <c r="AD19"/>
  <c r="W15"/>
  <c r="AA15"/>
  <c r="AE15"/>
  <c r="Z15"/>
  <c r="AD15"/>
  <c r="W7"/>
  <c r="AA7"/>
  <c r="AE7"/>
  <c r="Z7"/>
  <c r="AD7"/>
  <c r="T97"/>
  <c r="L85"/>
  <c r="S73"/>
  <c r="T13"/>
  <c r="L5"/>
  <c r="AA102"/>
  <c r="Y98"/>
  <c r="AA94"/>
  <c r="Y90"/>
  <c r="AA86"/>
  <c r="Y82"/>
  <c r="AA78"/>
  <c r="W74"/>
  <c r="AA66"/>
  <c r="AA58"/>
  <c r="AA50"/>
  <c r="AA42"/>
  <c r="AA30"/>
  <c r="AA22"/>
  <c r="AA18"/>
  <c r="K101"/>
  <c r="T61"/>
  <c r="K33"/>
  <c r="K17"/>
  <c r="L9"/>
  <c r="AC103"/>
  <c r="AC102"/>
  <c r="W102"/>
  <c r="AF99"/>
  <c r="AE98"/>
  <c r="Z98"/>
  <c r="X95"/>
  <c r="AA91"/>
  <c r="Z90"/>
  <c r="AC87"/>
  <c r="AC86"/>
  <c r="W86"/>
  <c r="AF83"/>
  <c r="AE82"/>
  <c r="AC79"/>
  <c r="X75"/>
  <c r="Z74"/>
  <c r="AB71"/>
  <c r="AD70"/>
  <c r="AB67"/>
  <c r="AD66"/>
  <c r="AB63"/>
  <c r="AB59"/>
  <c r="AD58"/>
  <c r="AB55"/>
  <c r="AD54"/>
  <c r="AB51"/>
  <c r="AB47"/>
  <c r="AB43"/>
  <c r="AD42"/>
  <c r="AB39"/>
  <c r="AD38"/>
  <c r="AB35"/>
  <c r="AD34"/>
  <c r="AB31"/>
  <c r="AD30"/>
  <c r="AB27"/>
  <c r="AD26"/>
  <c r="AB23"/>
  <c r="AD22"/>
  <c r="AB19"/>
  <c r="AD18"/>
  <c r="AB15"/>
  <c r="AD14"/>
  <c r="AB11"/>
  <c r="AD10"/>
  <c r="AB7"/>
  <c r="AD6"/>
  <c r="I100"/>
  <c r="I96"/>
  <c r="I92"/>
  <c r="I88"/>
  <c r="I84"/>
  <c r="I80"/>
  <c r="I76"/>
  <c r="I72"/>
  <c r="I68"/>
  <c r="I64"/>
  <c r="I60"/>
  <c r="I56"/>
  <c r="I52"/>
  <c r="I48"/>
  <c r="I44"/>
  <c r="I40"/>
  <c r="I36"/>
  <c r="I32"/>
  <c r="L101"/>
  <c r="M96"/>
  <c r="S89"/>
  <c r="T81"/>
  <c r="S77"/>
  <c r="L69"/>
  <c r="M64"/>
  <c r="S57"/>
  <c r="T49"/>
  <c r="S45"/>
  <c r="K37"/>
  <c r="T17"/>
  <c r="AE103"/>
  <c r="Y103"/>
  <c r="AD102"/>
  <c r="Y102"/>
  <c r="AC101"/>
  <c r="AB99"/>
  <c r="W99"/>
  <c r="AA98"/>
  <c r="AF97"/>
  <c r="AE95"/>
  <c r="Y95"/>
  <c r="AD94"/>
  <c r="Y94"/>
  <c r="AC93"/>
  <c r="AB91"/>
  <c r="W91"/>
  <c r="AA90"/>
  <c r="AF89"/>
  <c r="AE87"/>
  <c r="Y87"/>
  <c r="AD86"/>
  <c r="Y86"/>
  <c r="AC85"/>
  <c r="AB83"/>
  <c r="W83"/>
  <c r="AA82"/>
  <c r="AF81"/>
  <c r="AE79"/>
  <c r="Y79"/>
  <c r="AD78"/>
  <c r="W78"/>
  <c r="Y75"/>
  <c r="AA74"/>
  <c r="AC71"/>
  <c r="AE70"/>
  <c r="W70"/>
  <c r="AC67"/>
  <c r="AE66"/>
  <c r="W66"/>
  <c r="AC63"/>
  <c r="AE62"/>
  <c r="W62"/>
  <c r="AC59"/>
  <c r="AE58"/>
  <c r="W58"/>
  <c r="AC55"/>
  <c r="AE54"/>
  <c r="W54"/>
  <c r="AC51"/>
  <c r="AE50"/>
  <c r="W50"/>
  <c r="AC47"/>
  <c r="AE46"/>
  <c r="W46"/>
  <c r="AC43"/>
  <c r="AE42"/>
  <c r="W42"/>
  <c r="AC39"/>
  <c r="AE38"/>
  <c r="W38"/>
  <c r="AC35"/>
  <c r="AE34"/>
  <c r="W34"/>
  <c r="AC31"/>
  <c r="AE30"/>
  <c r="W30"/>
  <c r="AC27"/>
  <c r="AE26"/>
  <c r="W26"/>
  <c r="AC23"/>
  <c r="AE22"/>
  <c r="W22"/>
  <c r="AC19"/>
  <c r="AE18"/>
  <c r="W18"/>
  <c r="AC15"/>
  <c r="AE14"/>
  <c r="W14"/>
  <c r="AC11"/>
  <c r="AE10"/>
  <c r="W10"/>
  <c r="AC7"/>
  <c r="AE6"/>
  <c r="W6"/>
  <c r="Q16"/>
  <c r="M16"/>
  <c r="Z101"/>
  <c r="AD101"/>
  <c r="Z97"/>
  <c r="AD97"/>
  <c r="Z93"/>
  <c r="AD93"/>
  <c r="Z89"/>
  <c r="AD89"/>
  <c r="Z85"/>
  <c r="AD85"/>
  <c r="Z81"/>
  <c r="AD81"/>
  <c r="W77"/>
  <c r="AA77"/>
  <c r="AE77"/>
  <c r="Z77"/>
  <c r="AD77"/>
  <c r="W73"/>
  <c r="AA73"/>
  <c r="AE73"/>
  <c r="Z73"/>
  <c r="AD73"/>
  <c r="W69"/>
  <c r="AA69"/>
  <c r="AE69"/>
  <c r="Z69"/>
  <c r="AD69"/>
  <c r="W65"/>
  <c r="AA65"/>
  <c r="AE65"/>
  <c r="Z65"/>
  <c r="AD65"/>
  <c r="W61"/>
  <c r="AA61"/>
  <c r="AE61"/>
  <c r="Z61"/>
  <c r="AD61"/>
  <c r="W57"/>
  <c r="AA57"/>
  <c r="AE57"/>
  <c r="Z57"/>
  <c r="AD57"/>
  <c r="W53"/>
  <c r="AA53"/>
  <c r="AE53"/>
  <c r="Z53"/>
  <c r="AD53"/>
  <c r="W49"/>
  <c r="AA49"/>
  <c r="AE49"/>
  <c r="Z49"/>
  <c r="AD49"/>
  <c r="W45"/>
  <c r="AA45"/>
  <c r="AE45"/>
  <c r="Z45"/>
  <c r="AD45"/>
  <c r="W41"/>
  <c r="AA41"/>
  <c r="AE41"/>
  <c r="Z41"/>
  <c r="AD41"/>
  <c r="W37"/>
  <c r="AA37"/>
  <c r="AE37"/>
  <c r="Z37"/>
  <c r="AD37"/>
  <c r="W33"/>
  <c r="AA33"/>
  <c r="AE33"/>
  <c r="Z33"/>
  <c r="AD33"/>
  <c r="W29"/>
  <c r="AA29"/>
  <c r="AE29"/>
  <c r="Z29"/>
  <c r="AD29"/>
  <c r="W25"/>
  <c r="AA25"/>
  <c r="AE25"/>
  <c r="Z25"/>
  <c r="AD25"/>
  <c r="W21"/>
  <c r="AA21"/>
  <c r="AE21"/>
  <c r="Z21"/>
  <c r="AD21"/>
  <c r="W17"/>
  <c r="AA17"/>
  <c r="AE17"/>
  <c r="Z17"/>
  <c r="AD17"/>
  <c r="W13"/>
  <c r="AA13"/>
  <c r="AE13"/>
  <c r="Z13"/>
  <c r="AD13"/>
  <c r="W9"/>
  <c r="AA9"/>
  <c r="AE9"/>
  <c r="Z9"/>
  <c r="AD9"/>
  <c r="W5"/>
  <c r="AA5"/>
  <c r="AE5"/>
  <c r="Z5"/>
  <c r="AD5"/>
  <c r="K97"/>
  <c r="K85"/>
  <c r="T77"/>
  <c r="L73"/>
  <c r="K65"/>
  <c r="K53"/>
  <c r="T45"/>
  <c r="L37"/>
  <c r="T29"/>
  <c r="K21"/>
  <c r="S13"/>
  <c r="K5"/>
  <c r="AF103"/>
  <c r="AA103"/>
  <c r="AE102"/>
  <c r="Z102"/>
  <c r="AE101"/>
  <c r="Y101"/>
  <c r="AC99"/>
  <c r="X99"/>
  <c r="AC98"/>
  <c r="W98"/>
  <c r="AB97"/>
  <c r="W97"/>
  <c r="AF95"/>
  <c r="AA95"/>
  <c r="AE94"/>
  <c r="Z94"/>
  <c r="AE93"/>
  <c r="Y93"/>
  <c r="AC91"/>
  <c r="X91"/>
  <c r="AC90"/>
  <c r="W90"/>
  <c r="AB89"/>
  <c r="W89"/>
  <c r="AF87"/>
  <c r="AA87"/>
  <c r="AE86"/>
  <c r="Z86"/>
  <c r="AE85"/>
  <c r="Y85"/>
  <c r="AC83"/>
  <c r="X83"/>
  <c r="AC82"/>
  <c r="W82"/>
  <c r="AB81"/>
  <c r="W81"/>
  <c r="AF79"/>
  <c r="AA79"/>
  <c r="AE78"/>
  <c r="Z78"/>
  <c r="AB77"/>
  <c r="AB75"/>
  <c r="AD74"/>
  <c r="AF73"/>
  <c r="X73"/>
  <c r="AF71"/>
  <c r="X71"/>
  <c r="Z70"/>
  <c r="AB69"/>
  <c r="AF67"/>
  <c r="X67"/>
  <c r="Z66"/>
  <c r="AB65"/>
  <c r="AF63"/>
  <c r="X63"/>
  <c r="Z62"/>
  <c r="AB61"/>
  <c r="AF59"/>
  <c r="X59"/>
  <c r="Z58"/>
  <c r="AB57"/>
  <c r="AF55"/>
  <c r="X55"/>
  <c r="Z54"/>
  <c r="AB53"/>
  <c r="AF51"/>
  <c r="X51"/>
  <c r="Z50"/>
  <c r="AB49"/>
  <c r="AF47"/>
  <c r="X47"/>
  <c r="Z46"/>
  <c r="AB45"/>
  <c r="AF43"/>
  <c r="X43"/>
  <c r="Z42"/>
  <c r="AB41"/>
  <c r="AF39"/>
  <c r="X39"/>
  <c r="Z38"/>
  <c r="AB37"/>
  <c r="AF35"/>
  <c r="X35"/>
  <c r="Z34"/>
  <c r="AB33"/>
  <c r="AF31"/>
  <c r="X31"/>
  <c r="Z30"/>
  <c r="AB29"/>
  <c r="AF27"/>
  <c r="X27"/>
  <c r="Z26"/>
  <c r="AB25"/>
  <c r="AF23"/>
  <c r="X23"/>
  <c r="Z22"/>
  <c r="AB21"/>
  <c r="AF19"/>
  <c r="X19"/>
  <c r="Z18"/>
  <c r="AB17"/>
  <c r="AF15"/>
  <c r="X15"/>
  <c r="Z14"/>
  <c r="AB13"/>
  <c r="AF11"/>
  <c r="X11"/>
  <c r="Z10"/>
  <c r="AB9"/>
  <c r="AF7"/>
  <c r="X7"/>
  <c r="Z6"/>
  <c r="AB5"/>
  <c r="W4"/>
  <c r="AC4"/>
  <c r="AF100"/>
  <c r="AB100"/>
  <c r="AF96"/>
  <c r="AB96"/>
  <c r="AF92"/>
  <c r="AB92"/>
  <c r="AF88"/>
  <c r="AB88"/>
  <c r="AF84"/>
  <c r="AB84"/>
  <c r="AF80"/>
  <c r="AB80"/>
  <c r="AF76"/>
  <c r="AB76"/>
  <c r="AF72"/>
  <c r="AB72"/>
  <c r="AF68"/>
  <c r="AB68"/>
  <c r="X68"/>
  <c r="AF64"/>
  <c r="AB64"/>
  <c r="X64"/>
  <c r="AF60"/>
  <c r="AB60"/>
  <c r="X60"/>
  <c r="AF56"/>
  <c r="AB56"/>
  <c r="X56"/>
  <c r="AF52"/>
  <c r="AB52"/>
  <c r="X52"/>
  <c r="AF48"/>
  <c r="AB48"/>
  <c r="X48"/>
  <c r="AF44"/>
  <c r="AB44"/>
  <c r="X44"/>
  <c r="AF40"/>
  <c r="AB40"/>
  <c r="X40"/>
  <c r="AF36"/>
  <c r="AB36"/>
  <c r="X36"/>
  <c r="AF32"/>
  <c r="AB32"/>
  <c r="X32"/>
  <c r="AF28"/>
  <c r="AB28"/>
  <c r="X28"/>
  <c r="AF24"/>
  <c r="AB24"/>
  <c r="X24"/>
  <c r="AF20"/>
  <c r="AB20"/>
  <c r="X20"/>
  <c r="AF16"/>
  <c r="AB16"/>
  <c r="X16"/>
  <c r="AF12"/>
  <c r="AB12"/>
  <c r="X12"/>
  <c r="AF8"/>
  <c r="AB8"/>
  <c r="X8"/>
  <c r="AC68"/>
  <c r="AC64"/>
  <c r="AC60"/>
  <c r="AC56"/>
  <c r="AC52"/>
  <c r="AC48"/>
  <c r="AC44"/>
  <c r="AC40"/>
  <c r="AC36"/>
  <c r="AC32"/>
  <c r="AC28"/>
  <c r="AC24"/>
  <c r="AC20"/>
  <c r="AC16"/>
  <c r="AC12"/>
  <c r="AC8"/>
  <c r="AK7" i="3"/>
  <c r="AK11"/>
  <c r="AK19"/>
  <c r="AK27"/>
  <c r="AK35"/>
  <c r="AK43"/>
  <c r="AK51"/>
  <c r="AK59"/>
  <c r="AK67"/>
  <c r="AK75"/>
  <c r="AK83"/>
  <c r="AK91"/>
  <c r="AK99"/>
  <c r="AK15"/>
  <c r="AK23"/>
  <c r="AK31"/>
  <c r="AK39"/>
  <c r="AK47"/>
  <c r="AK55"/>
  <c r="AK63"/>
  <c r="AK71"/>
  <c r="AK79"/>
  <c r="AK87"/>
  <c r="AK95"/>
  <c r="AK103"/>
  <c r="AK98"/>
  <c r="AK90"/>
  <c r="AK82"/>
  <c r="AK74"/>
  <c r="AK66"/>
  <c r="AK58"/>
  <c r="AK50"/>
  <c r="AK42"/>
  <c r="AK34"/>
  <c r="AK26"/>
  <c r="AK18"/>
  <c r="AK10"/>
  <c r="AK102"/>
  <c r="AK94"/>
  <c r="AK86"/>
  <c r="AK78"/>
  <c r="AK70"/>
  <c r="AK62"/>
  <c r="AK54"/>
  <c r="AK46"/>
  <c r="AK38"/>
  <c r="AK30"/>
  <c r="AK22"/>
  <c r="AK14"/>
  <c r="AK6"/>
  <c r="C7"/>
  <c r="AK101"/>
  <c r="AK97"/>
  <c r="AK93"/>
  <c r="AK89"/>
  <c r="AK85"/>
  <c r="AK81"/>
  <c r="AK77"/>
  <c r="AK73"/>
  <c r="AK69"/>
  <c r="AK65"/>
  <c r="AK61"/>
  <c r="AK57"/>
  <c r="AK53"/>
  <c r="AK49"/>
  <c r="AK45"/>
  <c r="AK41"/>
  <c r="AK37"/>
  <c r="AK33"/>
  <c r="AK29"/>
  <c r="AK25"/>
  <c r="AK21"/>
  <c r="AK17"/>
  <c r="AK13"/>
  <c r="AK9"/>
  <c r="AK5"/>
  <c r="G5"/>
  <c r="AK100"/>
  <c r="AK96"/>
  <c r="AK92"/>
  <c r="AK88"/>
  <c r="AK84"/>
  <c r="AK80"/>
  <c r="AK76"/>
  <c r="AK72"/>
  <c r="AK68"/>
  <c r="AK64"/>
  <c r="AK60"/>
  <c r="AK56"/>
  <c r="AK52"/>
  <c r="AK48"/>
  <c r="AK44"/>
  <c r="AK40"/>
  <c r="AK36"/>
  <c r="AK32"/>
  <c r="AK28"/>
  <c r="AK24"/>
  <c r="AK20"/>
  <c r="AK16"/>
  <c r="AK12"/>
  <c r="AK8"/>
  <c r="F6"/>
  <c r="AK4"/>
  <c r="M4"/>
  <c r="Y90"/>
  <c r="Y82"/>
  <c r="Y88"/>
  <c r="Y84"/>
  <c r="Y80"/>
  <c r="Y70"/>
  <c r="Y66"/>
  <c r="Y62"/>
  <c r="Y101"/>
  <c r="Y99"/>
  <c r="Y97"/>
  <c r="Y95"/>
  <c r="Y86"/>
  <c r="Y102"/>
  <c r="Y98"/>
  <c r="Y94"/>
  <c r="Y57"/>
  <c r="Y53"/>
  <c r="Y49"/>
  <c r="Y45"/>
  <c r="Y41"/>
  <c r="Y37"/>
  <c r="Y77"/>
  <c r="Y73"/>
  <c r="Y65"/>
  <c r="Y96"/>
  <c r="Y92"/>
  <c r="Y72"/>
  <c r="Y69"/>
  <c r="Y58"/>
  <c r="Y68"/>
  <c r="Y56"/>
  <c r="Y48"/>
  <c r="Y40"/>
  <c r="Y61"/>
  <c r="Y22"/>
  <c r="Y14"/>
  <c r="Y100"/>
  <c r="Y52"/>
  <c r="Y36"/>
  <c r="Y33"/>
  <c r="Y28"/>
  <c r="Y26"/>
  <c r="Y25"/>
  <c r="Y18"/>
  <c r="Y17"/>
  <c r="Y44"/>
  <c r="Y29"/>
  <c r="Y10"/>
  <c r="Y6"/>
  <c r="Y5"/>
  <c r="Y4"/>
  <c r="C8"/>
  <c r="H8" s="1"/>
  <c r="F7"/>
  <c r="D7"/>
  <c r="E7" s="1"/>
  <c r="Y35"/>
  <c r="Y51"/>
  <c r="Y9"/>
  <c r="D6"/>
  <c r="E6" s="1"/>
  <c r="Y32"/>
  <c r="Y43"/>
  <c r="Y16"/>
  <c r="Y24"/>
  <c r="Y91"/>
  <c r="Y11"/>
  <c r="Y31"/>
  <c r="Y46"/>
  <c r="Y20"/>
  <c r="Y60"/>
  <c r="D5"/>
  <c r="E5" s="1"/>
  <c r="Y7"/>
  <c r="Y12"/>
  <c r="Y38"/>
  <c r="Y54"/>
  <c r="Y8"/>
  <c r="Y13"/>
  <c r="Y21"/>
  <c r="Y30"/>
  <c r="Y67"/>
  <c r="Y93"/>
  <c r="Y15"/>
  <c r="Y19"/>
  <c r="Y23"/>
  <c r="Y27"/>
  <c r="Y39"/>
  <c r="Y47"/>
  <c r="Y55"/>
  <c r="Y34"/>
  <c r="Y42"/>
  <c r="Y50"/>
  <c r="Y64"/>
  <c r="Y76"/>
  <c r="Y79"/>
  <c r="Y59"/>
  <c r="Y63"/>
  <c r="Y71"/>
  <c r="Y75"/>
  <c r="Y85"/>
  <c r="Y81"/>
  <c r="Y83"/>
  <c r="Y87"/>
  <c r="Y74"/>
  <c r="Y78"/>
  <c r="Y89"/>
  <c r="Y103"/>
  <c r="AZ53" i="1"/>
  <c r="AZ37"/>
  <c r="AZ21"/>
  <c r="AZ99"/>
  <c r="BE90"/>
  <c r="BE78"/>
  <c r="BE54"/>
  <c r="BE38"/>
  <c r="BE22"/>
  <c r="BE6"/>
  <c r="BE86"/>
  <c r="BE94"/>
  <c r="BE62"/>
  <c r="BE46"/>
  <c r="BE30"/>
  <c r="BE14"/>
  <c r="BE70"/>
  <c r="AZ13"/>
  <c r="AZ29"/>
  <c r="AZ45"/>
  <c r="AZ61"/>
  <c r="BA12"/>
  <c r="BA20"/>
  <c r="BA28"/>
  <c r="BA36"/>
  <c r="BA44"/>
  <c r="BA52"/>
  <c r="BA60"/>
  <c r="BA68"/>
  <c r="BA76"/>
  <c r="BA84"/>
  <c r="BA92"/>
  <c r="BD7"/>
  <c r="BD15"/>
  <c r="BD23"/>
  <c r="BD31"/>
  <c r="BD39"/>
  <c r="BD47"/>
  <c r="BD55"/>
  <c r="BD63"/>
  <c r="BD71"/>
  <c r="BD79"/>
  <c r="BD87"/>
  <c r="BD95"/>
  <c r="AZ69"/>
  <c r="AZ77"/>
  <c r="AZ85"/>
  <c r="AZ93"/>
  <c r="BF4"/>
  <c r="BF94"/>
  <c r="BF86"/>
  <c r="BF78"/>
  <c r="BF70"/>
  <c r="BF62"/>
  <c r="BF54"/>
  <c r="BF46"/>
  <c r="BF38"/>
  <c r="BF30"/>
  <c r="BF22"/>
  <c r="BF14"/>
  <c r="BF6"/>
  <c r="BF82"/>
  <c r="BF66"/>
  <c r="BF50"/>
  <c r="BF34"/>
  <c r="BF18"/>
  <c r="BF80"/>
  <c r="BF64"/>
  <c r="BF48"/>
  <c r="BF40"/>
  <c r="BF32"/>
  <c r="BF16"/>
  <c r="BF102"/>
  <c r="BF98"/>
  <c r="BF92"/>
  <c r="BF84"/>
  <c r="BF76"/>
  <c r="BF68"/>
  <c r="BF60"/>
  <c r="BF52"/>
  <c r="BF44"/>
  <c r="BF36"/>
  <c r="BF28"/>
  <c r="BF20"/>
  <c r="BF12"/>
  <c r="BF90"/>
  <c r="BF74"/>
  <c r="BF58"/>
  <c r="BF42"/>
  <c r="BF26"/>
  <c r="BF10"/>
  <c r="BF100"/>
  <c r="BF96"/>
  <c r="BF88"/>
  <c r="BF72"/>
  <c r="BF56"/>
  <c r="BF24"/>
  <c r="BF8"/>
  <c r="AX4"/>
  <c r="AX96"/>
  <c r="AX88"/>
  <c r="AX80"/>
  <c r="AX72"/>
  <c r="AX64"/>
  <c r="AX56"/>
  <c r="AX48"/>
  <c r="AX40"/>
  <c r="AX32"/>
  <c r="AX24"/>
  <c r="AX16"/>
  <c r="AX8"/>
  <c r="AX92"/>
  <c r="AX76"/>
  <c r="AX60"/>
  <c r="AX44"/>
  <c r="AX28"/>
  <c r="AX12"/>
  <c r="AX102"/>
  <c r="AX90"/>
  <c r="AX74"/>
  <c r="AX58"/>
  <c r="AX42"/>
  <c r="AX26"/>
  <c r="AX10"/>
  <c r="AX100"/>
  <c r="AX94"/>
  <c r="AX86"/>
  <c r="AX78"/>
  <c r="AX70"/>
  <c r="AX62"/>
  <c r="AX54"/>
  <c r="AX46"/>
  <c r="AX38"/>
  <c r="AX30"/>
  <c r="AX22"/>
  <c r="AX14"/>
  <c r="AX6"/>
  <c r="AX5"/>
  <c r="AX84"/>
  <c r="AX68"/>
  <c r="AX52"/>
  <c r="AX36"/>
  <c r="AX20"/>
  <c r="AX98"/>
  <c r="AX82"/>
  <c r="AX66"/>
  <c r="AX50"/>
  <c r="AX34"/>
  <c r="AX18"/>
  <c r="BB4"/>
  <c r="BB102"/>
  <c r="BB98"/>
  <c r="BB92"/>
  <c r="BB90"/>
  <c r="BB84"/>
  <c r="BB82"/>
  <c r="BB76"/>
  <c r="BB74"/>
  <c r="BB68"/>
  <c r="BB66"/>
  <c r="BB60"/>
  <c r="BB58"/>
  <c r="BB52"/>
  <c r="BB50"/>
  <c r="BB44"/>
  <c r="BB42"/>
  <c r="BB36"/>
  <c r="BB34"/>
  <c r="BB28"/>
  <c r="BB26"/>
  <c r="BB20"/>
  <c r="BB18"/>
  <c r="BB12"/>
  <c r="BB10"/>
  <c r="BB96"/>
  <c r="BB94"/>
  <c r="BB80"/>
  <c r="BB78"/>
  <c r="BB64"/>
  <c r="BB62"/>
  <c r="BB48"/>
  <c r="BB46"/>
  <c r="BB32"/>
  <c r="BB30"/>
  <c r="BB16"/>
  <c r="BB14"/>
  <c r="BB5"/>
  <c r="BB100"/>
  <c r="BB88"/>
  <c r="BB86"/>
  <c r="BB72"/>
  <c r="BB70"/>
  <c r="BB56"/>
  <c r="BB54"/>
  <c r="BB40"/>
  <c r="BB38"/>
  <c r="BB24"/>
  <c r="BB22"/>
  <c r="BB8"/>
  <c r="BB6"/>
  <c r="BC4"/>
  <c r="AY11"/>
  <c r="AY27"/>
  <c r="AY35"/>
  <c r="AY43"/>
  <c r="AY59"/>
  <c r="AY75"/>
  <c r="AY91"/>
  <c r="BC103"/>
  <c r="AY5"/>
  <c r="AY13"/>
  <c r="BC15"/>
  <c r="BC17"/>
  <c r="AY29"/>
  <c r="BC31"/>
  <c r="BC33"/>
  <c r="AY45"/>
  <c r="BC47"/>
  <c r="BC49"/>
  <c r="AY61"/>
  <c r="BC63"/>
  <c r="BC65"/>
  <c r="AY77"/>
  <c r="BC79"/>
  <c r="BC81"/>
  <c r="AY93"/>
  <c r="BC95"/>
  <c r="BC97"/>
  <c r="AY103"/>
  <c r="AY7"/>
  <c r="BA8"/>
  <c r="AZ9"/>
  <c r="BE10"/>
  <c r="BD11"/>
  <c r="AY15"/>
  <c r="BA16"/>
  <c r="AZ17"/>
  <c r="BE18"/>
  <c r="BD19"/>
  <c r="AY23"/>
  <c r="BA24"/>
  <c r="AZ25"/>
  <c r="BE26"/>
  <c r="BD27"/>
  <c r="AY31"/>
  <c r="BA32"/>
  <c r="AZ33"/>
  <c r="BE34"/>
  <c r="BD35"/>
  <c r="AY39"/>
  <c r="BA40"/>
  <c r="AZ41"/>
  <c r="BE42"/>
  <c r="BD43"/>
  <c r="AY47"/>
  <c r="BA48"/>
  <c r="AZ49"/>
  <c r="BE50"/>
  <c r="BD51"/>
  <c r="AY55"/>
  <c r="BA56"/>
  <c r="AZ57"/>
  <c r="BE58"/>
  <c r="BD59"/>
  <c r="AY63"/>
  <c r="BA64"/>
  <c r="AZ65"/>
  <c r="BE66"/>
  <c r="BD67"/>
  <c r="AY71"/>
  <c r="BA72"/>
  <c r="AZ73"/>
  <c r="BE74"/>
  <c r="BD75"/>
  <c r="AY79"/>
  <c r="BA80"/>
  <c r="AZ81"/>
  <c r="BE82"/>
  <c r="BD83"/>
  <c r="AY87"/>
  <c r="BA88"/>
  <c r="AZ89"/>
  <c r="BD91"/>
  <c r="AY95"/>
  <c r="BC101"/>
  <c r="AY19"/>
  <c r="AY51"/>
  <c r="AY67"/>
  <c r="AY83"/>
  <c r="BD4"/>
  <c r="BC7"/>
  <c r="BC9"/>
  <c r="AY21"/>
  <c r="BC23"/>
  <c r="BC25"/>
  <c r="AY37"/>
  <c r="BC39"/>
  <c r="BC41"/>
  <c r="AY53"/>
  <c r="BC55"/>
  <c r="BC57"/>
  <c r="AY69"/>
  <c r="BC71"/>
  <c r="BC73"/>
  <c r="AY85"/>
  <c r="BC87"/>
  <c r="BC89"/>
  <c r="AY99"/>
  <c r="BD101"/>
  <c r="AY4"/>
  <c r="BC5"/>
  <c r="AY9"/>
  <c r="BC11"/>
  <c r="BC13"/>
  <c r="AY17"/>
  <c r="BC19"/>
  <c r="BC21"/>
  <c r="AY25"/>
  <c r="BC27"/>
  <c r="BC29"/>
  <c r="AY33"/>
  <c r="BC35"/>
  <c r="BC37"/>
  <c r="AY41"/>
  <c r="BC43"/>
  <c r="BC45"/>
  <c r="AY49"/>
  <c r="BC51"/>
  <c r="BC53"/>
  <c r="AY57"/>
  <c r="BC59"/>
  <c r="BC61"/>
  <c r="AY65"/>
  <c r="BC67"/>
  <c r="BC69"/>
  <c r="AY73"/>
  <c r="BC75"/>
  <c r="BC77"/>
  <c r="AY81"/>
  <c r="BC83"/>
  <c r="BC85"/>
  <c r="AY89"/>
  <c r="BC91"/>
  <c r="BC93"/>
  <c r="AY97"/>
  <c r="BC99"/>
  <c r="AY101"/>
  <c r="BD5"/>
  <c r="BD102"/>
  <c r="BD100"/>
  <c r="BD98"/>
  <c r="BD96"/>
  <c r="BD94"/>
  <c r="BD92"/>
  <c r="BD90"/>
  <c r="BD88"/>
  <c r="BD86"/>
  <c r="BD84"/>
  <c r="BD82"/>
  <c r="BD80"/>
  <c r="BD78"/>
  <c r="BD76"/>
  <c r="BD74"/>
  <c r="BD72"/>
  <c r="BD70"/>
  <c r="BD68"/>
  <c r="BD66"/>
  <c r="BD64"/>
  <c r="BD62"/>
  <c r="BD60"/>
  <c r="BD58"/>
  <c r="BD56"/>
  <c r="BD54"/>
  <c r="BD52"/>
  <c r="BD50"/>
  <c r="BD48"/>
  <c r="BD46"/>
  <c r="BD44"/>
  <c r="BD42"/>
  <c r="BD40"/>
  <c r="BD38"/>
  <c r="BD36"/>
  <c r="BD34"/>
  <c r="BD32"/>
  <c r="BD30"/>
  <c r="BD28"/>
  <c r="BD26"/>
  <c r="BD24"/>
  <c r="BD22"/>
  <c r="BD20"/>
  <c r="BD18"/>
  <c r="BD16"/>
  <c r="BD14"/>
  <c r="BD12"/>
  <c r="BD10"/>
  <c r="BD8"/>
  <c r="BD6"/>
  <c r="AZ5"/>
  <c r="AZ102"/>
  <c r="AZ100"/>
  <c r="AZ98"/>
  <c r="AZ96"/>
  <c r="AZ94"/>
  <c r="AZ92"/>
  <c r="AZ90"/>
  <c r="AZ88"/>
  <c r="AZ86"/>
  <c r="AZ84"/>
  <c r="AZ82"/>
  <c r="AZ80"/>
  <c r="AZ78"/>
  <c r="AZ76"/>
  <c r="AZ74"/>
  <c r="AZ72"/>
  <c r="AZ70"/>
  <c r="AZ68"/>
  <c r="AZ66"/>
  <c r="AZ64"/>
  <c r="AZ62"/>
  <c r="AZ60"/>
  <c r="AZ58"/>
  <c r="AZ56"/>
  <c r="AZ54"/>
  <c r="AZ52"/>
  <c r="AZ50"/>
  <c r="AZ48"/>
  <c r="AZ46"/>
  <c r="AZ44"/>
  <c r="AZ42"/>
  <c r="AZ40"/>
  <c r="AZ38"/>
  <c r="AZ36"/>
  <c r="AZ34"/>
  <c r="AZ32"/>
  <c r="AZ30"/>
  <c r="AZ28"/>
  <c r="AZ26"/>
  <c r="AZ24"/>
  <c r="AZ22"/>
  <c r="AZ20"/>
  <c r="AZ18"/>
  <c r="AZ16"/>
  <c r="AZ14"/>
  <c r="AZ12"/>
  <c r="AZ10"/>
  <c r="AZ8"/>
  <c r="AZ6"/>
  <c r="AW6"/>
  <c r="AW14"/>
  <c r="AW22"/>
  <c r="AW30"/>
  <c r="AW38"/>
  <c r="AW42"/>
  <c r="AW50"/>
  <c r="AW58"/>
  <c r="AW66"/>
  <c r="AW74"/>
  <c r="AW78"/>
  <c r="AW86"/>
  <c r="AW90"/>
  <c r="AW94"/>
  <c r="AZ7"/>
  <c r="BD9"/>
  <c r="AZ11"/>
  <c r="BD13"/>
  <c r="AZ15"/>
  <c r="BD17"/>
  <c r="AZ19"/>
  <c r="BD21"/>
  <c r="AZ23"/>
  <c r="BD25"/>
  <c r="AZ27"/>
  <c r="BD29"/>
  <c r="AZ31"/>
  <c r="BD33"/>
  <c r="AZ35"/>
  <c r="BD37"/>
  <c r="AZ39"/>
  <c r="BD41"/>
  <c r="AZ43"/>
  <c r="BD45"/>
  <c r="AZ47"/>
  <c r="BD49"/>
  <c r="AZ51"/>
  <c r="BD53"/>
  <c r="AZ55"/>
  <c r="BD57"/>
  <c r="AZ59"/>
  <c r="BD61"/>
  <c r="AZ63"/>
  <c r="BD65"/>
  <c r="AZ67"/>
  <c r="BD69"/>
  <c r="AZ71"/>
  <c r="BD73"/>
  <c r="AZ75"/>
  <c r="BD77"/>
  <c r="AZ79"/>
  <c r="BD81"/>
  <c r="AZ83"/>
  <c r="BD85"/>
  <c r="AZ87"/>
  <c r="BD89"/>
  <c r="AZ91"/>
  <c r="BD93"/>
  <c r="AZ95"/>
  <c r="BD97"/>
  <c r="AZ101"/>
  <c r="AW103"/>
  <c r="AW101"/>
  <c r="AW99"/>
  <c r="AW97"/>
  <c r="AW95"/>
  <c r="AW93"/>
  <c r="AW91"/>
  <c r="AW89"/>
  <c r="AW87"/>
  <c r="AW85"/>
  <c r="AW83"/>
  <c r="AW81"/>
  <c r="AW79"/>
  <c r="AW77"/>
  <c r="AW75"/>
  <c r="AW73"/>
  <c r="AW71"/>
  <c r="AW69"/>
  <c r="AW67"/>
  <c r="AW65"/>
  <c r="AW63"/>
  <c r="AW61"/>
  <c r="AW59"/>
  <c r="AW57"/>
  <c r="AW55"/>
  <c r="AW53"/>
  <c r="AW51"/>
  <c r="AW49"/>
  <c r="AW47"/>
  <c r="AW45"/>
  <c r="AW43"/>
  <c r="AW41"/>
  <c r="AW39"/>
  <c r="AW37"/>
  <c r="AW35"/>
  <c r="AW33"/>
  <c r="AW31"/>
  <c r="AW29"/>
  <c r="AW27"/>
  <c r="AW25"/>
  <c r="AW23"/>
  <c r="AW21"/>
  <c r="AW19"/>
  <c r="AW17"/>
  <c r="AW15"/>
  <c r="AW13"/>
  <c r="AW11"/>
  <c r="AW9"/>
  <c r="AW7"/>
  <c r="AW100"/>
  <c r="AW5"/>
  <c r="AW102"/>
  <c r="AW98"/>
  <c r="BE103"/>
  <c r="BE101"/>
  <c r="BE99"/>
  <c r="BE97"/>
  <c r="BE95"/>
  <c r="BE93"/>
  <c r="BE91"/>
  <c r="BE89"/>
  <c r="BE87"/>
  <c r="BE85"/>
  <c r="BE83"/>
  <c r="BE81"/>
  <c r="BE79"/>
  <c r="BE77"/>
  <c r="BE75"/>
  <c r="BE73"/>
  <c r="BE71"/>
  <c r="BE69"/>
  <c r="BE67"/>
  <c r="BE65"/>
  <c r="BE63"/>
  <c r="BE61"/>
  <c r="BE59"/>
  <c r="BE57"/>
  <c r="BE55"/>
  <c r="BE53"/>
  <c r="BE51"/>
  <c r="BE49"/>
  <c r="BE47"/>
  <c r="BE45"/>
  <c r="BE43"/>
  <c r="BE41"/>
  <c r="BE39"/>
  <c r="BE37"/>
  <c r="BE35"/>
  <c r="BE33"/>
  <c r="BE31"/>
  <c r="BE29"/>
  <c r="BE27"/>
  <c r="BE25"/>
  <c r="BE23"/>
  <c r="BE21"/>
  <c r="BE19"/>
  <c r="BE17"/>
  <c r="BE15"/>
  <c r="BE13"/>
  <c r="BE11"/>
  <c r="BE9"/>
  <c r="BE7"/>
  <c r="BE100"/>
  <c r="BE4"/>
  <c r="BE5"/>
  <c r="BE102"/>
  <c r="BE98"/>
  <c r="BA103"/>
  <c r="BA101"/>
  <c r="BA99"/>
  <c r="BA97"/>
  <c r="BA95"/>
  <c r="BA93"/>
  <c r="BA91"/>
  <c r="BA89"/>
  <c r="BA87"/>
  <c r="BA85"/>
  <c r="BA83"/>
  <c r="BA81"/>
  <c r="BA79"/>
  <c r="BA77"/>
  <c r="BA75"/>
  <c r="BA73"/>
  <c r="BA71"/>
  <c r="BA69"/>
  <c r="BA67"/>
  <c r="BA65"/>
  <c r="BA63"/>
  <c r="BA61"/>
  <c r="BA59"/>
  <c r="BA57"/>
  <c r="BA55"/>
  <c r="BA53"/>
  <c r="BA51"/>
  <c r="BA49"/>
  <c r="BA47"/>
  <c r="BA45"/>
  <c r="BA43"/>
  <c r="BA41"/>
  <c r="BA39"/>
  <c r="BA37"/>
  <c r="BA35"/>
  <c r="BA33"/>
  <c r="BA31"/>
  <c r="BA29"/>
  <c r="BA27"/>
  <c r="BA25"/>
  <c r="BA23"/>
  <c r="BA21"/>
  <c r="BA19"/>
  <c r="BA17"/>
  <c r="BA15"/>
  <c r="BA13"/>
  <c r="BA11"/>
  <c r="BA9"/>
  <c r="BA7"/>
  <c r="BA102"/>
  <c r="BA98"/>
  <c r="BA5"/>
  <c r="BA4"/>
  <c r="BA100"/>
  <c r="AW10"/>
  <c r="AW18"/>
  <c r="AW26"/>
  <c r="AW34"/>
  <c r="AW46"/>
  <c r="AW54"/>
  <c r="AW62"/>
  <c r="AW70"/>
  <c r="AW82"/>
  <c r="AZ4"/>
  <c r="BA6"/>
  <c r="AW8"/>
  <c r="BE8"/>
  <c r="BA10"/>
  <c r="AW12"/>
  <c r="BE12"/>
  <c r="BA14"/>
  <c r="AW16"/>
  <c r="BE16"/>
  <c r="BA18"/>
  <c r="AW20"/>
  <c r="BE20"/>
  <c r="BA22"/>
  <c r="AW24"/>
  <c r="BE24"/>
  <c r="BA26"/>
  <c r="AW28"/>
  <c r="BE28"/>
  <c r="BA30"/>
  <c r="AW32"/>
  <c r="BE32"/>
  <c r="BA34"/>
  <c r="AW36"/>
  <c r="BE36"/>
  <c r="BA38"/>
  <c r="AW40"/>
  <c r="BE40"/>
  <c r="BA42"/>
  <c r="AW44"/>
  <c r="BE44"/>
  <c r="BA46"/>
  <c r="AW48"/>
  <c r="BE48"/>
  <c r="BA50"/>
  <c r="AW52"/>
  <c r="BE52"/>
  <c r="BA54"/>
  <c r="AW56"/>
  <c r="BE56"/>
  <c r="BA58"/>
  <c r="AW60"/>
  <c r="BE60"/>
  <c r="BA62"/>
  <c r="AW64"/>
  <c r="BE64"/>
  <c r="BA66"/>
  <c r="AW68"/>
  <c r="BE68"/>
  <c r="BA70"/>
  <c r="AW72"/>
  <c r="BE72"/>
  <c r="BA74"/>
  <c r="AW76"/>
  <c r="BE76"/>
  <c r="BA78"/>
  <c r="AW80"/>
  <c r="BE80"/>
  <c r="BA82"/>
  <c r="AW84"/>
  <c r="BE84"/>
  <c r="BA86"/>
  <c r="AW88"/>
  <c r="BE88"/>
  <c r="BA90"/>
  <c r="AW92"/>
  <c r="BE92"/>
  <c r="BA94"/>
  <c r="AW96"/>
  <c r="BE96"/>
  <c r="BD99"/>
  <c r="AZ103"/>
  <c r="BF5"/>
  <c r="AX7"/>
  <c r="BB7"/>
  <c r="BF7"/>
  <c r="AX9"/>
  <c r="BB9"/>
  <c r="BF9"/>
  <c r="AX11"/>
  <c r="BB11"/>
  <c r="BF11"/>
  <c r="AX13"/>
  <c r="BB13"/>
  <c r="BF13"/>
  <c r="AX15"/>
  <c r="BB15"/>
  <c r="BF15"/>
  <c r="AX17"/>
  <c r="BB17"/>
  <c r="BF17"/>
  <c r="AX19"/>
  <c r="BB19"/>
  <c r="BF19"/>
  <c r="AX21"/>
  <c r="BB21"/>
  <c r="BF21"/>
  <c r="AX23"/>
  <c r="BB23"/>
  <c r="BF23"/>
  <c r="AX25"/>
  <c r="BB25"/>
  <c r="BF25"/>
  <c r="AX27"/>
  <c r="BB27"/>
  <c r="BF27"/>
  <c r="AX29"/>
  <c r="BB29"/>
  <c r="BF29"/>
  <c r="AX31"/>
  <c r="BB31"/>
  <c r="BF31"/>
  <c r="AX33"/>
  <c r="BB33"/>
  <c r="BF33"/>
  <c r="AX35"/>
  <c r="BB35"/>
  <c r="BF35"/>
  <c r="AX37"/>
  <c r="BB37"/>
  <c r="BF37"/>
  <c r="AX39"/>
  <c r="BB39"/>
  <c r="BF39"/>
  <c r="AX41"/>
  <c r="BB41"/>
  <c r="BF41"/>
  <c r="AX43"/>
  <c r="BB43"/>
  <c r="BF43"/>
  <c r="AX45"/>
  <c r="BB45"/>
  <c r="BF45"/>
  <c r="AX47"/>
  <c r="BB47"/>
  <c r="BF47"/>
  <c r="AX49"/>
  <c r="BB49"/>
  <c r="BF49"/>
  <c r="AX51"/>
  <c r="BB51"/>
  <c r="BF51"/>
  <c r="AX53"/>
  <c r="BB53"/>
  <c r="BF53"/>
  <c r="AX55"/>
  <c r="BB55"/>
  <c r="BF55"/>
  <c r="AX57"/>
  <c r="BB57"/>
  <c r="BF57"/>
  <c r="AX59"/>
  <c r="BB59"/>
  <c r="BF59"/>
  <c r="AX61"/>
  <c r="BB61"/>
  <c r="BF61"/>
  <c r="AX63"/>
  <c r="BB63"/>
  <c r="BF63"/>
  <c r="AX65"/>
  <c r="BB65"/>
  <c r="BF65"/>
  <c r="AX67"/>
  <c r="BB67"/>
  <c r="BF67"/>
  <c r="AX69"/>
  <c r="BB69"/>
  <c r="BF69"/>
  <c r="AX71"/>
  <c r="BB71"/>
  <c r="BF71"/>
  <c r="AX73"/>
  <c r="BB73"/>
  <c r="BF73"/>
  <c r="AX75"/>
  <c r="BB75"/>
  <c r="BF75"/>
  <c r="AX77"/>
  <c r="BB77"/>
  <c r="BF77"/>
  <c r="AX79"/>
  <c r="BB79"/>
  <c r="BF79"/>
  <c r="AX81"/>
  <c r="BB81"/>
  <c r="BF81"/>
  <c r="AX83"/>
  <c r="BB83"/>
  <c r="BF83"/>
  <c r="AX85"/>
  <c r="BB85"/>
  <c r="BF85"/>
  <c r="AX87"/>
  <c r="BB87"/>
  <c r="BF87"/>
  <c r="AX89"/>
  <c r="BB89"/>
  <c r="BF89"/>
  <c r="AX91"/>
  <c r="BB91"/>
  <c r="BF91"/>
  <c r="AX93"/>
  <c r="BB93"/>
  <c r="BF93"/>
  <c r="AX95"/>
  <c r="BB95"/>
  <c r="BF95"/>
  <c r="AX97"/>
  <c r="BB97"/>
  <c r="BF97"/>
  <c r="AX99"/>
  <c r="BB99"/>
  <c r="BF99"/>
  <c r="AX101"/>
  <c r="BB101"/>
  <c r="BF101"/>
  <c r="AX103"/>
  <c r="BB103"/>
  <c r="BF103"/>
  <c r="AY6"/>
  <c r="BC6"/>
  <c r="AY8"/>
  <c r="BC8"/>
  <c r="AY10"/>
  <c r="BC10"/>
  <c r="AY12"/>
  <c r="BC12"/>
  <c r="AY14"/>
  <c r="BC14"/>
  <c r="AY16"/>
  <c r="BC16"/>
  <c r="AY18"/>
  <c r="BC18"/>
  <c r="AY20"/>
  <c r="BC20"/>
  <c r="AY22"/>
  <c r="BC22"/>
  <c r="AY24"/>
  <c r="BC24"/>
  <c r="AY26"/>
  <c r="BC26"/>
  <c r="AY28"/>
  <c r="BC28"/>
  <c r="AY30"/>
  <c r="BC30"/>
  <c r="AY32"/>
  <c r="BC32"/>
  <c r="AY34"/>
  <c r="BC34"/>
  <c r="AY36"/>
  <c r="BC36"/>
  <c r="AY38"/>
  <c r="BC38"/>
  <c r="AY40"/>
  <c r="BC40"/>
  <c r="AY42"/>
  <c r="BC42"/>
  <c r="AY44"/>
  <c r="BC44"/>
  <c r="AY46"/>
  <c r="BC46"/>
  <c r="AY48"/>
  <c r="BC48"/>
  <c r="AY50"/>
  <c r="BC50"/>
  <c r="AY52"/>
  <c r="BC52"/>
  <c r="AY54"/>
  <c r="BC54"/>
  <c r="AY56"/>
  <c r="BC56"/>
  <c r="AY58"/>
  <c r="BC58"/>
  <c r="AY60"/>
  <c r="BC60"/>
  <c r="AY62"/>
  <c r="BC62"/>
  <c r="AY64"/>
  <c r="BC64"/>
  <c r="AY66"/>
  <c r="BC66"/>
  <c r="AY68"/>
  <c r="BC68"/>
  <c r="AY70"/>
  <c r="BC70"/>
  <c r="AY72"/>
  <c r="BC72"/>
  <c r="AY74"/>
  <c r="BC74"/>
  <c r="AY76"/>
  <c r="BC76"/>
  <c r="AY78"/>
  <c r="BC78"/>
  <c r="AY80"/>
  <c r="BC80"/>
  <c r="AY82"/>
  <c r="BC82"/>
  <c r="AY84"/>
  <c r="BC84"/>
  <c r="AY86"/>
  <c r="BC86"/>
  <c r="AY88"/>
  <c r="BC88"/>
  <c r="AY90"/>
  <c r="BC90"/>
  <c r="AY92"/>
  <c r="BC92"/>
  <c r="AY94"/>
  <c r="BC94"/>
  <c r="AY96"/>
  <c r="BC96"/>
  <c r="AY98"/>
  <c r="BC98"/>
  <c r="AY100"/>
  <c r="BC100"/>
  <c r="AK72"/>
  <c r="AK89"/>
  <c r="AM20"/>
  <c r="AM95"/>
  <c r="AM47"/>
  <c r="AM100"/>
  <c r="AM92"/>
  <c r="AM52"/>
  <c r="AK5"/>
  <c r="AK8"/>
  <c r="AK93"/>
  <c r="AK91"/>
  <c r="AS77"/>
  <c r="AP64"/>
  <c r="AS57"/>
  <c r="AS32"/>
  <c r="AS25"/>
  <c r="AS91"/>
  <c r="AS81"/>
  <c r="AS64"/>
  <c r="AK60"/>
  <c r="AS49"/>
  <c r="AK40"/>
  <c r="AK28"/>
  <c r="AS103"/>
  <c r="AS87"/>
  <c r="AM79"/>
  <c r="AP31"/>
  <c r="AS23"/>
  <c r="AM15"/>
  <c r="AQ66"/>
  <c r="AQ34"/>
  <c r="AS7"/>
  <c r="AP91"/>
  <c r="AT15"/>
  <c r="AT20"/>
  <c r="AT31"/>
  <c r="AT36"/>
  <c r="AT47"/>
  <c r="AT52"/>
  <c r="AT63"/>
  <c r="AT68"/>
  <c r="AT79"/>
  <c r="AT84"/>
  <c r="AT8"/>
  <c r="AT12"/>
  <c r="AT24"/>
  <c r="AT28"/>
  <c r="AT40"/>
  <c r="AT44"/>
  <c r="AT56"/>
  <c r="AT60"/>
  <c r="AT72"/>
  <c r="AT76"/>
  <c r="AL22"/>
  <c r="AL54"/>
  <c r="AL14"/>
  <c r="AL46"/>
  <c r="AL62"/>
  <c r="AL94"/>
  <c r="AL4"/>
  <c r="AL15"/>
  <c r="AL20"/>
  <c r="AL31"/>
  <c r="AL36"/>
  <c r="AL47"/>
  <c r="AL52"/>
  <c r="AL63"/>
  <c r="AL68"/>
  <c r="AL79"/>
  <c r="AL84"/>
  <c r="AL38"/>
  <c r="AL70"/>
  <c r="AL102"/>
  <c r="AL8"/>
  <c r="AL12"/>
  <c r="AL24"/>
  <c r="AL28"/>
  <c r="AL40"/>
  <c r="AL44"/>
  <c r="AL56"/>
  <c r="AL60"/>
  <c r="AL72"/>
  <c r="AL76"/>
  <c r="AL88"/>
  <c r="AQ8"/>
  <c r="AQ12"/>
  <c r="AQ24"/>
  <c r="AQ28"/>
  <c r="AQ40"/>
  <c r="AQ44"/>
  <c r="AQ56"/>
  <c r="AQ60"/>
  <c r="AQ72"/>
  <c r="AQ76"/>
  <c r="AQ88"/>
  <c r="AQ15"/>
  <c r="AQ16"/>
  <c r="AQ31"/>
  <c r="AQ32"/>
  <c r="AQ47"/>
  <c r="AQ48"/>
  <c r="AQ63"/>
  <c r="AQ64"/>
  <c r="AQ79"/>
  <c r="AQ80"/>
  <c r="AM8"/>
  <c r="AM12"/>
  <c r="AM24"/>
  <c r="AM28"/>
  <c r="AM40"/>
  <c r="AM44"/>
  <c r="AM56"/>
  <c r="AM60"/>
  <c r="AM72"/>
  <c r="AM76"/>
  <c r="AM88"/>
  <c r="AM10"/>
  <c r="AM16"/>
  <c r="AM19"/>
  <c r="AM26"/>
  <c r="AM32"/>
  <c r="AM35"/>
  <c r="AM42"/>
  <c r="AM48"/>
  <c r="AM51"/>
  <c r="AM58"/>
  <c r="AM64"/>
  <c r="AM67"/>
  <c r="AM74"/>
  <c r="AM80"/>
  <c r="AM83"/>
  <c r="AR102"/>
  <c r="AT100"/>
  <c r="AL100"/>
  <c r="AO97"/>
  <c r="AN96"/>
  <c r="AL95"/>
  <c r="AN87"/>
  <c r="AR83"/>
  <c r="AL80"/>
  <c r="AO76"/>
  <c r="AO69"/>
  <c r="AO56"/>
  <c r="AR52"/>
  <c r="AT48"/>
  <c r="AO43"/>
  <c r="AO24"/>
  <c r="AR20"/>
  <c r="AT16"/>
  <c r="AL16"/>
  <c r="AO12"/>
  <c r="AO5"/>
  <c r="AN89"/>
  <c r="AL30"/>
  <c r="AN102"/>
  <c r="AL98"/>
  <c r="AR94"/>
  <c r="AL90"/>
  <c r="AN86"/>
  <c r="AL82"/>
  <c r="AR78"/>
  <c r="AL74"/>
  <c r="AN70"/>
  <c r="AL66"/>
  <c r="AR62"/>
  <c r="AL58"/>
  <c r="AN54"/>
  <c r="AL50"/>
  <c r="AR46"/>
  <c r="AL42"/>
  <c r="AN38"/>
  <c r="AL34"/>
  <c r="AR30"/>
  <c r="AL26"/>
  <c r="AN22"/>
  <c r="AL18"/>
  <c r="AR14"/>
  <c r="AL10"/>
  <c r="AN6"/>
  <c r="AK101"/>
  <c r="AQ100"/>
  <c r="AQ99"/>
  <c r="AR92"/>
  <c r="AT91"/>
  <c r="AO89"/>
  <c r="AR88"/>
  <c r="AK85"/>
  <c r="AO80"/>
  <c r="AR76"/>
  <c r="AO73"/>
  <c r="AK71"/>
  <c r="AO61"/>
  <c r="AL59"/>
  <c r="AR56"/>
  <c r="AO48"/>
  <c r="AR44"/>
  <c r="AO41"/>
  <c r="AQ36"/>
  <c r="AO29"/>
  <c r="AL27"/>
  <c r="AK21"/>
  <c r="AO16"/>
  <c r="AR12"/>
  <c r="AO9"/>
  <c r="AK7"/>
  <c r="AN77"/>
  <c r="AO103"/>
  <c r="AS101"/>
  <c r="AS100"/>
  <c r="AO100"/>
  <c r="AK100"/>
  <c r="AM99"/>
  <c r="AK97"/>
  <c r="AQ96"/>
  <c r="AM96"/>
  <c r="AQ95"/>
  <c r="AN94"/>
  <c r="AT92"/>
  <c r="AP92"/>
  <c r="AL92"/>
  <c r="AM90"/>
  <c r="AT88"/>
  <c r="AN88"/>
  <c r="AK87"/>
  <c r="AQ84"/>
  <c r="AQ83"/>
  <c r="AS80"/>
  <c r="AK80"/>
  <c r="AO77"/>
  <c r="AN76"/>
  <c r="AL75"/>
  <c r="AR72"/>
  <c r="AS71"/>
  <c r="AK69"/>
  <c r="AM68"/>
  <c r="AS65"/>
  <c r="AO64"/>
  <c r="AM63"/>
  <c r="AR60"/>
  <c r="AT59"/>
  <c r="AO57"/>
  <c r="AN56"/>
  <c r="AK55"/>
  <c r="AQ52"/>
  <c r="AQ51"/>
  <c r="AS48"/>
  <c r="AK48"/>
  <c r="AO45"/>
  <c r="AN44"/>
  <c r="AL43"/>
  <c r="AR40"/>
  <c r="AS39"/>
  <c r="AK37"/>
  <c r="AM36"/>
  <c r="AS33"/>
  <c r="AO32"/>
  <c r="AM31"/>
  <c r="AR28"/>
  <c r="AT27"/>
  <c r="AO25"/>
  <c r="AN24"/>
  <c r="AK23"/>
  <c r="AQ20"/>
  <c r="AQ19"/>
  <c r="AS16"/>
  <c r="AK16"/>
  <c r="AN12"/>
  <c r="AL11"/>
  <c r="AL86"/>
  <c r="AN65"/>
  <c r="AO17"/>
  <c r="AO33"/>
  <c r="AO49"/>
  <c r="AO65"/>
  <c r="AO81"/>
  <c r="AO7"/>
  <c r="AO20"/>
  <c r="AO23"/>
  <c r="AO36"/>
  <c r="AO39"/>
  <c r="AO52"/>
  <c r="AO55"/>
  <c r="AO68"/>
  <c r="AO71"/>
  <c r="AO84"/>
  <c r="AO87"/>
  <c r="AR6"/>
  <c r="AR7"/>
  <c r="AR16"/>
  <c r="AR22"/>
  <c r="AR23"/>
  <c r="AR32"/>
  <c r="AR38"/>
  <c r="AR39"/>
  <c r="AR48"/>
  <c r="AR54"/>
  <c r="AR55"/>
  <c r="AR64"/>
  <c r="AR70"/>
  <c r="AR71"/>
  <c r="AR80"/>
  <c r="AR86"/>
  <c r="AR87"/>
  <c r="AN13"/>
  <c r="AN33"/>
  <c r="AN45"/>
  <c r="AN5"/>
  <c r="AN25"/>
  <c r="AN37"/>
  <c r="AN57"/>
  <c r="AN21"/>
  <c r="AN41"/>
  <c r="AN73"/>
  <c r="AN85"/>
  <c r="AN16"/>
  <c r="AN19"/>
  <c r="AN32"/>
  <c r="AN35"/>
  <c r="AN48"/>
  <c r="AN51"/>
  <c r="AN64"/>
  <c r="AN67"/>
  <c r="AN80"/>
  <c r="AN83"/>
  <c r="AN17"/>
  <c r="AN61"/>
  <c r="AN81"/>
  <c r="AN93"/>
  <c r="AN14"/>
  <c r="AN30"/>
  <c r="AN46"/>
  <c r="AN62"/>
  <c r="AN78"/>
  <c r="AK9"/>
  <c r="AK11"/>
  <c r="AK13"/>
  <c r="AK25"/>
  <c r="AK27"/>
  <c r="AK29"/>
  <c r="AK41"/>
  <c r="AK43"/>
  <c r="AK45"/>
  <c r="AK57"/>
  <c r="AK59"/>
  <c r="AK61"/>
  <c r="AK73"/>
  <c r="AK75"/>
  <c r="AK77"/>
  <c r="AK17"/>
  <c r="AK20"/>
  <c r="AK33"/>
  <c r="AK36"/>
  <c r="AK49"/>
  <c r="AK52"/>
  <c r="AK65"/>
  <c r="AK68"/>
  <c r="AK81"/>
  <c r="AK84"/>
  <c r="AS11"/>
  <c r="AS27"/>
  <c r="AS43"/>
  <c r="AS59"/>
  <c r="AS75"/>
  <c r="AS5"/>
  <c r="AS20"/>
  <c r="AS21"/>
  <c r="AS36"/>
  <c r="AS37"/>
  <c r="AS52"/>
  <c r="AS53"/>
  <c r="AS68"/>
  <c r="AS69"/>
  <c r="AS84"/>
  <c r="AS85"/>
  <c r="AP20"/>
  <c r="AP36"/>
  <c r="AP52"/>
  <c r="AP68"/>
  <c r="AP84"/>
  <c r="AP8"/>
  <c r="AP11"/>
  <c r="AP12"/>
  <c r="AP24"/>
  <c r="AP27"/>
  <c r="AP28"/>
  <c r="AP40"/>
  <c r="AP43"/>
  <c r="AP44"/>
  <c r="AP56"/>
  <c r="AP59"/>
  <c r="AP60"/>
  <c r="AP72"/>
  <c r="AP75"/>
  <c r="AP76"/>
  <c r="AP88"/>
  <c r="AR103"/>
  <c r="AN99"/>
  <c r="AR96"/>
  <c r="AT95"/>
  <c r="AO88"/>
  <c r="AR84"/>
  <c r="AT80"/>
  <c r="AO75"/>
  <c r="AN68"/>
  <c r="AN55"/>
  <c r="AR51"/>
  <c r="AL48"/>
  <c r="AO44"/>
  <c r="AO37"/>
  <c r="AN36"/>
  <c r="AN23"/>
  <c r="AR19"/>
  <c r="AO11"/>
  <c r="AN69"/>
  <c r="AK103"/>
  <c r="AO96"/>
  <c r="AK96"/>
  <c r="AO93"/>
  <c r="AN92"/>
  <c r="AL91"/>
  <c r="AT75"/>
  <c r="AN72"/>
  <c r="AQ68"/>
  <c r="AQ67"/>
  <c r="AK64"/>
  <c r="AN60"/>
  <c r="AK53"/>
  <c r="AT43"/>
  <c r="AN40"/>
  <c r="AK39"/>
  <c r="AQ35"/>
  <c r="AK32"/>
  <c r="AN28"/>
  <c r="AR24"/>
  <c r="AT11"/>
  <c r="AN8"/>
  <c r="AN97"/>
  <c r="AN49"/>
  <c r="AL6"/>
  <c r="AK4"/>
  <c r="AN103"/>
  <c r="AO101"/>
  <c r="AR100"/>
  <c r="AN100"/>
  <c r="AR99"/>
  <c r="AQ98"/>
  <c r="AT96"/>
  <c r="AP96"/>
  <c r="AL96"/>
  <c r="AP95"/>
  <c r="AS93"/>
  <c r="AS92"/>
  <c r="AO92"/>
  <c r="AK92"/>
  <c r="AO91"/>
  <c r="AS89"/>
  <c r="AS88"/>
  <c r="AK88"/>
  <c r="AO85"/>
  <c r="AN84"/>
  <c r="AQ82"/>
  <c r="AP80"/>
  <c r="AP79"/>
  <c r="AS76"/>
  <c r="AK76"/>
  <c r="AS73"/>
  <c r="AO72"/>
  <c r="AN71"/>
  <c r="AR68"/>
  <c r="AR67"/>
  <c r="AT64"/>
  <c r="AL64"/>
  <c r="AS61"/>
  <c r="AO60"/>
  <c r="AO59"/>
  <c r="AS56"/>
  <c r="AK56"/>
  <c r="AO53"/>
  <c r="AN52"/>
  <c r="AQ50"/>
  <c r="AP48"/>
  <c r="AP47"/>
  <c r="AS44"/>
  <c r="AK44"/>
  <c r="AS41"/>
  <c r="AO40"/>
  <c r="AN39"/>
  <c r="AR36"/>
  <c r="AR35"/>
  <c r="AT32"/>
  <c r="AL32"/>
  <c r="AS29"/>
  <c r="AO28"/>
  <c r="AO27"/>
  <c r="AS24"/>
  <c r="AK24"/>
  <c r="AO21"/>
  <c r="AN20"/>
  <c r="AQ18"/>
  <c r="AP16"/>
  <c r="AP15"/>
  <c r="AS12"/>
  <c r="AK12"/>
  <c r="AS9"/>
  <c r="AO8"/>
  <c r="AN7"/>
  <c r="AN101"/>
  <c r="AL78"/>
  <c r="AN53"/>
  <c r="AN9"/>
  <c r="AL103"/>
  <c r="AK99"/>
  <c r="AN95"/>
  <c r="AM91"/>
  <c r="AL87"/>
  <c r="AK83"/>
  <c r="AN79"/>
  <c r="AM75"/>
  <c r="AL71"/>
  <c r="AK67"/>
  <c r="AN63"/>
  <c r="AM59"/>
  <c r="AL55"/>
  <c r="AK51"/>
  <c r="AN47"/>
  <c r="AM43"/>
  <c r="AL39"/>
  <c r="AK35"/>
  <c r="AN31"/>
  <c r="AM27"/>
  <c r="AL23"/>
  <c r="AK19"/>
  <c r="AN15"/>
  <c r="AM11"/>
  <c r="AL7"/>
  <c r="AQ4"/>
  <c r="AM102"/>
  <c r="AR98"/>
  <c r="AN90"/>
  <c r="AM86"/>
  <c r="AR82"/>
  <c r="AN74"/>
  <c r="AM70"/>
  <c r="AR66"/>
  <c r="AN58"/>
  <c r="AM54"/>
  <c r="AR50"/>
  <c r="AN42"/>
  <c r="AM38"/>
  <c r="AR34"/>
  <c r="AN26"/>
  <c r="AM22"/>
  <c r="AR18"/>
  <c r="AN10"/>
  <c r="AQ103"/>
  <c r="AM103"/>
  <c r="AQ102"/>
  <c r="AT99"/>
  <c r="AP99"/>
  <c r="AL99"/>
  <c r="AN98"/>
  <c r="AS95"/>
  <c r="AO95"/>
  <c r="AK95"/>
  <c r="AM94"/>
  <c r="AR91"/>
  <c r="AN91"/>
  <c r="AR90"/>
  <c r="AQ87"/>
  <c r="AM87"/>
  <c r="AQ86"/>
  <c r="AT83"/>
  <c r="AP83"/>
  <c r="AL83"/>
  <c r="AN82"/>
  <c r="AS79"/>
  <c r="AO79"/>
  <c r="AK79"/>
  <c r="AM78"/>
  <c r="AR75"/>
  <c r="AN75"/>
  <c r="AR74"/>
  <c r="AQ71"/>
  <c r="AM71"/>
  <c r="AQ70"/>
  <c r="AT67"/>
  <c r="AP67"/>
  <c r="AL67"/>
  <c r="AN66"/>
  <c r="AS63"/>
  <c r="AO63"/>
  <c r="AK63"/>
  <c r="AM62"/>
  <c r="AR59"/>
  <c r="AN59"/>
  <c r="AR58"/>
  <c r="AQ55"/>
  <c r="AM55"/>
  <c r="AQ54"/>
  <c r="AT51"/>
  <c r="AP51"/>
  <c r="AL51"/>
  <c r="AN50"/>
  <c r="AS47"/>
  <c r="AO47"/>
  <c r="AK47"/>
  <c r="AM46"/>
  <c r="AR43"/>
  <c r="AN43"/>
  <c r="AR42"/>
  <c r="AQ39"/>
  <c r="AM39"/>
  <c r="AQ38"/>
  <c r="AT35"/>
  <c r="AP35"/>
  <c r="AL35"/>
  <c r="AN34"/>
  <c r="AS31"/>
  <c r="AO31"/>
  <c r="AK31"/>
  <c r="AM30"/>
  <c r="AR27"/>
  <c r="AN27"/>
  <c r="AR26"/>
  <c r="AQ23"/>
  <c r="AM23"/>
  <c r="AQ22"/>
  <c r="AT19"/>
  <c r="AP19"/>
  <c r="AL19"/>
  <c r="AN18"/>
  <c r="AS15"/>
  <c r="AO15"/>
  <c r="AK15"/>
  <c r="AM14"/>
  <c r="AR11"/>
  <c r="AN11"/>
  <c r="AR10"/>
  <c r="AQ7"/>
  <c r="AM7"/>
  <c r="AQ6"/>
  <c r="AQ94"/>
  <c r="AQ78"/>
  <c r="AQ62"/>
  <c r="AQ46"/>
  <c r="AQ30"/>
  <c r="AQ14"/>
  <c r="AM6"/>
  <c r="AT103"/>
  <c r="AP103"/>
  <c r="AS99"/>
  <c r="AO99"/>
  <c r="AM98"/>
  <c r="AR95"/>
  <c r="AQ91"/>
  <c r="AQ90"/>
  <c r="AT87"/>
  <c r="AP87"/>
  <c r="AS83"/>
  <c r="AO83"/>
  <c r="AM82"/>
  <c r="AR79"/>
  <c r="AQ75"/>
  <c r="AQ74"/>
  <c r="AT71"/>
  <c r="AP71"/>
  <c r="AS67"/>
  <c r="AO67"/>
  <c r="AM66"/>
  <c r="AR63"/>
  <c r="AQ59"/>
  <c r="AQ58"/>
  <c r="AT55"/>
  <c r="AP55"/>
  <c r="AS51"/>
  <c r="AO51"/>
  <c r="AM50"/>
  <c r="AR47"/>
  <c r="AQ43"/>
  <c r="AQ42"/>
  <c r="AT39"/>
  <c r="AP39"/>
  <c r="AS35"/>
  <c r="AO35"/>
  <c r="AM34"/>
  <c r="AR31"/>
  <c r="AQ27"/>
  <c r="AQ26"/>
  <c r="AT23"/>
  <c r="AP23"/>
  <c r="AS19"/>
  <c r="AO19"/>
  <c r="AM18"/>
  <c r="AR15"/>
  <c r="AQ11"/>
  <c r="AQ10"/>
  <c r="AT7"/>
  <c r="AP7"/>
  <c r="AM4"/>
  <c r="AP101"/>
  <c r="AL101"/>
  <c r="AT97"/>
  <c r="AP93"/>
  <c r="AP89"/>
  <c r="AL89"/>
  <c r="AP85"/>
  <c r="AP81"/>
  <c r="AL81"/>
  <c r="AT77"/>
  <c r="AP73"/>
  <c r="AL73"/>
  <c r="AT69"/>
  <c r="AP65"/>
  <c r="AL65"/>
  <c r="AT61"/>
  <c r="AP57"/>
  <c r="AL57"/>
  <c r="AT53"/>
  <c r="AP49"/>
  <c r="AL49"/>
  <c r="AT45"/>
  <c r="AP41"/>
  <c r="AL41"/>
  <c r="AT37"/>
  <c r="AP33"/>
  <c r="AL33"/>
  <c r="AT29"/>
  <c r="AL29"/>
  <c r="AT25"/>
  <c r="AP21"/>
  <c r="AL21"/>
  <c r="AT17"/>
  <c r="AT13"/>
  <c r="AL13"/>
  <c r="AT9"/>
  <c r="AP5"/>
  <c r="AS102"/>
  <c r="AO102"/>
  <c r="AK102"/>
  <c r="AQ101"/>
  <c r="AM101"/>
  <c r="AS98"/>
  <c r="AO98"/>
  <c r="AK98"/>
  <c r="AQ97"/>
  <c r="AM97"/>
  <c r="AS94"/>
  <c r="AO94"/>
  <c r="AK94"/>
  <c r="AQ93"/>
  <c r="AM93"/>
  <c r="AS90"/>
  <c r="AO90"/>
  <c r="AK90"/>
  <c r="AQ89"/>
  <c r="AM89"/>
  <c r="AS86"/>
  <c r="AO86"/>
  <c r="AK86"/>
  <c r="AQ85"/>
  <c r="AM85"/>
  <c r="AS82"/>
  <c r="AO82"/>
  <c r="AK82"/>
  <c r="AQ81"/>
  <c r="AM81"/>
  <c r="AS78"/>
  <c r="AO78"/>
  <c r="AK78"/>
  <c r="AQ77"/>
  <c r="AM77"/>
  <c r="AS74"/>
  <c r="AO74"/>
  <c r="AK74"/>
  <c r="AQ73"/>
  <c r="AM73"/>
  <c r="AS70"/>
  <c r="AO70"/>
  <c r="AK70"/>
  <c r="AQ69"/>
  <c r="AM69"/>
  <c r="AS66"/>
  <c r="AO66"/>
  <c r="AK66"/>
  <c r="AQ65"/>
  <c r="AM65"/>
  <c r="AS62"/>
  <c r="AO62"/>
  <c r="AK62"/>
  <c r="AQ61"/>
  <c r="AM61"/>
  <c r="AS58"/>
  <c r="AO58"/>
  <c r="AK58"/>
  <c r="AQ57"/>
  <c r="AM57"/>
  <c r="AS54"/>
  <c r="AO54"/>
  <c r="AK54"/>
  <c r="AQ53"/>
  <c r="AM53"/>
  <c r="AS50"/>
  <c r="AO50"/>
  <c r="AK50"/>
  <c r="AQ49"/>
  <c r="AM49"/>
  <c r="AS46"/>
  <c r="AO46"/>
  <c r="AK46"/>
  <c r="AQ45"/>
  <c r="AM45"/>
  <c r="AS42"/>
  <c r="AO42"/>
  <c r="AK42"/>
  <c r="AQ41"/>
  <c r="AM41"/>
  <c r="AS38"/>
  <c r="AO38"/>
  <c r="AK38"/>
  <c r="AQ37"/>
  <c r="AM37"/>
  <c r="AS34"/>
  <c r="AO34"/>
  <c r="AK34"/>
  <c r="AQ33"/>
  <c r="AM33"/>
  <c r="AS30"/>
  <c r="AO30"/>
  <c r="AK30"/>
  <c r="AQ29"/>
  <c r="AM29"/>
  <c r="AS26"/>
  <c r="AO26"/>
  <c r="AK26"/>
  <c r="AQ25"/>
  <c r="AM25"/>
  <c r="AS22"/>
  <c r="AO22"/>
  <c r="AK22"/>
  <c r="AQ21"/>
  <c r="AM21"/>
  <c r="AS18"/>
  <c r="AO18"/>
  <c r="AK18"/>
  <c r="AQ17"/>
  <c r="AM17"/>
  <c r="AS14"/>
  <c r="AO14"/>
  <c r="AK14"/>
  <c r="AQ13"/>
  <c r="AM13"/>
  <c r="AS10"/>
  <c r="AO10"/>
  <c r="AK10"/>
  <c r="AQ9"/>
  <c r="AM9"/>
  <c r="AS6"/>
  <c r="AO6"/>
  <c r="AK6"/>
  <c r="AQ5"/>
  <c r="AM5"/>
  <c r="AT101"/>
  <c r="AP97"/>
  <c r="AL97"/>
  <c r="AT93"/>
  <c r="AL93"/>
  <c r="AT89"/>
  <c r="AT85"/>
  <c r="AL85"/>
  <c r="AT81"/>
  <c r="AP77"/>
  <c r="AL77"/>
  <c r="AT73"/>
  <c r="AP69"/>
  <c r="AL69"/>
  <c r="AT65"/>
  <c r="AP61"/>
  <c r="AL61"/>
  <c r="AT57"/>
  <c r="AP53"/>
  <c r="AL53"/>
  <c r="AT49"/>
  <c r="AP45"/>
  <c r="AL45"/>
  <c r="AT41"/>
  <c r="AP37"/>
  <c r="AL37"/>
  <c r="AT33"/>
  <c r="AP29"/>
  <c r="AP25"/>
  <c r="AL25"/>
  <c r="AT21"/>
  <c r="AP17"/>
  <c r="AL17"/>
  <c r="AP13"/>
  <c r="AP9"/>
  <c r="AL9"/>
  <c r="AT5"/>
  <c r="AL5"/>
  <c r="AT102"/>
  <c r="AP102"/>
  <c r="AR101"/>
  <c r="AT98"/>
  <c r="AP98"/>
  <c r="AR97"/>
  <c r="AT94"/>
  <c r="AP94"/>
  <c r="AR93"/>
  <c r="AT90"/>
  <c r="AP90"/>
  <c r="AR89"/>
  <c r="AT86"/>
  <c r="AP86"/>
  <c r="AR85"/>
  <c r="AT82"/>
  <c r="AP82"/>
  <c r="AR81"/>
  <c r="AT78"/>
  <c r="AP78"/>
  <c r="AR77"/>
  <c r="AT74"/>
  <c r="AP74"/>
  <c r="AR73"/>
  <c r="AT70"/>
  <c r="AP70"/>
  <c r="AR69"/>
  <c r="AT66"/>
  <c r="AP66"/>
  <c r="AR65"/>
  <c r="AT62"/>
  <c r="AP62"/>
  <c r="AR61"/>
  <c r="AT58"/>
  <c r="AP58"/>
  <c r="AR57"/>
  <c r="AT54"/>
  <c r="AP54"/>
  <c r="AR53"/>
  <c r="AT50"/>
  <c r="AP50"/>
  <c r="AR49"/>
  <c r="AT46"/>
  <c r="AP46"/>
  <c r="AR45"/>
  <c r="AT42"/>
  <c r="AP42"/>
  <c r="AR41"/>
  <c r="AT38"/>
  <c r="AP38"/>
  <c r="AR37"/>
  <c r="AT34"/>
  <c r="AP34"/>
  <c r="AR33"/>
  <c r="AT30"/>
  <c r="AP30"/>
  <c r="AR29"/>
  <c r="AT26"/>
  <c r="AP26"/>
  <c r="AR25"/>
  <c r="AT22"/>
  <c r="AP22"/>
  <c r="AR21"/>
  <c r="AT18"/>
  <c r="AP18"/>
  <c r="AR17"/>
  <c r="AT14"/>
  <c r="AP14"/>
  <c r="AR13"/>
  <c r="AT10"/>
  <c r="AP10"/>
  <c r="AR9"/>
  <c r="AT6"/>
  <c r="AP6"/>
  <c r="AR5"/>
  <c r="AR4"/>
  <c r="AN4"/>
  <c r="AS4"/>
  <c r="AO4"/>
  <c r="AT4"/>
  <c r="AP4"/>
  <c r="I14" i="2"/>
  <c r="I22"/>
  <c r="R102"/>
  <c r="Q98"/>
  <c r="R54"/>
  <c r="Q50"/>
  <c r="R38"/>
  <c r="Q34"/>
  <c r="R22"/>
  <c r="Q18"/>
  <c r="I101"/>
  <c r="I97"/>
  <c r="I93"/>
  <c r="I89"/>
  <c r="I85"/>
  <c r="I81"/>
  <c r="I77"/>
  <c r="I73"/>
  <c r="I69"/>
  <c r="I65"/>
  <c r="I61"/>
  <c r="I57"/>
  <c r="I53"/>
  <c r="I49"/>
  <c r="I45"/>
  <c r="I41"/>
  <c r="I37"/>
  <c r="I33"/>
  <c r="I29"/>
  <c r="S101"/>
  <c r="R98"/>
  <c r="L97"/>
  <c r="Q94"/>
  <c r="K93"/>
  <c r="T89"/>
  <c r="M88"/>
  <c r="S85"/>
  <c r="R82"/>
  <c r="L81"/>
  <c r="Q78"/>
  <c r="K77"/>
  <c r="T73"/>
  <c r="M72"/>
  <c r="S69"/>
  <c r="R66"/>
  <c r="L65"/>
  <c r="Q62"/>
  <c r="K61"/>
  <c r="T57"/>
  <c r="M56"/>
  <c r="S53"/>
  <c r="R50"/>
  <c r="L49"/>
  <c r="Q46"/>
  <c r="K45"/>
  <c r="T41"/>
  <c r="M40"/>
  <c r="S37"/>
  <c r="R34"/>
  <c r="L33"/>
  <c r="Q30"/>
  <c r="K29"/>
  <c r="T25"/>
  <c r="M24"/>
  <c r="S21"/>
  <c r="R18"/>
  <c r="L17"/>
  <c r="Q14"/>
  <c r="K13"/>
  <c r="T9"/>
  <c r="M8"/>
  <c r="S5"/>
  <c r="Q102"/>
  <c r="R90"/>
  <c r="Q86"/>
  <c r="R74"/>
  <c r="Q70"/>
  <c r="R58"/>
  <c r="Q54"/>
  <c r="R42"/>
  <c r="Q38"/>
  <c r="R26"/>
  <c r="Q22"/>
  <c r="R10"/>
  <c r="Q6"/>
  <c r="R86"/>
  <c r="Q82"/>
  <c r="R70"/>
  <c r="Q66"/>
  <c r="R6"/>
  <c r="I6"/>
  <c r="R94"/>
  <c r="Q90"/>
  <c r="R78"/>
  <c r="Q74"/>
  <c r="R62"/>
  <c r="Q58"/>
  <c r="R46"/>
  <c r="Q42"/>
  <c r="R30"/>
  <c r="Q26"/>
  <c r="R14"/>
  <c r="Q10"/>
  <c r="M99"/>
  <c r="Q99"/>
  <c r="N99"/>
  <c r="R99"/>
  <c r="M91"/>
  <c r="Q91"/>
  <c r="N91"/>
  <c r="R91"/>
  <c r="M83"/>
  <c r="Q83"/>
  <c r="N83"/>
  <c r="R83"/>
  <c r="M75"/>
  <c r="Q75"/>
  <c r="N75"/>
  <c r="R75"/>
  <c r="M67"/>
  <c r="Q67"/>
  <c r="N67"/>
  <c r="R67"/>
  <c r="M59"/>
  <c r="Q59"/>
  <c r="N59"/>
  <c r="R59"/>
  <c r="M51"/>
  <c r="Q51"/>
  <c r="N51"/>
  <c r="R51"/>
  <c r="M43"/>
  <c r="Q43"/>
  <c r="N43"/>
  <c r="R43"/>
  <c r="M35"/>
  <c r="Q35"/>
  <c r="N35"/>
  <c r="R35"/>
  <c r="M27"/>
  <c r="Q27"/>
  <c r="N27"/>
  <c r="R27"/>
  <c r="M19"/>
  <c r="Q19"/>
  <c r="N19"/>
  <c r="R19"/>
  <c r="M11"/>
  <c r="Q11"/>
  <c r="N11"/>
  <c r="R11"/>
  <c r="K100"/>
  <c r="O100"/>
  <c r="S100"/>
  <c r="L100"/>
  <c r="P100"/>
  <c r="T100"/>
  <c r="K92"/>
  <c r="O92"/>
  <c r="S92"/>
  <c r="L92"/>
  <c r="P92"/>
  <c r="T92"/>
  <c r="K84"/>
  <c r="O84"/>
  <c r="S84"/>
  <c r="L84"/>
  <c r="P84"/>
  <c r="T84"/>
  <c r="K76"/>
  <c r="O76"/>
  <c r="S76"/>
  <c r="L76"/>
  <c r="P76"/>
  <c r="T76"/>
  <c r="K68"/>
  <c r="O68"/>
  <c r="S68"/>
  <c r="L68"/>
  <c r="P68"/>
  <c r="T68"/>
  <c r="K60"/>
  <c r="O60"/>
  <c r="S60"/>
  <c r="L60"/>
  <c r="P60"/>
  <c r="T60"/>
  <c r="K52"/>
  <c r="O52"/>
  <c r="S52"/>
  <c r="L52"/>
  <c r="P52"/>
  <c r="T52"/>
  <c r="K44"/>
  <c r="O44"/>
  <c r="S44"/>
  <c r="L44"/>
  <c r="P44"/>
  <c r="T44"/>
  <c r="K36"/>
  <c r="O36"/>
  <c r="S36"/>
  <c r="L36"/>
  <c r="P36"/>
  <c r="T36"/>
  <c r="K28"/>
  <c r="O28"/>
  <c r="S28"/>
  <c r="I28"/>
  <c r="L28"/>
  <c r="P28"/>
  <c r="T28"/>
  <c r="K20"/>
  <c r="O20"/>
  <c r="S20"/>
  <c r="I20"/>
  <c r="L20"/>
  <c r="P20"/>
  <c r="T20"/>
  <c r="K12"/>
  <c r="O12"/>
  <c r="S12"/>
  <c r="I12"/>
  <c r="L12"/>
  <c r="P12"/>
  <c r="T12"/>
  <c r="M103"/>
  <c r="Q103"/>
  <c r="N103"/>
  <c r="R103"/>
  <c r="M101"/>
  <c r="Q101"/>
  <c r="N101"/>
  <c r="R101"/>
  <c r="M97"/>
  <c r="Q97"/>
  <c r="N97"/>
  <c r="R97"/>
  <c r="M93"/>
  <c r="Q93"/>
  <c r="N93"/>
  <c r="R93"/>
  <c r="M89"/>
  <c r="Q89"/>
  <c r="N89"/>
  <c r="R89"/>
  <c r="M85"/>
  <c r="Q85"/>
  <c r="N85"/>
  <c r="R85"/>
  <c r="M81"/>
  <c r="Q81"/>
  <c r="N81"/>
  <c r="R81"/>
  <c r="M77"/>
  <c r="Q77"/>
  <c r="N77"/>
  <c r="R77"/>
  <c r="M73"/>
  <c r="Q73"/>
  <c r="N73"/>
  <c r="R73"/>
  <c r="M69"/>
  <c r="Q69"/>
  <c r="N69"/>
  <c r="R69"/>
  <c r="M65"/>
  <c r="Q65"/>
  <c r="N65"/>
  <c r="R65"/>
  <c r="M61"/>
  <c r="Q61"/>
  <c r="N61"/>
  <c r="R61"/>
  <c r="M57"/>
  <c r="Q57"/>
  <c r="N57"/>
  <c r="R57"/>
  <c r="M53"/>
  <c r="Q53"/>
  <c r="N53"/>
  <c r="R53"/>
  <c r="M49"/>
  <c r="Q49"/>
  <c r="N49"/>
  <c r="R49"/>
  <c r="M45"/>
  <c r="Q45"/>
  <c r="N45"/>
  <c r="R45"/>
  <c r="M41"/>
  <c r="Q41"/>
  <c r="N41"/>
  <c r="R41"/>
  <c r="M37"/>
  <c r="Q37"/>
  <c r="N37"/>
  <c r="R37"/>
  <c r="M33"/>
  <c r="Q33"/>
  <c r="N33"/>
  <c r="R33"/>
  <c r="M29"/>
  <c r="Q29"/>
  <c r="N29"/>
  <c r="R29"/>
  <c r="M25"/>
  <c r="Q25"/>
  <c r="N25"/>
  <c r="R25"/>
  <c r="M21"/>
  <c r="Q21"/>
  <c r="N21"/>
  <c r="R21"/>
  <c r="I21"/>
  <c r="M17"/>
  <c r="Q17"/>
  <c r="N17"/>
  <c r="R17"/>
  <c r="I17"/>
  <c r="M13"/>
  <c r="Q13"/>
  <c r="N13"/>
  <c r="R13"/>
  <c r="I13"/>
  <c r="M9"/>
  <c r="Q9"/>
  <c r="N9"/>
  <c r="R9"/>
  <c r="I9"/>
  <c r="M5"/>
  <c r="Q5"/>
  <c r="N5"/>
  <c r="R5"/>
  <c r="I5"/>
  <c r="N4"/>
  <c r="O99"/>
  <c r="O87"/>
  <c r="O83"/>
  <c r="O71"/>
  <c r="O59"/>
  <c r="O51"/>
  <c r="O47"/>
  <c r="O43"/>
  <c r="O35"/>
  <c r="O27"/>
  <c r="O11"/>
  <c r="I23"/>
  <c r="I15"/>
  <c r="O4"/>
  <c r="P103"/>
  <c r="N100"/>
  <c r="P99"/>
  <c r="N96"/>
  <c r="P95"/>
  <c r="N92"/>
  <c r="P91"/>
  <c r="N72"/>
  <c r="P71"/>
  <c r="P63"/>
  <c r="N60"/>
  <c r="P59"/>
  <c r="N56"/>
  <c r="P55"/>
  <c r="N52"/>
  <c r="P51"/>
  <c r="N36"/>
  <c r="P35"/>
  <c r="N32"/>
  <c r="N20"/>
  <c r="P19"/>
  <c r="N8"/>
  <c r="P7"/>
  <c r="I102"/>
  <c r="I98"/>
  <c r="I94"/>
  <c r="I90"/>
  <c r="I86"/>
  <c r="I82"/>
  <c r="I78"/>
  <c r="I74"/>
  <c r="I70"/>
  <c r="I66"/>
  <c r="I62"/>
  <c r="I58"/>
  <c r="I54"/>
  <c r="I50"/>
  <c r="I46"/>
  <c r="I42"/>
  <c r="I38"/>
  <c r="I34"/>
  <c r="I30"/>
  <c r="I25"/>
  <c r="I18"/>
  <c r="I10"/>
  <c r="S103"/>
  <c r="K103"/>
  <c r="O101"/>
  <c r="Q100"/>
  <c r="S99"/>
  <c r="K99"/>
  <c r="O97"/>
  <c r="S95"/>
  <c r="O93"/>
  <c r="Q92"/>
  <c r="S91"/>
  <c r="K91"/>
  <c r="O89"/>
  <c r="S87"/>
  <c r="O85"/>
  <c r="Q84"/>
  <c r="S83"/>
  <c r="K83"/>
  <c r="O81"/>
  <c r="S79"/>
  <c r="O77"/>
  <c r="Q76"/>
  <c r="S75"/>
  <c r="K75"/>
  <c r="O73"/>
  <c r="S71"/>
  <c r="O69"/>
  <c r="Q68"/>
  <c r="S67"/>
  <c r="K67"/>
  <c r="O65"/>
  <c r="S63"/>
  <c r="O61"/>
  <c r="Q60"/>
  <c r="S59"/>
  <c r="K59"/>
  <c r="O57"/>
  <c r="S55"/>
  <c r="O53"/>
  <c r="Q52"/>
  <c r="S51"/>
  <c r="K51"/>
  <c r="O49"/>
  <c r="S47"/>
  <c r="O45"/>
  <c r="Q44"/>
  <c r="S43"/>
  <c r="K43"/>
  <c r="O41"/>
  <c r="S39"/>
  <c r="O37"/>
  <c r="Q36"/>
  <c r="S35"/>
  <c r="K35"/>
  <c r="O33"/>
  <c r="S31"/>
  <c r="O29"/>
  <c r="Q28"/>
  <c r="S27"/>
  <c r="K27"/>
  <c r="O25"/>
  <c r="S23"/>
  <c r="O21"/>
  <c r="Q20"/>
  <c r="S19"/>
  <c r="K19"/>
  <c r="O17"/>
  <c r="S15"/>
  <c r="O13"/>
  <c r="Q12"/>
  <c r="S11"/>
  <c r="K11"/>
  <c r="O9"/>
  <c r="S7"/>
  <c r="O5"/>
  <c r="L4"/>
  <c r="P4"/>
  <c r="T4"/>
  <c r="K4"/>
  <c r="M4"/>
  <c r="Q4"/>
  <c r="M95"/>
  <c r="Q95"/>
  <c r="N95"/>
  <c r="R95"/>
  <c r="M87"/>
  <c r="Q87"/>
  <c r="N87"/>
  <c r="R87"/>
  <c r="M79"/>
  <c r="Q79"/>
  <c r="N79"/>
  <c r="R79"/>
  <c r="M71"/>
  <c r="Q71"/>
  <c r="N71"/>
  <c r="R71"/>
  <c r="M63"/>
  <c r="Q63"/>
  <c r="N63"/>
  <c r="R63"/>
  <c r="M55"/>
  <c r="Q55"/>
  <c r="N55"/>
  <c r="R55"/>
  <c r="M47"/>
  <c r="Q47"/>
  <c r="N47"/>
  <c r="R47"/>
  <c r="M39"/>
  <c r="Q39"/>
  <c r="N39"/>
  <c r="R39"/>
  <c r="M31"/>
  <c r="Q31"/>
  <c r="N31"/>
  <c r="R31"/>
  <c r="M23"/>
  <c r="Q23"/>
  <c r="N23"/>
  <c r="R23"/>
  <c r="M15"/>
  <c r="Q15"/>
  <c r="N15"/>
  <c r="R15"/>
  <c r="M7"/>
  <c r="Q7"/>
  <c r="N7"/>
  <c r="R7"/>
  <c r="K96"/>
  <c r="O96"/>
  <c r="S96"/>
  <c r="L96"/>
  <c r="P96"/>
  <c r="T96"/>
  <c r="K88"/>
  <c r="O88"/>
  <c r="S88"/>
  <c r="L88"/>
  <c r="P88"/>
  <c r="T88"/>
  <c r="K80"/>
  <c r="O80"/>
  <c r="S80"/>
  <c r="L80"/>
  <c r="P80"/>
  <c r="T80"/>
  <c r="K72"/>
  <c r="O72"/>
  <c r="S72"/>
  <c r="L72"/>
  <c r="P72"/>
  <c r="T72"/>
  <c r="K64"/>
  <c r="O64"/>
  <c r="S64"/>
  <c r="L64"/>
  <c r="P64"/>
  <c r="T64"/>
  <c r="K56"/>
  <c r="O56"/>
  <c r="S56"/>
  <c r="L56"/>
  <c r="P56"/>
  <c r="T56"/>
  <c r="K48"/>
  <c r="O48"/>
  <c r="S48"/>
  <c r="L48"/>
  <c r="P48"/>
  <c r="T48"/>
  <c r="K40"/>
  <c r="O40"/>
  <c r="S40"/>
  <c r="L40"/>
  <c r="P40"/>
  <c r="T40"/>
  <c r="K32"/>
  <c r="O32"/>
  <c r="S32"/>
  <c r="L32"/>
  <c r="P32"/>
  <c r="T32"/>
  <c r="K24"/>
  <c r="O24"/>
  <c r="S24"/>
  <c r="I24"/>
  <c r="L24"/>
  <c r="P24"/>
  <c r="T24"/>
  <c r="K16"/>
  <c r="O16"/>
  <c r="S16"/>
  <c r="I16"/>
  <c r="L16"/>
  <c r="P16"/>
  <c r="T16"/>
  <c r="K8"/>
  <c r="O8"/>
  <c r="S8"/>
  <c r="I8"/>
  <c r="L8"/>
  <c r="P8"/>
  <c r="T8"/>
  <c r="K102"/>
  <c r="O102"/>
  <c r="S102"/>
  <c r="L102"/>
  <c r="P102"/>
  <c r="T102"/>
  <c r="K98"/>
  <c r="O98"/>
  <c r="S98"/>
  <c r="L98"/>
  <c r="P98"/>
  <c r="T98"/>
  <c r="K94"/>
  <c r="O94"/>
  <c r="S94"/>
  <c r="L94"/>
  <c r="P94"/>
  <c r="T94"/>
  <c r="K90"/>
  <c r="O90"/>
  <c r="S90"/>
  <c r="L90"/>
  <c r="P90"/>
  <c r="T90"/>
  <c r="K86"/>
  <c r="O86"/>
  <c r="S86"/>
  <c r="L86"/>
  <c r="P86"/>
  <c r="T86"/>
  <c r="K82"/>
  <c r="O82"/>
  <c r="S82"/>
  <c r="L82"/>
  <c r="P82"/>
  <c r="T82"/>
  <c r="K78"/>
  <c r="O78"/>
  <c r="S78"/>
  <c r="L78"/>
  <c r="P78"/>
  <c r="T78"/>
  <c r="K74"/>
  <c r="O74"/>
  <c r="S74"/>
  <c r="L74"/>
  <c r="P74"/>
  <c r="T74"/>
  <c r="K70"/>
  <c r="O70"/>
  <c r="S70"/>
  <c r="L70"/>
  <c r="P70"/>
  <c r="T70"/>
  <c r="K66"/>
  <c r="O66"/>
  <c r="S66"/>
  <c r="L66"/>
  <c r="P66"/>
  <c r="T66"/>
  <c r="K62"/>
  <c r="O62"/>
  <c r="S62"/>
  <c r="L62"/>
  <c r="P62"/>
  <c r="T62"/>
  <c r="K58"/>
  <c r="O58"/>
  <c r="S58"/>
  <c r="L58"/>
  <c r="P58"/>
  <c r="T58"/>
  <c r="K54"/>
  <c r="O54"/>
  <c r="S54"/>
  <c r="L54"/>
  <c r="P54"/>
  <c r="T54"/>
  <c r="K50"/>
  <c r="O50"/>
  <c r="S50"/>
  <c r="L50"/>
  <c r="P50"/>
  <c r="T50"/>
  <c r="K46"/>
  <c r="O46"/>
  <c r="S46"/>
  <c r="L46"/>
  <c r="P46"/>
  <c r="T46"/>
  <c r="K42"/>
  <c r="O42"/>
  <c r="S42"/>
  <c r="L42"/>
  <c r="P42"/>
  <c r="T42"/>
  <c r="K38"/>
  <c r="O38"/>
  <c r="S38"/>
  <c r="L38"/>
  <c r="P38"/>
  <c r="T38"/>
  <c r="K34"/>
  <c r="O34"/>
  <c r="S34"/>
  <c r="L34"/>
  <c r="P34"/>
  <c r="T34"/>
  <c r="K30"/>
  <c r="O30"/>
  <c r="S30"/>
  <c r="L30"/>
  <c r="P30"/>
  <c r="T30"/>
  <c r="K26"/>
  <c r="O26"/>
  <c r="S26"/>
  <c r="L26"/>
  <c r="P26"/>
  <c r="T26"/>
  <c r="K22"/>
  <c r="O22"/>
  <c r="S22"/>
  <c r="L22"/>
  <c r="P22"/>
  <c r="T22"/>
  <c r="K18"/>
  <c r="O18"/>
  <c r="S18"/>
  <c r="L18"/>
  <c r="P18"/>
  <c r="T18"/>
  <c r="K14"/>
  <c r="O14"/>
  <c r="S14"/>
  <c r="L14"/>
  <c r="P14"/>
  <c r="T14"/>
  <c r="K10"/>
  <c r="O10"/>
  <c r="S10"/>
  <c r="L10"/>
  <c r="P10"/>
  <c r="T10"/>
  <c r="K6"/>
  <c r="O6"/>
  <c r="S6"/>
  <c r="L6"/>
  <c r="P6"/>
  <c r="T6"/>
  <c r="I4"/>
  <c r="I27"/>
  <c r="O95"/>
  <c r="O91"/>
  <c r="O79"/>
  <c r="O75"/>
  <c r="O67"/>
  <c r="O63"/>
  <c r="O55"/>
  <c r="O39"/>
  <c r="O31"/>
  <c r="O23"/>
  <c r="O19"/>
  <c r="O15"/>
  <c r="O7"/>
  <c r="I7"/>
  <c r="N88"/>
  <c r="P87"/>
  <c r="N84"/>
  <c r="P83"/>
  <c r="N80"/>
  <c r="P79"/>
  <c r="N76"/>
  <c r="P75"/>
  <c r="N68"/>
  <c r="P67"/>
  <c r="N64"/>
  <c r="N48"/>
  <c r="P47"/>
  <c r="N44"/>
  <c r="P43"/>
  <c r="N40"/>
  <c r="P39"/>
  <c r="P31"/>
  <c r="N28"/>
  <c r="P27"/>
  <c r="N24"/>
  <c r="P23"/>
  <c r="N16"/>
  <c r="P15"/>
  <c r="N12"/>
  <c r="P11"/>
  <c r="I103"/>
  <c r="I99"/>
  <c r="I95"/>
  <c r="I91"/>
  <c r="I87"/>
  <c r="I83"/>
  <c r="I79"/>
  <c r="I75"/>
  <c r="I71"/>
  <c r="I67"/>
  <c r="I63"/>
  <c r="I59"/>
  <c r="I55"/>
  <c r="I51"/>
  <c r="I47"/>
  <c r="I43"/>
  <c r="I39"/>
  <c r="I35"/>
  <c r="I31"/>
  <c r="I26"/>
  <c r="I19"/>
  <c r="I11"/>
  <c r="S4"/>
  <c r="T103"/>
  <c r="L103"/>
  <c r="N102"/>
  <c r="P101"/>
  <c r="R100"/>
  <c r="T99"/>
  <c r="L99"/>
  <c r="N98"/>
  <c r="P97"/>
  <c r="R96"/>
  <c r="T95"/>
  <c r="L95"/>
  <c r="N94"/>
  <c r="P93"/>
  <c r="R92"/>
  <c r="T91"/>
  <c r="L91"/>
  <c r="N90"/>
  <c r="P89"/>
  <c r="R88"/>
  <c r="T87"/>
  <c r="L87"/>
  <c r="N86"/>
  <c r="P85"/>
  <c r="R84"/>
  <c r="T83"/>
  <c r="L83"/>
  <c r="N82"/>
  <c r="P81"/>
  <c r="R80"/>
  <c r="T79"/>
  <c r="L79"/>
  <c r="N78"/>
  <c r="P77"/>
  <c r="R76"/>
  <c r="T75"/>
  <c r="L75"/>
  <c r="N74"/>
  <c r="P73"/>
  <c r="R72"/>
  <c r="T71"/>
  <c r="L71"/>
  <c r="N70"/>
  <c r="P69"/>
  <c r="R68"/>
  <c r="T67"/>
  <c r="L67"/>
  <c r="N66"/>
  <c r="P65"/>
  <c r="R64"/>
  <c r="T63"/>
  <c r="L63"/>
  <c r="N62"/>
  <c r="P61"/>
  <c r="R60"/>
  <c r="T59"/>
  <c r="L59"/>
  <c r="N58"/>
  <c r="P57"/>
  <c r="R56"/>
  <c r="T55"/>
  <c r="L55"/>
  <c r="N54"/>
  <c r="P53"/>
  <c r="R52"/>
  <c r="T51"/>
  <c r="L51"/>
  <c r="N50"/>
  <c r="P49"/>
  <c r="R48"/>
  <c r="T47"/>
  <c r="L47"/>
  <c r="N46"/>
  <c r="P45"/>
  <c r="R44"/>
  <c r="T43"/>
  <c r="L43"/>
  <c r="N42"/>
  <c r="P41"/>
  <c r="R40"/>
  <c r="T39"/>
  <c r="L39"/>
  <c r="N38"/>
  <c r="P37"/>
  <c r="R36"/>
  <c r="T35"/>
  <c r="L35"/>
  <c r="N34"/>
  <c r="P33"/>
  <c r="R32"/>
  <c r="T31"/>
  <c r="L31"/>
  <c r="N30"/>
  <c r="P29"/>
  <c r="R28"/>
  <c r="T27"/>
  <c r="L27"/>
  <c r="N26"/>
  <c r="P25"/>
  <c r="R24"/>
  <c r="T23"/>
  <c r="L23"/>
  <c r="N22"/>
  <c r="P21"/>
  <c r="R20"/>
  <c r="T19"/>
  <c r="L19"/>
  <c r="N18"/>
  <c r="P17"/>
  <c r="R16"/>
  <c r="T15"/>
  <c r="L15"/>
  <c r="N14"/>
  <c r="P13"/>
  <c r="R12"/>
  <c r="T11"/>
  <c r="L11"/>
  <c r="N10"/>
  <c r="P9"/>
  <c r="R8"/>
  <c r="T7"/>
  <c r="L7"/>
  <c r="N6"/>
  <c r="P5"/>
  <c r="C6"/>
  <c r="D6" s="1"/>
  <c r="C5" i="1"/>
  <c r="M1"/>
  <c r="M3" a="1"/>
  <c r="M3" s="1"/>
  <c r="D5"/>
  <c r="E5" s="1"/>
  <c r="D4"/>
  <c r="E4" s="1"/>
  <c r="G7" i="3" l="1"/>
  <c r="H7"/>
  <c r="G8"/>
  <c r="F8"/>
  <c r="C9"/>
  <c r="D8"/>
  <c r="E8" s="1"/>
  <c r="F5" i="1"/>
  <c r="G5"/>
  <c r="C7" i="2"/>
  <c r="D7" s="1"/>
  <c r="M5" i="1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M72"/>
  <c r="M73"/>
  <c r="M74"/>
  <c r="M75"/>
  <c r="M76"/>
  <c r="M77"/>
  <c r="M78"/>
  <c r="M79"/>
  <c r="M80"/>
  <c r="M81"/>
  <c r="M82"/>
  <c r="M83"/>
  <c r="M84"/>
  <c r="M85"/>
  <c r="M86"/>
  <c r="M87"/>
  <c r="M88"/>
  <c r="M89"/>
  <c r="M90"/>
  <c r="M91"/>
  <c r="M92"/>
  <c r="M93"/>
  <c r="M94"/>
  <c r="M95"/>
  <c r="M96"/>
  <c r="M97"/>
  <c r="M98"/>
  <c r="M99"/>
  <c r="M100"/>
  <c r="M101"/>
  <c r="M102"/>
  <c r="M103"/>
  <c r="M4"/>
  <c r="C6"/>
  <c r="H9" i="3" l="1"/>
  <c r="D9"/>
  <c r="E9" s="1"/>
  <c r="C10"/>
  <c r="G9"/>
  <c r="F9"/>
  <c r="D6" i="1"/>
  <c r="E6" s="1"/>
  <c r="F6"/>
  <c r="G6"/>
  <c r="C8" i="2"/>
  <c r="D8" s="1"/>
  <c r="C7" i="1"/>
  <c r="H10" i="3" l="1"/>
  <c r="D10"/>
  <c r="E10" s="1"/>
  <c r="C11"/>
  <c r="G10"/>
  <c r="F10"/>
  <c r="F7" i="1"/>
  <c r="G7"/>
  <c r="C9" i="2"/>
  <c r="D9" s="1"/>
  <c r="C8" i="1"/>
  <c r="D7"/>
  <c r="E7" s="1"/>
  <c r="H11" i="3" l="1"/>
  <c r="C12"/>
  <c r="F11"/>
  <c r="D11"/>
  <c r="E11" s="1"/>
  <c r="G11"/>
  <c r="F8" i="1"/>
  <c r="G8"/>
  <c r="C10" i="2"/>
  <c r="D10" s="1"/>
  <c r="C9" i="1"/>
  <c r="D8"/>
  <c r="E8" s="1"/>
  <c r="H12" i="3" l="1"/>
  <c r="G12"/>
  <c r="F12"/>
  <c r="C13"/>
  <c r="D12"/>
  <c r="E12" s="1"/>
  <c r="F9" i="1"/>
  <c r="G9"/>
  <c r="C11" i="2"/>
  <c r="D11" s="1"/>
  <c r="C10" i="1"/>
  <c r="D9"/>
  <c r="E9" s="1"/>
  <c r="H13" i="3" l="1"/>
  <c r="G13"/>
  <c r="D13"/>
  <c r="E13" s="1"/>
  <c r="F13"/>
  <c r="C14"/>
  <c r="H14" s="1"/>
  <c r="F10" i="1"/>
  <c r="G10"/>
  <c r="C12" i="2"/>
  <c r="D12" s="1"/>
  <c r="C11" i="1"/>
  <c r="D10"/>
  <c r="E10" s="1"/>
  <c r="D14" i="3" l="1"/>
  <c r="E14" s="1"/>
  <c r="G14"/>
  <c r="C15"/>
  <c r="F14"/>
  <c r="Z3" a="1"/>
  <c r="Z3" s="1"/>
  <c r="F11" i="1"/>
  <c r="G11"/>
  <c r="C13" i="2"/>
  <c r="D13" s="1"/>
  <c r="C12" i="1"/>
  <c r="D11"/>
  <c r="E11" s="1"/>
  <c r="H15" i="3" l="1"/>
  <c r="C16"/>
  <c r="H16" s="1"/>
  <c r="F15"/>
  <c r="D15"/>
  <c r="E15" s="1"/>
  <c r="G15"/>
  <c r="Z103"/>
  <c r="Z102"/>
  <c r="Z101"/>
  <c r="Z100"/>
  <c r="Z99"/>
  <c r="Z98"/>
  <c r="Z97"/>
  <c r="Z96"/>
  <c r="Z95"/>
  <c r="Z94"/>
  <c r="Z90"/>
  <c r="Z86"/>
  <c r="Z82"/>
  <c r="Z85"/>
  <c r="Z87"/>
  <c r="Z78"/>
  <c r="Z77"/>
  <c r="Z73"/>
  <c r="Z74"/>
  <c r="Z66"/>
  <c r="Z65"/>
  <c r="Z70"/>
  <c r="Z53"/>
  <c r="Z52"/>
  <c r="Z45"/>
  <c r="Z44"/>
  <c r="Z37"/>
  <c r="Z36"/>
  <c r="Z33"/>
  <c r="Z69"/>
  <c r="Z58"/>
  <c r="Z57"/>
  <c r="Z56"/>
  <c r="Z41"/>
  <c r="Z40"/>
  <c r="Z29"/>
  <c r="Z10"/>
  <c r="Z61"/>
  <c r="Z30"/>
  <c r="Z23"/>
  <c r="Z22"/>
  <c r="Z15"/>
  <c r="Z14"/>
  <c r="Z62"/>
  <c r="Z59"/>
  <c r="Z49"/>
  <c r="Z48"/>
  <c r="Z28"/>
  <c r="Z27"/>
  <c r="Z26"/>
  <c r="Z19"/>
  <c r="Z18"/>
  <c r="Z7"/>
  <c r="Z6"/>
  <c r="Z11"/>
  <c r="Z43"/>
  <c r="Z17"/>
  <c r="Z25"/>
  <c r="Z35"/>
  <c r="Z54"/>
  <c r="Z42"/>
  <c r="Z47"/>
  <c r="Z64"/>
  <c r="Z71"/>
  <c r="Z75"/>
  <c r="Z83"/>
  <c r="Z84"/>
  <c r="Z4"/>
  <c r="Z91"/>
  <c r="Z79"/>
  <c r="Z8"/>
  <c r="Z16"/>
  <c r="Z24"/>
  <c r="Z31"/>
  <c r="Z60"/>
  <c r="Z51"/>
  <c r="Z50"/>
  <c r="Z55"/>
  <c r="Z80"/>
  <c r="Z89"/>
  <c r="Z13"/>
  <c r="Z21"/>
  <c r="Z76"/>
  <c r="Z32"/>
  <c r="Z12"/>
  <c r="Z38"/>
  <c r="Z39"/>
  <c r="Z88"/>
  <c r="Z46"/>
  <c r="Z68"/>
  <c r="Z20"/>
  <c r="Z63"/>
  <c r="Z72"/>
  <c r="Z9"/>
  <c r="Z93"/>
  <c r="Z34"/>
  <c r="Z81"/>
  <c r="Z92"/>
  <c r="Z5"/>
  <c r="Z67"/>
  <c r="F12" i="1"/>
  <c r="G12"/>
  <c r="C14" i="2"/>
  <c r="D14" s="1"/>
  <c r="C13" i="1"/>
  <c r="D12"/>
  <c r="E12" s="1"/>
  <c r="C17" i="3" l="1"/>
  <c r="H17" s="1"/>
  <c r="F16"/>
  <c r="G16"/>
  <c r="D16"/>
  <c r="E16" s="1"/>
  <c r="F13" i="1"/>
  <c r="G13"/>
  <c r="C15" i="2"/>
  <c r="D15" s="1"/>
  <c r="C14" i="1"/>
  <c r="D13"/>
  <c r="E13" s="1"/>
  <c r="G17" i="3" l="1"/>
  <c r="D17"/>
  <c r="E17" s="1"/>
  <c r="C18"/>
  <c r="H18" s="1"/>
  <c r="F17"/>
  <c r="G14" i="1"/>
  <c r="F14"/>
  <c r="C16" i="2"/>
  <c r="D16" s="1"/>
  <c r="D14" i="1"/>
  <c r="E14" s="1"/>
  <c r="C15"/>
  <c r="D18" i="3" l="1"/>
  <c r="E18" s="1"/>
  <c r="F18"/>
  <c r="G18"/>
  <c r="C19"/>
  <c r="H19" s="1"/>
  <c r="F15" i="1"/>
  <c r="G15"/>
  <c r="C17" i="2"/>
  <c r="D17" s="1"/>
  <c r="N3" i="1" a="1"/>
  <c r="N3" s="1"/>
  <c r="D15"/>
  <c r="E15" s="1"/>
  <c r="C16"/>
  <c r="C20" i="3" l="1"/>
  <c r="H20" s="1"/>
  <c r="F19"/>
  <c r="D19"/>
  <c r="E19" s="1"/>
  <c r="G19"/>
  <c r="F16" i="1"/>
  <c r="G16"/>
  <c r="C18" i="2"/>
  <c r="D18" s="1"/>
  <c r="N5" i="1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3"/>
  <c r="N84"/>
  <c r="N85"/>
  <c r="N86"/>
  <c r="N87"/>
  <c r="N88"/>
  <c r="N89"/>
  <c r="N90"/>
  <c r="N91"/>
  <c r="N92"/>
  <c r="N93"/>
  <c r="N94"/>
  <c r="N95"/>
  <c r="N96"/>
  <c r="N97"/>
  <c r="N98"/>
  <c r="N99"/>
  <c r="N100"/>
  <c r="N101"/>
  <c r="N102"/>
  <c r="N103"/>
  <c r="N4"/>
  <c r="D16"/>
  <c r="E16" s="1"/>
  <c r="C17"/>
  <c r="C21" i="3" l="1"/>
  <c r="H21" s="1"/>
  <c r="F20"/>
  <c r="G20"/>
  <c r="D20"/>
  <c r="E20" s="1"/>
  <c r="F17" i="1"/>
  <c r="G17"/>
  <c r="C19" i="2"/>
  <c r="D19" s="1"/>
  <c r="D17" i="1"/>
  <c r="E17" s="1"/>
  <c r="C18"/>
  <c r="G21" i="3" l="1"/>
  <c r="D21"/>
  <c r="E21" s="1"/>
  <c r="F21"/>
  <c r="C22"/>
  <c r="H22" s="1"/>
  <c r="F18" i="1"/>
  <c r="G18"/>
  <c r="C20" i="2"/>
  <c r="D20" s="1"/>
  <c r="D18" i="1"/>
  <c r="E18" s="1"/>
  <c r="C19"/>
  <c r="D22" i="3" l="1"/>
  <c r="E22" s="1"/>
  <c r="G22"/>
  <c r="C23"/>
  <c r="H23" s="1"/>
  <c r="F22"/>
  <c r="F19" i="1"/>
  <c r="G19"/>
  <c r="C21" i="2"/>
  <c r="D21" s="1"/>
  <c r="D19" i="1"/>
  <c r="E19" s="1"/>
  <c r="C20"/>
  <c r="C24" i="3" l="1"/>
  <c r="H24" s="1"/>
  <c r="F23"/>
  <c r="D23"/>
  <c r="E23" s="1"/>
  <c r="G23"/>
  <c r="F20" i="1"/>
  <c r="G20"/>
  <c r="C22" i="2"/>
  <c r="D22" s="1"/>
  <c r="D20" i="1"/>
  <c r="E20" s="1"/>
  <c r="C21"/>
  <c r="C25" i="3" l="1"/>
  <c r="H25" s="1"/>
  <c r="F24"/>
  <c r="G24"/>
  <c r="D24"/>
  <c r="E24" s="1"/>
  <c r="F21" i="1"/>
  <c r="G21"/>
  <c r="C23" i="2"/>
  <c r="D23" s="1"/>
  <c r="D21" i="1"/>
  <c r="E21" s="1"/>
  <c r="C22"/>
  <c r="G25" i="3" l="1"/>
  <c r="D25"/>
  <c r="E25" s="1"/>
  <c r="C26"/>
  <c r="H26" s="1"/>
  <c r="F25"/>
  <c r="F22" i="1"/>
  <c r="G22"/>
  <c r="C24" i="2"/>
  <c r="D24" s="1"/>
  <c r="D22" i="1"/>
  <c r="E22" s="1"/>
  <c r="C23"/>
  <c r="D26" i="3" l="1"/>
  <c r="E26" s="1"/>
  <c r="F26"/>
  <c r="G26"/>
  <c r="C27"/>
  <c r="H27" s="1"/>
  <c r="F23" i="1"/>
  <c r="G23"/>
  <c r="C25" i="2"/>
  <c r="D25" s="1"/>
  <c r="D23" i="1"/>
  <c r="E23" s="1"/>
  <c r="C24"/>
  <c r="C28" i="3" l="1"/>
  <c r="H28" s="1"/>
  <c r="F27"/>
  <c r="D27"/>
  <c r="E27" s="1"/>
  <c r="G27"/>
  <c r="F24" i="1"/>
  <c r="G24"/>
  <c r="C26" i="2"/>
  <c r="D26" s="1"/>
  <c r="D24" i="1"/>
  <c r="E24" s="1"/>
  <c r="C25"/>
  <c r="D28" i="3" l="1"/>
  <c r="E28" s="1"/>
  <c r="F28"/>
  <c r="C29"/>
  <c r="H29" s="1"/>
  <c r="G28"/>
  <c r="F25" i="1"/>
  <c r="G25"/>
  <c r="C27" i="2"/>
  <c r="D27" s="1"/>
  <c r="O3" i="1" a="1"/>
  <c r="O3" s="1"/>
  <c r="D25"/>
  <c r="E25" s="1"/>
  <c r="C26"/>
  <c r="D29" i="3" l="1"/>
  <c r="E29" s="1"/>
  <c r="F29"/>
  <c r="C30"/>
  <c r="H30" s="1"/>
  <c r="G29"/>
  <c r="F26" i="1"/>
  <c r="G26"/>
  <c r="C28" i="2"/>
  <c r="D28" s="1"/>
  <c r="O5" i="1"/>
  <c r="O6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53"/>
  <c r="O54"/>
  <c r="O55"/>
  <c r="O56"/>
  <c r="O57"/>
  <c r="O58"/>
  <c r="O59"/>
  <c r="O60"/>
  <c r="O61"/>
  <c r="O62"/>
  <c r="O63"/>
  <c r="O64"/>
  <c r="O65"/>
  <c r="O66"/>
  <c r="O67"/>
  <c r="O68"/>
  <c r="O69"/>
  <c r="O70"/>
  <c r="O71"/>
  <c r="O72"/>
  <c r="O73"/>
  <c r="O74"/>
  <c r="O75"/>
  <c r="O76"/>
  <c r="O77"/>
  <c r="O78"/>
  <c r="O79"/>
  <c r="O80"/>
  <c r="O81"/>
  <c r="O82"/>
  <c r="O83"/>
  <c r="O84"/>
  <c r="O85"/>
  <c r="O86"/>
  <c r="O87"/>
  <c r="O88"/>
  <c r="O89"/>
  <c r="O90"/>
  <c r="O91"/>
  <c r="O92"/>
  <c r="O93"/>
  <c r="O94"/>
  <c r="O95"/>
  <c r="O96"/>
  <c r="O97"/>
  <c r="O98"/>
  <c r="O99"/>
  <c r="O100"/>
  <c r="O101"/>
  <c r="O102"/>
  <c r="O103"/>
  <c r="O4"/>
  <c r="D26"/>
  <c r="E26" s="1"/>
  <c r="C27"/>
  <c r="C31" i="3" l="1"/>
  <c r="H31" s="1"/>
  <c r="F30"/>
  <c r="G30"/>
  <c r="D30"/>
  <c r="E30" s="1"/>
  <c r="F27" i="1"/>
  <c r="G27"/>
  <c r="C29" i="2"/>
  <c r="D29" s="1"/>
  <c r="D27" i="1"/>
  <c r="E27" s="1"/>
  <c r="C28"/>
  <c r="G31" i="3" l="1"/>
  <c r="F31"/>
  <c r="C32"/>
  <c r="H32" s="1"/>
  <c r="D31"/>
  <c r="E31" s="1"/>
  <c r="F28" i="1"/>
  <c r="G28"/>
  <c r="C30" i="2"/>
  <c r="D30" s="1"/>
  <c r="D28" i="1"/>
  <c r="E28" s="1"/>
  <c r="C29"/>
  <c r="D32" i="3" l="1"/>
  <c r="E32" s="1"/>
  <c r="C33"/>
  <c r="H33" s="1"/>
  <c r="G32"/>
  <c r="F32"/>
  <c r="F29" i="1"/>
  <c r="G29"/>
  <c r="C31" i="2"/>
  <c r="D31" s="1"/>
  <c r="D29" i="1"/>
  <c r="E29" s="1"/>
  <c r="C30"/>
  <c r="C34" i="3" l="1"/>
  <c r="H34" s="1"/>
  <c r="D33"/>
  <c r="E33" s="1"/>
  <c r="F33"/>
  <c r="G33"/>
  <c r="F30" i="1"/>
  <c r="G30"/>
  <c r="C32" i="2"/>
  <c r="D32" s="1"/>
  <c r="D30" i="1"/>
  <c r="E30" s="1"/>
  <c r="C31"/>
  <c r="G34" i="3" l="1"/>
  <c r="C35"/>
  <c r="H35" s="1"/>
  <c r="F34"/>
  <c r="D34"/>
  <c r="E34" s="1"/>
  <c r="F31" i="1"/>
  <c r="G31"/>
  <c r="C33" i="2"/>
  <c r="D33" s="1"/>
  <c r="D31" i="1"/>
  <c r="E31" s="1"/>
  <c r="C32"/>
  <c r="D35" i="3" l="1"/>
  <c r="E35" s="1"/>
  <c r="G35"/>
  <c r="C36"/>
  <c r="H36" s="1"/>
  <c r="F35"/>
  <c r="F32" i="1"/>
  <c r="G32"/>
  <c r="C34" i="2"/>
  <c r="D34" s="1"/>
  <c r="D32" i="1"/>
  <c r="E32" s="1"/>
  <c r="C33"/>
  <c r="D36" i="3" l="1"/>
  <c r="E36" s="1"/>
  <c r="C37"/>
  <c r="H37" s="1"/>
  <c r="G36"/>
  <c r="F36"/>
  <c r="F33" i="1"/>
  <c r="G33"/>
  <c r="C35" i="2"/>
  <c r="D35" s="1"/>
  <c r="D33" i="1"/>
  <c r="E33" s="1"/>
  <c r="C34"/>
  <c r="C38" i="3" l="1"/>
  <c r="H38" s="1"/>
  <c r="F37"/>
  <c r="D37"/>
  <c r="E37" s="1"/>
  <c r="G37"/>
  <c r="F34" i="1"/>
  <c r="G34"/>
  <c r="C36" i="2"/>
  <c r="D36" s="1"/>
  <c r="D34" i="1"/>
  <c r="E34" s="1"/>
  <c r="C35"/>
  <c r="G38" i="3" l="1"/>
  <c r="C39"/>
  <c r="H39" s="1"/>
  <c r="F38"/>
  <c r="D38"/>
  <c r="E38" s="1"/>
  <c r="F35" i="1"/>
  <c r="G35"/>
  <c r="C37" i="2"/>
  <c r="D37" s="1"/>
  <c r="P3" i="1" a="1"/>
  <c r="P3" s="1"/>
  <c r="D35"/>
  <c r="E35" s="1"/>
  <c r="C36"/>
  <c r="D39" i="3" l="1"/>
  <c r="E39" s="1"/>
  <c r="G39"/>
  <c r="F39"/>
  <c r="C40"/>
  <c r="H40" s="1"/>
  <c r="F36" i="1"/>
  <c r="G36"/>
  <c r="C38" i="2"/>
  <c r="D38" s="1"/>
  <c r="P5" i="1"/>
  <c r="P6"/>
  <c r="P7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P34"/>
  <c r="P35"/>
  <c r="P36"/>
  <c r="P37"/>
  <c r="P38"/>
  <c r="P39"/>
  <c r="P40"/>
  <c r="P41"/>
  <c r="P42"/>
  <c r="P43"/>
  <c r="P44"/>
  <c r="P45"/>
  <c r="P46"/>
  <c r="P47"/>
  <c r="P48"/>
  <c r="P49"/>
  <c r="P50"/>
  <c r="P51"/>
  <c r="P52"/>
  <c r="P53"/>
  <c r="P54"/>
  <c r="P55"/>
  <c r="P56"/>
  <c r="P57"/>
  <c r="P58"/>
  <c r="P59"/>
  <c r="P60"/>
  <c r="P61"/>
  <c r="P62"/>
  <c r="P63"/>
  <c r="P64"/>
  <c r="P65"/>
  <c r="P66"/>
  <c r="P67"/>
  <c r="P68"/>
  <c r="P69"/>
  <c r="P70"/>
  <c r="P71"/>
  <c r="P72"/>
  <c r="P73"/>
  <c r="P74"/>
  <c r="P75"/>
  <c r="P76"/>
  <c r="P77"/>
  <c r="P78"/>
  <c r="P79"/>
  <c r="P80"/>
  <c r="P81"/>
  <c r="P82"/>
  <c r="P83"/>
  <c r="P84"/>
  <c r="P85"/>
  <c r="P86"/>
  <c r="P87"/>
  <c r="P88"/>
  <c r="P89"/>
  <c r="P90"/>
  <c r="P91"/>
  <c r="P92"/>
  <c r="P93"/>
  <c r="P94"/>
  <c r="P95"/>
  <c r="P96"/>
  <c r="P97"/>
  <c r="P98"/>
  <c r="P99"/>
  <c r="P100"/>
  <c r="P101"/>
  <c r="P102"/>
  <c r="P103"/>
  <c r="P4"/>
  <c r="D36"/>
  <c r="E36" s="1"/>
  <c r="C37"/>
  <c r="D40" i="3" l="1"/>
  <c r="E40" s="1"/>
  <c r="F40"/>
  <c r="G40"/>
  <c r="C41"/>
  <c r="H41" s="1"/>
  <c r="F37" i="1"/>
  <c r="G37"/>
  <c r="C39" i="2"/>
  <c r="D39" s="1"/>
  <c r="D37" i="1"/>
  <c r="E37" s="1"/>
  <c r="C38"/>
  <c r="C42" i="3" l="1"/>
  <c r="H42" s="1"/>
  <c r="F41"/>
  <c r="G41"/>
  <c r="D41"/>
  <c r="E41" s="1"/>
  <c r="F38" i="1"/>
  <c r="G38"/>
  <c r="C40" i="2"/>
  <c r="D40" s="1"/>
  <c r="D38" i="1"/>
  <c r="E38" s="1"/>
  <c r="C39"/>
  <c r="G42" i="3" l="1"/>
  <c r="C43"/>
  <c r="H43" s="1"/>
  <c r="F42"/>
  <c r="D42"/>
  <c r="E42" s="1"/>
  <c r="F39" i="1"/>
  <c r="G39"/>
  <c r="C41" i="2"/>
  <c r="D41" s="1"/>
  <c r="D39" i="1"/>
  <c r="E39" s="1"/>
  <c r="C40"/>
  <c r="D43" i="3" l="1"/>
  <c r="E43" s="1"/>
  <c r="G43"/>
  <c r="C44"/>
  <c r="H44" s="1"/>
  <c r="F43"/>
  <c r="F40" i="1"/>
  <c r="G40"/>
  <c r="C42" i="2"/>
  <c r="D42" s="1"/>
  <c r="D40" i="1"/>
  <c r="E40" s="1"/>
  <c r="C41"/>
  <c r="D44" i="3" l="1"/>
  <c r="E44" s="1"/>
  <c r="C45"/>
  <c r="H45" s="1"/>
  <c r="F44"/>
  <c r="G44"/>
  <c r="F41" i="1"/>
  <c r="G41"/>
  <c r="C43" i="2"/>
  <c r="D43" s="1"/>
  <c r="D41" i="1"/>
  <c r="E41" s="1"/>
  <c r="C42"/>
  <c r="C46" i="3" l="1"/>
  <c r="H46" s="1"/>
  <c r="F45"/>
  <c r="D45"/>
  <c r="E45" s="1"/>
  <c r="G45"/>
  <c r="F42" i="1"/>
  <c r="G42"/>
  <c r="C44" i="2"/>
  <c r="D44" s="1"/>
  <c r="D42" i="1"/>
  <c r="E42" s="1"/>
  <c r="C43"/>
  <c r="G46" i="3" l="1"/>
  <c r="C47"/>
  <c r="H47" s="1"/>
  <c r="F46"/>
  <c r="D46"/>
  <c r="E46" s="1"/>
  <c r="F43" i="1"/>
  <c r="G43"/>
  <c r="C45" i="2"/>
  <c r="D45" s="1"/>
  <c r="D43" i="1"/>
  <c r="E43" s="1"/>
  <c r="C44"/>
  <c r="D47" i="3" l="1"/>
  <c r="E47" s="1"/>
  <c r="G47"/>
  <c r="F47"/>
  <c r="C48"/>
  <c r="H48" s="1"/>
  <c r="F44" i="1"/>
  <c r="G44"/>
  <c r="C46" i="2"/>
  <c r="D46" s="1"/>
  <c r="D44" i="1"/>
  <c r="E44" s="1"/>
  <c r="C45"/>
  <c r="D48" i="3" l="1"/>
  <c r="E48" s="1"/>
  <c r="F48"/>
  <c r="G48"/>
  <c r="C49"/>
  <c r="H49" s="1"/>
  <c r="F45" i="1"/>
  <c r="G45"/>
  <c r="C47" i="2"/>
  <c r="D47" s="1"/>
  <c r="Q3" i="1" a="1"/>
  <c r="Q3" s="1"/>
  <c r="D45"/>
  <c r="E45" s="1"/>
  <c r="C46"/>
  <c r="C50" i="3" l="1"/>
  <c r="H50" s="1"/>
  <c r="F49"/>
  <c r="G49"/>
  <c r="D49"/>
  <c r="E49" s="1"/>
  <c r="G46" i="1"/>
  <c r="F46"/>
  <c r="C48" i="2"/>
  <c r="D48" s="1"/>
  <c r="Q5" i="1"/>
  <c r="Q6"/>
  <c r="Q7"/>
  <c r="Q8"/>
  <c r="Q9"/>
  <c r="Q10"/>
  <c r="Q11"/>
  <c r="Q12"/>
  <c r="Q13"/>
  <c r="Q14"/>
  <c r="Q15"/>
  <c r="Q16"/>
  <c r="Q17"/>
  <c r="Q18"/>
  <c r="Q19"/>
  <c r="Q20"/>
  <c r="Q21"/>
  <c r="Q22"/>
  <c r="Q23"/>
  <c r="Q24"/>
  <c r="Q25"/>
  <c r="Q26"/>
  <c r="Q27"/>
  <c r="Q28"/>
  <c r="Q29"/>
  <c r="Q30"/>
  <c r="Q31"/>
  <c r="Q32"/>
  <c r="Q33"/>
  <c r="Q34"/>
  <c r="Q35"/>
  <c r="Q36"/>
  <c r="Q37"/>
  <c r="Q38"/>
  <c r="Q39"/>
  <c r="Q40"/>
  <c r="Q41"/>
  <c r="Q42"/>
  <c r="Q43"/>
  <c r="Q44"/>
  <c r="Q45"/>
  <c r="Q46"/>
  <c r="Q47"/>
  <c r="Q48"/>
  <c r="Q49"/>
  <c r="Q50"/>
  <c r="Q51"/>
  <c r="Q52"/>
  <c r="Q53"/>
  <c r="Q54"/>
  <c r="Q55"/>
  <c r="Q56"/>
  <c r="Q57"/>
  <c r="Q58"/>
  <c r="Q59"/>
  <c r="Q60"/>
  <c r="Q61"/>
  <c r="Q62"/>
  <c r="Q63"/>
  <c r="Q64"/>
  <c r="Q65"/>
  <c r="Q66"/>
  <c r="Q67"/>
  <c r="Q68"/>
  <c r="Q69"/>
  <c r="Q70"/>
  <c r="Q71"/>
  <c r="Q72"/>
  <c r="Q73"/>
  <c r="Q74"/>
  <c r="Q75"/>
  <c r="Q76"/>
  <c r="Q77"/>
  <c r="Q78"/>
  <c r="Q79"/>
  <c r="Q80"/>
  <c r="Q81"/>
  <c r="Q82"/>
  <c r="Q83"/>
  <c r="Q84"/>
  <c r="Q85"/>
  <c r="Q86"/>
  <c r="Q87"/>
  <c r="Q88"/>
  <c r="Q89"/>
  <c r="Q90"/>
  <c r="Q91"/>
  <c r="Q92"/>
  <c r="Q93"/>
  <c r="Q94"/>
  <c r="Q95"/>
  <c r="Q96"/>
  <c r="Q97"/>
  <c r="Q98"/>
  <c r="Q99"/>
  <c r="Q100"/>
  <c r="Q101"/>
  <c r="Q102"/>
  <c r="Q103"/>
  <c r="Q4"/>
  <c r="D46"/>
  <c r="E46" s="1"/>
  <c r="C47"/>
  <c r="G50" i="3" l="1"/>
  <c r="C51"/>
  <c r="H51" s="1"/>
  <c r="F50"/>
  <c r="D50"/>
  <c r="E50" s="1"/>
  <c r="F47" i="1"/>
  <c r="G47"/>
  <c r="C49" i="2"/>
  <c r="D49" s="1"/>
  <c r="D47" i="1"/>
  <c r="E47" s="1"/>
  <c r="C48"/>
  <c r="D51" i="3" l="1"/>
  <c r="E51" s="1"/>
  <c r="G51"/>
  <c r="C52"/>
  <c r="H52" s="1"/>
  <c r="F51"/>
  <c r="F48" i="1"/>
  <c r="G48"/>
  <c r="C50" i="2"/>
  <c r="D50" s="1"/>
  <c r="D48" i="1"/>
  <c r="E48" s="1"/>
  <c r="C49"/>
  <c r="D52" i="3" l="1"/>
  <c r="E52" s="1"/>
  <c r="C53"/>
  <c r="H53" s="1"/>
  <c r="G52"/>
  <c r="F52"/>
  <c r="F49" i="1"/>
  <c r="G49"/>
  <c r="C51" i="2"/>
  <c r="D51" s="1"/>
  <c r="D49" i="1"/>
  <c r="E49" s="1"/>
  <c r="C50"/>
  <c r="C54" i="3" l="1"/>
  <c r="H54" s="1"/>
  <c r="F53"/>
  <c r="D53"/>
  <c r="E53" s="1"/>
  <c r="G53"/>
  <c r="F50" i="1"/>
  <c r="G50"/>
  <c r="C52" i="2"/>
  <c r="D52" s="1"/>
  <c r="D50" i="1"/>
  <c r="E50" s="1"/>
  <c r="C51"/>
  <c r="G54" i="3" l="1"/>
  <c r="C55"/>
  <c r="H55" s="1"/>
  <c r="F54"/>
  <c r="D54"/>
  <c r="E54" s="1"/>
  <c r="F51" i="1"/>
  <c r="G51"/>
  <c r="C53" i="2"/>
  <c r="D53" s="1"/>
  <c r="D51" i="1"/>
  <c r="E51" s="1"/>
  <c r="C52"/>
  <c r="D55" i="3" l="1"/>
  <c r="E55" s="1"/>
  <c r="G55"/>
  <c r="F55"/>
  <c r="C56"/>
  <c r="H56" s="1"/>
  <c r="F52" i="1"/>
  <c r="G52"/>
  <c r="C54" i="2"/>
  <c r="D54" s="1"/>
  <c r="D52" i="1"/>
  <c r="E52" s="1"/>
  <c r="C53"/>
  <c r="D56" i="3" l="1"/>
  <c r="E56" s="1"/>
  <c r="F56"/>
  <c r="G56"/>
  <c r="C57"/>
  <c r="H57" s="1"/>
  <c r="F53" i="1"/>
  <c r="G53"/>
  <c r="C55" i="2"/>
  <c r="D55" s="1"/>
  <c r="D53" i="1"/>
  <c r="E53" s="1"/>
  <c r="C54"/>
  <c r="F57" i="3" l="1"/>
  <c r="G57"/>
  <c r="D57"/>
  <c r="E57" s="1"/>
  <c r="C58"/>
  <c r="H58" s="1"/>
  <c r="F54" i="1"/>
  <c r="G54"/>
  <c r="C56" i="2"/>
  <c r="D56" s="1"/>
  <c r="D54" i="1"/>
  <c r="E54" s="1"/>
  <c r="C55"/>
  <c r="F58" i="3" l="1"/>
  <c r="D58"/>
  <c r="E58" s="1"/>
  <c r="C59"/>
  <c r="H59" s="1"/>
  <c r="G58"/>
  <c r="F55" i="1"/>
  <c r="G55"/>
  <c r="C57" i="2"/>
  <c r="D57" s="1"/>
  <c r="R3" i="1" a="1"/>
  <c r="R3" s="1"/>
  <c r="D55"/>
  <c r="E55" s="1"/>
  <c r="C56"/>
  <c r="C60" i="3" l="1"/>
  <c r="H60" s="1"/>
  <c r="F59"/>
  <c r="G59"/>
  <c r="D59"/>
  <c r="E59" s="1"/>
  <c r="F56" i="1"/>
  <c r="G56"/>
  <c r="C58" i="2"/>
  <c r="D58" s="1"/>
  <c r="R5" i="1"/>
  <c r="R6"/>
  <c r="R7"/>
  <c r="R8"/>
  <c r="R9"/>
  <c r="R10"/>
  <c r="R11"/>
  <c r="R12"/>
  <c r="R13"/>
  <c r="R14"/>
  <c r="R15"/>
  <c r="R16"/>
  <c r="R17"/>
  <c r="R18"/>
  <c r="R19"/>
  <c r="R20"/>
  <c r="R21"/>
  <c r="R22"/>
  <c r="R23"/>
  <c r="R24"/>
  <c r="R25"/>
  <c r="R26"/>
  <c r="R27"/>
  <c r="R28"/>
  <c r="R29"/>
  <c r="R30"/>
  <c r="R31"/>
  <c r="R32"/>
  <c r="R33"/>
  <c r="R34"/>
  <c r="R35"/>
  <c r="R36"/>
  <c r="R37"/>
  <c r="R38"/>
  <c r="R39"/>
  <c r="R40"/>
  <c r="R41"/>
  <c r="R42"/>
  <c r="R43"/>
  <c r="R44"/>
  <c r="R45"/>
  <c r="R46"/>
  <c r="R47"/>
  <c r="R48"/>
  <c r="R49"/>
  <c r="R50"/>
  <c r="R51"/>
  <c r="R52"/>
  <c r="R53"/>
  <c r="R54"/>
  <c r="R55"/>
  <c r="R56"/>
  <c r="R57"/>
  <c r="R58"/>
  <c r="R59"/>
  <c r="R60"/>
  <c r="R61"/>
  <c r="R62"/>
  <c r="R63"/>
  <c r="R64"/>
  <c r="R65"/>
  <c r="R66"/>
  <c r="R67"/>
  <c r="R68"/>
  <c r="R69"/>
  <c r="R70"/>
  <c r="R71"/>
  <c r="R72"/>
  <c r="R73"/>
  <c r="R74"/>
  <c r="R75"/>
  <c r="R76"/>
  <c r="R77"/>
  <c r="R78"/>
  <c r="R79"/>
  <c r="R80"/>
  <c r="R81"/>
  <c r="R82"/>
  <c r="R83"/>
  <c r="R84"/>
  <c r="R85"/>
  <c r="R86"/>
  <c r="R87"/>
  <c r="R88"/>
  <c r="R89"/>
  <c r="R90"/>
  <c r="R91"/>
  <c r="R92"/>
  <c r="R93"/>
  <c r="R94"/>
  <c r="R95"/>
  <c r="R96"/>
  <c r="R97"/>
  <c r="R98"/>
  <c r="R99"/>
  <c r="R100"/>
  <c r="R101"/>
  <c r="R102"/>
  <c r="R103"/>
  <c r="R4"/>
  <c r="D56"/>
  <c r="E56" s="1"/>
  <c r="C57"/>
  <c r="G60" i="3" l="1"/>
  <c r="C61"/>
  <c r="H61" s="1"/>
  <c r="F60"/>
  <c r="D60"/>
  <c r="E60" s="1"/>
  <c r="F57" i="1"/>
  <c r="G57"/>
  <c r="C59" i="2"/>
  <c r="D59" s="1"/>
  <c r="D57" i="1"/>
  <c r="E57" s="1"/>
  <c r="C58"/>
  <c r="D61" i="3" l="1"/>
  <c r="E61" s="1"/>
  <c r="F61"/>
  <c r="C62"/>
  <c r="H62" s="1"/>
  <c r="G61"/>
  <c r="F58" i="1"/>
  <c r="G58"/>
  <c r="C60" i="2"/>
  <c r="D60" s="1"/>
  <c r="D58" i="1"/>
  <c r="E58" s="1"/>
  <c r="C59"/>
  <c r="C63" i="3" l="1"/>
  <c r="H63" s="1"/>
  <c r="F62"/>
  <c r="G62"/>
  <c r="D62"/>
  <c r="E62" s="1"/>
  <c r="F59" i="1"/>
  <c r="G59"/>
  <c r="C61" i="2"/>
  <c r="D61" s="1"/>
  <c r="D59" i="1"/>
  <c r="E59" s="1"/>
  <c r="C60"/>
  <c r="G63" i="3" l="1"/>
  <c r="C64"/>
  <c r="H64" s="1"/>
  <c r="F63"/>
  <c r="D63"/>
  <c r="E63" s="1"/>
  <c r="F60" i="1"/>
  <c r="G60"/>
  <c r="C62" i="2"/>
  <c r="D62" s="1"/>
  <c r="D60" i="1"/>
  <c r="E60" s="1"/>
  <c r="C61"/>
  <c r="D64" i="3" l="1"/>
  <c r="E64" s="1"/>
  <c r="G64"/>
  <c r="F64"/>
  <c r="C65"/>
  <c r="H65" s="1"/>
  <c r="F61" i="1"/>
  <c r="G61"/>
  <c r="C63" i="2"/>
  <c r="D63" s="1"/>
  <c r="D61" i="1"/>
  <c r="E61" s="1"/>
  <c r="C62"/>
  <c r="D65" i="3" l="1"/>
  <c r="E65" s="1"/>
  <c r="C66"/>
  <c r="H66" s="1"/>
  <c r="G65"/>
  <c r="F65"/>
  <c r="F62" i="1"/>
  <c r="G62"/>
  <c r="C64" i="2"/>
  <c r="D64" s="1"/>
  <c r="D62" i="1"/>
  <c r="E62" s="1"/>
  <c r="C63"/>
  <c r="C67" i="3" l="1"/>
  <c r="H67" s="1"/>
  <c r="F66"/>
  <c r="G66"/>
  <c r="D66"/>
  <c r="E66" s="1"/>
  <c r="F63" i="1"/>
  <c r="G63"/>
  <c r="C65" i="2"/>
  <c r="D65" s="1"/>
  <c r="D63" i="1"/>
  <c r="E63" s="1"/>
  <c r="C64"/>
  <c r="G67" i="3" l="1"/>
  <c r="C68"/>
  <c r="H68" s="1"/>
  <c r="F67"/>
  <c r="D67"/>
  <c r="E67" s="1"/>
  <c r="F64" i="1"/>
  <c r="G64"/>
  <c r="C66" i="2"/>
  <c r="D66" s="1"/>
  <c r="D64" i="1"/>
  <c r="E64" s="1"/>
  <c r="C65"/>
  <c r="D68" i="3" l="1"/>
  <c r="E68" s="1"/>
  <c r="G68"/>
  <c r="C69"/>
  <c r="H69" s="1"/>
  <c r="F68"/>
  <c r="F65" i="1"/>
  <c r="G65"/>
  <c r="C67" i="2"/>
  <c r="D67" s="1"/>
  <c r="S3" i="1" a="1"/>
  <c r="S3" s="1"/>
  <c r="D65"/>
  <c r="E65" s="1"/>
  <c r="C66"/>
  <c r="D69" i="3" l="1"/>
  <c r="E69" s="1"/>
  <c r="F69"/>
  <c r="G69"/>
  <c r="C70"/>
  <c r="H70" s="1"/>
  <c r="F66" i="1"/>
  <c r="G66"/>
  <c r="C68" i="2"/>
  <c r="D68" s="1"/>
  <c r="S5" i="1"/>
  <c r="S6"/>
  <c r="S7"/>
  <c r="S8"/>
  <c r="S9"/>
  <c r="S10"/>
  <c r="S11"/>
  <c r="S12"/>
  <c r="S13"/>
  <c r="S14"/>
  <c r="S15"/>
  <c r="S16"/>
  <c r="S17"/>
  <c r="S18"/>
  <c r="S19"/>
  <c r="S20"/>
  <c r="S21"/>
  <c r="S22"/>
  <c r="S23"/>
  <c r="S24"/>
  <c r="S25"/>
  <c r="S26"/>
  <c r="S27"/>
  <c r="S28"/>
  <c r="S29"/>
  <c r="S30"/>
  <c r="S31"/>
  <c r="S32"/>
  <c r="S33"/>
  <c r="S34"/>
  <c r="S35"/>
  <c r="S36"/>
  <c r="S37"/>
  <c r="S38"/>
  <c r="S39"/>
  <c r="S40"/>
  <c r="S41"/>
  <c r="S42"/>
  <c r="S43"/>
  <c r="S44"/>
  <c r="S45"/>
  <c r="S46"/>
  <c r="S47"/>
  <c r="S48"/>
  <c r="S49"/>
  <c r="S50"/>
  <c r="S51"/>
  <c r="S52"/>
  <c r="S53"/>
  <c r="S54"/>
  <c r="S55"/>
  <c r="S56"/>
  <c r="S57"/>
  <c r="S58"/>
  <c r="S59"/>
  <c r="S60"/>
  <c r="S61"/>
  <c r="S62"/>
  <c r="S63"/>
  <c r="S64"/>
  <c r="S65"/>
  <c r="S66"/>
  <c r="S67"/>
  <c r="S68"/>
  <c r="S69"/>
  <c r="S70"/>
  <c r="S71"/>
  <c r="S72"/>
  <c r="S73"/>
  <c r="S74"/>
  <c r="S75"/>
  <c r="S76"/>
  <c r="S77"/>
  <c r="S78"/>
  <c r="S79"/>
  <c r="S80"/>
  <c r="S81"/>
  <c r="S82"/>
  <c r="S83"/>
  <c r="S84"/>
  <c r="S85"/>
  <c r="S86"/>
  <c r="S87"/>
  <c r="S88"/>
  <c r="S89"/>
  <c r="S90"/>
  <c r="S91"/>
  <c r="S92"/>
  <c r="S93"/>
  <c r="S94"/>
  <c r="S95"/>
  <c r="S96"/>
  <c r="S97"/>
  <c r="S98"/>
  <c r="S99"/>
  <c r="S100"/>
  <c r="S101"/>
  <c r="S102"/>
  <c r="S103"/>
  <c r="S4"/>
  <c r="D66"/>
  <c r="E66" s="1"/>
  <c r="C67"/>
  <c r="C71" i="3" l="1"/>
  <c r="H71" s="1"/>
  <c r="F70"/>
  <c r="G70"/>
  <c r="D70"/>
  <c r="E70" s="1"/>
  <c r="F67" i="1"/>
  <c r="G67"/>
  <c r="C69" i="2"/>
  <c r="D69" s="1"/>
  <c r="D67" i="1"/>
  <c r="E67" s="1"/>
  <c r="C68"/>
  <c r="G71" i="3" l="1"/>
  <c r="C72"/>
  <c r="H72" s="1"/>
  <c r="F71"/>
  <c r="D71"/>
  <c r="E71" s="1"/>
  <c r="F68" i="1"/>
  <c r="G68"/>
  <c r="C70" i="2"/>
  <c r="D70" s="1"/>
  <c r="D68" i="1"/>
  <c r="E68" s="1"/>
  <c r="C69"/>
  <c r="D72" i="3" l="1"/>
  <c r="E72" s="1"/>
  <c r="C73"/>
  <c r="H73" s="1"/>
  <c r="G72"/>
  <c r="F72"/>
  <c r="F69" i="1"/>
  <c r="G69"/>
  <c r="C71" i="2"/>
  <c r="D71" s="1"/>
  <c r="D69" i="1"/>
  <c r="E69" s="1"/>
  <c r="C70"/>
  <c r="D73" i="3" l="1"/>
  <c r="E73" s="1"/>
  <c r="G73"/>
  <c r="C74"/>
  <c r="H74" s="1"/>
  <c r="F73"/>
  <c r="F70" i="1"/>
  <c r="G70"/>
  <c r="C72" i="2"/>
  <c r="D72" s="1"/>
  <c r="D70" i="1"/>
  <c r="E70" s="1"/>
  <c r="C71"/>
  <c r="C75" i="3" l="1"/>
  <c r="H75" s="1"/>
  <c r="F74"/>
  <c r="D74"/>
  <c r="E74" s="1"/>
  <c r="G74"/>
  <c r="F71" i="1"/>
  <c r="G71"/>
  <c r="C73" i="2"/>
  <c r="D73" s="1"/>
  <c r="D71" i="1"/>
  <c r="E71" s="1"/>
  <c r="C72"/>
  <c r="C76" i="3" l="1"/>
  <c r="H76" s="1"/>
  <c r="F75"/>
  <c r="G75"/>
  <c r="D75"/>
  <c r="E75" s="1"/>
  <c r="F72" i="1"/>
  <c r="G72"/>
  <c r="C74" i="2"/>
  <c r="D74" s="1"/>
  <c r="D72" i="1"/>
  <c r="E72" s="1"/>
  <c r="C73"/>
  <c r="G76" i="3" l="1"/>
  <c r="D76"/>
  <c r="E76" s="1"/>
  <c r="C77"/>
  <c r="H77" s="1"/>
  <c r="F76"/>
  <c r="F73" i="1"/>
  <c r="G73"/>
  <c r="C75" i="2"/>
  <c r="D75" s="1"/>
  <c r="D73" i="1"/>
  <c r="E73" s="1"/>
  <c r="C74"/>
  <c r="D77" i="3" l="1"/>
  <c r="E77" s="1"/>
  <c r="C78"/>
  <c r="H78" s="1"/>
  <c r="F77"/>
  <c r="G77"/>
  <c r="F74" i="1"/>
  <c r="G74"/>
  <c r="C76" i="2"/>
  <c r="D76" s="1"/>
  <c r="D74" i="1"/>
  <c r="E74" s="1"/>
  <c r="C75"/>
  <c r="C79" i="3" l="1"/>
  <c r="H79" s="1"/>
  <c r="F78"/>
  <c r="D78"/>
  <c r="E78" s="1"/>
  <c r="G78"/>
  <c r="G75" i="1"/>
  <c r="F75"/>
  <c r="C77" i="2"/>
  <c r="D77" s="1"/>
  <c r="T3" i="1" a="1"/>
  <c r="T3" s="1"/>
  <c r="D75"/>
  <c r="E75" s="1"/>
  <c r="C76"/>
  <c r="C80" i="3" l="1"/>
  <c r="H80" s="1"/>
  <c r="F79"/>
  <c r="G79"/>
  <c r="D79"/>
  <c r="E79" s="1"/>
  <c r="F76" i="1"/>
  <c r="G76"/>
  <c r="C78" i="2"/>
  <c r="D78" s="1"/>
  <c r="T5" i="1"/>
  <c r="T6"/>
  <c r="T7"/>
  <c r="T8"/>
  <c r="T9"/>
  <c r="T10"/>
  <c r="T11"/>
  <c r="T12"/>
  <c r="T13"/>
  <c r="T14"/>
  <c r="T15"/>
  <c r="T16"/>
  <c r="T17"/>
  <c r="T18"/>
  <c r="T19"/>
  <c r="T20"/>
  <c r="T21"/>
  <c r="T22"/>
  <c r="T23"/>
  <c r="T24"/>
  <c r="T25"/>
  <c r="T26"/>
  <c r="T27"/>
  <c r="T28"/>
  <c r="T29"/>
  <c r="T30"/>
  <c r="T31"/>
  <c r="T32"/>
  <c r="T33"/>
  <c r="T34"/>
  <c r="T35"/>
  <c r="T36"/>
  <c r="T37"/>
  <c r="T38"/>
  <c r="T39"/>
  <c r="T40"/>
  <c r="T41"/>
  <c r="T42"/>
  <c r="T43"/>
  <c r="T44"/>
  <c r="T45"/>
  <c r="T46"/>
  <c r="T47"/>
  <c r="T48"/>
  <c r="T49"/>
  <c r="T50"/>
  <c r="T51"/>
  <c r="T52"/>
  <c r="T53"/>
  <c r="T54"/>
  <c r="T55"/>
  <c r="T56"/>
  <c r="T57"/>
  <c r="T58"/>
  <c r="T59"/>
  <c r="T60"/>
  <c r="T61"/>
  <c r="T62"/>
  <c r="T63"/>
  <c r="T64"/>
  <c r="T65"/>
  <c r="T66"/>
  <c r="T67"/>
  <c r="T68"/>
  <c r="T69"/>
  <c r="T70"/>
  <c r="T71"/>
  <c r="T72"/>
  <c r="T73"/>
  <c r="T74"/>
  <c r="T75"/>
  <c r="T76"/>
  <c r="T77"/>
  <c r="T78"/>
  <c r="T79"/>
  <c r="T80"/>
  <c r="T81"/>
  <c r="T82"/>
  <c r="T83"/>
  <c r="T84"/>
  <c r="T85"/>
  <c r="T86"/>
  <c r="T87"/>
  <c r="T88"/>
  <c r="T89"/>
  <c r="T90"/>
  <c r="T91"/>
  <c r="T92"/>
  <c r="T93"/>
  <c r="T94"/>
  <c r="T95"/>
  <c r="T96"/>
  <c r="T97"/>
  <c r="T98"/>
  <c r="T99"/>
  <c r="T100"/>
  <c r="T101"/>
  <c r="T102"/>
  <c r="T103"/>
  <c r="T4"/>
  <c r="D76"/>
  <c r="E76" s="1"/>
  <c r="C77"/>
  <c r="G80" i="3" l="1"/>
  <c r="D80"/>
  <c r="E80" s="1"/>
  <c r="F80"/>
  <c r="C81"/>
  <c r="H81" s="1"/>
  <c r="F77" i="1"/>
  <c r="G77"/>
  <c r="C79" i="2"/>
  <c r="D79" s="1"/>
  <c r="D77" i="1"/>
  <c r="E77" s="1"/>
  <c r="C78"/>
  <c r="D81" i="3" l="1"/>
  <c r="E81" s="1"/>
  <c r="F81"/>
  <c r="C82"/>
  <c r="H82" s="1"/>
  <c r="G81"/>
  <c r="F78" i="1"/>
  <c r="G78"/>
  <c r="C80" i="2"/>
  <c r="D80" s="1"/>
  <c r="D78" i="1"/>
  <c r="E78" s="1"/>
  <c r="C79"/>
  <c r="G82" i="3" l="1"/>
  <c r="C83"/>
  <c r="H83" s="1"/>
  <c r="F82"/>
  <c r="D82"/>
  <c r="E82" s="1"/>
  <c r="F79" i="1"/>
  <c r="G79"/>
  <c r="C81" i="2"/>
  <c r="D81" s="1"/>
  <c r="D79" i="1"/>
  <c r="E79" s="1"/>
  <c r="C80"/>
  <c r="D83" i="3" l="1"/>
  <c r="E83" s="1"/>
  <c r="C84"/>
  <c r="H84" s="1"/>
  <c r="F83"/>
  <c r="G83"/>
  <c r="F80" i="1"/>
  <c r="G80"/>
  <c r="C82" i="2"/>
  <c r="D82" s="1"/>
  <c r="D80" i="1"/>
  <c r="E80" s="1"/>
  <c r="C81"/>
  <c r="G84" i="3" l="1"/>
  <c r="C85"/>
  <c r="H85" s="1"/>
  <c r="D84"/>
  <c r="E84" s="1"/>
  <c r="F84"/>
  <c r="F81" i="1"/>
  <c r="G81"/>
  <c r="C83" i="2"/>
  <c r="D83" s="1"/>
  <c r="D81" i="1"/>
  <c r="E81" s="1"/>
  <c r="C82"/>
  <c r="C86" i="3" l="1"/>
  <c r="H86" s="1"/>
  <c r="F85"/>
  <c r="D85"/>
  <c r="E85" s="1"/>
  <c r="G85"/>
  <c r="F82" i="1"/>
  <c r="G82"/>
  <c r="C84" i="2"/>
  <c r="D84" s="1"/>
  <c r="D82" i="1"/>
  <c r="E82" s="1"/>
  <c r="C83"/>
  <c r="G86" i="3" l="1"/>
  <c r="D86"/>
  <c r="E86" s="1"/>
  <c r="F86"/>
  <c r="C87"/>
  <c r="H87" s="1"/>
  <c r="G83" i="1"/>
  <c r="F83"/>
  <c r="C85" i="2"/>
  <c r="D85" s="1"/>
  <c r="D83" i="1"/>
  <c r="E83" s="1"/>
  <c r="C84"/>
  <c r="D87" i="3" l="1"/>
  <c r="E87" s="1"/>
  <c r="C88"/>
  <c r="H88" s="1"/>
  <c r="F87"/>
  <c r="G87"/>
  <c r="F84" i="1"/>
  <c r="G84"/>
  <c r="C86" i="2"/>
  <c r="D86" s="1"/>
  <c r="D84" i="1"/>
  <c r="E84" s="1"/>
  <c r="C85"/>
  <c r="G88" i="3" l="1"/>
  <c r="F88"/>
  <c r="C89"/>
  <c r="H89" s="1"/>
  <c r="D88"/>
  <c r="E88" s="1"/>
  <c r="F85" i="1"/>
  <c r="G85"/>
  <c r="C87" i="2"/>
  <c r="D87" s="1"/>
  <c r="U3" i="1" a="1"/>
  <c r="U3" s="1"/>
  <c r="D85"/>
  <c r="E85" s="1"/>
  <c r="C86"/>
  <c r="C90" i="3" l="1"/>
  <c r="H90" s="1"/>
  <c r="F89"/>
  <c r="D89"/>
  <c r="E89" s="1"/>
  <c r="G89"/>
  <c r="G86" i="1"/>
  <c r="F86"/>
  <c r="C88" i="2"/>
  <c r="D88" s="1"/>
  <c r="U5" i="1"/>
  <c r="U6"/>
  <c r="U7"/>
  <c r="U8"/>
  <c r="U9"/>
  <c r="U10"/>
  <c r="U11"/>
  <c r="U12"/>
  <c r="U13"/>
  <c r="U14"/>
  <c r="U15"/>
  <c r="U16"/>
  <c r="U17"/>
  <c r="U18"/>
  <c r="U19"/>
  <c r="U20"/>
  <c r="U21"/>
  <c r="U22"/>
  <c r="U23"/>
  <c r="U24"/>
  <c r="U25"/>
  <c r="U26"/>
  <c r="U27"/>
  <c r="U28"/>
  <c r="U29"/>
  <c r="U30"/>
  <c r="U31"/>
  <c r="U32"/>
  <c r="U33"/>
  <c r="U34"/>
  <c r="U35"/>
  <c r="U36"/>
  <c r="U37"/>
  <c r="U38"/>
  <c r="U39"/>
  <c r="U40"/>
  <c r="U41"/>
  <c r="U42"/>
  <c r="U43"/>
  <c r="U44"/>
  <c r="U45"/>
  <c r="U46"/>
  <c r="U47"/>
  <c r="U48"/>
  <c r="U49"/>
  <c r="U50"/>
  <c r="U51"/>
  <c r="U52"/>
  <c r="U53"/>
  <c r="U54"/>
  <c r="U55"/>
  <c r="U56"/>
  <c r="U57"/>
  <c r="U58"/>
  <c r="U59"/>
  <c r="U60"/>
  <c r="U61"/>
  <c r="U62"/>
  <c r="U63"/>
  <c r="U64"/>
  <c r="U65"/>
  <c r="U66"/>
  <c r="U67"/>
  <c r="U68"/>
  <c r="U69"/>
  <c r="U70"/>
  <c r="U71"/>
  <c r="U72"/>
  <c r="U73"/>
  <c r="U74"/>
  <c r="U75"/>
  <c r="U76"/>
  <c r="U77"/>
  <c r="U78"/>
  <c r="U79"/>
  <c r="U80"/>
  <c r="U81"/>
  <c r="U82"/>
  <c r="U83"/>
  <c r="U84"/>
  <c r="U85"/>
  <c r="U86"/>
  <c r="U87"/>
  <c r="U88"/>
  <c r="U89"/>
  <c r="U90"/>
  <c r="U91"/>
  <c r="U92"/>
  <c r="U93"/>
  <c r="U94"/>
  <c r="U95"/>
  <c r="U96"/>
  <c r="U97"/>
  <c r="U98"/>
  <c r="U99"/>
  <c r="U100"/>
  <c r="U101"/>
  <c r="U102"/>
  <c r="U103"/>
  <c r="U4"/>
  <c r="D86"/>
  <c r="E86" s="1"/>
  <c r="C87"/>
  <c r="G90" i="3" l="1"/>
  <c r="C91"/>
  <c r="H91" s="1"/>
  <c r="D90"/>
  <c r="E90" s="1"/>
  <c r="F90"/>
  <c r="F87" i="1"/>
  <c r="G87"/>
  <c r="C89" i="2"/>
  <c r="D89" s="1"/>
  <c r="D87" i="1"/>
  <c r="E87" s="1"/>
  <c r="C88"/>
  <c r="D91" i="3" l="1"/>
  <c r="E91" s="1"/>
  <c r="C92"/>
  <c r="H92" s="1"/>
  <c r="F91"/>
  <c r="G91"/>
  <c r="F88" i="1"/>
  <c r="G88"/>
  <c r="C90" i="2"/>
  <c r="D90" s="1"/>
  <c r="D88" i="1"/>
  <c r="E88" s="1"/>
  <c r="C89"/>
  <c r="G92" i="3" l="1"/>
  <c r="C93"/>
  <c r="H93" s="1"/>
  <c r="D92"/>
  <c r="E92" s="1"/>
  <c r="F92"/>
  <c r="F89" i="1"/>
  <c r="G89"/>
  <c r="C91" i="2"/>
  <c r="D91" s="1"/>
  <c r="D89" i="1"/>
  <c r="E89" s="1"/>
  <c r="C90"/>
  <c r="C94" i="3" l="1"/>
  <c r="F93"/>
  <c r="D93"/>
  <c r="E93" s="1"/>
  <c r="G93"/>
  <c r="F90" i="1"/>
  <c r="G90"/>
  <c r="C92" i="2"/>
  <c r="D92" s="1"/>
  <c r="D90" i="1"/>
  <c r="E90" s="1"/>
  <c r="C91"/>
  <c r="H94" i="3" l="1"/>
  <c r="AL3" a="1"/>
  <c r="AL3" s="1"/>
  <c r="AT3" a="1"/>
  <c r="AT3" s="1"/>
  <c r="AS3" a="1"/>
  <c r="AS3" s="1"/>
  <c r="AQ3" a="1"/>
  <c r="AQ3" s="1"/>
  <c r="AM3" a="1"/>
  <c r="AM3" s="1"/>
  <c r="AN3" a="1"/>
  <c r="AN3" s="1"/>
  <c r="AP3" a="1"/>
  <c r="AP3" s="1"/>
  <c r="AR3" a="1"/>
  <c r="AR3" s="1"/>
  <c r="AO3" a="1"/>
  <c r="AO3" s="1"/>
  <c r="G94"/>
  <c r="AH3" s="1" a="1"/>
  <c r="AH3" s="1"/>
  <c r="D94"/>
  <c r="E94" s="1"/>
  <c r="F94"/>
  <c r="AE3" a="1"/>
  <c r="AE3" s="1"/>
  <c r="AC3" a="1"/>
  <c r="AC3" s="1"/>
  <c r="AB3" a="1"/>
  <c r="AB3" s="1"/>
  <c r="AD3" a="1"/>
  <c r="AD3" s="1"/>
  <c r="AA3" a="1"/>
  <c r="AA3" s="1"/>
  <c r="AG3" a="1"/>
  <c r="AG3" s="1"/>
  <c r="AF3" a="1"/>
  <c r="AF3" s="1"/>
  <c r="G91" i="1"/>
  <c r="F91"/>
  <c r="C93" i="2"/>
  <c r="D93" s="1"/>
  <c r="D91" i="1"/>
  <c r="E91" s="1"/>
  <c r="C92"/>
  <c r="AO5" i="3" l="1"/>
  <c r="AO17"/>
  <c r="AO25"/>
  <c r="AO33"/>
  <c r="AO41"/>
  <c r="AO49"/>
  <c r="AO57"/>
  <c r="AO65"/>
  <c r="AO73"/>
  <c r="AO81"/>
  <c r="AO89"/>
  <c r="AO97"/>
  <c r="AO7"/>
  <c r="AO11"/>
  <c r="AO15"/>
  <c r="AO19"/>
  <c r="AO23"/>
  <c r="AO27"/>
  <c r="AO31"/>
  <c r="AO35"/>
  <c r="AO39"/>
  <c r="AO43"/>
  <c r="AO47"/>
  <c r="AO51"/>
  <c r="AO55"/>
  <c r="AO59"/>
  <c r="AO63"/>
  <c r="AO67"/>
  <c r="AO71"/>
  <c r="AO75"/>
  <c r="AO79"/>
  <c r="AO83"/>
  <c r="AO87"/>
  <c r="AO91"/>
  <c r="AO95"/>
  <c r="AO99"/>
  <c r="AO103"/>
  <c r="AO9"/>
  <c r="AO13"/>
  <c r="AO21"/>
  <c r="AO29"/>
  <c r="AO37"/>
  <c r="AO45"/>
  <c r="AO53"/>
  <c r="AO61"/>
  <c r="AO69"/>
  <c r="AO77"/>
  <c r="AO85"/>
  <c r="AO93"/>
  <c r="AO101"/>
  <c r="AO92"/>
  <c r="AO76"/>
  <c r="AO60"/>
  <c r="AO44"/>
  <c r="AO28"/>
  <c r="AO12"/>
  <c r="AO98"/>
  <c r="AO82"/>
  <c r="AO66"/>
  <c r="AO50"/>
  <c r="AO34"/>
  <c r="AO18"/>
  <c r="AO90"/>
  <c r="AO58"/>
  <c r="AO26"/>
  <c r="AO88"/>
  <c r="AO72"/>
  <c r="AO56"/>
  <c r="AO40"/>
  <c r="AO24"/>
  <c r="AO8"/>
  <c r="AO4"/>
  <c r="AO96"/>
  <c r="AO80"/>
  <c r="AO64"/>
  <c r="AO48"/>
  <c r="AO32"/>
  <c r="AO16"/>
  <c r="AO94"/>
  <c r="AO78"/>
  <c r="AO62"/>
  <c r="AO46"/>
  <c r="AO30"/>
  <c r="AO14"/>
  <c r="AO100"/>
  <c r="AO84"/>
  <c r="AO68"/>
  <c r="AO52"/>
  <c r="AO36"/>
  <c r="AO20"/>
  <c r="AO74"/>
  <c r="AO42"/>
  <c r="AO10"/>
  <c r="AO102"/>
  <c r="AO38"/>
  <c r="AO70"/>
  <c r="AO54"/>
  <c r="AO86"/>
  <c r="AO22"/>
  <c r="AO6"/>
  <c r="AL6"/>
  <c r="AL10"/>
  <c r="AL18"/>
  <c r="AL14"/>
  <c r="AL34"/>
  <c r="AL50"/>
  <c r="AL66"/>
  <c r="AL82"/>
  <c r="AL98"/>
  <c r="AL30"/>
  <c r="AL78"/>
  <c r="AL26"/>
  <c r="AL42"/>
  <c r="AL74"/>
  <c r="AL22"/>
  <c r="AL38"/>
  <c r="AL54"/>
  <c r="AL70"/>
  <c r="AL86"/>
  <c r="AL102"/>
  <c r="AL46"/>
  <c r="AL62"/>
  <c r="AL94"/>
  <c r="AL58"/>
  <c r="AL90"/>
  <c r="AL101"/>
  <c r="AL85"/>
  <c r="AL69"/>
  <c r="AL53"/>
  <c r="AL37"/>
  <c r="AL21"/>
  <c r="AL5"/>
  <c r="AL4"/>
  <c r="AL88"/>
  <c r="AL72"/>
  <c r="AL56"/>
  <c r="AL40"/>
  <c r="AL24"/>
  <c r="AL8"/>
  <c r="AL103"/>
  <c r="AL87"/>
  <c r="AL71"/>
  <c r="AL55"/>
  <c r="AL39"/>
  <c r="AL23"/>
  <c r="AL7"/>
  <c r="AL96"/>
  <c r="AL64"/>
  <c r="AL32"/>
  <c r="AL95"/>
  <c r="AL63"/>
  <c r="AL15"/>
  <c r="AL81"/>
  <c r="AL49"/>
  <c r="AL17"/>
  <c r="AL89"/>
  <c r="AL73"/>
  <c r="AL57"/>
  <c r="AL41"/>
  <c r="AL25"/>
  <c r="AL9"/>
  <c r="AL100"/>
  <c r="AL84"/>
  <c r="AL68"/>
  <c r="AL52"/>
  <c r="AL36"/>
  <c r="AL20"/>
  <c r="AL91"/>
  <c r="AL75"/>
  <c r="AL59"/>
  <c r="AL43"/>
  <c r="AL27"/>
  <c r="AL11"/>
  <c r="AL93"/>
  <c r="AL77"/>
  <c r="AL61"/>
  <c r="AL45"/>
  <c r="AL29"/>
  <c r="AL13"/>
  <c r="AL80"/>
  <c r="AL48"/>
  <c r="AL16"/>
  <c r="AL79"/>
  <c r="AL47"/>
  <c r="AL31"/>
  <c r="AL97"/>
  <c r="AL65"/>
  <c r="AL33"/>
  <c r="AL92"/>
  <c r="AL28"/>
  <c r="AL67"/>
  <c r="AL44"/>
  <c r="AL51"/>
  <c r="AL76"/>
  <c r="AL12"/>
  <c r="AL83"/>
  <c r="AL19"/>
  <c r="AL60"/>
  <c r="AL99"/>
  <c r="AL35"/>
  <c r="AN7"/>
  <c r="AN11"/>
  <c r="AN15"/>
  <c r="AN19"/>
  <c r="AN23"/>
  <c r="AN27"/>
  <c r="AN31"/>
  <c r="AN35"/>
  <c r="AN39"/>
  <c r="AN43"/>
  <c r="AN47"/>
  <c r="AN51"/>
  <c r="AN55"/>
  <c r="AN59"/>
  <c r="AN63"/>
  <c r="AN67"/>
  <c r="AN71"/>
  <c r="AN75"/>
  <c r="AN79"/>
  <c r="AN83"/>
  <c r="AN87"/>
  <c r="AN91"/>
  <c r="AN95"/>
  <c r="AN99"/>
  <c r="AN103"/>
  <c r="AN13"/>
  <c r="AN21"/>
  <c r="AN5"/>
  <c r="AN9"/>
  <c r="AN17"/>
  <c r="AN37"/>
  <c r="AN53"/>
  <c r="AN69"/>
  <c r="AN85"/>
  <c r="AN101"/>
  <c r="AN33"/>
  <c r="AN49"/>
  <c r="AN65"/>
  <c r="AN97"/>
  <c r="AN61"/>
  <c r="AN93"/>
  <c r="AN25"/>
  <c r="AN41"/>
  <c r="AN57"/>
  <c r="AN73"/>
  <c r="AN89"/>
  <c r="AN81"/>
  <c r="AN29"/>
  <c r="AN45"/>
  <c r="AN77"/>
  <c r="AN100"/>
  <c r="AN84"/>
  <c r="AN68"/>
  <c r="AN52"/>
  <c r="AN36"/>
  <c r="AN20"/>
  <c r="AN94"/>
  <c r="AN78"/>
  <c r="AN62"/>
  <c r="AN46"/>
  <c r="AN30"/>
  <c r="AN14"/>
  <c r="AN12"/>
  <c r="AN102"/>
  <c r="AN70"/>
  <c r="AN22"/>
  <c r="AN96"/>
  <c r="AN80"/>
  <c r="AN64"/>
  <c r="AN48"/>
  <c r="AN32"/>
  <c r="AN16"/>
  <c r="AN88"/>
  <c r="AN72"/>
  <c r="AN56"/>
  <c r="AN40"/>
  <c r="AN24"/>
  <c r="AN8"/>
  <c r="AN98"/>
  <c r="AN82"/>
  <c r="AN66"/>
  <c r="AN50"/>
  <c r="AN34"/>
  <c r="AN18"/>
  <c r="AN92"/>
  <c r="AN76"/>
  <c r="AN60"/>
  <c r="AN44"/>
  <c r="AN28"/>
  <c r="AN86"/>
  <c r="AN54"/>
  <c r="AN38"/>
  <c r="AN6"/>
  <c r="AN4"/>
  <c r="AN42"/>
  <c r="AN90"/>
  <c r="AN26"/>
  <c r="AN58"/>
  <c r="AN74"/>
  <c r="AN10"/>
  <c r="AR101"/>
  <c r="AR11"/>
  <c r="AR19"/>
  <c r="AR4"/>
  <c r="AR7"/>
  <c r="AR15"/>
  <c r="AR27"/>
  <c r="AR43"/>
  <c r="AR59"/>
  <c r="AR75"/>
  <c r="AR91"/>
  <c r="AR23"/>
  <c r="AR39"/>
  <c r="AR71"/>
  <c r="AR103"/>
  <c r="AR67"/>
  <c r="AR99"/>
  <c r="AR31"/>
  <c r="AR47"/>
  <c r="AR63"/>
  <c r="AR79"/>
  <c r="AR95"/>
  <c r="AR55"/>
  <c r="AR87"/>
  <c r="AR35"/>
  <c r="AR51"/>
  <c r="AR83"/>
  <c r="AR88"/>
  <c r="AR72"/>
  <c r="AR56"/>
  <c r="AR40"/>
  <c r="AR24"/>
  <c r="AR8"/>
  <c r="AR97"/>
  <c r="AR81"/>
  <c r="AR65"/>
  <c r="AR49"/>
  <c r="AR33"/>
  <c r="AR17"/>
  <c r="AR90"/>
  <c r="AR74"/>
  <c r="AR58"/>
  <c r="AR42"/>
  <c r="AR26"/>
  <c r="AR10"/>
  <c r="AR73"/>
  <c r="AR41"/>
  <c r="AR9"/>
  <c r="AR82"/>
  <c r="AR50"/>
  <c r="AR34"/>
  <c r="AR100"/>
  <c r="AR84"/>
  <c r="AR68"/>
  <c r="AR52"/>
  <c r="AR36"/>
  <c r="AR20"/>
  <c r="AR92"/>
  <c r="AR76"/>
  <c r="AR60"/>
  <c r="AR44"/>
  <c r="AR28"/>
  <c r="AR12"/>
  <c r="AR93"/>
  <c r="AR77"/>
  <c r="AR61"/>
  <c r="AR45"/>
  <c r="AR29"/>
  <c r="AR13"/>
  <c r="AR94"/>
  <c r="AR78"/>
  <c r="AR62"/>
  <c r="AR46"/>
  <c r="AR30"/>
  <c r="AR14"/>
  <c r="AR96"/>
  <c r="AR80"/>
  <c r="AR64"/>
  <c r="AR48"/>
  <c r="AR32"/>
  <c r="AR16"/>
  <c r="AR89"/>
  <c r="AR57"/>
  <c r="AR25"/>
  <c r="AR98"/>
  <c r="AR66"/>
  <c r="AR18"/>
  <c r="AR69"/>
  <c r="AR5"/>
  <c r="AR54"/>
  <c r="AR85"/>
  <c r="AR21"/>
  <c r="AR102"/>
  <c r="AR38"/>
  <c r="AR53"/>
  <c r="AR70"/>
  <c r="AR6"/>
  <c r="AR37"/>
  <c r="AR86"/>
  <c r="AR22"/>
  <c r="AQ8"/>
  <c r="AQ12"/>
  <c r="AQ20"/>
  <c r="AQ28"/>
  <c r="AQ36"/>
  <c r="AQ44"/>
  <c r="AQ52"/>
  <c r="AQ60"/>
  <c r="AQ68"/>
  <c r="AQ76"/>
  <c r="AQ84"/>
  <c r="AQ92"/>
  <c r="AQ100"/>
  <c r="AQ6"/>
  <c r="AQ10"/>
  <c r="AQ14"/>
  <c r="AQ18"/>
  <c r="AQ22"/>
  <c r="AQ26"/>
  <c r="AQ30"/>
  <c r="AQ34"/>
  <c r="AQ38"/>
  <c r="AQ42"/>
  <c r="AQ46"/>
  <c r="AQ50"/>
  <c r="AQ54"/>
  <c r="AQ58"/>
  <c r="AQ62"/>
  <c r="AQ66"/>
  <c r="AQ70"/>
  <c r="AQ74"/>
  <c r="AQ78"/>
  <c r="AQ82"/>
  <c r="AQ86"/>
  <c r="AQ90"/>
  <c r="AQ94"/>
  <c r="AQ98"/>
  <c r="AQ102"/>
  <c r="AQ16"/>
  <c r="AQ24"/>
  <c r="AQ32"/>
  <c r="AQ40"/>
  <c r="AQ48"/>
  <c r="AQ56"/>
  <c r="AQ64"/>
  <c r="AQ72"/>
  <c r="AQ80"/>
  <c r="AQ88"/>
  <c r="AQ96"/>
  <c r="AQ4"/>
  <c r="AQ97"/>
  <c r="AQ81"/>
  <c r="AQ65"/>
  <c r="AQ49"/>
  <c r="AQ33"/>
  <c r="AQ17"/>
  <c r="AQ91"/>
  <c r="AQ75"/>
  <c r="AQ59"/>
  <c r="AQ43"/>
  <c r="AQ27"/>
  <c r="AQ11"/>
  <c r="AQ99"/>
  <c r="AQ67"/>
  <c r="AQ35"/>
  <c r="AQ93"/>
  <c r="AQ61"/>
  <c r="AQ29"/>
  <c r="AQ101"/>
  <c r="AQ85"/>
  <c r="AQ69"/>
  <c r="AQ53"/>
  <c r="AQ37"/>
  <c r="AQ21"/>
  <c r="AQ5"/>
  <c r="AQ103"/>
  <c r="AQ87"/>
  <c r="AQ71"/>
  <c r="AQ55"/>
  <c r="AQ39"/>
  <c r="AQ23"/>
  <c r="AQ7"/>
  <c r="AQ89"/>
  <c r="AQ73"/>
  <c r="AQ57"/>
  <c r="AQ41"/>
  <c r="AQ25"/>
  <c r="AQ9"/>
  <c r="AQ83"/>
  <c r="AQ51"/>
  <c r="AQ19"/>
  <c r="AQ77"/>
  <c r="AQ45"/>
  <c r="AQ13"/>
  <c r="AQ79"/>
  <c r="AQ15"/>
  <c r="AQ95"/>
  <c r="AQ31"/>
  <c r="AQ63"/>
  <c r="AQ47"/>
  <c r="AM10"/>
  <c r="AM14"/>
  <c r="AM22"/>
  <c r="AM30"/>
  <c r="AM38"/>
  <c r="AM46"/>
  <c r="AM54"/>
  <c r="AM62"/>
  <c r="AM70"/>
  <c r="AM78"/>
  <c r="AM86"/>
  <c r="AM94"/>
  <c r="AM102"/>
  <c r="AM6"/>
  <c r="AM18"/>
  <c r="AM26"/>
  <c r="AM34"/>
  <c r="AM42"/>
  <c r="AM50"/>
  <c r="AM58"/>
  <c r="AM66"/>
  <c r="AM74"/>
  <c r="AM82"/>
  <c r="AM90"/>
  <c r="AM98"/>
  <c r="AM92"/>
  <c r="AM76"/>
  <c r="AM60"/>
  <c r="AM44"/>
  <c r="AM28"/>
  <c r="AM12"/>
  <c r="AM93"/>
  <c r="AM77"/>
  <c r="AM61"/>
  <c r="AM45"/>
  <c r="AM29"/>
  <c r="AM13"/>
  <c r="AM95"/>
  <c r="AM59"/>
  <c r="AM27"/>
  <c r="AM75"/>
  <c r="AM47"/>
  <c r="AM15"/>
  <c r="AM31"/>
  <c r="AM88"/>
  <c r="AM56"/>
  <c r="AM24"/>
  <c r="AM73"/>
  <c r="AM41"/>
  <c r="AM9"/>
  <c r="AM51"/>
  <c r="AM99"/>
  <c r="AM71"/>
  <c r="AM39"/>
  <c r="AM96"/>
  <c r="AM80"/>
  <c r="AM64"/>
  <c r="AM48"/>
  <c r="AM32"/>
  <c r="AM16"/>
  <c r="AM97"/>
  <c r="AM81"/>
  <c r="AM65"/>
  <c r="AM49"/>
  <c r="AM33"/>
  <c r="AM17"/>
  <c r="AM103"/>
  <c r="AM67"/>
  <c r="AM35"/>
  <c r="AM83"/>
  <c r="AM55"/>
  <c r="AM23"/>
  <c r="AM100"/>
  <c r="AM84"/>
  <c r="AM68"/>
  <c r="AM52"/>
  <c r="AM36"/>
  <c r="AM20"/>
  <c r="AM101"/>
  <c r="AM85"/>
  <c r="AM69"/>
  <c r="AM53"/>
  <c r="AM37"/>
  <c r="AM21"/>
  <c r="AM5"/>
  <c r="AM79"/>
  <c r="AM43"/>
  <c r="AM11"/>
  <c r="AM91"/>
  <c r="AM63"/>
  <c r="AM72"/>
  <c r="AM40"/>
  <c r="AM8"/>
  <c r="AM89"/>
  <c r="AM57"/>
  <c r="AM25"/>
  <c r="AM87"/>
  <c r="AM19"/>
  <c r="AM7"/>
  <c r="AM4"/>
  <c r="AT14"/>
  <c r="AT6"/>
  <c r="AT10"/>
  <c r="AT18"/>
  <c r="AT30"/>
  <c r="AT46"/>
  <c r="AT62"/>
  <c r="AT78"/>
  <c r="AT94"/>
  <c r="AT42"/>
  <c r="AT58"/>
  <c r="AT90"/>
  <c r="AT54"/>
  <c r="AT86"/>
  <c r="AT34"/>
  <c r="AT50"/>
  <c r="AT66"/>
  <c r="AT82"/>
  <c r="AT98"/>
  <c r="AT26"/>
  <c r="AT74"/>
  <c r="AT22"/>
  <c r="AT38"/>
  <c r="AT70"/>
  <c r="AT102"/>
  <c r="AT93"/>
  <c r="AT77"/>
  <c r="AT61"/>
  <c r="AT45"/>
  <c r="AT29"/>
  <c r="AT13"/>
  <c r="AT92"/>
  <c r="AT76"/>
  <c r="AT60"/>
  <c r="AT44"/>
  <c r="AT28"/>
  <c r="AT12"/>
  <c r="AT95"/>
  <c r="AT79"/>
  <c r="AT63"/>
  <c r="AT47"/>
  <c r="AT31"/>
  <c r="AT15"/>
  <c r="AT84"/>
  <c r="AT52"/>
  <c r="AT20"/>
  <c r="AT87"/>
  <c r="AT55"/>
  <c r="AT39"/>
  <c r="AT7"/>
  <c r="AT89"/>
  <c r="AT57"/>
  <c r="AT25"/>
  <c r="AT97"/>
  <c r="AT81"/>
  <c r="AT65"/>
  <c r="AT49"/>
  <c r="AT33"/>
  <c r="AT17"/>
  <c r="AT88"/>
  <c r="AT72"/>
  <c r="AT56"/>
  <c r="AT40"/>
  <c r="AT24"/>
  <c r="AT8"/>
  <c r="AT99"/>
  <c r="AT83"/>
  <c r="AT67"/>
  <c r="AT51"/>
  <c r="AT35"/>
  <c r="AT19"/>
  <c r="AT101"/>
  <c r="AT85"/>
  <c r="AT69"/>
  <c r="AT53"/>
  <c r="AT37"/>
  <c r="AT21"/>
  <c r="AT5"/>
  <c r="AT4"/>
  <c r="AT100"/>
  <c r="AT68"/>
  <c r="AT36"/>
  <c r="AT103"/>
  <c r="AT71"/>
  <c r="AT23"/>
  <c r="AT73"/>
  <c r="AT41"/>
  <c r="AT9"/>
  <c r="AT48"/>
  <c r="AT91"/>
  <c r="AT27"/>
  <c r="AT64"/>
  <c r="AT75"/>
  <c r="AT11"/>
  <c r="AT96"/>
  <c r="AT32"/>
  <c r="AT43"/>
  <c r="AT80"/>
  <c r="AT16"/>
  <c r="AT59"/>
  <c r="AP6"/>
  <c r="AP10"/>
  <c r="AP14"/>
  <c r="AP18"/>
  <c r="AP22"/>
  <c r="AP26"/>
  <c r="AP30"/>
  <c r="AP34"/>
  <c r="AP38"/>
  <c r="AP42"/>
  <c r="AP46"/>
  <c r="AP50"/>
  <c r="AP54"/>
  <c r="AP58"/>
  <c r="AP62"/>
  <c r="AP66"/>
  <c r="AP70"/>
  <c r="AP74"/>
  <c r="AP78"/>
  <c r="AP82"/>
  <c r="AP86"/>
  <c r="AP90"/>
  <c r="AP94"/>
  <c r="AP98"/>
  <c r="AP102"/>
  <c r="AP8"/>
  <c r="AP16"/>
  <c r="AP12"/>
  <c r="AP20"/>
  <c r="AP24"/>
  <c r="AP40"/>
  <c r="AP56"/>
  <c r="AP72"/>
  <c r="AP88"/>
  <c r="AP36"/>
  <c r="AP52"/>
  <c r="AP84"/>
  <c r="AP48"/>
  <c r="AP80"/>
  <c r="AP28"/>
  <c r="AP44"/>
  <c r="AP60"/>
  <c r="AP76"/>
  <c r="AP92"/>
  <c r="AP68"/>
  <c r="AP100"/>
  <c r="AP32"/>
  <c r="AP64"/>
  <c r="AP96"/>
  <c r="AP89"/>
  <c r="AP73"/>
  <c r="AP57"/>
  <c r="AP41"/>
  <c r="AP25"/>
  <c r="AP9"/>
  <c r="AP99"/>
  <c r="AP83"/>
  <c r="AP67"/>
  <c r="AP51"/>
  <c r="AP35"/>
  <c r="AP19"/>
  <c r="AP75"/>
  <c r="AP27"/>
  <c r="AP101"/>
  <c r="AP69"/>
  <c r="AP37"/>
  <c r="AP5"/>
  <c r="AP4"/>
  <c r="AP93"/>
  <c r="AP77"/>
  <c r="AP61"/>
  <c r="AP45"/>
  <c r="AP29"/>
  <c r="AP13"/>
  <c r="AP103"/>
  <c r="AP87"/>
  <c r="AP71"/>
  <c r="AP55"/>
  <c r="AP39"/>
  <c r="AP23"/>
  <c r="AP7"/>
  <c r="AP97"/>
  <c r="AP81"/>
  <c r="AP65"/>
  <c r="AP49"/>
  <c r="AP33"/>
  <c r="AP17"/>
  <c r="AP91"/>
  <c r="AP59"/>
  <c r="AP43"/>
  <c r="AP11"/>
  <c r="AP85"/>
  <c r="AP53"/>
  <c r="AP21"/>
  <c r="AP79"/>
  <c r="AP15"/>
  <c r="AP63"/>
  <c r="AP95"/>
  <c r="AP31"/>
  <c r="AP47"/>
  <c r="AS7"/>
  <c r="AS15"/>
  <c r="AS23"/>
  <c r="AS31"/>
  <c r="AS39"/>
  <c r="AS47"/>
  <c r="AS55"/>
  <c r="AS63"/>
  <c r="AS71"/>
  <c r="AS79"/>
  <c r="AS87"/>
  <c r="AS95"/>
  <c r="AS103"/>
  <c r="AS11"/>
  <c r="AS19"/>
  <c r="AS27"/>
  <c r="AS35"/>
  <c r="AS43"/>
  <c r="AS51"/>
  <c r="AS59"/>
  <c r="AS67"/>
  <c r="AS75"/>
  <c r="AS83"/>
  <c r="AS91"/>
  <c r="AS99"/>
  <c r="AS4"/>
  <c r="AS96"/>
  <c r="AS80"/>
  <c r="AS64"/>
  <c r="AS48"/>
  <c r="AS32"/>
  <c r="AS16"/>
  <c r="AS102"/>
  <c r="AS86"/>
  <c r="AS70"/>
  <c r="AS54"/>
  <c r="AS38"/>
  <c r="AS22"/>
  <c r="AS6"/>
  <c r="AS78"/>
  <c r="AS46"/>
  <c r="AS14"/>
  <c r="AS101"/>
  <c r="AS85"/>
  <c r="AS69"/>
  <c r="AS53"/>
  <c r="AS37"/>
  <c r="AS29"/>
  <c r="AS13"/>
  <c r="AS92"/>
  <c r="AS76"/>
  <c r="AS60"/>
  <c r="AS44"/>
  <c r="AS28"/>
  <c r="AS12"/>
  <c r="AS97"/>
  <c r="AS89"/>
  <c r="AS81"/>
  <c r="AS73"/>
  <c r="AS65"/>
  <c r="AS57"/>
  <c r="AS49"/>
  <c r="AS41"/>
  <c r="AS33"/>
  <c r="AS25"/>
  <c r="AS17"/>
  <c r="AS9"/>
  <c r="AS100"/>
  <c r="AS84"/>
  <c r="AS68"/>
  <c r="AS52"/>
  <c r="AS36"/>
  <c r="AS20"/>
  <c r="AS98"/>
  <c r="AS82"/>
  <c r="AS66"/>
  <c r="AS50"/>
  <c r="AS34"/>
  <c r="AS18"/>
  <c r="AS88"/>
  <c r="AS72"/>
  <c r="AS56"/>
  <c r="AS40"/>
  <c r="AS24"/>
  <c r="AS8"/>
  <c r="AS94"/>
  <c r="AS62"/>
  <c r="AS30"/>
  <c r="AS93"/>
  <c r="AS77"/>
  <c r="AS61"/>
  <c r="AS45"/>
  <c r="AS21"/>
  <c r="AS5"/>
  <c r="AS58"/>
  <c r="AS74"/>
  <c r="AS10"/>
  <c r="AS42"/>
  <c r="AS90"/>
  <c r="AS26"/>
  <c r="AH103"/>
  <c r="AH102"/>
  <c r="AH101"/>
  <c r="AH100"/>
  <c r="AH99"/>
  <c r="AH98"/>
  <c r="AH97"/>
  <c r="AH96"/>
  <c r="AH95"/>
  <c r="AH94"/>
  <c r="AH90"/>
  <c r="AH86"/>
  <c r="AH78"/>
  <c r="AH77"/>
  <c r="AH66"/>
  <c r="AH65"/>
  <c r="AH58"/>
  <c r="AH57"/>
  <c r="AH87"/>
  <c r="AH85"/>
  <c r="AH82"/>
  <c r="AH62"/>
  <c r="AH53"/>
  <c r="AH52"/>
  <c r="AH45"/>
  <c r="AH44"/>
  <c r="AH37"/>
  <c r="AH36"/>
  <c r="AH30"/>
  <c r="AH73"/>
  <c r="AH61"/>
  <c r="AH29"/>
  <c r="AH74"/>
  <c r="AH49"/>
  <c r="AH48"/>
  <c r="AH33"/>
  <c r="AH69"/>
  <c r="AH23"/>
  <c r="AH22"/>
  <c r="AH15"/>
  <c r="AH14"/>
  <c r="AH70"/>
  <c r="AH56"/>
  <c r="AH41"/>
  <c r="AH40"/>
  <c r="AH26"/>
  <c r="AH19"/>
  <c r="AH18"/>
  <c r="AH10"/>
  <c r="AH7"/>
  <c r="AH6"/>
  <c r="AH4"/>
  <c r="AH13"/>
  <c r="AH21"/>
  <c r="AH11"/>
  <c r="AH59"/>
  <c r="AH76"/>
  <c r="AH79"/>
  <c r="AH92"/>
  <c r="AH43"/>
  <c r="AH54"/>
  <c r="AH42"/>
  <c r="AH47"/>
  <c r="AH5"/>
  <c r="AH9"/>
  <c r="AH46"/>
  <c r="AH20"/>
  <c r="AH89"/>
  <c r="AH12"/>
  <c r="AH38"/>
  <c r="AH67"/>
  <c r="AH93"/>
  <c r="AH34"/>
  <c r="AH39"/>
  <c r="AH63"/>
  <c r="AH68"/>
  <c r="AH72"/>
  <c r="AH83"/>
  <c r="AH81"/>
  <c r="AH88"/>
  <c r="AH17"/>
  <c r="AH25"/>
  <c r="AH35"/>
  <c r="AH64"/>
  <c r="AH27"/>
  <c r="AH91"/>
  <c r="AH28"/>
  <c r="AH50"/>
  <c r="AH71"/>
  <c r="AH75"/>
  <c r="AH24"/>
  <c r="AH31"/>
  <c r="AH51"/>
  <c r="AH55"/>
  <c r="AH84"/>
  <c r="AH32"/>
  <c r="AH60"/>
  <c r="AH80"/>
  <c r="AH8"/>
  <c r="AH16"/>
  <c r="AB87"/>
  <c r="AB89"/>
  <c r="AB75"/>
  <c r="AB30"/>
  <c r="AB28"/>
  <c r="AB80"/>
  <c r="AB55"/>
  <c r="AB42"/>
  <c r="AB39"/>
  <c r="AB71"/>
  <c r="AB68"/>
  <c r="AB63"/>
  <c r="AB50"/>
  <c r="AB47"/>
  <c r="AB34"/>
  <c r="AB81"/>
  <c r="AB25"/>
  <c r="AB20"/>
  <c r="AB17"/>
  <c r="AB12"/>
  <c r="AB8"/>
  <c r="AB60"/>
  <c r="AB13"/>
  <c r="AB16"/>
  <c r="AB21"/>
  <c r="AB24"/>
  <c r="AB51"/>
  <c r="AB54"/>
  <c r="AB10"/>
  <c r="AB79"/>
  <c r="AB19"/>
  <c r="AB29"/>
  <c r="AB45"/>
  <c r="AB59"/>
  <c r="AB72"/>
  <c r="AB48"/>
  <c r="AB62"/>
  <c r="AB73"/>
  <c r="AB77"/>
  <c r="AB74"/>
  <c r="AB90"/>
  <c r="AB97"/>
  <c r="AB101"/>
  <c r="AB88"/>
  <c r="AB5"/>
  <c r="AB14"/>
  <c r="AB18"/>
  <c r="AB76"/>
  <c r="AB37"/>
  <c r="AB57"/>
  <c r="AB31"/>
  <c r="AB9"/>
  <c r="AB4"/>
  <c r="AB91"/>
  <c r="AB32"/>
  <c r="AB11"/>
  <c r="AB23"/>
  <c r="AB27"/>
  <c r="AB33"/>
  <c r="AB49"/>
  <c r="AB44"/>
  <c r="AB85"/>
  <c r="AB66"/>
  <c r="AB69"/>
  <c r="AB86"/>
  <c r="AB96"/>
  <c r="AB100"/>
  <c r="AB84"/>
  <c r="AB7"/>
  <c r="AB22"/>
  <c r="AB26"/>
  <c r="AB53"/>
  <c r="AB67"/>
  <c r="AB93"/>
  <c r="AB41"/>
  <c r="AB78"/>
  <c r="AB95"/>
  <c r="AB103"/>
  <c r="AB92"/>
  <c r="AB58"/>
  <c r="AB94"/>
  <c r="AB43"/>
  <c r="AB38"/>
  <c r="AB40"/>
  <c r="AB52"/>
  <c r="AB56"/>
  <c r="AB61"/>
  <c r="AB99"/>
  <c r="AB46"/>
  <c r="AB64"/>
  <c r="AB83"/>
  <c r="AB98"/>
  <c r="AB35"/>
  <c r="AB70"/>
  <c r="AB82"/>
  <c r="AB102"/>
  <c r="AB6"/>
  <c r="AB15"/>
  <c r="AB36"/>
  <c r="AB65"/>
  <c r="AG90"/>
  <c r="AG88"/>
  <c r="AG92"/>
  <c r="AG80"/>
  <c r="AG73"/>
  <c r="AG70"/>
  <c r="AG66"/>
  <c r="AG62"/>
  <c r="AG102"/>
  <c r="AG100"/>
  <c r="AG98"/>
  <c r="AG96"/>
  <c r="AG94"/>
  <c r="AG53"/>
  <c r="AG49"/>
  <c r="AG45"/>
  <c r="AG41"/>
  <c r="AG37"/>
  <c r="AG99"/>
  <c r="AG95"/>
  <c r="AG65"/>
  <c r="AG58"/>
  <c r="AG97"/>
  <c r="AG84"/>
  <c r="AG61"/>
  <c r="AG29"/>
  <c r="AG28"/>
  <c r="AG56"/>
  <c r="AG48"/>
  <c r="AG40"/>
  <c r="AG33"/>
  <c r="AG77"/>
  <c r="AG69"/>
  <c r="AG22"/>
  <c r="AG14"/>
  <c r="AG86"/>
  <c r="AG82"/>
  <c r="AG44"/>
  <c r="AG10"/>
  <c r="AG60"/>
  <c r="AG26"/>
  <c r="AG25"/>
  <c r="AG18"/>
  <c r="AG17"/>
  <c r="AG101"/>
  <c r="AG68"/>
  <c r="AG52"/>
  <c r="AG51"/>
  <c r="AG36"/>
  <c r="AG35"/>
  <c r="AG12"/>
  <c r="AG8"/>
  <c r="AG6"/>
  <c r="AG5"/>
  <c r="AG20"/>
  <c r="AG21"/>
  <c r="AG71"/>
  <c r="AG93"/>
  <c r="AG15"/>
  <c r="AG19"/>
  <c r="AG23"/>
  <c r="AG50"/>
  <c r="AG81"/>
  <c r="AG83"/>
  <c r="AG9"/>
  <c r="AG7"/>
  <c r="AG31"/>
  <c r="AG67"/>
  <c r="AG34"/>
  <c r="AG64"/>
  <c r="AG55"/>
  <c r="AG27"/>
  <c r="AG43"/>
  <c r="AG30"/>
  <c r="AG103"/>
  <c r="AG57"/>
  <c r="AG59"/>
  <c r="AG72"/>
  <c r="AG75"/>
  <c r="AG87"/>
  <c r="AG74"/>
  <c r="AG16"/>
  <c r="AG24"/>
  <c r="AG91"/>
  <c r="AG32"/>
  <c r="AG46"/>
  <c r="AG76"/>
  <c r="AG38"/>
  <c r="AG4"/>
  <c r="AG13"/>
  <c r="AG85"/>
  <c r="AG39"/>
  <c r="AG11"/>
  <c r="AG89"/>
  <c r="AG79"/>
  <c r="AG54"/>
  <c r="AG42"/>
  <c r="AG47"/>
  <c r="AG63"/>
  <c r="AG78"/>
  <c r="AA103"/>
  <c r="AA92"/>
  <c r="AA84"/>
  <c r="AA77"/>
  <c r="AA90"/>
  <c r="AA101"/>
  <c r="AA99"/>
  <c r="AA97"/>
  <c r="AA95"/>
  <c r="AA86"/>
  <c r="AA78"/>
  <c r="AA75"/>
  <c r="AA73"/>
  <c r="AA88"/>
  <c r="AA82"/>
  <c r="AA100"/>
  <c r="AA96"/>
  <c r="AA70"/>
  <c r="AA62"/>
  <c r="AA58"/>
  <c r="AA102"/>
  <c r="AA94"/>
  <c r="AA29"/>
  <c r="AA26"/>
  <c r="AA22"/>
  <c r="AA18"/>
  <c r="AA14"/>
  <c r="AA74"/>
  <c r="AA53"/>
  <c r="AA45"/>
  <c r="AA37"/>
  <c r="AA33"/>
  <c r="AA66"/>
  <c r="AA27"/>
  <c r="AA19"/>
  <c r="AA6"/>
  <c r="AA63"/>
  <c r="AA57"/>
  <c r="AA41"/>
  <c r="AA10"/>
  <c r="AA98"/>
  <c r="AA30"/>
  <c r="AA23"/>
  <c r="AA20"/>
  <c r="AA15"/>
  <c r="AA12"/>
  <c r="AA59"/>
  <c r="AA49"/>
  <c r="AA7"/>
  <c r="AA4"/>
  <c r="AA13"/>
  <c r="AA21"/>
  <c r="AA42"/>
  <c r="AA50"/>
  <c r="AA51"/>
  <c r="AA16"/>
  <c r="AA93"/>
  <c r="AA55"/>
  <c r="AA76"/>
  <c r="AA36"/>
  <c r="AA52"/>
  <c r="AA69"/>
  <c r="AA17"/>
  <c r="AA28"/>
  <c r="AA44"/>
  <c r="AA5"/>
  <c r="AA9"/>
  <c r="AA38"/>
  <c r="AA31"/>
  <c r="AA32"/>
  <c r="AA11"/>
  <c r="AA24"/>
  <c r="AA40"/>
  <c r="AA56"/>
  <c r="AA83"/>
  <c r="AA25"/>
  <c r="AA8"/>
  <c r="AA34"/>
  <c r="AA67"/>
  <c r="AA39"/>
  <c r="AA79"/>
  <c r="AA64"/>
  <c r="AA72"/>
  <c r="AA61"/>
  <c r="AA60"/>
  <c r="AA87"/>
  <c r="AA54"/>
  <c r="AA91"/>
  <c r="AA71"/>
  <c r="AA81"/>
  <c r="AA89"/>
  <c r="AA46"/>
  <c r="AA43"/>
  <c r="AA48"/>
  <c r="AA65"/>
  <c r="AA47"/>
  <c r="AA80"/>
  <c r="AA85"/>
  <c r="AA35"/>
  <c r="AA68"/>
  <c r="AE88"/>
  <c r="AE77"/>
  <c r="AE103"/>
  <c r="AE102"/>
  <c r="AE101"/>
  <c r="AE100"/>
  <c r="AE99"/>
  <c r="AE98"/>
  <c r="AE97"/>
  <c r="AE96"/>
  <c r="AE95"/>
  <c r="AE94"/>
  <c r="AE86"/>
  <c r="AE82"/>
  <c r="AE90"/>
  <c r="AE74"/>
  <c r="AE92"/>
  <c r="AE73"/>
  <c r="AE66"/>
  <c r="AE78"/>
  <c r="AE75"/>
  <c r="AE59"/>
  <c r="AE33"/>
  <c r="AE26"/>
  <c r="AE22"/>
  <c r="AE18"/>
  <c r="AE14"/>
  <c r="AE70"/>
  <c r="AE49"/>
  <c r="AE41"/>
  <c r="AE23"/>
  <c r="AE20"/>
  <c r="AE15"/>
  <c r="AE10"/>
  <c r="AE6"/>
  <c r="AE84"/>
  <c r="AE58"/>
  <c r="AE45"/>
  <c r="AE42"/>
  <c r="AE29"/>
  <c r="AE27"/>
  <c r="AE24"/>
  <c r="AE19"/>
  <c r="AE16"/>
  <c r="AE67"/>
  <c r="AE62"/>
  <c r="AE53"/>
  <c r="AE50"/>
  <c r="AE37"/>
  <c r="AE34"/>
  <c r="AE30"/>
  <c r="AE7"/>
  <c r="AE91"/>
  <c r="AE31"/>
  <c r="AE43"/>
  <c r="AE35"/>
  <c r="AE47"/>
  <c r="AE64"/>
  <c r="AE40"/>
  <c r="AE56"/>
  <c r="AE80"/>
  <c r="AE81"/>
  <c r="AE89"/>
  <c r="AE11"/>
  <c r="AE4"/>
  <c r="AE32"/>
  <c r="AE46"/>
  <c r="AE38"/>
  <c r="AE8"/>
  <c r="AE13"/>
  <c r="AE21"/>
  <c r="AE51"/>
  <c r="AE93"/>
  <c r="AE55"/>
  <c r="AE76"/>
  <c r="AE79"/>
  <c r="AE44"/>
  <c r="AE71"/>
  <c r="AE61"/>
  <c r="AE5"/>
  <c r="AE9"/>
  <c r="AE60"/>
  <c r="AE63"/>
  <c r="AE48"/>
  <c r="AE52"/>
  <c r="AE25"/>
  <c r="AE39"/>
  <c r="AE72"/>
  <c r="AE57"/>
  <c r="AE85"/>
  <c r="AE65"/>
  <c r="AE87"/>
  <c r="AE28"/>
  <c r="AE68"/>
  <c r="AE12"/>
  <c r="AE54"/>
  <c r="AE69"/>
  <c r="AE17"/>
  <c r="AE36"/>
  <c r="AE83"/>
  <c r="AC102"/>
  <c r="AC101"/>
  <c r="AC100"/>
  <c r="AC99"/>
  <c r="AC98"/>
  <c r="AC97"/>
  <c r="AC96"/>
  <c r="AC95"/>
  <c r="AC94"/>
  <c r="AC86"/>
  <c r="AC92"/>
  <c r="AC84"/>
  <c r="AC88"/>
  <c r="AC82"/>
  <c r="AC77"/>
  <c r="AC70"/>
  <c r="AC66"/>
  <c r="AC62"/>
  <c r="AC90"/>
  <c r="AC73"/>
  <c r="AC58"/>
  <c r="AC57"/>
  <c r="AC53"/>
  <c r="AC49"/>
  <c r="AC45"/>
  <c r="AC41"/>
  <c r="AC37"/>
  <c r="AC80"/>
  <c r="AC69"/>
  <c r="AC61"/>
  <c r="AC81"/>
  <c r="AC71"/>
  <c r="AC72"/>
  <c r="AC52"/>
  <c r="AC44"/>
  <c r="AC36"/>
  <c r="AC29"/>
  <c r="AC65"/>
  <c r="AC26"/>
  <c r="AC25"/>
  <c r="AC18"/>
  <c r="AC17"/>
  <c r="AC56"/>
  <c r="AC55"/>
  <c r="AC40"/>
  <c r="AC39"/>
  <c r="AC33"/>
  <c r="AC22"/>
  <c r="AC21"/>
  <c r="AC14"/>
  <c r="AC13"/>
  <c r="AC48"/>
  <c r="AC47"/>
  <c r="AC10"/>
  <c r="AC6"/>
  <c r="AC9"/>
  <c r="AC5"/>
  <c r="AC31"/>
  <c r="AC30"/>
  <c r="AC28"/>
  <c r="AC68"/>
  <c r="AC59"/>
  <c r="AC75"/>
  <c r="AC87"/>
  <c r="AC78"/>
  <c r="AC35"/>
  <c r="AC16"/>
  <c r="AC24"/>
  <c r="AC91"/>
  <c r="AC46"/>
  <c r="AC38"/>
  <c r="AC64"/>
  <c r="AC67"/>
  <c r="AC15"/>
  <c r="AC19"/>
  <c r="AC23"/>
  <c r="AC27"/>
  <c r="AC34"/>
  <c r="AC63"/>
  <c r="AC85"/>
  <c r="AC103"/>
  <c r="AC4"/>
  <c r="AC8"/>
  <c r="AC11"/>
  <c r="AC43"/>
  <c r="AC54"/>
  <c r="AC32"/>
  <c r="AC42"/>
  <c r="AC79"/>
  <c r="AC20"/>
  <c r="AC51"/>
  <c r="AC76"/>
  <c r="AC89"/>
  <c r="AC83"/>
  <c r="AC7"/>
  <c r="AC12"/>
  <c r="AC60"/>
  <c r="AC50"/>
  <c r="AC93"/>
  <c r="AC74"/>
  <c r="AF85"/>
  <c r="AF83"/>
  <c r="AF59"/>
  <c r="AF57"/>
  <c r="AF67"/>
  <c r="AF30"/>
  <c r="AF28"/>
  <c r="AF64"/>
  <c r="AF54"/>
  <c r="AF51"/>
  <c r="AF38"/>
  <c r="AF35"/>
  <c r="AF12"/>
  <c r="AF7"/>
  <c r="AF9"/>
  <c r="AF6"/>
  <c r="AF91"/>
  <c r="AF14"/>
  <c r="AF24"/>
  <c r="AF92"/>
  <c r="AF32"/>
  <c r="AF19"/>
  <c r="AF73"/>
  <c r="AF60"/>
  <c r="AF11"/>
  <c r="AF15"/>
  <c r="AF33"/>
  <c r="AF93"/>
  <c r="AF65"/>
  <c r="AF77"/>
  <c r="AF27"/>
  <c r="AF78"/>
  <c r="AF61"/>
  <c r="AF69"/>
  <c r="AF80"/>
  <c r="AF81"/>
  <c r="AF74"/>
  <c r="AF97"/>
  <c r="AF101"/>
  <c r="AF4"/>
  <c r="AF31"/>
  <c r="AF20"/>
  <c r="AF25"/>
  <c r="AF48"/>
  <c r="AF90"/>
  <c r="AF10"/>
  <c r="AF13"/>
  <c r="AF44"/>
  <c r="AF8"/>
  <c r="AF18"/>
  <c r="AF26"/>
  <c r="AF37"/>
  <c r="AF23"/>
  <c r="AF46"/>
  <c r="AF41"/>
  <c r="AF49"/>
  <c r="AF76"/>
  <c r="AF34"/>
  <c r="AF42"/>
  <c r="AF50"/>
  <c r="AF66"/>
  <c r="AF58"/>
  <c r="AF68"/>
  <c r="AF75"/>
  <c r="AF96"/>
  <c r="AF100"/>
  <c r="AF103"/>
  <c r="AF16"/>
  <c r="AF22"/>
  <c r="AF17"/>
  <c r="AF43"/>
  <c r="AF29"/>
  <c r="AF40"/>
  <c r="AF56"/>
  <c r="AF21"/>
  <c r="AF45"/>
  <c r="AF53"/>
  <c r="AF55"/>
  <c r="AF86"/>
  <c r="AF94"/>
  <c r="AF102"/>
  <c r="AF5"/>
  <c r="AF62"/>
  <c r="AF84"/>
  <c r="AF39"/>
  <c r="AF98"/>
  <c r="AF89"/>
  <c r="AF70"/>
  <c r="AF36"/>
  <c r="AF79"/>
  <c r="AF71"/>
  <c r="AF72"/>
  <c r="AF63"/>
  <c r="AF82"/>
  <c r="AF87"/>
  <c r="AF95"/>
  <c r="AF88"/>
  <c r="AF52"/>
  <c r="AF47"/>
  <c r="AF99"/>
  <c r="AD103"/>
  <c r="AD102"/>
  <c r="AD101"/>
  <c r="AD100"/>
  <c r="AD99"/>
  <c r="AD98"/>
  <c r="AD97"/>
  <c r="AD96"/>
  <c r="AD95"/>
  <c r="AD94"/>
  <c r="AD90"/>
  <c r="AD86"/>
  <c r="AD87"/>
  <c r="AD82"/>
  <c r="AD89"/>
  <c r="AD74"/>
  <c r="AD78"/>
  <c r="AD77"/>
  <c r="AD70"/>
  <c r="AD69"/>
  <c r="AD62"/>
  <c r="AD61"/>
  <c r="AD73"/>
  <c r="AD66"/>
  <c r="AD57"/>
  <c r="AD56"/>
  <c r="AD49"/>
  <c r="AD48"/>
  <c r="AD41"/>
  <c r="AD40"/>
  <c r="AD58"/>
  <c r="AD45"/>
  <c r="AD44"/>
  <c r="AD65"/>
  <c r="AD29"/>
  <c r="AD27"/>
  <c r="AD26"/>
  <c r="AD19"/>
  <c r="AD18"/>
  <c r="AD53"/>
  <c r="AD52"/>
  <c r="AD37"/>
  <c r="AD36"/>
  <c r="AD83"/>
  <c r="AD33"/>
  <c r="AD28"/>
  <c r="AD23"/>
  <c r="AD22"/>
  <c r="AD15"/>
  <c r="AD14"/>
  <c r="AD10"/>
  <c r="AD7"/>
  <c r="AD6"/>
  <c r="AD5"/>
  <c r="AD9"/>
  <c r="AD46"/>
  <c r="AD20"/>
  <c r="AD32"/>
  <c r="AD12"/>
  <c r="AD38"/>
  <c r="AD67"/>
  <c r="AD34"/>
  <c r="AD39"/>
  <c r="AD63"/>
  <c r="AD68"/>
  <c r="AD59"/>
  <c r="AD85"/>
  <c r="AD60"/>
  <c r="AD43"/>
  <c r="AD11"/>
  <c r="AD72"/>
  <c r="AD17"/>
  <c r="AD25"/>
  <c r="AD35"/>
  <c r="AD54"/>
  <c r="AD30"/>
  <c r="AD42"/>
  <c r="AD47"/>
  <c r="AD64"/>
  <c r="AD71"/>
  <c r="AD75"/>
  <c r="AD92"/>
  <c r="AD8"/>
  <c r="AD16"/>
  <c r="AD24"/>
  <c r="AD31"/>
  <c r="AD51"/>
  <c r="AD93"/>
  <c r="AD50"/>
  <c r="AD55"/>
  <c r="AD79"/>
  <c r="AD21"/>
  <c r="AD4"/>
  <c r="AD13"/>
  <c r="AD84"/>
  <c r="AD91"/>
  <c r="AD88"/>
  <c r="AD76"/>
  <c r="AD81"/>
  <c r="AD80"/>
  <c r="F92" i="1"/>
  <c r="G92"/>
  <c r="C94" i="2"/>
  <c r="D94" s="1"/>
  <c r="D92" i="1"/>
  <c r="E92" s="1"/>
  <c r="C93"/>
  <c r="F93" l="1"/>
  <c r="G93"/>
  <c r="D93"/>
  <c r="E93" s="1"/>
  <c r="C94"/>
  <c r="G94" l="1"/>
  <c r="F94"/>
  <c r="AB3" a="1"/>
  <c r="AB3" s="1"/>
  <c r="AD3" a="1"/>
  <c r="AD3" s="1"/>
  <c r="AF3" a="1"/>
  <c r="AF3" s="1"/>
  <c r="AC3" a="1"/>
  <c r="AC3" s="1"/>
  <c r="Z3" a="1"/>
  <c r="Z3" s="1"/>
  <c r="AH3" a="1"/>
  <c r="AH3" s="1"/>
  <c r="AE3" a="1"/>
  <c r="AE3" s="1"/>
  <c r="AA3" a="1"/>
  <c r="AA3" s="1"/>
  <c r="AG3" a="1"/>
  <c r="AG3" s="1"/>
  <c r="D94"/>
  <c r="E94" s="1"/>
  <c r="V3" l="1" a="1"/>
  <c r="V3" s="1"/>
  <c r="V5" l="1"/>
  <c r="V6"/>
  <c r="V7"/>
  <c r="V8"/>
  <c r="V9"/>
  <c r="V10"/>
  <c r="V11"/>
  <c r="V12"/>
  <c r="V13"/>
  <c r="V14"/>
  <c r="V15"/>
  <c r="V16"/>
  <c r="V17"/>
  <c r="V18"/>
  <c r="V19"/>
  <c r="V20"/>
  <c r="V21"/>
  <c r="V22"/>
  <c r="V23"/>
  <c r="V24"/>
  <c r="V25"/>
  <c r="V26"/>
  <c r="V27"/>
  <c r="V28"/>
  <c r="V29"/>
  <c r="V30"/>
  <c r="V31"/>
  <c r="V32"/>
  <c r="V33"/>
  <c r="V34"/>
  <c r="V35"/>
  <c r="V36"/>
  <c r="V37"/>
  <c r="V38"/>
  <c r="V39"/>
  <c r="V40"/>
  <c r="V41"/>
  <c r="V42"/>
  <c r="V43"/>
  <c r="V44"/>
  <c r="V45"/>
  <c r="V46"/>
  <c r="V47"/>
  <c r="V48"/>
  <c r="V49"/>
  <c r="V50"/>
  <c r="V51"/>
  <c r="V52"/>
  <c r="V53"/>
  <c r="V54"/>
  <c r="V55"/>
  <c r="V56"/>
  <c r="V57"/>
  <c r="V58"/>
  <c r="V59"/>
  <c r="V60"/>
  <c r="V61"/>
  <c r="V62"/>
  <c r="V63"/>
  <c r="V64"/>
  <c r="V65"/>
  <c r="V66"/>
  <c r="V67"/>
  <c r="V68"/>
  <c r="V69"/>
  <c r="V70"/>
  <c r="V71"/>
  <c r="V72"/>
  <c r="V73"/>
  <c r="V74"/>
  <c r="V75"/>
  <c r="V76"/>
  <c r="V77"/>
  <c r="V78"/>
  <c r="V79"/>
  <c r="V80"/>
  <c r="V81"/>
  <c r="V82"/>
  <c r="V83"/>
  <c r="V84"/>
  <c r="V85"/>
  <c r="V86"/>
  <c r="V87"/>
  <c r="V88"/>
  <c r="V89"/>
  <c r="V90"/>
  <c r="V91"/>
  <c r="V92"/>
  <c r="V93"/>
  <c r="V94"/>
  <c r="V95"/>
  <c r="V96"/>
  <c r="V97"/>
  <c r="V98"/>
  <c r="V99"/>
  <c r="V100"/>
  <c r="V101"/>
  <c r="V102"/>
  <c r="V103"/>
  <c r="V4"/>
</calcChain>
</file>

<file path=xl/sharedStrings.xml><?xml version="1.0" encoding="utf-8"?>
<sst xmlns="http://schemas.openxmlformats.org/spreadsheetml/2006/main" count="69" uniqueCount="35">
  <si>
    <t>% batteria</t>
  </si>
  <si>
    <t>FF</t>
  </si>
  <si>
    <t>Contatti</t>
  </si>
  <si>
    <t>Contatti:</t>
  </si>
  <si>
    <t>y=radq(x-9)</t>
  </si>
  <si>
    <t>y=ln(x-9)*10</t>
  </si>
  <si>
    <t>y=4/10^6 * x^4</t>
  </si>
  <si>
    <t>y=radq(0,2x-1,9)</t>
  </si>
  <si>
    <t>DYNAMIC FANOUT</t>
  </si>
  <si>
    <t>ADVERTISE LIMIT</t>
  </si>
  <si>
    <t>AL y=0,1x</t>
  </si>
  <si>
    <t>y = -0,92^(x-20) + 5</t>
  </si>
  <si>
    <t>y = -1,09^(x-81) + 5</t>
  </si>
  <si>
    <t>avg</t>
  </si>
  <si>
    <t>y = %batteria * ( curva 1)</t>
  </si>
  <si>
    <t>curva 1</t>
  </si>
  <si>
    <t>curva 2</t>
  </si>
  <si>
    <t>curva 3</t>
  </si>
  <si>
    <t>y =  ln(2x) +1</t>
  </si>
  <si>
    <t>y = %batteria * ( curva 3)</t>
  </si>
  <si>
    <t>correzione</t>
  </si>
  <si>
    <t>0,0000004x^4</t>
  </si>
  <si>
    <t>y=radq(0,4*(x-9,5))</t>
  </si>
  <si>
    <t>y=radq(0,3*x) + 3</t>
  </si>
  <si>
    <t>0,0000005x^4</t>
  </si>
  <si>
    <t>DF = 1+radq(0,2*x - 1,9)*X - 0,0000004*X^4 - asintoto x&gt;30 e batteryFactor*20+1</t>
  </si>
  <si>
    <t>DF = radq(0,4*(x-10))*X - 0,0000004*X^4 - - - - asintoto x&gt;30 e batteryFactor*20</t>
  </si>
  <si>
    <t>DF = radq(0,3*x)*X + 1 - 0,0000004*X^4 - - - - asintoto x&gt;30 e batteryFactor*20</t>
  </si>
  <si>
    <t>0,004x^2</t>
  </si>
  <si>
    <t>y=radq(0,2x)/10</t>
  </si>
  <si>
    <t>DF = 1+radq(0,2*x )*X - 0,004*X^2 - asintoto x&gt;20 e batteryFactor*20</t>
  </si>
  <si>
    <t>y=0,004*x^2</t>
  </si>
  <si>
    <t>curva 4</t>
  </si>
  <si>
    <t>curva 5</t>
  </si>
  <si>
    <t>y =  ln(2x) +1 - log(2x)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</si>
</sst>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9" fontId="0" fillId="2" borderId="1" xfId="0" applyNumberFormat="1" applyFill="1" applyBorder="1" applyAlignment="1">
      <alignment horizontal="center"/>
    </xf>
    <xf numFmtId="9" fontId="0" fillId="3" borderId="1" xfId="0" applyNumberForma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9" fontId="1" fillId="6" borderId="1" xfId="0" applyNumberFormat="1" applyFont="1" applyFill="1" applyBorder="1" applyAlignment="1">
      <alignment horizontal="center"/>
    </xf>
    <xf numFmtId="0" fontId="0" fillId="8" borderId="8" xfId="0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2" fillId="5" borderId="0" xfId="0" applyFont="1" applyFill="1"/>
    <xf numFmtId="0" fontId="0" fillId="0" borderId="6" xfId="0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9" fontId="1" fillId="0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1" fillId="6" borderId="2" xfId="0" applyFont="1" applyFill="1" applyBorder="1" applyAlignment="1"/>
    <xf numFmtId="0" fontId="1" fillId="6" borderId="3" xfId="0" applyFont="1" applyFill="1" applyBorder="1" applyAlignment="1"/>
    <xf numFmtId="0" fontId="0" fillId="0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4" fillId="0" borderId="0" xfId="0" applyFont="1"/>
    <xf numFmtId="0" fontId="4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/>
    </xf>
    <xf numFmtId="0" fontId="4" fillId="7" borderId="6" xfId="0" applyFont="1" applyFill="1" applyBorder="1" applyAlignment="1">
      <alignment horizontal="center"/>
    </xf>
    <xf numFmtId="0" fontId="4" fillId="7" borderId="7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3" fillId="9" borderId="10" xfId="0" applyFont="1" applyFill="1" applyBorder="1" applyAlignment="1">
      <alignment horizontal="center"/>
    </xf>
    <xf numFmtId="0" fontId="3" fillId="9" borderId="11" xfId="0" applyFont="1" applyFill="1" applyBorder="1" applyAlignment="1">
      <alignment horizontal="center"/>
    </xf>
    <xf numFmtId="0" fontId="3" fillId="9" borderId="12" xfId="0" applyFont="1" applyFill="1" applyBorder="1" applyAlignment="1">
      <alignment horizontal="center"/>
    </xf>
    <xf numFmtId="0" fontId="3" fillId="9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lineMarker"/>
        <c:ser>
          <c:idx val="0"/>
          <c:order val="0"/>
          <c:tx>
            <c:v>100%</c:v>
          </c:tx>
          <c:marker>
            <c:symbol val="none"/>
          </c:marker>
          <c:xVal>
            <c:numRef>
              <c:f>'Dynamic Fanout'!$K$4:$K$103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Fanout'!$M$4:$M$103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8</c:v>
                </c:pt>
                <c:pt idx="17">
                  <c:v>8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10</c:v>
                </c:pt>
                <c:pt idx="22">
                  <c:v>10</c:v>
                </c:pt>
                <c:pt idx="23">
                  <c:v>11</c:v>
                </c:pt>
                <c:pt idx="24">
                  <c:v>11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13</c:v>
                </c:pt>
                <c:pt idx="29">
                  <c:v>13</c:v>
                </c:pt>
                <c:pt idx="30">
                  <c:v>14</c:v>
                </c:pt>
                <c:pt idx="31">
                  <c:v>14</c:v>
                </c:pt>
                <c:pt idx="32">
                  <c:v>15</c:v>
                </c:pt>
                <c:pt idx="33">
                  <c:v>15</c:v>
                </c:pt>
                <c:pt idx="34">
                  <c:v>15</c:v>
                </c:pt>
                <c:pt idx="35">
                  <c:v>16</c:v>
                </c:pt>
                <c:pt idx="36">
                  <c:v>16</c:v>
                </c:pt>
                <c:pt idx="37">
                  <c:v>17</c:v>
                </c:pt>
                <c:pt idx="38">
                  <c:v>17</c:v>
                </c:pt>
                <c:pt idx="39">
                  <c:v>18</c:v>
                </c:pt>
                <c:pt idx="40">
                  <c:v>18</c:v>
                </c:pt>
                <c:pt idx="41">
                  <c:v>18</c:v>
                </c:pt>
                <c:pt idx="42">
                  <c:v>19</c:v>
                </c:pt>
                <c:pt idx="43">
                  <c:v>19</c:v>
                </c:pt>
                <c:pt idx="44">
                  <c:v>20</c:v>
                </c:pt>
                <c:pt idx="45">
                  <c:v>20</c:v>
                </c:pt>
                <c:pt idx="46">
                  <c:v>20</c:v>
                </c:pt>
                <c:pt idx="47">
                  <c:v>21</c:v>
                </c:pt>
                <c:pt idx="48">
                  <c:v>21</c:v>
                </c:pt>
                <c:pt idx="49">
                  <c:v>22</c:v>
                </c:pt>
                <c:pt idx="50">
                  <c:v>22</c:v>
                </c:pt>
                <c:pt idx="51">
                  <c:v>23</c:v>
                </c:pt>
                <c:pt idx="52">
                  <c:v>23</c:v>
                </c:pt>
                <c:pt idx="53">
                  <c:v>23</c:v>
                </c:pt>
                <c:pt idx="54">
                  <c:v>24</c:v>
                </c:pt>
                <c:pt idx="55">
                  <c:v>24</c:v>
                </c:pt>
                <c:pt idx="56">
                  <c:v>25</c:v>
                </c:pt>
                <c:pt idx="57">
                  <c:v>25</c:v>
                </c:pt>
                <c:pt idx="58">
                  <c:v>26</c:v>
                </c:pt>
                <c:pt idx="59">
                  <c:v>26</c:v>
                </c:pt>
                <c:pt idx="60">
                  <c:v>26</c:v>
                </c:pt>
                <c:pt idx="61">
                  <c:v>27</c:v>
                </c:pt>
                <c:pt idx="62">
                  <c:v>27</c:v>
                </c:pt>
                <c:pt idx="63">
                  <c:v>28</c:v>
                </c:pt>
                <c:pt idx="64">
                  <c:v>28</c:v>
                </c:pt>
                <c:pt idx="65">
                  <c:v>29</c:v>
                </c:pt>
                <c:pt idx="66">
                  <c:v>29</c:v>
                </c:pt>
                <c:pt idx="67">
                  <c:v>29</c:v>
                </c:pt>
                <c:pt idx="68">
                  <c:v>30</c:v>
                </c:pt>
                <c:pt idx="69">
                  <c:v>30</c:v>
                </c:pt>
                <c:pt idx="70">
                  <c:v>31</c:v>
                </c:pt>
                <c:pt idx="71">
                  <c:v>31</c:v>
                </c:pt>
                <c:pt idx="72">
                  <c:v>32</c:v>
                </c:pt>
                <c:pt idx="73">
                  <c:v>32</c:v>
                </c:pt>
                <c:pt idx="74">
                  <c:v>32</c:v>
                </c:pt>
                <c:pt idx="75">
                  <c:v>33</c:v>
                </c:pt>
                <c:pt idx="76">
                  <c:v>33</c:v>
                </c:pt>
                <c:pt idx="77">
                  <c:v>34</c:v>
                </c:pt>
                <c:pt idx="78">
                  <c:v>34</c:v>
                </c:pt>
                <c:pt idx="79">
                  <c:v>35</c:v>
                </c:pt>
                <c:pt idx="80">
                  <c:v>35</c:v>
                </c:pt>
                <c:pt idx="81">
                  <c:v>35</c:v>
                </c:pt>
                <c:pt idx="82">
                  <c:v>36</c:v>
                </c:pt>
                <c:pt idx="83">
                  <c:v>36</c:v>
                </c:pt>
                <c:pt idx="84">
                  <c:v>37</c:v>
                </c:pt>
                <c:pt idx="85">
                  <c:v>37</c:v>
                </c:pt>
                <c:pt idx="86">
                  <c:v>38</c:v>
                </c:pt>
                <c:pt idx="87">
                  <c:v>38</c:v>
                </c:pt>
                <c:pt idx="88">
                  <c:v>38</c:v>
                </c:pt>
                <c:pt idx="89">
                  <c:v>39</c:v>
                </c:pt>
                <c:pt idx="90">
                  <c:v>39</c:v>
                </c:pt>
                <c:pt idx="91">
                  <c:v>40</c:v>
                </c:pt>
                <c:pt idx="92">
                  <c:v>40</c:v>
                </c:pt>
                <c:pt idx="93">
                  <c:v>40</c:v>
                </c:pt>
                <c:pt idx="94">
                  <c:v>41</c:v>
                </c:pt>
                <c:pt idx="95">
                  <c:v>41</c:v>
                </c:pt>
                <c:pt idx="96">
                  <c:v>42</c:v>
                </c:pt>
                <c:pt idx="97">
                  <c:v>42</c:v>
                </c:pt>
                <c:pt idx="98">
                  <c:v>43</c:v>
                </c:pt>
                <c:pt idx="99">
                  <c:v>43</c:v>
                </c:pt>
              </c:numCache>
            </c:numRef>
          </c:yVal>
        </c:ser>
        <c:ser>
          <c:idx val="1"/>
          <c:order val="1"/>
          <c:tx>
            <c:v>90%</c:v>
          </c:tx>
          <c:marker>
            <c:symbol val="none"/>
          </c:marker>
          <c:xVal>
            <c:numRef>
              <c:f>'Dynamic Fanout'!$K$4:$K$103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Fanout'!$N$4:$N$103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8</c:v>
                </c:pt>
                <c:pt idx="18">
                  <c:v>8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10</c:v>
                </c:pt>
                <c:pt idx="23">
                  <c:v>10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12</c:v>
                </c:pt>
                <c:pt idx="28">
                  <c:v>12</c:v>
                </c:pt>
                <c:pt idx="29">
                  <c:v>13</c:v>
                </c:pt>
                <c:pt idx="30">
                  <c:v>13</c:v>
                </c:pt>
                <c:pt idx="31">
                  <c:v>13</c:v>
                </c:pt>
                <c:pt idx="32">
                  <c:v>14</c:v>
                </c:pt>
                <c:pt idx="33">
                  <c:v>14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16</c:v>
                </c:pt>
                <c:pt idx="38">
                  <c:v>16</c:v>
                </c:pt>
                <c:pt idx="39">
                  <c:v>17</c:v>
                </c:pt>
                <c:pt idx="40">
                  <c:v>17</c:v>
                </c:pt>
                <c:pt idx="41">
                  <c:v>17</c:v>
                </c:pt>
                <c:pt idx="42">
                  <c:v>18</c:v>
                </c:pt>
                <c:pt idx="43">
                  <c:v>18</c:v>
                </c:pt>
                <c:pt idx="44">
                  <c:v>19</c:v>
                </c:pt>
                <c:pt idx="45">
                  <c:v>19</c:v>
                </c:pt>
                <c:pt idx="46">
                  <c:v>19</c:v>
                </c:pt>
                <c:pt idx="47">
                  <c:v>20</c:v>
                </c:pt>
                <c:pt idx="48">
                  <c:v>20</c:v>
                </c:pt>
                <c:pt idx="49">
                  <c:v>21</c:v>
                </c:pt>
                <c:pt idx="50">
                  <c:v>21</c:v>
                </c:pt>
                <c:pt idx="51">
                  <c:v>21</c:v>
                </c:pt>
                <c:pt idx="52">
                  <c:v>22</c:v>
                </c:pt>
                <c:pt idx="53">
                  <c:v>22</c:v>
                </c:pt>
                <c:pt idx="54">
                  <c:v>23</c:v>
                </c:pt>
                <c:pt idx="55">
                  <c:v>23</c:v>
                </c:pt>
                <c:pt idx="56">
                  <c:v>23</c:v>
                </c:pt>
                <c:pt idx="57">
                  <c:v>24</c:v>
                </c:pt>
                <c:pt idx="58">
                  <c:v>24</c:v>
                </c:pt>
                <c:pt idx="59">
                  <c:v>25</c:v>
                </c:pt>
                <c:pt idx="60">
                  <c:v>25</c:v>
                </c:pt>
                <c:pt idx="61">
                  <c:v>25</c:v>
                </c:pt>
                <c:pt idx="62">
                  <c:v>26</c:v>
                </c:pt>
                <c:pt idx="63">
                  <c:v>26</c:v>
                </c:pt>
                <c:pt idx="64">
                  <c:v>27</c:v>
                </c:pt>
                <c:pt idx="65">
                  <c:v>27</c:v>
                </c:pt>
                <c:pt idx="66">
                  <c:v>27</c:v>
                </c:pt>
                <c:pt idx="67">
                  <c:v>28</c:v>
                </c:pt>
                <c:pt idx="68">
                  <c:v>28</c:v>
                </c:pt>
                <c:pt idx="69">
                  <c:v>29</c:v>
                </c:pt>
                <c:pt idx="70">
                  <c:v>29</c:v>
                </c:pt>
                <c:pt idx="71">
                  <c:v>29</c:v>
                </c:pt>
                <c:pt idx="72">
                  <c:v>30</c:v>
                </c:pt>
                <c:pt idx="73">
                  <c:v>30</c:v>
                </c:pt>
                <c:pt idx="74">
                  <c:v>31</c:v>
                </c:pt>
                <c:pt idx="75">
                  <c:v>31</c:v>
                </c:pt>
                <c:pt idx="76">
                  <c:v>31</c:v>
                </c:pt>
                <c:pt idx="77">
                  <c:v>32</c:v>
                </c:pt>
                <c:pt idx="78">
                  <c:v>32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34</c:v>
                </c:pt>
                <c:pt idx="83">
                  <c:v>34</c:v>
                </c:pt>
                <c:pt idx="84">
                  <c:v>35</c:v>
                </c:pt>
                <c:pt idx="85">
                  <c:v>35</c:v>
                </c:pt>
                <c:pt idx="86">
                  <c:v>35</c:v>
                </c:pt>
                <c:pt idx="87">
                  <c:v>36</c:v>
                </c:pt>
                <c:pt idx="88">
                  <c:v>36</c:v>
                </c:pt>
                <c:pt idx="89">
                  <c:v>37</c:v>
                </c:pt>
                <c:pt idx="90">
                  <c:v>37</c:v>
                </c:pt>
                <c:pt idx="91">
                  <c:v>37</c:v>
                </c:pt>
                <c:pt idx="92">
                  <c:v>38</c:v>
                </c:pt>
                <c:pt idx="93">
                  <c:v>38</c:v>
                </c:pt>
                <c:pt idx="94">
                  <c:v>39</c:v>
                </c:pt>
                <c:pt idx="95">
                  <c:v>39</c:v>
                </c:pt>
                <c:pt idx="96">
                  <c:v>39</c:v>
                </c:pt>
                <c:pt idx="97">
                  <c:v>40</c:v>
                </c:pt>
                <c:pt idx="98">
                  <c:v>40</c:v>
                </c:pt>
                <c:pt idx="99">
                  <c:v>41</c:v>
                </c:pt>
              </c:numCache>
            </c:numRef>
          </c:yVal>
        </c:ser>
        <c:ser>
          <c:idx val="2"/>
          <c:order val="2"/>
          <c:tx>
            <c:v>80%</c:v>
          </c:tx>
          <c:marker>
            <c:symbol val="none"/>
          </c:marker>
          <c:xVal>
            <c:numRef>
              <c:f>'Dynamic Fanout'!$K$4:$K$103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Fanout'!$O$4:$O$103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9</c:v>
                </c:pt>
                <c:pt idx="22">
                  <c:v>9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12</c:v>
                </c:pt>
                <c:pt idx="30">
                  <c:v>12</c:v>
                </c:pt>
                <c:pt idx="31">
                  <c:v>13</c:v>
                </c:pt>
                <c:pt idx="32">
                  <c:v>13</c:v>
                </c:pt>
                <c:pt idx="33">
                  <c:v>13</c:v>
                </c:pt>
                <c:pt idx="34">
                  <c:v>14</c:v>
                </c:pt>
                <c:pt idx="35">
                  <c:v>14</c:v>
                </c:pt>
                <c:pt idx="36">
                  <c:v>14</c:v>
                </c:pt>
                <c:pt idx="37">
                  <c:v>15</c:v>
                </c:pt>
                <c:pt idx="38">
                  <c:v>15</c:v>
                </c:pt>
                <c:pt idx="39">
                  <c:v>16</c:v>
                </c:pt>
                <c:pt idx="40">
                  <c:v>16</c:v>
                </c:pt>
                <c:pt idx="41">
                  <c:v>16</c:v>
                </c:pt>
                <c:pt idx="42">
                  <c:v>17</c:v>
                </c:pt>
                <c:pt idx="43">
                  <c:v>17</c:v>
                </c:pt>
                <c:pt idx="44">
                  <c:v>17</c:v>
                </c:pt>
                <c:pt idx="45">
                  <c:v>18</c:v>
                </c:pt>
                <c:pt idx="46">
                  <c:v>18</c:v>
                </c:pt>
                <c:pt idx="47">
                  <c:v>19</c:v>
                </c:pt>
                <c:pt idx="48">
                  <c:v>19</c:v>
                </c:pt>
                <c:pt idx="49">
                  <c:v>19</c:v>
                </c:pt>
                <c:pt idx="50">
                  <c:v>20</c:v>
                </c:pt>
                <c:pt idx="51">
                  <c:v>20</c:v>
                </c:pt>
                <c:pt idx="52">
                  <c:v>20</c:v>
                </c:pt>
                <c:pt idx="53">
                  <c:v>21</c:v>
                </c:pt>
                <c:pt idx="54">
                  <c:v>21</c:v>
                </c:pt>
                <c:pt idx="55">
                  <c:v>22</c:v>
                </c:pt>
                <c:pt idx="56">
                  <c:v>22</c:v>
                </c:pt>
                <c:pt idx="57">
                  <c:v>22</c:v>
                </c:pt>
                <c:pt idx="58">
                  <c:v>23</c:v>
                </c:pt>
                <c:pt idx="59">
                  <c:v>23</c:v>
                </c:pt>
                <c:pt idx="60">
                  <c:v>23</c:v>
                </c:pt>
                <c:pt idx="61">
                  <c:v>24</c:v>
                </c:pt>
                <c:pt idx="62">
                  <c:v>24</c:v>
                </c:pt>
                <c:pt idx="63">
                  <c:v>25</c:v>
                </c:pt>
                <c:pt idx="64">
                  <c:v>25</c:v>
                </c:pt>
                <c:pt idx="65">
                  <c:v>25</c:v>
                </c:pt>
                <c:pt idx="66">
                  <c:v>26</c:v>
                </c:pt>
                <c:pt idx="67">
                  <c:v>26</c:v>
                </c:pt>
                <c:pt idx="68">
                  <c:v>26</c:v>
                </c:pt>
                <c:pt idx="69">
                  <c:v>27</c:v>
                </c:pt>
                <c:pt idx="70">
                  <c:v>27</c:v>
                </c:pt>
                <c:pt idx="71">
                  <c:v>28</c:v>
                </c:pt>
                <c:pt idx="72">
                  <c:v>28</c:v>
                </c:pt>
                <c:pt idx="73">
                  <c:v>28</c:v>
                </c:pt>
                <c:pt idx="74">
                  <c:v>29</c:v>
                </c:pt>
                <c:pt idx="75">
                  <c:v>29</c:v>
                </c:pt>
                <c:pt idx="76">
                  <c:v>29</c:v>
                </c:pt>
                <c:pt idx="77">
                  <c:v>30</c:v>
                </c:pt>
                <c:pt idx="78">
                  <c:v>30</c:v>
                </c:pt>
                <c:pt idx="79">
                  <c:v>31</c:v>
                </c:pt>
                <c:pt idx="80">
                  <c:v>31</c:v>
                </c:pt>
                <c:pt idx="81">
                  <c:v>31</c:v>
                </c:pt>
                <c:pt idx="82">
                  <c:v>32</c:v>
                </c:pt>
                <c:pt idx="83">
                  <c:v>32</c:v>
                </c:pt>
                <c:pt idx="84">
                  <c:v>32</c:v>
                </c:pt>
                <c:pt idx="85">
                  <c:v>33</c:v>
                </c:pt>
                <c:pt idx="86">
                  <c:v>33</c:v>
                </c:pt>
                <c:pt idx="87">
                  <c:v>34</c:v>
                </c:pt>
                <c:pt idx="88">
                  <c:v>34</c:v>
                </c:pt>
                <c:pt idx="89">
                  <c:v>34</c:v>
                </c:pt>
                <c:pt idx="90">
                  <c:v>35</c:v>
                </c:pt>
                <c:pt idx="91">
                  <c:v>35</c:v>
                </c:pt>
                <c:pt idx="92">
                  <c:v>35</c:v>
                </c:pt>
                <c:pt idx="93">
                  <c:v>36</c:v>
                </c:pt>
                <c:pt idx="94">
                  <c:v>36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38</c:v>
                </c:pt>
                <c:pt idx="99">
                  <c:v>38</c:v>
                </c:pt>
              </c:numCache>
            </c:numRef>
          </c:yVal>
        </c:ser>
        <c:ser>
          <c:idx val="3"/>
          <c:order val="3"/>
          <c:tx>
            <c:v>70%</c:v>
          </c:tx>
          <c:marker>
            <c:symbol val="none"/>
          </c:marker>
          <c:xVal>
            <c:numRef>
              <c:f>'Dynamic Fanout'!$K$4:$K$103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Fanout'!$P$4:$P$103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8</c:v>
                </c:pt>
                <c:pt idx="21">
                  <c:v>8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13</c:v>
                </c:pt>
                <c:pt idx="35">
                  <c:v>13</c:v>
                </c:pt>
                <c:pt idx="36">
                  <c:v>13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15</c:v>
                </c:pt>
                <c:pt idx="41">
                  <c:v>15</c:v>
                </c:pt>
                <c:pt idx="42">
                  <c:v>15</c:v>
                </c:pt>
                <c:pt idx="43">
                  <c:v>16</c:v>
                </c:pt>
                <c:pt idx="44">
                  <c:v>16</c:v>
                </c:pt>
                <c:pt idx="45">
                  <c:v>17</c:v>
                </c:pt>
                <c:pt idx="46">
                  <c:v>17</c:v>
                </c:pt>
                <c:pt idx="47">
                  <c:v>17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19</c:v>
                </c:pt>
                <c:pt idx="52">
                  <c:v>19</c:v>
                </c:pt>
                <c:pt idx="53">
                  <c:v>19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21</c:v>
                </c:pt>
                <c:pt idx="58">
                  <c:v>21</c:v>
                </c:pt>
                <c:pt idx="59">
                  <c:v>21</c:v>
                </c:pt>
                <c:pt idx="60">
                  <c:v>22</c:v>
                </c:pt>
                <c:pt idx="61">
                  <c:v>22</c:v>
                </c:pt>
                <c:pt idx="62">
                  <c:v>22</c:v>
                </c:pt>
                <c:pt idx="63">
                  <c:v>23</c:v>
                </c:pt>
                <c:pt idx="64">
                  <c:v>23</c:v>
                </c:pt>
                <c:pt idx="65">
                  <c:v>23</c:v>
                </c:pt>
                <c:pt idx="66">
                  <c:v>24</c:v>
                </c:pt>
                <c:pt idx="67">
                  <c:v>24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26</c:v>
                </c:pt>
                <c:pt idx="72">
                  <c:v>26</c:v>
                </c:pt>
                <c:pt idx="73">
                  <c:v>26</c:v>
                </c:pt>
                <c:pt idx="74">
                  <c:v>27</c:v>
                </c:pt>
                <c:pt idx="75">
                  <c:v>27</c:v>
                </c:pt>
                <c:pt idx="76">
                  <c:v>27</c:v>
                </c:pt>
                <c:pt idx="77">
                  <c:v>28</c:v>
                </c:pt>
                <c:pt idx="78">
                  <c:v>28</c:v>
                </c:pt>
                <c:pt idx="79">
                  <c:v>28</c:v>
                </c:pt>
                <c:pt idx="80">
                  <c:v>29</c:v>
                </c:pt>
                <c:pt idx="81">
                  <c:v>29</c:v>
                </c:pt>
                <c:pt idx="82">
                  <c:v>29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31</c:v>
                </c:pt>
                <c:pt idx="87">
                  <c:v>31</c:v>
                </c:pt>
                <c:pt idx="88">
                  <c:v>31</c:v>
                </c:pt>
                <c:pt idx="89">
                  <c:v>32</c:v>
                </c:pt>
                <c:pt idx="90">
                  <c:v>32</c:v>
                </c:pt>
                <c:pt idx="91">
                  <c:v>33</c:v>
                </c:pt>
                <c:pt idx="92">
                  <c:v>33</c:v>
                </c:pt>
                <c:pt idx="93">
                  <c:v>33</c:v>
                </c:pt>
                <c:pt idx="94">
                  <c:v>34</c:v>
                </c:pt>
                <c:pt idx="95">
                  <c:v>34</c:v>
                </c:pt>
                <c:pt idx="96">
                  <c:v>34</c:v>
                </c:pt>
                <c:pt idx="97">
                  <c:v>35</c:v>
                </c:pt>
                <c:pt idx="98">
                  <c:v>35</c:v>
                </c:pt>
                <c:pt idx="99">
                  <c:v>35</c:v>
                </c:pt>
              </c:numCache>
            </c:numRef>
          </c:yVal>
        </c:ser>
        <c:ser>
          <c:idx val="4"/>
          <c:order val="4"/>
          <c:tx>
            <c:v>60%</c:v>
          </c:tx>
          <c:marker>
            <c:symbol val="none"/>
          </c:marker>
          <c:xVal>
            <c:numRef>
              <c:f>'Dynamic Fanout'!$K$4:$K$103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Fanout'!$Q$4:$Q$103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13</c:v>
                </c:pt>
                <c:pt idx="38">
                  <c:v>13</c:v>
                </c:pt>
                <c:pt idx="39">
                  <c:v>13</c:v>
                </c:pt>
                <c:pt idx="40">
                  <c:v>14</c:v>
                </c:pt>
                <c:pt idx="41">
                  <c:v>14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15</c:v>
                </c:pt>
                <c:pt idx="47">
                  <c:v>16</c:v>
                </c:pt>
                <c:pt idx="48">
                  <c:v>16</c:v>
                </c:pt>
                <c:pt idx="49">
                  <c:v>16</c:v>
                </c:pt>
                <c:pt idx="50">
                  <c:v>17</c:v>
                </c:pt>
                <c:pt idx="51">
                  <c:v>17</c:v>
                </c:pt>
                <c:pt idx="52">
                  <c:v>17</c:v>
                </c:pt>
                <c:pt idx="53">
                  <c:v>18</c:v>
                </c:pt>
                <c:pt idx="54">
                  <c:v>18</c:v>
                </c:pt>
                <c:pt idx="55">
                  <c:v>18</c:v>
                </c:pt>
                <c:pt idx="56">
                  <c:v>19</c:v>
                </c:pt>
                <c:pt idx="57">
                  <c:v>19</c:v>
                </c:pt>
                <c:pt idx="58">
                  <c:v>19</c:v>
                </c:pt>
                <c:pt idx="59">
                  <c:v>20</c:v>
                </c:pt>
                <c:pt idx="60">
                  <c:v>20</c:v>
                </c:pt>
                <c:pt idx="61">
                  <c:v>20</c:v>
                </c:pt>
                <c:pt idx="62">
                  <c:v>21</c:v>
                </c:pt>
                <c:pt idx="63">
                  <c:v>21</c:v>
                </c:pt>
                <c:pt idx="64">
                  <c:v>21</c:v>
                </c:pt>
                <c:pt idx="65">
                  <c:v>21</c:v>
                </c:pt>
                <c:pt idx="66">
                  <c:v>22</c:v>
                </c:pt>
                <c:pt idx="67">
                  <c:v>22</c:v>
                </c:pt>
                <c:pt idx="68">
                  <c:v>22</c:v>
                </c:pt>
                <c:pt idx="69">
                  <c:v>23</c:v>
                </c:pt>
                <c:pt idx="70">
                  <c:v>23</c:v>
                </c:pt>
                <c:pt idx="71">
                  <c:v>23</c:v>
                </c:pt>
                <c:pt idx="72">
                  <c:v>24</c:v>
                </c:pt>
                <c:pt idx="73">
                  <c:v>24</c:v>
                </c:pt>
                <c:pt idx="74">
                  <c:v>24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26</c:v>
                </c:pt>
                <c:pt idx="79">
                  <c:v>26</c:v>
                </c:pt>
                <c:pt idx="80">
                  <c:v>26</c:v>
                </c:pt>
                <c:pt idx="81">
                  <c:v>27</c:v>
                </c:pt>
                <c:pt idx="82">
                  <c:v>27</c:v>
                </c:pt>
                <c:pt idx="83">
                  <c:v>27</c:v>
                </c:pt>
                <c:pt idx="84">
                  <c:v>28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29</c:v>
                </c:pt>
                <c:pt idx="89">
                  <c:v>29</c:v>
                </c:pt>
                <c:pt idx="90">
                  <c:v>29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31</c:v>
                </c:pt>
                <c:pt idx="95">
                  <c:v>31</c:v>
                </c:pt>
                <c:pt idx="96">
                  <c:v>31</c:v>
                </c:pt>
                <c:pt idx="97">
                  <c:v>32</c:v>
                </c:pt>
                <c:pt idx="98">
                  <c:v>32</c:v>
                </c:pt>
                <c:pt idx="99">
                  <c:v>32</c:v>
                </c:pt>
              </c:numCache>
            </c:numRef>
          </c:yVal>
        </c:ser>
        <c:ser>
          <c:idx val="5"/>
          <c:order val="5"/>
          <c:tx>
            <c:v>50%</c:v>
          </c:tx>
          <c:marker>
            <c:symbol val="none"/>
          </c:marker>
          <c:xVal>
            <c:numRef>
              <c:f>'Dynamic Fanout'!$K$4:$K$103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Fanout'!$R$4:$R$103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13</c:v>
                </c:pt>
                <c:pt idx="43">
                  <c:v>13</c:v>
                </c:pt>
                <c:pt idx="44">
                  <c:v>13</c:v>
                </c:pt>
                <c:pt idx="45">
                  <c:v>14</c:v>
                </c:pt>
                <c:pt idx="46">
                  <c:v>14</c:v>
                </c:pt>
                <c:pt idx="47">
                  <c:v>14</c:v>
                </c:pt>
                <c:pt idx="48">
                  <c:v>14</c:v>
                </c:pt>
                <c:pt idx="49">
                  <c:v>15</c:v>
                </c:pt>
                <c:pt idx="50">
                  <c:v>15</c:v>
                </c:pt>
                <c:pt idx="51">
                  <c:v>15</c:v>
                </c:pt>
                <c:pt idx="52">
                  <c:v>16</c:v>
                </c:pt>
                <c:pt idx="53">
                  <c:v>16</c:v>
                </c:pt>
                <c:pt idx="54">
                  <c:v>16</c:v>
                </c:pt>
                <c:pt idx="55">
                  <c:v>16</c:v>
                </c:pt>
                <c:pt idx="56">
                  <c:v>17</c:v>
                </c:pt>
                <c:pt idx="57">
                  <c:v>17</c:v>
                </c:pt>
                <c:pt idx="58">
                  <c:v>17</c:v>
                </c:pt>
                <c:pt idx="59">
                  <c:v>18</c:v>
                </c:pt>
                <c:pt idx="60">
                  <c:v>18</c:v>
                </c:pt>
                <c:pt idx="61">
                  <c:v>18</c:v>
                </c:pt>
                <c:pt idx="62">
                  <c:v>18</c:v>
                </c:pt>
                <c:pt idx="63">
                  <c:v>19</c:v>
                </c:pt>
                <c:pt idx="64">
                  <c:v>19</c:v>
                </c:pt>
                <c:pt idx="65">
                  <c:v>19</c:v>
                </c:pt>
                <c:pt idx="66">
                  <c:v>20</c:v>
                </c:pt>
                <c:pt idx="67">
                  <c:v>20</c:v>
                </c:pt>
                <c:pt idx="68">
                  <c:v>20</c:v>
                </c:pt>
                <c:pt idx="69">
                  <c:v>20</c:v>
                </c:pt>
                <c:pt idx="70">
                  <c:v>21</c:v>
                </c:pt>
                <c:pt idx="71">
                  <c:v>21</c:v>
                </c:pt>
                <c:pt idx="72">
                  <c:v>21</c:v>
                </c:pt>
                <c:pt idx="73">
                  <c:v>22</c:v>
                </c:pt>
                <c:pt idx="74">
                  <c:v>22</c:v>
                </c:pt>
                <c:pt idx="75">
                  <c:v>22</c:v>
                </c:pt>
                <c:pt idx="76">
                  <c:v>22</c:v>
                </c:pt>
                <c:pt idx="77">
                  <c:v>23</c:v>
                </c:pt>
                <c:pt idx="78">
                  <c:v>23</c:v>
                </c:pt>
                <c:pt idx="79">
                  <c:v>23</c:v>
                </c:pt>
                <c:pt idx="80">
                  <c:v>24</c:v>
                </c:pt>
                <c:pt idx="81">
                  <c:v>24</c:v>
                </c:pt>
                <c:pt idx="82">
                  <c:v>24</c:v>
                </c:pt>
                <c:pt idx="83">
                  <c:v>24</c:v>
                </c:pt>
                <c:pt idx="84">
                  <c:v>25</c:v>
                </c:pt>
                <c:pt idx="85">
                  <c:v>25</c:v>
                </c:pt>
                <c:pt idx="86">
                  <c:v>25</c:v>
                </c:pt>
                <c:pt idx="87">
                  <c:v>26</c:v>
                </c:pt>
                <c:pt idx="88">
                  <c:v>26</c:v>
                </c:pt>
                <c:pt idx="89">
                  <c:v>26</c:v>
                </c:pt>
                <c:pt idx="90">
                  <c:v>26</c:v>
                </c:pt>
                <c:pt idx="91">
                  <c:v>27</c:v>
                </c:pt>
                <c:pt idx="92">
                  <c:v>27</c:v>
                </c:pt>
                <c:pt idx="93">
                  <c:v>27</c:v>
                </c:pt>
                <c:pt idx="94">
                  <c:v>28</c:v>
                </c:pt>
                <c:pt idx="95">
                  <c:v>28</c:v>
                </c:pt>
                <c:pt idx="96">
                  <c:v>28</c:v>
                </c:pt>
                <c:pt idx="97">
                  <c:v>28</c:v>
                </c:pt>
                <c:pt idx="98">
                  <c:v>29</c:v>
                </c:pt>
                <c:pt idx="99">
                  <c:v>29</c:v>
                </c:pt>
              </c:numCache>
            </c:numRef>
          </c:yVal>
        </c:ser>
        <c:ser>
          <c:idx val="6"/>
          <c:order val="6"/>
          <c:tx>
            <c:v>40%</c:v>
          </c:tx>
          <c:marker>
            <c:symbol val="none"/>
          </c:marker>
          <c:xVal>
            <c:numRef>
              <c:f>'Dynamic Fanout'!$K$4:$K$103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Fanout'!$S$4:$S$103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13</c:v>
                </c:pt>
                <c:pt idx="49">
                  <c:v>13</c:v>
                </c:pt>
                <c:pt idx="50">
                  <c:v>13</c:v>
                </c:pt>
                <c:pt idx="51">
                  <c:v>13</c:v>
                </c:pt>
                <c:pt idx="52">
                  <c:v>14</c:v>
                </c:pt>
                <c:pt idx="53">
                  <c:v>14</c:v>
                </c:pt>
                <c:pt idx="54">
                  <c:v>14</c:v>
                </c:pt>
                <c:pt idx="55">
                  <c:v>14</c:v>
                </c:pt>
                <c:pt idx="56">
                  <c:v>15</c:v>
                </c:pt>
                <c:pt idx="57">
                  <c:v>15</c:v>
                </c:pt>
                <c:pt idx="58">
                  <c:v>15</c:v>
                </c:pt>
                <c:pt idx="59">
                  <c:v>15</c:v>
                </c:pt>
                <c:pt idx="60">
                  <c:v>16</c:v>
                </c:pt>
                <c:pt idx="61">
                  <c:v>16</c:v>
                </c:pt>
                <c:pt idx="62">
                  <c:v>16</c:v>
                </c:pt>
                <c:pt idx="63">
                  <c:v>16</c:v>
                </c:pt>
                <c:pt idx="64">
                  <c:v>17</c:v>
                </c:pt>
                <c:pt idx="65">
                  <c:v>17</c:v>
                </c:pt>
                <c:pt idx="66">
                  <c:v>17</c:v>
                </c:pt>
                <c:pt idx="67">
                  <c:v>17</c:v>
                </c:pt>
                <c:pt idx="68">
                  <c:v>18</c:v>
                </c:pt>
                <c:pt idx="69">
                  <c:v>18</c:v>
                </c:pt>
                <c:pt idx="70">
                  <c:v>18</c:v>
                </c:pt>
                <c:pt idx="71">
                  <c:v>18</c:v>
                </c:pt>
                <c:pt idx="72">
                  <c:v>19</c:v>
                </c:pt>
                <c:pt idx="73">
                  <c:v>19</c:v>
                </c:pt>
                <c:pt idx="74">
                  <c:v>19</c:v>
                </c:pt>
                <c:pt idx="75">
                  <c:v>19</c:v>
                </c:pt>
                <c:pt idx="76">
                  <c:v>20</c:v>
                </c:pt>
                <c:pt idx="77">
                  <c:v>20</c:v>
                </c:pt>
                <c:pt idx="78">
                  <c:v>20</c:v>
                </c:pt>
                <c:pt idx="79">
                  <c:v>20</c:v>
                </c:pt>
                <c:pt idx="80">
                  <c:v>21</c:v>
                </c:pt>
                <c:pt idx="81">
                  <c:v>21</c:v>
                </c:pt>
                <c:pt idx="82">
                  <c:v>21</c:v>
                </c:pt>
                <c:pt idx="83">
                  <c:v>21</c:v>
                </c:pt>
                <c:pt idx="84">
                  <c:v>21</c:v>
                </c:pt>
                <c:pt idx="85">
                  <c:v>22</c:v>
                </c:pt>
                <c:pt idx="86">
                  <c:v>22</c:v>
                </c:pt>
                <c:pt idx="87">
                  <c:v>22</c:v>
                </c:pt>
                <c:pt idx="88">
                  <c:v>22</c:v>
                </c:pt>
                <c:pt idx="89">
                  <c:v>23</c:v>
                </c:pt>
                <c:pt idx="90">
                  <c:v>23</c:v>
                </c:pt>
                <c:pt idx="91">
                  <c:v>23</c:v>
                </c:pt>
                <c:pt idx="92">
                  <c:v>23</c:v>
                </c:pt>
                <c:pt idx="93">
                  <c:v>24</c:v>
                </c:pt>
                <c:pt idx="94">
                  <c:v>24</c:v>
                </c:pt>
                <c:pt idx="95">
                  <c:v>24</c:v>
                </c:pt>
                <c:pt idx="96">
                  <c:v>24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</c:numCache>
            </c:numRef>
          </c:yVal>
        </c:ser>
        <c:ser>
          <c:idx val="7"/>
          <c:order val="7"/>
          <c:tx>
            <c:v>30%</c:v>
          </c:tx>
          <c:marker>
            <c:symbol val="none"/>
          </c:marker>
          <c:xVal>
            <c:numRef>
              <c:f>'Dynamic Fanout'!$K$4:$K$103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Fanout'!$T$4:$T$103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9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11</c:v>
                </c:pt>
                <c:pt idx="50">
                  <c:v>11</c:v>
                </c:pt>
                <c:pt idx="51">
                  <c:v>11</c:v>
                </c:pt>
                <c:pt idx="52">
                  <c:v>11</c:v>
                </c:pt>
                <c:pt idx="53">
                  <c:v>11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13</c:v>
                </c:pt>
                <c:pt idx="60">
                  <c:v>13</c:v>
                </c:pt>
                <c:pt idx="61">
                  <c:v>13</c:v>
                </c:pt>
                <c:pt idx="62">
                  <c:v>13</c:v>
                </c:pt>
                <c:pt idx="63">
                  <c:v>13</c:v>
                </c:pt>
                <c:pt idx="64">
                  <c:v>14</c:v>
                </c:pt>
                <c:pt idx="65">
                  <c:v>14</c:v>
                </c:pt>
                <c:pt idx="66">
                  <c:v>14</c:v>
                </c:pt>
                <c:pt idx="67">
                  <c:v>14</c:v>
                </c:pt>
                <c:pt idx="68">
                  <c:v>14</c:v>
                </c:pt>
                <c:pt idx="69">
                  <c:v>15</c:v>
                </c:pt>
                <c:pt idx="70">
                  <c:v>15</c:v>
                </c:pt>
                <c:pt idx="71">
                  <c:v>15</c:v>
                </c:pt>
                <c:pt idx="72">
                  <c:v>15</c:v>
                </c:pt>
                <c:pt idx="73">
                  <c:v>15</c:v>
                </c:pt>
                <c:pt idx="74">
                  <c:v>16</c:v>
                </c:pt>
                <c:pt idx="75">
                  <c:v>16</c:v>
                </c:pt>
                <c:pt idx="76">
                  <c:v>16</c:v>
                </c:pt>
                <c:pt idx="77">
                  <c:v>16</c:v>
                </c:pt>
                <c:pt idx="78">
                  <c:v>16</c:v>
                </c:pt>
                <c:pt idx="79">
                  <c:v>17</c:v>
                </c:pt>
                <c:pt idx="80">
                  <c:v>17</c:v>
                </c:pt>
                <c:pt idx="81">
                  <c:v>17</c:v>
                </c:pt>
                <c:pt idx="82">
                  <c:v>17</c:v>
                </c:pt>
                <c:pt idx="83">
                  <c:v>18</c:v>
                </c:pt>
                <c:pt idx="84">
                  <c:v>18</c:v>
                </c:pt>
                <c:pt idx="85">
                  <c:v>18</c:v>
                </c:pt>
                <c:pt idx="86">
                  <c:v>18</c:v>
                </c:pt>
                <c:pt idx="87">
                  <c:v>18</c:v>
                </c:pt>
                <c:pt idx="88">
                  <c:v>19</c:v>
                </c:pt>
                <c:pt idx="89">
                  <c:v>19</c:v>
                </c:pt>
                <c:pt idx="90">
                  <c:v>19</c:v>
                </c:pt>
                <c:pt idx="91">
                  <c:v>19</c:v>
                </c:pt>
                <c:pt idx="92">
                  <c:v>19</c:v>
                </c:pt>
                <c:pt idx="93">
                  <c:v>20</c:v>
                </c:pt>
                <c:pt idx="94">
                  <c:v>20</c:v>
                </c:pt>
                <c:pt idx="95">
                  <c:v>20</c:v>
                </c:pt>
                <c:pt idx="96">
                  <c:v>20</c:v>
                </c:pt>
                <c:pt idx="97">
                  <c:v>20</c:v>
                </c:pt>
                <c:pt idx="98">
                  <c:v>21</c:v>
                </c:pt>
                <c:pt idx="99">
                  <c:v>21</c:v>
                </c:pt>
              </c:numCache>
            </c:numRef>
          </c:yVal>
        </c:ser>
        <c:ser>
          <c:idx val="8"/>
          <c:order val="8"/>
          <c:tx>
            <c:v>20%</c:v>
          </c:tx>
          <c:marker>
            <c:symbol val="none"/>
          </c:marker>
          <c:xVal>
            <c:numRef>
              <c:f>'Dynamic Fanout'!$K$4:$K$103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Fanout'!$U$4:$U$103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8</c:v>
                </c:pt>
                <c:pt idx="49">
                  <c:v>8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9</c:v>
                </c:pt>
                <c:pt idx="60">
                  <c:v>9</c:v>
                </c:pt>
                <c:pt idx="61">
                  <c:v>9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11</c:v>
                </c:pt>
                <c:pt idx="70">
                  <c:v>11</c:v>
                </c:pt>
                <c:pt idx="71">
                  <c:v>11</c:v>
                </c:pt>
                <c:pt idx="72">
                  <c:v>11</c:v>
                </c:pt>
                <c:pt idx="73">
                  <c:v>11</c:v>
                </c:pt>
                <c:pt idx="74">
                  <c:v>11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13</c:v>
                </c:pt>
                <c:pt idx="83">
                  <c:v>13</c:v>
                </c:pt>
                <c:pt idx="84">
                  <c:v>13</c:v>
                </c:pt>
                <c:pt idx="85">
                  <c:v>13</c:v>
                </c:pt>
                <c:pt idx="86">
                  <c:v>13</c:v>
                </c:pt>
                <c:pt idx="87">
                  <c:v>13</c:v>
                </c:pt>
                <c:pt idx="88">
                  <c:v>13</c:v>
                </c:pt>
                <c:pt idx="89">
                  <c:v>14</c:v>
                </c:pt>
                <c:pt idx="90">
                  <c:v>14</c:v>
                </c:pt>
                <c:pt idx="91">
                  <c:v>14</c:v>
                </c:pt>
                <c:pt idx="92">
                  <c:v>14</c:v>
                </c:pt>
                <c:pt idx="93">
                  <c:v>14</c:v>
                </c:pt>
                <c:pt idx="94">
                  <c:v>14</c:v>
                </c:pt>
                <c:pt idx="95">
                  <c:v>14</c:v>
                </c:pt>
                <c:pt idx="96">
                  <c:v>15</c:v>
                </c:pt>
                <c:pt idx="97">
                  <c:v>15</c:v>
                </c:pt>
                <c:pt idx="98">
                  <c:v>15</c:v>
                </c:pt>
                <c:pt idx="99">
                  <c:v>15</c:v>
                </c:pt>
              </c:numCache>
            </c:numRef>
          </c:yVal>
        </c:ser>
        <c:ser>
          <c:idx val="9"/>
          <c:order val="9"/>
          <c:tx>
            <c:v>10%</c:v>
          </c:tx>
          <c:marker>
            <c:symbol val="none"/>
          </c:marker>
          <c:xVal>
            <c:numRef>
              <c:f>'Dynamic Fanout'!$K$4:$K$103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Fanout'!$V$4:$V$103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yVal>
        </c:ser>
        <c:ser>
          <c:idx val="10"/>
          <c:order val="10"/>
          <c:tx>
            <c:v>(4/10^6)*x^4</c:v>
          </c:tx>
          <c:marker>
            <c:symbol val="none"/>
          </c:marker>
          <c:xVal>
            <c:strRef>
              <c:f>'Dynamic Fanout'!$K$3:$K$102</c:f>
              <c:strCache>
                <c:ptCount val="100"/>
                <c:pt idx="0">
                  <c:v>Contatti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strCache>
            </c:strRef>
          </c:xVal>
          <c:yVal>
            <c:numRef>
              <c:f>'Dynamic Fanout'!$L$3:$L$102</c:f>
              <c:numCache>
                <c:formatCode>General</c:formatCode>
                <c:ptCount val="100"/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7</c:v>
                </c:pt>
                <c:pt idx="64">
                  <c:v>7</c:v>
                </c:pt>
                <c:pt idx="65">
                  <c:v>8</c:v>
                </c:pt>
                <c:pt idx="66">
                  <c:v>8</c:v>
                </c:pt>
                <c:pt idx="67">
                  <c:v>9</c:v>
                </c:pt>
                <c:pt idx="68">
                  <c:v>9</c:v>
                </c:pt>
                <c:pt idx="69">
                  <c:v>10</c:v>
                </c:pt>
                <c:pt idx="70">
                  <c:v>10</c:v>
                </c:pt>
                <c:pt idx="71">
                  <c:v>11</c:v>
                </c:pt>
                <c:pt idx="72">
                  <c:v>11</c:v>
                </c:pt>
                <c:pt idx="73">
                  <c:v>12</c:v>
                </c:pt>
                <c:pt idx="74">
                  <c:v>12</c:v>
                </c:pt>
                <c:pt idx="75">
                  <c:v>13</c:v>
                </c:pt>
                <c:pt idx="76">
                  <c:v>14</c:v>
                </c:pt>
                <c:pt idx="77">
                  <c:v>15</c:v>
                </c:pt>
                <c:pt idx="78">
                  <c:v>15</c:v>
                </c:pt>
                <c:pt idx="79">
                  <c:v>16</c:v>
                </c:pt>
                <c:pt idx="80">
                  <c:v>17</c:v>
                </c:pt>
                <c:pt idx="81">
                  <c:v>18</c:v>
                </c:pt>
                <c:pt idx="82">
                  <c:v>19</c:v>
                </c:pt>
                <c:pt idx="83">
                  <c:v>19</c:v>
                </c:pt>
                <c:pt idx="84">
                  <c:v>20</c:v>
                </c:pt>
                <c:pt idx="85">
                  <c:v>21</c:v>
                </c:pt>
                <c:pt idx="86">
                  <c:v>22</c:v>
                </c:pt>
                <c:pt idx="87">
                  <c:v>23</c:v>
                </c:pt>
                <c:pt idx="88">
                  <c:v>24</c:v>
                </c:pt>
                <c:pt idx="89">
                  <c:v>26</c:v>
                </c:pt>
                <c:pt idx="90">
                  <c:v>27</c:v>
                </c:pt>
                <c:pt idx="91">
                  <c:v>28</c:v>
                </c:pt>
                <c:pt idx="92">
                  <c:v>29</c:v>
                </c:pt>
                <c:pt idx="93">
                  <c:v>30</c:v>
                </c:pt>
                <c:pt idx="94">
                  <c:v>32</c:v>
                </c:pt>
                <c:pt idx="95">
                  <c:v>33</c:v>
                </c:pt>
                <c:pt idx="96">
                  <c:v>34</c:v>
                </c:pt>
                <c:pt idx="97">
                  <c:v>36</c:v>
                </c:pt>
                <c:pt idx="98">
                  <c:v>37</c:v>
                </c:pt>
                <c:pt idx="99">
                  <c:v>39</c:v>
                </c:pt>
              </c:numCache>
            </c:numRef>
          </c:yVal>
        </c:ser>
        <c:axId val="85362560"/>
        <c:axId val="85389696"/>
      </c:scatterChart>
      <c:valAx>
        <c:axId val="85362560"/>
        <c:scaling>
          <c:orientation val="minMax"/>
          <c:max val="105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Livello Batteria</a:t>
                </a:r>
              </a:p>
            </c:rich>
          </c:tx>
          <c:layout/>
        </c:title>
        <c:numFmt formatCode="General" sourceLinked="1"/>
        <c:tickLblPos val="nextTo"/>
        <c:crossAx val="85389696"/>
        <c:crosses val="autoZero"/>
        <c:crossBetween val="midCat"/>
      </c:valAx>
      <c:valAx>
        <c:axId val="85389696"/>
        <c:scaling>
          <c:orientation val="minMax"/>
          <c:max val="50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%</a:t>
                </a:r>
                <a:r>
                  <a:rPr lang="it-IT" baseline="0"/>
                  <a:t> di nodi da considerare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8536256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lineMarker"/>
        <c:ser>
          <c:idx val="0"/>
          <c:order val="0"/>
          <c:tx>
            <c:v>100%</c:v>
          </c:tx>
          <c:marker>
            <c:symbol val="none"/>
          </c:marker>
          <c:xVal>
            <c:numRef>
              <c:f>'Dynamic Fanout'!$W$4:$W$103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Fanout'!$Y$4:$Y$103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13</c:v>
                </c:pt>
                <c:pt idx="27">
                  <c:v>13</c:v>
                </c:pt>
                <c:pt idx="28">
                  <c:v>14</c:v>
                </c:pt>
                <c:pt idx="29">
                  <c:v>14</c:v>
                </c:pt>
                <c:pt idx="30">
                  <c:v>14</c:v>
                </c:pt>
                <c:pt idx="31">
                  <c:v>15</c:v>
                </c:pt>
                <c:pt idx="32">
                  <c:v>15</c:v>
                </c:pt>
                <c:pt idx="33">
                  <c:v>15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17</c:v>
                </c:pt>
                <c:pt idx="38">
                  <c:v>17</c:v>
                </c:pt>
                <c:pt idx="39">
                  <c:v>17</c:v>
                </c:pt>
                <c:pt idx="40">
                  <c:v>18</c:v>
                </c:pt>
                <c:pt idx="41">
                  <c:v>18</c:v>
                </c:pt>
                <c:pt idx="42">
                  <c:v>18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20</c:v>
                </c:pt>
                <c:pt idx="48">
                  <c:v>20</c:v>
                </c:pt>
                <c:pt idx="49">
                  <c:v>20</c:v>
                </c:pt>
                <c:pt idx="50">
                  <c:v>20</c:v>
                </c:pt>
                <c:pt idx="51">
                  <c:v>21</c:v>
                </c:pt>
                <c:pt idx="52">
                  <c:v>21</c:v>
                </c:pt>
                <c:pt idx="53">
                  <c:v>21</c:v>
                </c:pt>
                <c:pt idx="54">
                  <c:v>21</c:v>
                </c:pt>
                <c:pt idx="55">
                  <c:v>21</c:v>
                </c:pt>
                <c:pt idx="56">
                  <c:v>22</c:v>
                </c:pt>
                <c:pt idx="57">
                  <c:v>22</c:v>
                </c:pt>
                <c:pt idx="58">
                  <c:v>22</c:v>
                </c:pt>
                <c:pt idx="59">
                  <c:v>22</c:v>
                </c:pt>
                <c:pt idx="60">
                  <c:v>22</c:v>
                </c:pt>
                <c:pt idx="61">
                  <c:v>22</c:v>
                </c:pt>
                <c:pt idx="62">
                  <c:v>22</c:v>
                </c:pt>
                <c:pt idx="63">
                  <c:v>22</c:v>
                </c:pt>
                <c:pt idx="64">
                  <c:v>22</c:v>
                </c:pt>
                <c:pt idx="65">
                  <c:v>22</c:v>
                </c:pt>
                <c:pt idx="66">
                  <c:v>22</c:v>
                </c:pt>
                <c:pt idx="67">
                  <c:v>22</c:v>
                </c:pt>
                <c:pt idx="68">
                  <c:v>22</c:v>
                </c:pt>
                <c:pt idx="69">
                  <c:v>22</c:v>
                </c:pt>
                <c:pt idx="70">
                  <c:v>22</c:v>
                </c:pt>
                <c:pt idx="71">
                  <c:v>21</c:v>
                </c:pt>
                <c:pt idx="72">
                  <c:v>21</c:v>
                </c:pt>
                <c:pt idx="73">
                  <c:v>21</c:v>
                </c:pt>
                <c:pt idx="74">
                  <c:v>21</c:v>
                </c:pt>
                <c:pt idx="75">
                  <c:v>20</c:v>
                </c:pt>
                <c:pt idx="76">
                  <c:v>20</c:v>
                </c:pt>
                <c:pt idx="77">
                  <c:v>20</c:v>
                </c:pt>
                <c:pt idx="78">
                  <c:v>20</c:v>
                </c:pt>
                <c:pt idx="79">
                  <c:v>19</c:v>
                </c:pt>
                <c:pt idx="80">
                  <c:v>19</c:v>
                </c:pt>
                <c:pt idx="81">
                  <c:v>18</c:v>
                </c:pt>
                <c:pt idx="82">
                  <c:v>18</c:v>
                </c:pt>
                <c:pt idx="83">
                  <c:v>17</c:v>
                </c:pt>
                <c:pt idx="84">
                  <c:v>17</c:v>
                </c:pt>
                <c:pt idx="85">
                  <c:v>16</c:v>
                </c:pt>
                <c:pt idx="86">
                  <c:v>16</c:v>
                </c:pt>
                <c:pt idx="87">
                  <c:v>15</c:v>
                </c:pt>
                <c:pt idx="88">
                  <c:v>14</c:v>
                </c:pt>
                <c:pt idx="89">
                  <c:v>14</c:v>
                </c:pt>
                <c:pt idx="90">
                  <c:v>13</c:v>
                </c:pt>
                <c:pt idx="91">
                  <c:v>12</c:v>
                </c:pt>
                <c:pt idx="92">
                  <c:v>11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</c:numCache>
            </c:numRef>
          </c:yVal>
        </c:ser>
        <c:ser>
          <c:idx val="1"/>
          <c:order val="1"/>
          <c:tx>
            <c:v>90%</c:v>
          </c:tx>
          <c:marker>
            <c:symbol val="none"/>
          </c:marker>
          <c:xVal>
            <c:numRef>
              <c:f>'Dynamic Fanout'!$W$4:$W$103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Fanout'!$Z$4:$Z$103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10</c:v>
                </c:pt>
                <c:pt idx="21">
                  <c:v>10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13</c:v>
                </c:pt>
                <c:pt idx="29">
                  <c:v>13</c:v>
                </c:pt>
                <c:pt idx="30">
                  <c:v>14</c:v>
                </c:pt>
                <c:pt idx="31">
                  <c:v>14</c:v>
                </c:pt>
                <c:pt idx="32">
                  <c:v>14</c:v>
                </c:pt>
                <c:pt idx="33">
                  <c:v>15</c:v>
                </c:pt>
                <c:pt idx="34">
                  <c:v>15</c:v>
                </c:pt>
                <c:pt idx="35">
                  <c:v>15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17</c:v>
                </c:pt>
                <c:pt idx="40">
                  <c:v>17</c:v>
                </c:pt>
                <c:pt idx="41">
                  <c:v>17</c:v>
                </c:pt>
                <c:pt idx="42">
                  <c:v>17</c:v>
                </c:pt>
                <c:pt idx="43">
                  <c:v>18</c:v>
                </c:pt>
                <c:pt idx="44">
                  <c:v>18</c:v>
                </c:pt>
                <c:pt idx="45">
                  <c:v>18</c:v>
                </c:pt>
                <c:pt idx="46">
                  <c:v>18</c:v>
                </c:pt>
                <c:pt idx="47">
                  <c:v>19</c:v>
                </c:pt>
                <c:pt idx="48">
                  <c:v>19</c:v>
                </c:pt>
                <c:pt idx="49">
                  <c:v>19</c:v>
                </c:pt>
                <c:pt idx="50">
                  <c:v>19</c:v>
                </c:pt>
                <c:pt idx="51">
                  <c:v>19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20</c:v>
                </c:pt>
                <c:pt idx="58">
                  <c:v>20</c:v>
                </c:pt>
                <c:pt idx="59">
                  <c:v>20</c:v>
                </c:pt>
                <c:pt idx="60">
                  <c:v>20</c:v>
                </c:pt>
                <c:pt idx="61">
                  <c:v>20</c:v>
                </c:pt>
                <c:pt idx="62">
                  <c:v>20</c:v>
                </c:pt>
                <c:pt idx="63">
                  <c:v>20</c:v>
                </c:pt>
                <c:pt idx="64">
                  <c:v>20</c:v>
                </c:pt>
                <c:pt idx="65">
                  <c:v>20</c:v>
                </c:pt>
                <c:pt idx="66">
                  <c:v>20</c:v>
                </c:pt>
                <c:pt idx="67">
                  <c:v>20</c:v>
                </c:pt>
                <c:pt idx="68">
                  <c:v>20</c:v>
                </c:pt>
                <c:pt idx="69">
                  <c:v>20</c:v>
                </c:pt>
                <c:pt idx="70">
                  <c:v>20</c:v>
                </c:pt>
                <c:pt idx="71">
                  <c:v>20</c:v>
                </c:pt>
                <c:pt idx="72">
                  <c:v>19</c:v>
                </c:pt>
                <c:pt idx="73">
                  <c:v>19</c:v>
                </c:pt>
                <c:pt idx="74">
                  <c:v>19</c:v>
                </c:pt>
                <c:pt idx="75">
                  <c:v>19</c:v>
                </c:pt>
                <c:pt idx="76">
                  <c:v>18</c:v>
                </c:pt>
                <c:pt idx="77">
                  <c:v>18</c:v>
                </c:pt>
                <c:pt idx="78">
                  <c:v>18</c:v>
                </c:pt>
                <c:pt idx="79">
                  <c:v>17</c:v>
                </c:pt>
                <c:pt idx="80">
                  <c:v>17</c:v>
                </c:pt>
                <c:pt idx="81">
                  <c:v>16</c:v>
                </c:pt>
                <c:pt idx="82">
                  <c:v>16</c:v>
                </c:pt>
                <c:pt idx="83">
                  <c:v>15</c:v>
                </c:pt>
                <c:pt idx="84">
                  <c:v>15</c:v>
                </c:pt>
                <c:pt idx="85">
                  <c:v>14</c:v>
                </c:pt>
                <c:pt idx="86">
                  <c:v>13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11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</c:numCache>
            </c:numRef>
          </c:yVal>
        </c:ser>
        <c:ser>
          <c:idx val="2"/>
          <c:order val="2"/>
          <c:tx>
            <c:v>80%</c:v>
          </c:tx>
          <c:marker>
            <c:symbol val="none"/>
          </c:marker>
          <c:xVal>
            <c:numRef>
              <c:f>'Dynamic Fanout'!$W$4:$W$103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Fanout'!$AA$4:$AA$103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8</c:v>
                </c:pt>
                <c:pt idx="17">
                  <c:v>8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13</c:v>
                </c:pt>
                <c:pt idx="31">
                  <c:v>13</c:v>
                </c:pt>
                <c:pt idx="32">
                  <c:v>13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15</c:v>
                </c:pt>
                <c:pt idx="37">
                  <c:v>15</c:v>
                </c:pt>
                <c:pt idx="38">
                  <c:v>15</c:v>
                </c:pt>
                <c:pt idx="39">
                  <c:v>15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17</c:v>
                </c:pt>
                <c:pt idx="44">
                  <c:v>17</c:v>
                </c:pt>
                <c:pt idx="45">
                  <c:v>17</c:v>
                </c:pt>
                <c:pt idx="46">
                  <c:v>17</c:v>
                </c:pt>
                <c:pt idx="47">
                  <c:v>17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18</c:v>
                </c:pt>
                <c:pt idx="52">
                  <c:v>18</c:v>
                </c:pt>
                <c:pt idx="53">
                  <c:v>18</c:v>
                </c:pt>
                <c:pt idx="54">
                  <c:v>18</c:v>
                </c:pt>
                <c:pt idx="55">
                  <c:v>19</c:v>
                </c:pt>
                <c:pt idx="56">
                  <c:v>19</c:v>
                </c:pt>
                <c:pt idx="57">
                  <c:v>19</c:v>
                </c:pt>
                <c:pt idx="58">
                  <c:v>19</c:v>
                </c:pt>
                <c:pt idx="59">
                  <c:v>19</c:v>
                </c:pt>
                <c:pt idx="60">
                  <c:v>19</c:v>
                </c:pt>
                <c:pt idx="61">
                  <c:v>19</c:v>
                </c:pt>
                <c:pt idx="62">
                  <c:v>19</c:v>
                </c:pt>
                <c:pt idx="63">
                  <c:v>19</c:v>
                </c:pt>
                <c:pt idx="64">
                  <c:v>19</c:v>
                </c:pt>
                <c:pt idx="65">
                  <c:v>19</c:v>
                </c:pt>
                <c:pt idx="66">
                  <c:v>19</c:v>
                </c:pt>
                <c:pt idx="67">
                  <c:v>18</c:v>
                </c:pt>
                <c:pt idx="68">
                  <c:v>18</c:v>
                </c:pt>
                <c:pt idx="69">
                  <c:v>18</c:v>
                </c:pt>
                <c:pt idx="70">
                  <c:v>18</c:v>
                </c:pt>
                <c:pt idx="71">
                  <c:v>18</c:v>
                </c:pt>
                <c:pt idx="72">
                  <c:v>18</c:v>
                </c:pt>
                <c:pt idx="73">
                  <c:v>17</c:v>
                </c:pt>
                <c:pt idx="74">
                  <c:v>17</c:v>
                </c:pt>
                <c:pt idx="75">
                  <c:v>17</c:v>
                </c:pt>
                <c:pt idx="76">
                  <c:v>16</c:v>
                </c:pt>
                <c:pt idx="77">
                  <c:v>16</c:v>
                </c:pt>
                <c:pt idx="78">
                  <c:v>16</c:v>
                </c:pt>
                <c:pt idx="79">
                  <c:v>15</c:v>
                </c:pt>
                <c:pt idx="80">
                  <c:v>15</c:v>
                </c:pt>
                <c:pt idx="81">
                  <c:v>14</c:v>
                </c:pt>
                <c:pt idx="82">
                  <c:v>14</c:v>
                </c:pt>
                <c:pt idx="83">
                  <c:v>13</c:v>
                </c:pt>
                <c:pt idx="84">
                  <c:v>13</c:v>
                </c:pt>
                <c:pt idx="85">
                  <c:v>12</c:v>
                </c:pt>
                <c:pt idx="86">
                  <c:v>11</c:v>
                </c:pt>
                <c:pt idx="87">
                  <c:v>11</c:v>
                </c:pt>
                <c:pt idx="88">
                  <c:v>10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</c:numCache>
            </c:numRef>
          </c:yVal>
        </c:ser>
        <c:ser>
          <c:idx val="3"/>
          <c:order val="3"/>
          <c:tx>
            <c:v>70%</c:v>
          </c:tx>
          <c:marker>
            <c:symbol val="none"/>
          </c:marker>
          <c:xVal>
            <c:numRef>
              <c:f>'Dynamic Fanout'!$W$4:$W$103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Fanout'!$AB$4:$AB$103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13</c:v>
                </c:pt>
                <c:pt idx="33">
                  <c:v>13</c:v>
                </c:pt>
                <c:pt idx="34">
                  <c:v>13</c:v>
                </c:pt>
                <c:pt idx="35">
                  <c:v>13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15</c:v>
                </c:pt>
                <c:pt idx="41">
                  <c:v>15</c:v>
                </c:pt>
                <c:pt idx="42">
                  <c:v>15</c:v>
                </c:pt>
                <c:pt idx="43">
                  <c:v>15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16</c:v>
                </c:pt>
                <c:pt idx="48">
                  <c:v>16</c:v>
                </c:pt>
                <c:pt idx="49">
                  <c:v>16</c:v>
                </c:pt>
                <c:pt idx="50">
                  <c:v>17</c:v>
                </c:pt>
                <c:pt idx="51">
                  <c:v>17</c:v>
                </c:pt>
                <c:pt idx="52">
                  <c:v>17</c:v>
                </c:pt>
                <c:pt idx="53">
                  <c:v>17</c:v>
                </c:pt>
                <c:pt idx="54">
                  <c:v>17</c:v>
                </c:pt>
                <c:pt idx="55">
                  <c:v>17</c:v>
                </c:pt>
                <c:pt idx="56">
                  <c:v>17</c:v>
                </c:pt>
                <c:pt idx="57">
                  <c:v>17</c:v>
                </c:pt>
                <c:pt idx="58">
                  <c:v>17</c:v>
                </c:pt>
                <c:pt idx="59">
                  <c:v>17</c:v>
                </c:pt>
                <c:pt idx="60">
                  <c:v>17</c:v>
                </c:pt>
                <c:pt idx="61">
                  <c:v>17</c:v>
                </c:pt>
                <c:pt idx="62">
                  <c:v>17</c:v>
                </c:pt>
                <c:pt idx="63">
                  <c:v>17</c:v>
                </c:pt>
                <c:pt idx="64">
                  <c:v>17</c:v>
                </c:pt>
                <c:pt idx="65">
                  <c:v>17</c:v>
                </c:pt>
                <c:pt idx="66">
                  <c:v>17</c:v>
                </c:pt>
                <c:pt idx="67">
                  <c:v>17</c:v>
                </c:pt>
                <c:pt idx="68">
                  <c:v>16</c:v>
                </c:pt>
                <c:pt idx="69">
                  <c:v>16</c:v>
                </c:pt>
                <c:pt idx="70">
                  <c:v>16</c:v>
                </c:pt>
                <c:pt idx="71">
                  <c:v>16</c:v>
                </c:pt>
                <c:pt idx="72">
                  <c:v>16</c:v>
                </c:pt>
                <c:pt idx="73">
                  <c:v>15</c:v>
                </c:pt>
                <c:pt idx="74">
                  <c:v>15</c:v>
                </c:pt>
                <c:pt idx="75">
                  <c:v>15</c:v>
                </c:pt>
                <c:pt idx="76">
                  <c:v>14</c:v>
                </c:pt>
                <c:pt idx="77">
                  <c:v>14</c:v>
                </c:pt>
                <c:pt idx="78">
                  <c:v>13</c:v>
                </c:pt>
                <c:pt idx="79">
                  <c:v>13</c:v>
                </c:pt>
                <c:pt idx="80">
                  <c:v>12</c:v>
                </c:pt>
                <c:pt idx="81">
                  <c:v>12</c:v>
                </c:pt>
                <c:pt idx="82">
                  <c:v>11</c:v>
                </c:pt>
                <c:pt idx="83">
                  <c:v>11</c:v>
                </c:pt>
                <c:pt idx="84">
                  <c:v>10</c:v>
                </c:pt>
                <c:pt idx="85">
                  <c:v>10</c:v>
                </c:pt>
                <c:pt idx="86">
                  <c:v>9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</c:numCache>
            </c:numRef>
          </c:yVal>
        </c:ser>
        <c:ser>
          <c:idx val="4"/>
          <c:order val="4"/>
          <c:tx>
            <c:v>60%</c:v>
          </c:tx>
          <c:marker>
            <c:symbol val="none"/>
          </c:marker>
          <c:xVal>
            <c:numRef>
              <c:f>'Dynamic Fanout'!$W$4:$W$103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Fanout'!$AC$4:$AC$103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13</c:v>
                </c:pt>
                <c:pt idx="37">
                  <c:v>13</c:v>
                </c:pt>
                <c:pt idx="38">
                  <c:v>13</c:v>
                </c:pt>
                <c:pt idx="39">
                  <c:v>13</c:v>
                </c:pt>
                <c:pt idx="40">
                  <c:v>13</c:v>
                </c:pt>
                <c:pt idx="41">
                  <c:v>14</c:v>
                </c:pt>
                <c:pt idx="42">
                  <c:v>14</c:v>
                </c:pt>
                <c:pt idx="43">
                  <c:v>14</c:v>
                </c:pt>
                <c:pt idx="44">
                  <c:v>14</c:v>
                </c:pt>
                <c:pt idx="45">
                  <c:v>14</c:v>
                </c:pt>
                <c:pt idx="46">
                  <c:v>14</c:v>
                </c:pt>
                <c:pt idx="47">
                  <c:v>15</c:v>
                </c:pt>
                <c:pt idx="48">
                  <c:v>15</c:v>
                </c:pt>
                <c:pt idx="49">
                  <c:v>15</c:v>
                </c:pt>
                <c:pt idx="50">
                  <c:v>15</c:v>
                </c:pt>
                <c:pt idx="51">
                  <c:v>15</c:v>
                </c:pt>
                <c:pt idx="52">
                  <c:v>15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15</c:v>
                </c:pt>
                <c:pt idx="58">
                  <c:v>15</c:v>
                </c:pt>
                <c:pt idx="59">
                  <c:v>15</c:v>
                </c:pt>
                <c:pt idx="60">
                  <c:v>15</c:v>
                </c:pt>
                <c:pt idx="61">
                  <c:v>15</c:v>
                </c:pt>
                <c:pt idx="62">
                  <c:v>15</c:v>
                </c:pt>
                <c:pt idx="63">
                  <c:v>15</c:v>
                </c:pt>
                <c:pt idx="64">
                  <c:v>15</c:v>
                </c:pt>
                <c:pt idx="65">
                  <c:v>15</c:v>
                </c:pt>
                <c:pt idx="66">
                  <c:v>15</c:v>
                </c:pt>
                <c:pt idx="67">
                  <c:v>15</c:v>
                </c:pt>
                <c:pt idx="68">
                  <c:v>14</c:v>
                </c:pt>
                <c:pt idx="69">
                  <c:v>14</c:v>
                </c:pt>
                <c:pt idx="70">
                  <c:v>14</c:v>
                </c:pt>
                <c:pt idx="71">
                  <c:v>14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12</c:v>
                </c:pt>
                <c:pt idx="76">
                  <c:v>12</c:v>
                </c:pt>
                <c:pt idx="77">
                  <c:v>11</c:v>
                </c:pt>
                <c:pt idx="78">
                  <c:v>11</c:v>
                </c:pt>
                <c:pt idx="79">
                  <c:v>11</c:v>
                </c:pt>
                <c:pt idx="80">
                  <c:v>10</c:v>
                </c:pt>
                <c:pt idx="81">
                  <c:v>9</c:v>
                </c:pt>
                <c:pt idx="82">
                  <c:v>9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</c:numCache>
            </c:numRef>
          </c:yVal>
        </c:ser>
        <c:ser>
          <c:idx val="5"/>
          <c:order val="5"/>
          <c:tx>
            <c:v>50%</c:v>
          </c:tx>
          <c:marker>
            <c:symbol val="none"/>
          </c:marker>
          <c:xVal>
            <c:numRef>
              <c:f>'Dynamic Fanout'!$W$4:$W$103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Fanout'!$AD$4:$AD$103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11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13</c:v>
                </c:pt>
                <c:pt idx="44">
                  <c:v>13</c:v>
                </c:pt>
                <c:pt idx="45">
                  <c:v>13</c:v>
                </c:pt>
                <c:pt idx="46">
                  <c:v>13</c:v>
                </c:pt>
                <c:pt idx="47">
                  <c:v>13</c:v>
                </c:pt>
                <c:pt idx="48">
                  <c:v>13</c:v>
                </c:pt>
                <c:pt idx="49">
                  <c:v>13</c:v>
                </c:pt>
                <c:pt idx="50">
                  <c:v>13</c:v>
                </c:pt>
                <c:pt idx="51">
                  <c:v>13</c:v>
                </c:pt>
                <c:pt idx="52">
                  <c:v>13</c:v>
                </c:pt>
                <c:pt idx="53">
                  <c:v>13</c:v>
                </c:pt>
                <c:pt idx="54">
                  <c:v>13</c:v>
                </c:pt>
                <c:pt idx="55">
                  <c:v>14</c:v>
                </c:pt>
                <c:pt idx="56">
                  <c:v>14</c:v>
                </c:pt>
                <c:pt idx="57">
                  <c:v>13</c:v>
                </c:pt>
                <c:pt idx="58">
                  <c:v>13</c:v>
                </c:pt>
                <c:pt idx="59">
                  <c:v>13</c:v>
                </c:pt>
                <c:pt idx="60">
                  <c:v>13</c:v>
                </c:pt>
                <c:pt idx="61">
                  <c:v>13</c:v>
                </c:pt>
                <c:pt idx="62">
                  <c:v>13</c:v>
                </c:pt>
                <c:pt idx="63">
                  <c:v>13</c:v>
                </c:pt>
                <c:pt idx="64">
                  <c:v>13</c:v>
                </c:pt>
                <c:pt idx="65">
                  <c:v>13</c:v>
                </c:pt>
                <c:pt idx="66">
                  <c:v>13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11</c:v>
                </c:pt>
                <c:pt idx="72">
                  <c:v>11</c:v>
                </c:pt>
                <c:pt idx="73">
                  <c:v>11</c:v>
                </c:pt>
                <c:pt idx="74">
                  <c:v>10</c:v>
                </c:pt>
                <c:pt idx="75">
                  <c:v>10</c:v>
                </c:pt>
                <c:pt idx="76">
                  <c:v>9</c:v>
                </c:pt>
                <c:pt idx="77">
                  <c:v>9</c:v>
                </c:pt>
                <c:pt idx="78">
                  <c:v>8</c:v>
                </c:pt>
                <c:pt idx="79">
                  <c:v>8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</c:numCache>
            </c:numRef>
          </c:yVal>
        </c:ser>
        <c:ser>
          <c:idx val="6"/>
          <c:order val="6"/>
          <c:tx>
            <c:v>40%</c:v>
          </c:tx>
          <c:marker>
            <c:symbol val="none"/>
          </c:marker>
          <c:xVal>
            <c:numRef>
              <c:f>'Dynamic Fanout'!$W$4:$W$103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Fanout'!$AE$4:$AE$103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9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11</c:v>
                </c:pt>
                <c:pt idx="48">
                  <c:v>11</c:v>
                </c:pt>
                <c:pt idx="49">
                  <c:v>11</c:v>
                </c:pt>
                <c:pt idx="50">
                  <c:v>11</c:v>
                </c:pt>
                <c:pt idx="51">
                  <c:v>11</c:v>
                </c:pt>
                <c:pt idx="52">
                  <c:v>11</c:v>
                </c:pt>
                <c:pt idx="53">
                  <c:v>11</c:v>
                </c:pt>
                <c:pt idx="54">
                  <c:v>11</c:v>
                </c:pt>
                <c:pt idx="55">
                  <c:v>11</c:v>
                </c:pt>
                <c:pt idx="56">
                  <c:v>11</c:v>
                </c:pt>
                <c:pt idx="57">
                  <c:v>11</c:v>
                </c:pt>
                <c:pt idx="58">
                  <c:v>11</c:v>
                </c:pt>
                <c:pt idx="59">
                  <c:v>11</c:v>
                </c:pt>
                <c:pt idx="60">
                  <c:v>11</c:v>
                </c:pt>
                <c:pt idx="61">
                  <c:v>11</c:v>
                </c:pt>
                <c:pt idx="62">
                  <c:v>11</c:v>
                </c:pt>
                <c:pt idx="63">
                  <c:v>11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9</c:v>
                </c:pt>
                <c:pt idx="71">
                  <c:v>9</c:v>
                </c:pt>
                <c:pt idx="72">
                  <c:v>8</c:v>
                </c:pt>
                <c:pt idx="73">
                  <c:v>8</c:v>
                </c:pt>
                <c:pt idx="74">
                  <c:v>7</c:v>
                </c:pt>
                <c:pt idx="75">
                  <c:v>7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</c:numCache>
            </c:numRef>
          </c:yVal>
        </c:ser>
        <c:ser>
          <c:idx val="7"/>
          <c:order val="7"/>
          <c:tx>
            <c:v>30%</c:v>
          </c:tx>
          <c:marker>
            <c:symbol val="none"/>
          </c:marker>
          <c:xVal>
            <c:numRef>
              <c:f>'Dynamic Fanout'!$W$4:$W$103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Fanout'!$AF$4:$AF$103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9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</c:numCache>
            </c:numRef>
          </c:yVal>
        </c:ser>
        <c:ser>
          <c:idx val="8"/>
          <c:order val="8"/>
          <c:tx>
            <c:v>20%</c:v>
          </c:tx>
          <c:marker>
            <c:symbol val="none"/>
          </c:marker>
          <c:xVal>
            <c:numRef>
              <c:f>'Dynamic Fanout'!$W$4:$W$103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Fanout'!$AG$4:$AG$103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yVal>
        </c:ser>
        <c:ser>
          <c:idx val="9"/>
          <c:order val="9"/>
          <c:tx>
            <c:v>10%</c:v>
          </c:tx>
          <c:marker>
            <c:symbol val="none"/>
          </c:marker>
          <c:xVal>
            <c:numRef>
              <c:f>'Dynamic Fanout'!$W$4:$W$103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Fanout'!$AH$4:$AH$103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</c:numCache>
            </c:numRef>
          </c:yVal>
        </c:ser>
        <c:axId val="86481920"/>
        <c:axId val="86512768"/>
      </c:scatterChart>
      <c:valAx>
        <c:axId val="86481920"/>
        <c:scaling>
          <c:orientation val="minMax"/>
          <c:max val="105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Numero</a:t>
                </a:r>
                <a:r>
                  <a:rPr lang="it-IT" baseline="0"/>
                  <a:t> di Nodi percepiti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86512768"/>
        <c:crosses val="autoZero"/>
        <c:crossBetween val="midCat"/>
      </c:valAx>
      <c:valAx>
        <c:axId val="86512768"/>
        <c:scaling>
          <c:orientation val="minMax"/>
          <c:max val="25"/>
          <c:min val="0"/>
        </c:scaling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Dynamic</a:t>
                </a:r>
                <a:r>
                  <a:rPr lang="it-IT" baseline="0"/>
                  <a:t> Fanout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8648192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lineMarker"/>
        <c:ser>
          <c:idx val="1"/>
          <c:order val="0"/>
          <c:tx>
            <c:v>100%</c:v>
          </c:tx>
          <c:marker>
            <c:symbol val="none"/>
          </c:marker>
          <c:xVal>
            <c:numRef>
              <c:f>'Dynamic Fanout'!$AI$4:$AI$103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Fanout'!$AK$4:$AK$103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5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7</c:v>
                </c:pt>
                <c:pt idx="11">
                  <c:v>8</c:v>
                </c:pt>
                <c:pt idx="12">
                  <c:v>8</c:v>
                </c:pt>
                <c:pt idx="13">
                  <c:v>9</c:v>
                </c:pt>
                <c:pt idx="14">
                  <c:v>10</c:v>
                </c:pt>
                <c:pt idx="15">
                  <c:v>10</c:v>
                </c:pt>
                <c:pt idx="16">
                  <c:v>11</c:v>
                </c:pt>
                <c:pt idx="17">
                  <c:v>11</c:v>
                </c:pt>
                <c:pt idx="18">
                  <c:v>12</c:v>
                </c:pt>
                <c:pt idx="19">
                  <c:v>12</c:v>
                </c:pt>
                <c:pt idx="20">
                  <c:v>13</c:v>
                </c:pt>
                <c:pt idx="21">
                  <c:v>14</c:v>
                </c:pt>
                <c:pt idx="22">
                  <c:v>14</c:v>
                </c:pt>
                <c:pt idx="23">
                  <c:v>15</c:v>
                </c:pt>
                <c:pt idx="24">
                  <c:v>15</c:v>
                </c:pt>
                <c:pt idx="25">
                  <c:v>16</c:v>
                </c:pt>
                <c:pt idx="26">
                  <c:v>17</c:v>
                </c:pt>
                <c:pt idx="27">
                  <c:v>17</c:v>
                </c:pt>
                <c:pt idx="28">
                  <c:v>18</c:v>
                </c:pt>
                <c:pt idx="29">
                  <c:v>18</c:v>
                </c:pt>
                <c:pt idx="30">
                  <c:v>19</c:v>
                </c:pt>
                <c:pt idx="31">
                  <c:v>19</c:v>
                </c:pt>
                <c:pt idx="32">
                  <c:v>20</c:v>
                </c:pt>
                <c:pt idx="33">
                  <c:v>20</c:v>
                </c:pt>
                <c:pt idx="34">
                  <c:v>21</c:v>
                </c:pt>
                <c:pt idx="35">
                  <c:v>21</c:v>
                </c:pt>
                <c:pt idx="36">
                  <c:v>22</c:v>
                </c:pt>
                <c:pt idx="37">
                  <c:v>23</c:v>
                </c:pt>
                <c:pt idx="38">
                  <c:v>23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26</c:v>
                </c:pt>
                <c:pt idx="45">
                  <c:v>26</c:v>
                </c:pt>
                <c:pt idx="46">
                  <c:v>27</c:v>
                </c:pt>
                <c:pt idx="47">
                  <c:v>27</c:v>
                </c:pt>
                <c:pt idx="48">
                  <c:v>28</c:v>
                </c:pt>
                <c:pt idx="49">
                  <c:v>28</c:v>
                </c:pt>
                <c:pt idx="50">
                  <c:v>28</c:v>
                </c:pt>
                <c:pt idx="51">
                  <c:v>29</c:v>
                </c:pt>
                <c:pt idx="52">
                  <c:v>29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31</c:v>
                </c:pt>
                <c:pt idx="57">
                  <c:v>31</c:v>
                </c:pt>
                <c:pt idx="58">
                  <c:v>31</c:v>
                </c:pt>
                <c:pt idx="59">
                  <c:v>31</c:v>
                </c:pt>
                <c:pt idx="60">
                  <c:v>32</c:v>
                </c:pt>
                <c:pt idx="61">
                  <c:v>32</c:v>
                </c:pt>
                <c:pt idx="62">
                  <c:v>32</c:v>
                </c:pt>
                <c:pt idx="63">
                  <c:v>32</c:v>
                </c:pt>
                <c:pt idx="64">
                  <c:v>32</c:v>
                </c:pt>
                <c:pt idx="65">
                  <c:v>33</c:v>
                </c:pt>
                <c:pt idx="66">
                  <c:v>33</c:v>
                </c:pt>
                <c:pt idx="67">
                  <c:v>33</c:v>
                </c:pt>
                <c:pt idx="68">
                  <c:v>33</c:v>
                </c:pt>
                <c:pt idx="69">
                  <c:v>33</c:v>
                </c:pt>
                <c:pt idx="70">
                  <c:v>33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32</c:v>
                </c:pt>
                <c:pt idx="79">
                  <c:v>32</c:v>
                </c:pt>
                <c:pt idx="80">
                  <c:v>32</c:v>
                </c:pt>
                <c:pt idx="81">
                  <c:v>32</c:v>
                </c:pt>
                <c:pt idx="82">
                  <c:v>31</c:v>
                </c:pt>
                <c:pt idx="83">
                  <c:v>31</c:v>
                </c:pt>
                <c:pt idx="84">
                  <c:v>31</c:v>
                </c:pt>
                <c:pt idx="85">
                  <c:v>30</c:v>
                </c:pt>
                <c:pt idx="86">
                  <c:v>30</c:v>
                </c:pt>
                <c:pt idx="87">
                  <c:v>29</c:v>
                </c:pt>
                <c:pt idx="88">
                  <c:v>29</c:v>
                </c:pt>
                <c:pt idx="89">
                  <c:v>28</c:v>
                </c:pt>
                <c:pt idx="90">
                  <c:v>28</c:v>
                </c:pt>
                <c:pt idx="91">
                  <c:v>27</c:v>
                </c:pt>
                <c:pt idx="92">
                  <c:v>27</c:v>
                </c:pt>
                <c:pt idx="93">
                  <c:v>26</c:v>
                </c:pt>
                <c:pt idx="94">
                  <c:v>25</c:v>
                </c:pt>
                <c:pt idx="95">
                  <c:v>24</c:v>
                </c:pt>
                <c:pt idx="96">
                  <c:v>23</c:v>
                </c:pt>
                <c:pt idx="97">
                  <c:v>23</c:v>
                </c:pt>
                <c:pt idx="98">
                  <c:v>22</c:v>
                </c:pt>
                <c:pt idx="99">
                  <c:v>21</c:v>
                </c:pt>
              </c:numCache>
            </c:numRef>
          </c:yVal>
        </c:ser>
        <c:ser>
          <c:idx val="2"/>
          <c:order val="1"/>
          <c:tx>
            <c:v>90%</c:v>
          </c:tx>
          <c:marker>
            <c:symbol val="none"/>
          </c:marker>
          <c:xVal>
            <c:numRef>
              <c:f>'Dynamic Fanout'!$AI$4:$AI$103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Fanout'!$AL$4:$AL$103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6</c:v>
                </c:pt>
                <c:pt idx="10">
                  <c:v>7</c:v>
                </c:pt>
                <c:pt idx="11">
                  <c:v>7</c:v>
                </c:pt>
                <c:pt idx="12">
                  <c:v>8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10</c:v>
                </c:pt>
                <c:pt idx="17">
                  <c:v>11</c:v>
                </c:pt>
                <c:pt idx="18">
                  <c:v>11</c:v>
                </c:pt>
                <c:pt idx="19">
                  <c:v>12</c:v>
                </c:pt>
                <c:pt idx="20">
                  <c:v>12</c:v>
                </c:pt>
                <c:pt idx="21">
                  <c:v>13</c:v>
                </c:pt>
                <c:pt idx="22">
                  <c:v>13</c:v>
                </c:pt>
                <c:pt idx="23">
                  <c:v>14</c:v>
                </c:pt>
                <c:pt idx="24">
                  <c:v>15</c:v>
                </c:pt>
                <c:pt idx="25">
                  <c:v>15</c:v>
                </c:pt>
                <c:pt idx="26">
                  <c:v>16</c:v>
                </c:pt>
                <c:pt idx="27">
                  <c:v>16</c:v>
                </c:pt>
                <c:pt idx="28">
                  <c:v>17</c:v>
                </c:pt>
                <c:pt idx="29">
                  <c:v>17</c:v>
                </c:pt>
                <c:pt idx="30">
                  <c:v>18</c:v>
                </c:pt>
                <c:pt idx="31">
                  <c:v>18</c:v>
                </c:pt>
                <c:pt idx="32">
                  <c:v>19</c:v>
                </c:pt>
                <c:pt idx="33">
                  <c:v>19</c:v>
                </c:pt>
                <c:pt idx="34">
                  <c:v>20</c:v>
                </c:pt>
                <c:pt idx="35">
                  <c:v>20</c:v>
                </c:pt>
                <c:pt idx="36">
                  <c:v>21</c:v>
                </c:pt>
                <c:pt idx="37">
                  <c:v>21</c:v>
                </c:pt>
                <c:pt idx="38">
                  <c:v>22</c:v>
                </c:pt>
                <c:pt idx="39">
                  <c:v>22</c:v>
                </c:pt>
                <c:pt idx="40">
                  <c:v>23</c:v>
                </c:pt>
                <c:pt idx="41">
                  <c:v>23</c:v>
                </c:pt>
                <c:pt idx="42">
                  <c:v>24</c:v>
                </c:pt>
                <c:pt idx="43">
                  <c:v>24</c:v>
                </c:pt>
                <c:pt idx="44">
                  <c:v>24</c:v>
                </c:pt>
                <c:pt idx="45">
                  <c:v>25</c:v>
                </c:pt>
                <c:pt idx="46">
                  <c:v>25</c:v>
                </c:pt>
                <c:pt idx="47">
                  <c:v>26</c:v>
                </c:pt>
                <c:pt idx="48">
                  <c:v>26</c:v>
                </c:pt>
                <c:pt idx="49">
                  <c:v>26</c:v>
                </c:pt>
                <c:pt idx="50">
                  <c:v>27</c:v>
                </c:pt>
                <c:pt idx="51">
                  <c:v>27</c:v>
                </c:pt>
                <c:pt idx="52">
                  <c:v>27</c:v>
                </c:pt>
                <c:pt idx="53">
                  <c:v>28</c:v>
                </c:pt>
                <c:pt idx="54">
                  <c:v>28</c:v>
                </c:pt>
                <c:pt idx="55">
                  <c:v>28</c:v>
                </c:pt>
                <c:pt idx="56">
                  <c:v>29</c:v>
                </c:pt>
                <c:pt idx="57">
                  <c:v>29</c:v>
                </c:pt>
                <c:pt idx="58">
                  <c:v>29</c:v>
                </c:pt>
                <c:pt idx="59">
                  <c:v>29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31</c:v>
                </c:pt>
                <c:pt idx="71">
                  <c:v>31</c:v>
                </c:pt>
                <c:pt idx="72">
                  <c:v>31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29</c:v>
                </c:pt>
                <c:pt idx="81">
                  <c:v>29</c:v>
                </c:pt>
                <c:pt idx="82">
                  <c:v>29</c:v>
                </c:pt>
                <c:pt idx="83">
                  <c:v>28</c:v>
                </c:pt>
                <c:pt idx="84">
                  <c:v>28</c:v>
                </c:pt>
                <c:pt idx="85">
                  <c:v>27</c:v>
                </c:pt>
                <c:pt idx="86">
                  <c:v>27</c:v>
                </c:pt>
                <c:pt idx="87">
                  <c:v>26</c:v>
                </c:pt>
                <c:pt idx="88">
                  <c:v>26</c:v>
                </c:pt>
                <c:pt idx="89">
                  <c:v>25</c:v>
                </c:pt>
                <c:pt idx="90">
                  <c:v>25</c:v>
                </c:pt>
                <c:pt idx="91">
                  <c:v>24</c:v>
                </c:pt>
                <c:pt idx="92">
                  <c:v>23</c:v>
                </c:pt>
                <c:pt idx="93">
                  <c:v>23</c:v>
                </c:pt>
                <c:pt idx="94">
                  <c:v>22</c:v>
                </c:pt>
                <c:pt idx="95">
                  <c:v>21</c:v>
                </c:pt>
                <c:pt idx="96">
                  <c:v>20</c:v>
                </c:pt>
                <c:pt idx="97">
                  <c:v>19</c:v>
                </c:pt>
                <c:pt idx="98">
                  <c:v>18</c:v>
                </c:pt>
                <c:pt idx="99">
                  <c:v>17</c:v>
                </c:pt>
              </c:numCache>
            </c:numRef>
          </c:yVal>
        </c:ser>
        <c:ser>
          <c:idx val="3"/>
          <c:order val="2"/>
          <c:tx>
            <c:v>80%</c:v>
          </c:tx>
          <c:marker>
            <c:symbol val="none"/>
          </c:marker>
          <c:xVal>
            <c:numRef>
              <c:f>'Dynamic Fanout'!$AI$4:$AI$103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Fanout'!$AM$4:$AM$103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11</c:v>
                </c:pt>
                <c:pt idx="19">
                  <c:v>11</c:v>
                </c:pt>
                <c:pt idx="20">
                  <c:v>12</c:v>
                </c:pt>
                <c:pt idx="21">
                  <c:v>12</c:v>
                </c:pt>
                <c:pt idx="22">
                  <c:v>13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15</c:v>
                </c:pt>
                <c:pt idx="27">
                  <c:v>15</c:v>
                </c:pt>
                <c:pt idx="28">
                  <c:v>16</c:v>
                </c:pt>
                <c:pt idx="29">
                  <c:v>16</c:v>
                </c:pt>
                <c:pt idx="30">
                  <c:v>17</c:v>
                </c:pt>
                <c:pt idx="31">
                  <c:v>17</c:v>
                </c:pt>
                <c:pt idx="32">
                  <c:v>18</c:v>
                </c:pt>
                <c:pt idx="33">
                  <c:v>18</c:v>
                </c:pt>
                <c:pt idx="34">
                  <c:v>18</c:v>
                </c:pt>
                <c:pt idx="35">
                  <c:v>19</c:v>
                </c:pt>
                <c:pt idx="36">
                  <c:v>19</c:v>
                </c:pt>
                <c:pt idx="37">
                  <c:v>20</c:v>
                </c:pt>
                <c:pt idx="38">
                  <c:v>20</c:v>
                </c:pt>
                <c:pt idx="39">
                  <c:v>21</c:v>
                </c:pt>
                <c:pt idx="40">
                  <c:v>21</c:v>
                </c:pt>
                <c:pt idx="41">
                  <c:v>22</c:v>
                </c:pt>
                <c:pt idx="42">
                  <c:v>22</c:v>
                </c:pt>
                <c:pt idx="43">
                  <c:v>22</c:v>
                </c:pt>
                <c:pt idx="44">
                  <c:v>23</c:v>
                </c:pt>
                <c:pt idx="45">
                  <c:v>23</c:v>
                </c:pt>
                <c:pt idx="46">
                  <c:v>24</c:v>
                </c:pt>
                <c:pt idx="47">
                  <c:v>24</c:v>
                </c:pt>
                <c:pt idx="48">
                  <c:v>24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25</c:v>
                </c:pt>
                <c:pt idx="53">
                  <c:v>26</c:v>
                </c:pt>
                <c:pt idx="54">
                  <c:v>26</c:v>
                </c:pt>
                <c:pt idx="55">
                  <c:v>26</c:v>
                </c:pt>
                <c:pt idx="56">
                  <c:v>27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27</c:v>
                </c:pt>
                <c:pt idx="61">
                  <c:v>28</c:v>
                </c:pt>
                <c:pt idx="62">
                  <c:v>28</c:v>
                </c:pt>
                <c:pt idx="63">
                  <c:v>28</c:v>
                </c:pt>
                <c:pt idx="64">
                  <c:v>28</c:v>
                </c:pt>
                <c:pt idx="65">
                  <c:v>28</c:v>
                </c:pt>
                <c:pt idx="66">
                  <c:v>28</c:v>
                </c:pt>
                <c:pt idx="67">
                  <c:v>28</c:v>
                </c:pt>
                <c:pt idx="68">
                  <c:v>28</c:v>
                </c:pt>
                <c:pt idx="69">
                  <c:v>28</c:v>
                </c:pt>
                <c:pt idx="70">
                  <c:v>28</c:v>
                </c:pt>
                <c:pt idx="71">
                  <c:v>28</c:v>
                </c:pt>
                <c:pt idx="72">
                  <c:v>28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27</c:v>
                </c:pt>
                <c:pt idx="77">
                  <c:v>27</c:v>
                </c:pt>
                <c:pt idx="78">
                  <c:v>27</c:v>
                </c:pt>
                <c:pt idx="79">
                  <c:v>27</c:v>
                </c:pt>
                <c:pt idx="80">
                  <c:v>26</c:v>
                </c:pt>
                <c:pt idx="81">
                  <c:v>26</c:v>
                </c:pt>
                <c:pt idx="82">
                  <c:v>26</c:v>
                </c:pt>
                <c:pt idx="83">
                  <c:v>25</c:v>
                </c:pt>
                <c:pt idx="84">
                  <c:v>25</c:v>
                </c:pt>
                <c:pt idx="85">
                  <c:v>24</c:v>
                </c:pt>
                <c:pt idx="86">
                  <c:v>24</c:v>
                </c:pt>
                <c:pt idx="87">
                  <c:v>23</c:v>
                </c:pt>
                <c:pt idx="88">
                  <c:v>23</c:v>
                </c:pt>
                <c:pt idx="89">
                  <c:v>22</c:v>
                </c:pt>
                <c:pt idx="90">
                  <c:v>21</c:v>
                </c:pt>
                <c:pt idx="91">
                  <c:v>21</c:v>
                </c:pt>
                <c:pt idx="92">
                  <c:v>20</c:v>
                </c:pt>
                <c:pt idx="93">
                  <c:v>19</c:v>
                </c:pt>
                <c:pt idx="94">
                  <c:v>18</c:v>
                </c:pt>
                <c:pt idx="95">
                  <c:v>18</c:v>
                </c:pt>
                <c:pt idx="96">
                  <c:v>17</c:v>
                </c:pt>
                <c:pt idx="97">
                  <c:v>16</c:v>
                </c:pt>
                <c:pt idx="98">
                  <c:v>15</c:v>
                </c:pt>
                <c:pt idx="99">
                  <c:v>14</c:v>
                </c:pt>
              </c:numCache>
            </c:numRef>
          </c:yVal>
        </c:ser>
        <c:ser>
          <c:idx val="4"/>
          <c:order val="3"/>
          <c:tx>
            <c:v>70%</c:v>
          </c:tx>
          <c:marker>
            <c:symbol val="none"/>
          </c:marker>
          <c:xVal>
            <c:numRef>
              <c:f>'Dynamic Fanout'!$AI$4:$AI$103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Fanout'!$AN$4:$AN$103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6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10</c:v>
                </c:pt>
                <c:pt idx="20">
                  <c:v>11</c:v>
                </c:pt>
                <c:pt idx="21">
                  <c:v>11</c:v>
                </c:pt>
                <c:pt idx="22">
                  <c:v>12</c:v>
                </c:pt>
                <c:pt idx="23">
                  <c:v>12</c:v>
                </c:pt>
                <c:pt idx="24">
                  <c:v>13</c:v>
                </c:pt>
                <c:pt idx="25">
                  <c:v>13</c:v>
                </c:pt>
                <c:pt idx="26">
                  <c:v>14</c:v>
                </c:pt>
                <c:pt idx="27">
                  <c:v>14</c:v>
                </c:pt>
                <c:pt idx="28">
                  <c:v>14</c:v>
                </c:pt>
                <c:pt idx="29">
                  <c:v>15</c:v>
                </c:pt>
                <c:pt idx="30">
                  <c:v>15</c:v>
                </c:pt>
                <c:pt idx="31">
                  <c:v>16</c:v>
                </c:pt>
                <c:pt idx="32">
                  <c:v>16</c:v>
                </c:pt>
                <c:pt idx="33">
                  <c:v>17</c:v>
                </c:pt>
                <c:pt idx="34">
                  <c:v>17</c:v>
                </c:pt>
                <c:pt idx="35">
                  <c:v>18</c:v>
                </c:pt>
                <c:pt idx="36">
                  <c:v>18</c:v>
                </c:pt>
                <c:pt idx="37">
                  <c:v>18</c:v>
                </c:pt>
                <c:pt idx="38">
                  <c:v>19</c:v>
                </c:pt>
                <c:pt idx="39">
                  <c:v>19</c:v>
                </c:pt>
                <c:pt idx="40">
                  <c:v>20</c:v>
                </c:pt>
                <c:pt idx="41">
                  <c:v>20</c:v>
                </c:pt>
                <c:pt idx="42">
                  <c:v>20</c:v>
                </c:pt>
                <c:pt idx="43">
                  <c:v>21</c:v>
                </c:pt>
                <c:pt idx="44">
                  <c:v>21</c:v>
                </c:pt>
                <c:pt idx="45">
                  <c:v>21</c:v>
                </c:pt>
                <c:pt idx="46">
                  <c:v>22</c:v>
                </c:pt>
                <c:pt idx="47">
                  <c:v>22</c:v>
                </c:pt>
                <c:pt idx="48">
                  <c:v>22</c:v>
                </c:pt>
                <c:pt idx="49">
                  <c:v>23</c:v>
                </c:pt>
                <c:pt idx="50">
                  <c:v>23</c:v>
                </c:pt>
                <c:pt idx="51">
                  <c:v>23</c:v>
                </c:pt>
                <c:pt idx="52">
                  <c:v>23</c:v>
                </c:pt>
                <c:pt idx="53">
                  <c:v>24</c:v>
                </c:pt>
                <c:pt idx="54">
                  <c:v>24</c:v>
                </c:pt>
                <c:pt idx="55">
                  <c:v>24</c:v>
                </c:pt>
                <c:pt idx="56">
                  <c:v>24</c:v>
                </c:pt>
                <c:pt idx="57">
                  <c:v>25</c:v>
                </c:pt>
                <c:pt idx="58">
                  <c:v>25</c:v>
                </c:pt>
                <c:pt idx="59">
                  <c:v>25</c:v>
                </c:pt>
                <c:pt idx="60">
                  <c:v>25</c:v>
                </c:pt>
                <c:pt idx="61">
                  <c:v>25</c:v>
                </c:pt>
                <c:pt idx="62">
                  <c:v>25</c:v>
                </c:pt>
                <c:pt idx="63">
                  <c:v>25</c:v>
                </c:pt>
                <c:pt idx="64">
                  <c:v>25</c:v>
                </c:pt>
                <c:pt idx="65">
                  <c:v>25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24</c:v>
                </c:pt>
                <c:pt idx="77">
                  <c:v>24</c:v>
                </c:pt>
                <c:pt idx="78">
                  <c:v>24</c:v>
                </c:pt>
                <c:pt idx="79">
                  <c:v>23</c:v>
                </c:pt>
                <c:pt idx="80">
                  <c:v>23</c:v>
                </c:pt>
                <c:pt idx="81">
                  <c:v>23</c:v>
                </c:pt>
                <c:pt idx="82">
                  <c:v>22</c:v>
                </c:pt>
                <c:pt idx="83">
                  <c:v>22</c:v>
                </c:pt>
                <c:pt idx="84">
                  <c:v>21</c:v>
                </c:pt>
                <c:pt idx="85">
                  <c:v>21</c:v>
                </c:pt>
                <c:pt idx="86">
                  <c:v>20</c:v>
                </c:pt>
                <c:pt idx="87">
                  <c:v>20</c:v>
                </c:pt>
                <c:pt idx="88">
                  <c:v>19</c:v>
                </c:pt>
                <c:pt idx="89">
                  <c:v>19</c:v>
                </c:pt>
                <c:pt idx="90">
                  <c:v>18</c:v>
                </c:pt>
                <c:pt idx="91">
                  <c:v>17</c:v>
                </c:pt>
                <c:pt idx="92">
                  <c:v>16</c:v>
                </c:pt>
                <c:pt idx="93">
                  <c:v>16</c:v>
                </c:pt>
                <c:pt idx="94">
                  <c:v>15</c:v>
                </c:pt>
                <c:pt idx="95">
                  <c:v>14</c:v>
                </c:pt>
                <c:pt idx="96">
                  <c:v>13</c:v>
                </c:pt>
                <c:pt idx="97">
                  <c:v>12</c:v>
                </c:pt>
                <c:pt idx="98">
                  <c:v>11</c:v>
                </c:pt>
                <c:pt idx="99">
                  <c:v>10</c:v>
                </c:pt>
              </c:numCache>
            </c:numRef>
          </c:yVal>
        </c:ser>
        <c:ser>
          <c:idx val="5"/>
          <c:order val="4"/>
          <c:tx>
            <c:v>60%</c:v>
          </c:tx>
          <c:marker>
            <c:symbol val="none"/>
          </c:marker>
          <c:xVal>
            <c:numRef>
              <c:f>'Dynamic Fanout'!$AI$4:$AI$103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Fanout'!$AO$4:$AO$103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10</c:v>
                </c:pt>
                <c:pt idx="21">
                  <c:v>10</c:v>
                </c:pt>
                <c:pt idx="22">
                  <c:v>11</c:v>
                </c:pt>
                <c:pt idx="23">
                  <c:v>11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13</c:v>
                </c:pt>
                <c:pt idx="29">
                  <c:v>14</c:v>
                </c:pt>
                <c:pt idx="30">
                  <c:v>14</c:v>
                </c:pt>
                <c:pt idx="31">
                  <c:v>14</c:v>
                </c:pt>
                <c:pt idx="32">
                  <c:v>15</c:v>
                </c:pt>
                <c:pt idx="33">
                  <c:v>15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17</c:v>
                </c:pt>
                <c:pt idx="38">
                  <c:v>17</c:v>
                </c:pt>
                <c:pt idx="39">
                  <c:v>17</c:v>
                </c:pt>
                <c:pt idx="40">
                  <c:v>18</c:v>
                </c:pt>
                <c:pt idx="41">
                  <c:v>18</c:v>
                </c:pt>
                <c:pt idx="42">
                  <c:v>18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20</c:v>
                </c:pt>
                <c:pt idx="48">
                  <c:v>20</c:v>
                </c:pt>
                <c:pt idx="49">
                  <c:v>20</c:v>
                </c:pt>
                <c:pt idx="50">
                  <c:v>21</c:v>
                </c:pt>
                <c:pt idx="51">
                  <c:v>21</c:v>
                </c:pt>
                <c:pt idx="52">
                  <c:v>21</c:v>
                </c:pt>
                <c:pt idx="53">
                  <c:v>21</c:v>
                </c:pt>
                <c:pt idx="54">
                  <c:v>22</c:v>
                </c:pt>
                <c:pt idx="55">
                  <c:v>22</c:v>
                </c:pt>
                <c:pt idx="56">
                  <c:v>22</c:v>
                </c:pt>
                <c:pt idx="57">
                  <c:v>22</c:v>
                </c:pt>
                <c:pt idx="58">
                  <c:v>22</c:v>
                </c:pt>
                <c:pt idx="59">
                  <c:v>22</c:v>
                </c:pt>
                <c:pt idx="60">
                  <c:v>22</c:v>
                </c:pt>
                <c:pt idx="61">
                  <c:v>22</c:v>
                </c:pt>
                <c:pt idx="62">
                  <c:v>23</c:v>
                </c:pt>
                <c:pt idx="63">
                  <c:v>23</c:v>
                </c:pt>
                <c:pt idx="64">
                  <c:v>23</c:v>
                </c:pt>
                <c:pt idx="65">
                  <c:v>23</c:v>
                </c:pt>
                <c:pt idx="66">
                  <c:v>23</c:v>
                </c:pt>
                <c:pt idx="67">
                  <c:v>23</c:v>
                </c:pt>
                <c:pt idx="68">
                  <c:v>22</c:v>
                </c:pt>
                <c:pt idx="69">
                  <c:v>22</c:v>
                </c:pt>
                <c:pt idx="70">
                  <c:v>22</c:v>
                </c:pt>
                <c:pt idx="71">
                  <c:v>22</c:v>
                </c:pt>
                <c:pt idx="72">
                  <c:v>22</c:v>
                </c:pt>
                <c:pt idx="73">
                  <c:v>22</c:v>
                </c:pt>
                <c:pt idx="74">
                  <c:v>22</c:v>
                </c:pt>
                <c:pt idx="75">
                  <c:v>21</c:v>
                </c:pt>
                <c:pt idx="76">
                  <c:v>21</c:v>
                </c:pt>
                <c:pt idx="77">
                  <c:v>21</c:v>
                </c:pt>
                <c:pt idx="78">
                  <c:v>20</c:v>
                </c:pt>
                <c:pt idx="79">
                  <c:v>20</c:v>
                </c:pt>
                <c:pt idx="80">
                  <c:v>20</c:v>
                </c:pt>
                <c:pt idx="81">
                  <c:v>19</c:v>
                </c:pt>
                <c:pt idx="82">
                  <c:v>19</c:v>
                </c:pt>
                <c:pt idx="83">
                  <c:v>18</c:v>
                </c:pt>
                <c:pt idx="84">
                  <c:v>18</c:v>
                </c:pt>
                <c:pt idx="85">
                  <c:v>17</c:v>
                </c:pt>
                <c:pt idx="86">
                  <c:v>17</c:v>
                </c:pt>
                <c:pt idx="87">
                  <c:v>16</c:v>
                </c:pt>
                <c:pt idx="88">
                  <c:v>15</c:v>
                </c:pt>
                <c:pt idx="89">
                  <c:v>15</c:v>
                </c:pt>
                <c:pt idx="90">
                  <c:v>14</c:v>
                </c:pt>
                <c:pt idx="91">
                  <c:v>13</c:v>
                </c:pt>
                <c:pt idx="92">
                  <c:v>12</c:v>
                </c:pt>
                <c:pt idx="93">
                  <c:v>12</c:v>
                </c:pt>
                <c:pt idx="94">
                  <c:v>11</c:v>
                </c:pt>
                <c:pt idx="95">
                  <c:v>10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</c:numCache>
            </c:numRef>
          </c:yVal>
        </c:ser>
        <c:ser>
          <c:idx val="6"/>
          <c:order val="5"/>
          <c:tx>
            <c:v>50%</c:v>
          </c:tx>
          <c:marker>
            <c:symbol val="none"/>
          </c:marker>
          <c:xVal>
            <c:numRef>
              <c:f>'Dynamic Fanout'!$AI$4:$AI$103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Fanout'!$AP$4:$AP$103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9</c:v>
                </c:pt>
                <c:pt idx="21">
                  <c:v>9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11</c:v>
                </c:pt>
                <c:pt idx="26">
                  <c:v>11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13</c:v>
                </c:pt>
                <c:pt idx="31">
                  <c:v>13</c:v>
                </c:pt>
                <c:pt idx="32">
                  <c:v>13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15</c:v>
                </c:pt>
                <c:pt idx="37">
                  <c:v>15</c:v>
                </c:pt>
                <c:pt idx="38">
                  <c:v>15</c:v>
                </c:pt>
                <c:pt idx="39">
                  <c:v>16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17</c:v>
                </c:pt>
                <c:pt idx="44">
                  <c:v>17</c:v>
                </c:pt>
                <c:pt idx="45">
                  <c:v>17</c:v>
                </c:pt>
                <c:pt idx="46">
                  <c:v>17</c:v>
                </c:pt>
                <c:pt idx="47">
                  <c:v>18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19</c:v>
                </c:pt>
                <c:pt idx="52">
                  <c:v>19</c:v>
                </c:pt>
                <c:pt idx="53">
                  <c:v>19</c:v>
                </c:pt>
                <c:pt idx="54">
                  <c:v>19</c:v>
                </c:pt>
                <c:pt idx="55">
                  <c:v>19</c:v>
                </c:pt>
                <c:pt idx="56">
                  <c:v>19</c:v>
                </c:pt>
                <c:pt idx="57">
                  <c:v>19</c:v>
                </c:pt>
                <c:pt idx="58">
                  <c:v>19</c:v>
                </c:pt>
                <c:pt idx="59">
                  <c:v>19</c:v>
                </c:pt>
                <c:pt idx="60">
                  <c:v>20</c:v>
                </c:pt>
                <c:pt idx="61">
                  <c:v>20</c:v>
                </c:pt>
                <c:pt idx="62">
                  <c:v>20</c:v>
                </c:pt>
                <c:pt idx="63">
                  <c:v>20</c:v>
                </c:pt>
                <c:pt idx="64">
                  <c:v>20</c:v>
                </c:pt>
                <c:pt idx="65">
                  <c:v>19</c:v>
                </c:pt>
                <c:pt idx="66">
                  <c:v>19</c:v>
                </c:pt>
                <c:pt idx="67">
                  <c:v>19</c:v>
                </c:pt>
                <c:pt idx="68">
                  <c:v>19</c:v>
                </c:pt>
                <c:pt idx="69">
                  <c:v>19</c:v>
                </c:pt>
                <c:pt idx="70">
                  <c:v>19</c:v>
                </c:pt>
                <c:pt idx="71">
                  <c:v>19</c:v>
                </c:pt>
                <c:pt idx="72">
                  <c:v>19</c:v>
                </c:pt>
                <c:pt idx="73">
                  <c:v>18</c:v>
                </c:pt>
                <c:pt idx="74">
                  <c:v>18</c:v>
                </c:pt>
                <c:pt idx="75">
                  <c:v>18</c:v>
                </c:pt>
                <c:pt idx="76">
                  <c:v>17</c:v>
                </c:pt>
                <c:pt idx="77">
                  <c:v>17</c:v>
                </c:pt>
                <c:pt idx="78">
                  <c:v>17</c:v>
                </c:pt>
                <c:pt idx="79">
                  <c:v>16</c:v>
                </c:pt>
                <c:pt idx="80">
                  <c:v>16</c:v>
                </c:pt>
                <c:pt idx="81">
                  <c:v>15</c:v>
                </c:pt>
                <c:pt idx="82">
                  <c:v>15</c:v>
                </c:pt>
                <c:pt idx="83">
                  <c:v>14</c:v>
                </c:pt>
                <c:pt idx="84">
                  <c:v>14</c:v>
                </c:pt>
                <c:pt idx="85">
                  <c:v>13</c:v>
                </c:pt>
                <c:pt idx="86">
                  <c:v>13</c:v>
                </c:pt>
                <c:pt idx="87">
                  <c:v>12</c:v>
                </c:pt>
                <c:pt idx="88">
                  <c:v>11</c:v>
                </c:pt>
                <c:pt idx="89">
                  <c:v>10</c:v>
                </c:pt>
                <c:pt idx="90">
                  <c:v>10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</c:numCache>
            </c:numRef>
          </c:yVal>
        </c:ser>
        <c:ser>
          <c:idx val="7"/>
          <c:order val="6"/>
          <c:tx>
            <c:v>40%</c:v>
          </c:tx>
          <c:marker>
            <c:symbol val="none"/>
          </c:marker>
          <c:xVal>
            <c:numRef>
              <c:f>'Dynamic Fanout'!$AI$4:$AI$103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Fanout'!$AQ$4:$AQ$103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13</c:v>
                </c:pt>
                <c:pt idx="37">
                  <c:v>13</c:v>
                </c:pt>
                <c:pt idx="38">
                  <c:v>13</c:v>
                </c:pt>
                <c:pt idx="39">
                  <c:v>13</c:v>
                </c:pt>
                <c:pt idx="40">
                  <c:v>14</c:v>
                </c:pt>
                <c:pt idx="41">
                  <c:v>14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15</c:v>
                </c:pt>
                <c:pt idx="47">
                  <c:v>15</c:v>
                </c:pt>
                <c:pt idx="48">
                  <c:v>15</c:v>
                </c:pt>
                <c:pt idx="49">
                  <c:v>15</c:v>
                </c:pt>
                <c:pt idx="50">
                  <c:v>16</c:v>
                </c:pt>
                <c:pt idx="51">
                  <c:v>16</c:v>
                </c:pt>
                <c:pt idx="52">
                  <c:v>16</c:v>
                </c:pt>
                <c:pt idx="53">
                  <c:v>16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16</c:v>
                </c:pt>
                <c:pt idx="60">
                  <c:v>16</c:v>
                </c:pt>
                <c:pt idx="61">
                  <c:v>16</c:v>
                </c:pt>
                <c:pt idx="62">
                  <c:v>16</c:v>
                </c:pt>
                <c:pt idx="63">
                  <c:v>16</c:v>
                </c:pt>
                <c:pt idx="64">
                  <c:v>16</c:v>
                </c:pt>
                <c:pt idx="65">
                  <c:v>16</c:v>
                </c:pt>
                <c:pt idx="66">
                  <c:v>16</c:v>
                </c:pt>
                <c:pt idx="67">
                  <c:v>16</c:v>
                </c:pt>
                <c:pt idx="68">
                  <c:v>16</c:v>
                </c:pt>
                <c:pt idx="69">
                  <c:v>15</c:v>
                </c:pt>
                <c:pt idx="70">
                  <c:v>15</c:v>
                </c:pt>
                <c:pt idx="71">
                  <c:v>15</c:v>
                </c:pt>
                <c:pt idx="72">
                  <c:v>15</c:v>
                </c:pt>
                <c:pt idx="73">
                  <c:v>14</c:v>
                </c:pt>
                <c:pt idx="74">
                  <c:v>14</c:v>
                </c:pt>
                <c:pt idx="75">
                  <c:v>14</c:v>
                </c:pt>
                <c:pt idx="76">
                  <c:v>13</c:v>
                </c:pt>
                <c:pt idx="77">
                  <c:v>13</c:v>
                </c:pt>
                <c:pt idx="78">
                  <c:v>13</c:v>
                </c:pt>
                <c:pt idx="79">
                  <c:v>12</c:v>
                </c:pt>
                <c:pt idx="80">
                  <c:v>12</c:v>
                </c:pt>
                <c:pt idx="81">
                  <c:v>11</c:v>
                </c:pt>
                <c:pt idx="82">
                  <c:v>11</c:v>
                </c:pt>
                <c:pt idx="83">
                  <c:v>10</c:v>
                </c:pt>
                <c:pt idx="84">
                  <c:v>9</c:v>
                </c:pt>
                <c:pt idx="85">
                  <c:v>9</c:v>
                </c:pt>
                <c:pt idx="86">
                  <c:v>8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</c:numCache>
            </c:numRef>
          </c:yVal>
        </c:ser>
        <c:ser>
          <c:idx val="8"/>
          <c:order val="7"/>
          <c:tx>
            <c:v>30%</c:v>
          </c:tx>
          <c:marker>
            <c:symbol val="none"/>
          </c:marker>
          <c:xVal>
            <c:numRef>
              <c:f>'Dynamic Fanout'!$AI$4:$AI$103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Fanout'!$AR$4:$AR$103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13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13</c:v>
                </c:pt>
                <c:pt idx="57">
                  <c:v>13</c:v>
                </c:pt>
                <c:pt idx="58">
                  <c:v>13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11</c:v>
                </c:pt>
                <c:pt idx="68">
                  <c:v>11</c:v>
                </c:pt>
                <c:pt idx="69">
                  <c:v>11</c:v>
                </c:pt>
                <c:pt idx="70">
                  <c:v>11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9</c:v>
                </c:pt>
                <c:pt idx="75">
                  <c:v>9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7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</c:numCache>
            </c:numRef>
          </c:yVal>
        </c:ser>
        <c:ser>
          <c:idx val="9"/>
          <c:order val="8"/>
          <c:tx>
            <c:v>20%</c:v>
          </c:tx>
          <c:marker>
            <c:symbol val="none"/>
          </c:marker>
          <c:xVal>
            <c:numRef>
              <c:f>'Dynamic Fanout'!$AI$4:$AI$103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Fanout'!$AS$4:$AS$103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8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8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yVal>
        </c:ser>
        <c:ser>
          <c:idx val="0"/>
          <c:order val="9"/>
          <c:tx>
            <c:v>10%</c:v>
          </c:tx>
          <c:marker>
            <c:symbol val="none"/>
          </c:marker>
          <c:xVal>
            <c:numRef>
              <c:f>'Dynamic Fanout'!$AI$4:$AI$103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Fanout'!$AT$4:$AT$103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</c:numCache>
            </c:numRef>
          </c:yVal>
        </c:ser>
        <c:axId val="86585344"/>
        <c:axId val="86586880"/>
      </c:scatterChart>
      <c:valAx>
        <c:axId val="86585344"/>
        <c:scaling>
          <c:orientation val="minMax"/>
          <c:max val="100"/>
        </c:scaling>
        <c:axPos val="b"/>
        <c:numFmt formatCode="General" sourceLinked="1"/>
        <c:tickLblPos val="nextTo"/>
        <c:crossAx val="86586880"/>
        <c:crosses val="autoZero"/>
        <c:crossBetween val="midCat"/>
      </c:valAx>
      <c:valAx>
        <c:axId val="86586880"/>
        <c:scaling>
          <c:orientation val="minMax"/>
        </c:scaling>
        <c:axPos val="l"/>
        <c:majorGridlines/>
        <c:minorGridlines/>
        <c:numFmt formatCode="General" sourceLinked="1"/>
        <c:tickLblPos val="nextTo"/>
        <c:crossAx val="8658534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lineMarker"/>
        <c:ser>
          <c:idx val="1"/>
          <c:order val="0"/>
          <c:marker>
            <c:symbol val="none"/>
          </c:marker>
          <c:xVal>
            <c:numRef>
              <c:f>'Dynamic Fanout'!$AU$4:$AU$103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Fanout'!$AW$4:$AW$103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22</c:v>
                </c:pt>
                <c:pt idx="26">
                  <c:v>23</c:v>
                </c:pt>
                <c:pt idx="27">
                  <c:v>24</c:v>
                </c:pt>
                <c:pt idx="28">
                  <c:v>25</c:v>
                </c:pt>
                <c:pt idx="29">
                  <c:v>26</c:v>
                </c:pt>
                <c:pt idx="30">
                  <c:v>26</c:v>
                </c:pt>
                <c:pt idx="31">
                  <c:v>27</c:v>
                </c:pt>
                <c:pt idx="32">
                  <c:v>28</c:v>
                </c:pt>
                <c:pt idx="33">
                  <c:v>29</c:v>
                </c:pt>
                <c:pt idx="34">
                  <c:v>30</c:v>
                </c:pt>
                <c:pt idx="35">
                  <c:v>30</c:v>
                </c:pt>
                <c:pt idx="36">
                  <c:v>31</c:v>
                </c:pt>
                <c:pt idx="37">
                  <c:v>32</c:v>
                </c:pt>
                <c:pt idx="38">
                  <c:v>33</c:v>
                </c:pt>
                <c:pt idx="39">
                  <c:v>33</c:v>
                </c:pt>
                <c:pt idx="40">
                  <c:v>34</c:v>
                </c:pt>
                <c:pt idx="41">
                  <c:v>35</c:v>
                </c:pt>
                <c:pt idx="42">
                  <c:v>36</c:v>
                </c:pt>
                <c:pt idx="43">
                  <c:v>36</c:v>
                </c:pt>
                <c:pt idx="44">
                  <c:v>37</c:v>
                </c:pt>
                <c:pt idx="45">
                  <c:v>38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40</c:v>
                </c:pt>
                <c:pt idx="50">
                  <c:v>41</c:v>
                </c:pt>
                <c:pt idx="51">
                  <c:v>42</c:v>
                </c:pt>
                <c:pt idx="52">
                  <c:v>42</c:v>
                </c:pt>
                <c:pt idx="53">
                  <c:v>43</c:v>
                </c:pt>
                <c:pt idx="54">
                  <c:v>43</c:v>
                </c:pt>
                <c:pt idx="55">
                  <c:v>44</c:v>
                </c:pt>
                <c:pt idx="56">
                  <c:v>45</c:v>
                </c:pt>
                <c:pt idx="57">
                  <c:v>45</c:v>
                </c:pt>
                <c:pt idx="58">
                  <c:v>46</c:v>
                </c:pt>
                <c:pt idx="59">
                  <c:v>46</c:v>
                </c:pt>
                <c:pt idx="60">
                  <c:v>47</c:v>
                </c:pt>
                <c:pt idx="61">
                  <c:v>47</c:v>
                </c:pt>
                <c:pt idx="62">
                  <c:v>48</c:v>
                </c:pt>
                <c:pt idx="63">
                  <c:v>48</c:v>
                </c:pt>
                <c:pt idx="64">
                  <c:v>48</c:v>
                </c:pt>
                <c:pt idx="65">
                  <c:v>49</c:v>
                </c:pt>
                <c:pt idx="66">
                  <c:v>49</c:v>
                </c:pt>
                <c:pt idx="67">
                  <c:v>50</c:v>
                </c:pt>
                <c:pt idx="68">
                  <c:v>50</c:v>
                </c:pt>
                <c:pt idx="69">
                  <c:v>50</c:v>
                </c:pt>
                <c:pt idx="70">
                  <c:v>51</c:v>
                </c:pt>
                <c:pt idx="71">
                  <c:v>51</c:v>
                </c:pt>
                <c:pt idx="72">
                  <c:v>51</c:v>
                </c:pt>
                <c:pt idx="73">
                  <c:v>51</c:v>
                </c:pt>
                <c:pt idx="74">
                  <c:v>51</c:v>
                </c:pt>
                <c:pt idx="75">
                  <c:v>52</c:v>
                </c:pt>
                <c:pt idx="76">
                  <c:v>52</c:v>
                </c:pt>
                <c:pt idx="77">
                  <c:v>52</c:v>
                </c:pt>
                <c:pt idx="78">
                  <c:v>52</c:v>
                </c:pt>
                <c:pt idx="79">
                  <c:v>52</c:v>
                </c:pt>
                <c:pt idx="80">
                  <c:v>52</c:v>
                </c:pt>
                <c:pt idx="81">
                  <c:v>52</c:v>
                </c:pt>
                <c:pt idx="82">
                  <c:v>52</c:v>
                </c:pt>
                <c:pt idx="83">
                  <c:v>52</c:v>
                </c:pt>
                <c:pt idx="84">
                  <c:v>52</c:v>
                </c:pt>
                <c:pt idx="85">
                  <c:v>52</c:v>
                </c:pt>
                <c:pt idx="86">
                  <c:v>51</c:v>
                </c:pt>
                <c:pt idx="87">
                  <c:v>51</c:v>
                </c:pt>
                <c:pt idx="88">
                  <c:v>51</c:v>
                </c:pt>
                <c:pt idx="89">
                  <c:v>51</c:v>
                </c:pt>
                <c:pt idx="90">
                  <c:v>50</c:v>
                </c:pt>
                <c:pt idx="91">
                  <c:v>50</c:v>
                </c:pt>
                <c:pt idx="92">
                  <c:v>49</c:v>
                </c:pt>
                <c:pt idx="93">
                  <c:v>49</c:v>
                </c:pt>
                <c:pt idx="94">
                  <c:v>48</c:v>
                </c:pt>
                <c:pt idx="95">
                  <c:v>48</c:v>
                </c:pt>
                <c:pt idx="96">
                  <c:v>47</c:v>
                </c:pt>
                <c:pt idx="97">
                  <c:v>47</c:v>
                </c:pt>
                <c:pt idx="98">
                  <c:v>46</c:v>
                </c:pt>
                <c:pt idx="99">
                  <c:v>45</c:v>
                </c:pt>
              </c:numCache>
            </c:numRef>
          </c:yVal>
        </c:ser>
        <c:ser>
          <c:idx val="0"/>
          <c:order val="1"/>
          <c:marker>
            <c:symbol val="none"/>
          </c:marker>
          <c:xVal>
            <c:numRef>
              <c:f>'Dynamic Fanout'!$AU$4:$AU$103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Fanout'!$AX$4:$AX$103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18</c:v>
                </c:pt>
                <c:pt idx="22">
                  <c:v>19</c:v>
                </c:pt>
                <c:pt idx="23">
                  <c:v>20</c:v>
                </c:pt>
                <c:pt idx="24">
                  <c:v>21</c:v>
                </c:pt>
                <c:pt idx="25">
                  <c:v>22</c:v>
                </c:pt>
                <c:pt idx="26">
                  <c:v>22</c:v>
                </c:pt>
                <c:pt idx="27">
                  <c:v>23</c:v>
                </c:pt>
                <c:pt idx="28">
                  <c:v>24</c:v>
                </c:pt>
                <c:pt idx="29">
                  <c:v>25</c:v>
                </c:pt>
                <c:pt idx="30">
                  <c:v>26</c:v>
                </c:pt>
                <c:pt idx="31">
                  <c:v>26</c:v>
                </c:pt>
                <c:pt idx="32">
                  <c:v>27</c:v>
                </c:pt>
                <c:pt idx="33">
                  <c:v>28</c:v>
                </c:pt>
                <c:pt idx="34">
                  <c:v>29</c:v>
                </c:pt>
                <c:pt idx="35">
                  <c:v>29</c:v>
                </c:pt>
                <c:pt idx="36">
                  <c:v>30</c:v>
                </c:pt>
                <c:pt idx="37">
                  <c:v>31</c:v>
                </c:pt>
                <c:pt idx="38">
                  <c:v>32</c:v>
                </c:pt>
                <c:pt idx="39">
                  <c:v>32</c:v>
                </c:pt>
                <c:pt idx="40">
                  <c:v>33</c:v>
                </c:pt>
                <c:pt idx="41">
                  <c:v>34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36</c:v>
                </c:pt>
                <c:pt idx="46">
                  <c:v>37</c:v>
                </c:pt>
                <c:pt idx="47">
                  <c:v>38</c:v>
                </c:pt>
                <c:pt idx="48">
                  <c:v>38</c:v>
                </c:pt>
                <c:pt idx="49">
                  <c:v>39</c:v>
                </c:pt>
                <c:pt idx="50">
                  <c:v>40</c:v>
                </c:pt>
                <c:pt idx="51">
                  <c:v>40</c:v>
                </c:pt>
                <c:pt idx="52">
                  <c:v>41</c:v>
                </c:pt>
                <c:pt idx="53">
                  <c:v>41</c:v>
                </c:pt>
                <c:pt idx="54">
                  <c:v>42</c:v>
                </c:pt>
                <c:pt idx="55">
                  <c:v>42</c:v>
                </c:pt>
                <c:pt idx="56">
                  <c:v>43</c:v>
                </c:pt>
                <c:pt idx="57">
                  <c:v>44</c:v>
                </c:pt>
                <c:pt idx="58">
                  <c:v>44</c:v>
                </c:pt>
                <c:pt idx="59">
                  <c:v>44</c:v>
                </c:pt>
                <c:pt idx="60">
                  <c:v>45</c:v>
                </c:pt>
                <c:pt idx="61">
                  <c:v>45</c:v>
                </c:pt>
                <c:pt idx="62">
                  <c:v>46</c:v>
                </c:pt>
                <c:pt idx="63">
                  <c:v>46</c:v>
                </c:pt>
                <c:pt idx="64">
                  <c:v>47</c:v>
                </c:pt>
                <c:pt idx="65">
                  <c:v>47</c:v>
                </c:pt>
                <c:pt idx="66">
                  <c:v>47</c:v>
                </c:pt>
                <c:pt idx="67">
                  <c:v>48</c:v>
                </c:pt>
                <c:pt idx="68">
                  <c:v>48</c:v>
                </c:pt>
                <c:pt idx="69">
                  <c:v>48</c:v>
                </c:pt>
                <c:pt idx="70">
                  <c:v>49</c:v>
                </c:pt>
                <c:pt idx="71">
                  <c:v>49</c:v>
                </c:pt>
                <c:pt idx="72">
                  <c:v>49</c:v>
                </c:pt>
                <c:pt idx="73">
                  <c:v>49</c:v>
                </c:pt>
                <c:pt idx="74">
                  <c:v>49</c:v>
                </c:pt>
                <c:pt idx="75">
                  <c:v>49</c:v>
                </c:pt>
                <c:pt idx="76">
                  <c:v>50</c:v>
                </c:pt>
                <c:pt idx="77">
                  <c:v>50</c:v>
                </c:pt>
                <c:pt idx="78">
                  <c:v>50</c:v>
                </c:pt>
                <c:pt idx="79">
                  <c:v>50</c:v>
                </c:pt>
                <c:pt idx="80">
                  <c:v>50</c:v>
                </c:pt>
                <c:pt idx="81">
                  <c:v>50</c:v>
                </c:pt>
                <c:pt idx="82">
                  <c:v>50</c:v>
                </c:pt>
                <c:pt idx="83">
                  <c:v>49</c:v>
                </c:pt>
                <c:pt idx="84">
                  <c:v>49</c:v>
                </c:pt>
                <c:pt idx="85">
                  <c:v>49</c:v>
                </c:pt>
                <c:pt idx="86">
                  <c:v>49</c:v>
                </c:pt>
                <c:pt idx="87">
                  <c:v>49</c:v>
                </c:pt>
                <c:pt idx="88">
                  <c:v>48</c:v>
                </c:pt>
                <c:pt idx="89">
                  <c:v>48</c:v>
                </c:pt>
                <c:pt idx="90">
                  <c:v>48</c:v>
                </c:pt>
                <c:pt idx="91">
                  <c:v>47</c:v>
                </c:pt>
                <c:pt idx="92">
                  <c:v>47</c:v>
                </c:pt>
                <c:pt idx="93">
                  <c:v>46</c:v>
                </c:pt>
                <c:pt idx="94">
                  <c:v>46</c:v>
                </c:pt>
                <c:pt idx="95">
                  <c:v>45</c:v>
                </c:pt>
                <c:pt idx="96">
                  <c:v>45</c:v>
                </c:pt>
                <c:pt idx="97">
                  <c:v>44</c:v>
                </c:pt>
                <c:pt idx="98">
                  <c:v>43</c:v>
                </c:pt>
                <c:pt idx="99">
                  <c:v>42</c:v>
                </c:pt>
              </c:numCache>
            </c:numRef>
          </c:yVal>
        </c:ser>
        <c:ser>
          <c:idx val="2"/>
          <c:order val="2"/>
          <c:marker>
            <c:symbol val="none"/>
          </c:marker>
          <c:xVal>
            <c:numRef>
              <c:f>'Dynamic Fanout'!$AU$4:$AU$103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Fanout'!$AY$4:$AY$103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15</c:v>
                </c:pt>
                <c:pt idx="19">
                  <c:v>16</c:v>
                </c:pt>
                <c:pt idx="20">
                  <c:v>17</c:v>
                </c:pt>
                <c:pt idx="21">
                  <c:v>18</c:v>
                </c:pt>
                <c:pt idx="22">
                  <c:v>19</c:v>
                </c:pt>
                <c:pt idx="23">
                  <c:v>19</c:v>
                </c:pt>
                <c:pt idx="24">
                  <c:v>20</c:v>
                </c:pt>
                <c:pt idx="25">
                  <c:v>21</c:v>
                </c:pt>
                <c:pt idx="26">
                  <c:v>22</c:v>
                </c:pt>
                <c:pt idx="27">
                  <c:v>22</c:v>
                </c:pt>
                <c:pt idx="28">
                  <c:v>23</c:v>
                </c:pt>
                <c:pt idx="29">
                  <c:v>24</c:v>
                </c:pt>
                <c:pt idx="30">
                  <c:v>25</c:v>
                </c:pt>
                <c:pt idx="31">
                  <c:v>25</c:v>
                </c:pt>
                <c:pt idx="32">
                  <c:v>26</c:v>
                </c:pt>
                <c:pt idx="33">
                  <c:v>27</c:v>
                </c:pt>
                <c:pt idx="34">
                  <c:v>28</c:v>
                </c:pt>
                <c:pt idx="35">
                  <c:v>28</c:v>
                </c:pt>
                <c:pt idx="36">
                  <c:v>29</c:v>
                </c:pt>
                <c:pt idx="37">
                  <c:v>30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32</c:v>
                </c:pt>
                <c:pt idx="42">
                  <c:v>33</c:v>
                </c:pt>
                <c:pt idx="43">
                  <c:v>34</c:v>
                </c:pt>
                <c:pt idx="44">
                  <c:v>34</c:v>
                </c:pt>
                <c:pt idx="45">
                  <c:v>35</c:v>
                </c:pt>
                <c:pt idx="46">
                  <c:v>36</c:v>
                </c:pt>
                <c:pt idx="47">
                  <c:v>36</c:v>
                </c:pt>
                <c:pt idx="48">
                  <c:v>37</c:v>
                </c:pt>
                <c:pt idx="49">
                  <c:v>37</c:v>
                </c:pt>
                <c:pt idx="50">
                  <c:v>38</c:v>
                </c:pt>
                <c:pt idx="51">
                  <c:v>39</c:v>
                </c:pt>
                <c:pt idx="52">
                  <c:v>39</c:v>
                </c:pt>
                <c:pt idx="53">
                  <c:v>40</c:v>
                </c:pt>
                <c:pt idx="54">
                  <c:v>40</c:v>
                </c:pt>
                <c:pt idx="55">
                  <c:v>41</c:v>
                </c:pt>
                <c:pt idx="56">
                  <c:v>41</c:v>
                </c:pt>
                <c:pt idx="57">
                  <c:v>42</c:v>
                </c:pt>
                <c:pt idx="58">
                  <c:v>42</c:v>
                </c:pt>
                <c:pt idx="59">
                  <c:v>43</c:v>
                </c:pt>
                <c:pt idx="60">
                  <c:v>43</c:v>
                </c:pt>
                <c:pt idx="61">
                  <c:v>44</c:v>
                </c:pt>
                <c:pt idx="62">
                  <c:v>44</c:v>
                </c:pt>
                <c:pt idx="63">
                  <c:v>44</c:v>
                </c:pt>
                <c:pt idx="64">
                  <c:v>45</c:v>
                </c:pt>
                <c:pt idx="65">
                  <c:v>45</c:v>
                </c:pt>
                <c:pt idx="66">
                  <c:v>45</c:v>
                </c:pt>
                <c:pt idx="67">
                  <c:v>46</c:v>
                </c:pt>
                <c:pt idx="68">
                  <c:v>46</c:v>
                </c:pt>
                <c:pt idx="69">
                  <c:v>46</c:v>
                </c:pt>
                <c:pt idx="70">
                  <c:v>46</c:v>
                </c:pt>
                <c:pt idx="71">
                  <c:v>47</c:v>
                </c:pt>
                <c:pt idx="72">
                  <c:v>47</c:v>
                </c:pt>
                <c:pt idx="73">
                  <c:v>47</c:v>
                </c:pt>
                <c:pt idx="74">
                  <c:v>47</c:v>
                </c:pt>
                <c:pt idx="75">
                  <c:v>47</c:v>
                </c:pt>
                <c:pt idx="76">
                  <c:v>47</c:v>
                </c:pt>
                <c:pt idx="77">
                  <c:v>47</c:v>
                </c:pt>
                <c:pt idx="78">
                  <c:v>47</c:v>
                </c:pt>
                <c:pt idx="79">
                  <c:v>47</c:v>
                </c:pt>
                <c:pt idx="80">
                  <c:v>47</c:v>
                </c:pt>
                <c:pt idx="81">
                  <c:v>47</c:v>
                </c:pt>
                <c:pt idx="82">
                  <c:v>47</c:v>
                </c:pt>
                <c:pt idx="83">
                  <c:v>47</c:v>
                </c:pt>
                <c:pt idx="84">
                  <c:v>47</c:v>
                </c:pt>
                <c:pt idx="85">
                  <c:v>47</c:v>
                </c:pt>
                <c:pt idx="86">
                  <c:v>46</c:v>
                </c:pt>
                <c:pt idx="87">
                  <c:v>46</c:v>
                </c:pt>
                <c:pt idx="88">
                  <c:v>46</c:v>
                </c:pt>
                <c:pt idx="89">
                  <c:v>45</c:v>
                </c:pt>
                <c:pt idx="90">
                  <c:v>45</c:v>
                </c:pt>
                <c:pt idx="91">
                  <c:v>45</c:v>
                </c:pt>
                <c:pt idx="92">
                  <c:v>44</c:v>
                </c:pt>
                <c:pt idx="93">
                  <c:v>44</c:v>
                </c:pt>
                <c:pt idx="94">
                  <c:v>43</c:v>
                </c:pt>
                <c:pt idx="95">
                  <c:v>42</c:v>
                </c:pt>
                <c:pt idx="96">
                  <c:v>42</c:v>
                </c:pt>
                <c:pt idx="97">
                  <c:v>41</c:v>
                </c:pt>
                <c:pt idx="98">
                  <c:v>40</c:v>
                </c:pt>
                <c:pt idx="99">
                  <c:v>39</c:v>
                </c:pt>
              </c:numCache>
            </c:numRef>
          </c:yVal>
        </c:ser>
        <c:ser>
          <c:idx val="3"/>
          <c:order val="3"/>
          <c:marker>
            <c:symbol val="none"/>
          </c:marker>
          <c:xVal>
            <c:numRef>
              <c:f>'Dynamic Fanout'!$AU$4:$AU$103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Fanout'!$AZ$4:$AZ$103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16</c:v>
                </c:pt>
                <c:pt idx="20">
                  <c:v>16</c:v>
                </c:pt>
                <c:pt idx="21">
                  <c:v>17</c:v>
                </c:pt>
                <c:pt idx="22">
                  <c:v>18</c:v>
                </c:pt>
                <c:pt idx="23">
                  <c:v>19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21</c:v>
                </c:pt>
                <c:pt idx="28">
                  <c:v>22</c:v>
                </c:pt>
                <c:pt idx="29">
                  <c:v>23</c:v>
                </c:pt>
                <c:pt idx="30">
                  <c:v>24</c:v>
                </c:pt>
                <c:pt idx="31">
                  <c:v>24</c:v>
                </c:pt>
                <c:pt idx="32">
                  <c:v>25</c:v>
                </c:pt>
                <c:pt idx="33">
                  <c:v>26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28</c:v>
                </c:pt>
                <c:pt idx="38">
                  <c:v>29</c:v>
                </c:pt>
                <c:pt idx="39">
                  <c:v>30</c:v>
                </c:pt>
                <c:pt idx="40">
                  <c:v>30</c:v>
                </c:pt>
                <c:pt idx="41">
                  <c:v>31</c:v>
                </c:pt>
                <c:pt idx="42">
                  <c:v>32</c:v>
                </c:pt>
                <c:pt idx="43">
                  <c:v>32</c:v>
                </c:pt>
                <c:pt idx="44">
                  <c:v>33</c:v>
                </c:pt>
                <c:pt idx="45">
                  <c:v>34</c:v>
                </c:pt>
                <c:pt idx="46">
                  <c:v>34</c:v>
                </c:pt>
                <c:pt idx="47">
                  <c:v>35</c:v>
                </c:pt>
                <c:pt idx="48">
                  <c:v>35</c:v>
                </c:pt>
                <c:pt idx="49">
                  <c:v>36</c:v>
                </c:pt>
                <c:pt idx="50">
                  <c:v>36</c:v>
                </c:pt>
                <c:pt idx="51">
                  <c:v>37</c:v>
                </c:pt>
                <c:pt idx="52">
                  <c:v>38</c:v>
                </c:pt>
                <c:pt idx="53">
                  <c:v>38</c:v>
                </c:pt>
                <c:pt idx="54">
                  <c:v>39</c:v>
                </c:pt>
                <c:pt idx="55">
                  <c:v>39</c:v>
                </c:pt>
                <c:pt idx="56">
                  <c:v>39</c:v>
                </c:pt>
                <c:pt idx="57">
                  <c:v>40</c:v>
                </c:pt>
                <c:pt idx="58">
                  <c:v>40</c:v>
                </c:pt>
                <c:pt idx="59">
                  <c:v>41</c:v>
                </c:pt>
                <c:pt idx="60">
                  <c:v>41</c:v>
                </c:pt>
                <c:pt idx="61">
                  <c:v>42</c:v>
                </c:pt>
                <c:pt idx="62">
                  <c:v>42</c:v>
                </c:pt>
                <c:pt idx="63">
                  <c:v>42</c:v>
                </c:pt>
                <c:pt idx="64">
                  <c:v>43</c:v>
                </c:pt>
                <c:pt idx="65">
                  <c:v>43</c:v>
                </c:pt>
                <c:pt idx="66">
                  <c:v>43</c:v>
                </c:pt>
                <c:pt idx="67">
                  <c:v>44</c:v>
                </c:pt>
                <c:pt idx="68">
                  <c:v>44</c:v>
                </c:pt>
                <c:pt idx="69">
                  <c:v>44</c:v>
                </c:pt>
                <c:pt idx="70">
                  <c:v>44</c:v>
                </c:pt>
                <c:pt idx="71">
                  <c:v>44</c:v>
                </c:pt>
                <c:pt idx="72">
                  <c:v>44</c:v>
                </c:pt>
                <c:pt idx="73">
                  <c:v>45</c:v>
                </c:pt>
                <c:pt idx="74">
                  <c:v>45</c:v>
                </c:pt>
                <c:pt idx="75">
                  <c:v>45</c:v>
                </c:pt>
                <c:pt idx="76">
                  <c:v>45</c:v>
                </c:pt>
                <c:pt idx="77">
                  <c:v>45</c:v>
                </c:pt>
                <c:pt idx="78">
                  <c:v>45</c:v>
                </c:pt>
                <c:pt idx="79">
                  <c:v>45</c:v>
                </c:pt>
                <c:pt idx="80">
                  <c:v>45</c:v>
                </c:pt>
                <c:pt idx="81">
                  <c:v>45</c:v>
                </c:pt>
                <c:pt idx="82">
                  <c:v>44</c:v>
                </c:pt>
                <c:pt idx="83">
                  <c:v>44</c:v>
                </c:pt>
                <c:pt idx="84">
                  <c:v>44</c:v>
                </c:pt>
                <c:pt idx="85">
                  <c:v>44</c:v>
                </c:pt>
                <c:pt idx="86">
                  <c:v>44</c:v>
                </c:pt>
                <c:pt idx="87">
                  <c:v>43</c:v>
                </c:pt>
                <c:pt idx="88">
                  <c:v>43</c:v>
                </c:pt>
                <c:pt idx="89">
                  <c:v>42</c:v>
                </c:pt>
                <c:pt idx="90">
                  <c:v>42</c:v>
                </c:pt>
                <c:pt idx="91">
                  <c:v>42</c:v>
                </c:pt>
                <c:pt idx="92">
                  <c:v>41</c:v>
                </c:pt>
                <c:pt idx="93">
                  <c:v>41</c:v>
                </c:pt>
                <c:pt idx="94">
                  <c:v>40</c:v>
                </c:pt>
                <c:pt idx="95">
                  <c:v>39</c:v>
                </c:pt>
                <c:pt idx="96">
                  <c:v>39</c:v>
                </c:pt>
                <c:pt idx="97">
                  <c:v>38</c:v>
                </c:pt>
                <c:pt idx="98">
                  <c:v>37</c:v>
                </c:pt>
                <c:pt idx="99">
                  <c:v>36</c:v>
                </c:pt>
              </c:numCache>
            </c:numRef>
          </c:yVal>
        </c:ser>
        <c:ser>
          <c:idx val="4"/>
          <c:order val="4"/>
          <c:marker>
            <c:symbol val="none"/>
          </c:marker>
          <c:xVal>
            <c:numRef>
              <c:f>'Dynamic Fanout'!$AU$4:$AU$103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Fanout'!$BA$4:$BA$103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13</c:v>
                </c:pt>
                <c:pt idx="18">
                  <c:v>14</c:v>
                </c:pt>
                <c:pt idx="19">
                  <c:v>15</c:v>
                </c:pt>
                <c:pt idx="20">
                  <c:v>16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18</c:v>
                </c:pt>
                <c:pt idx="25">
                  <c:v>19</c:v>
                </c:pt>
                <c:pt idx="26">
                  <c:v>20</c:v>
                </c:pt>
                <c:pt idx="27">
                  <c:v>21</c:v>
                </c:pt>
                <c:pt idx="28">
                  <c:v>21</c:v>
                </c:pt>
                <c:pt idx="29">
                  <c:v>22</c:v>
                </c:pt>
                <c:pt idx="30">
                  <c:v>23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25</c:v>
                </c:pt>
                <c:pt idx="35">
                  <c:v>26</c:v>
                </c:pt>
                <c:pt idx="36">
                  <c:v>27</c:v>
                </c:pt>
                <c:pt idx="37">
                  <c:v>27</c:v>
                </c:pt>
                <c:pt idx="38">
                  <c:v>28</c:v>
                </c:pt>
                <c:pt idx="39">
                  <c:v>28</c:v>
                </c:pt>
                <c:pt idx="40">
                  <c:v>29</c:v>
                </c:pt>
                <c:pt idx="41">
                  <c:v>30</c:v>
                </c:pt>
                <c:pt idx="42">
                  <c:v>30</c:v>
                </c:pt>
                <c:pt idx="43">
                  <c:v>31</c:v>
                </c:pt>
                <c:pt idx="44">
                  <c:v>31</c:v>
                </c:pt>
                <c:pt idx="45">
                  <c:v>32</c:v>
                </c:pt>
                <c:pt idx="46">
                  <c:v>33</c:v>
                </c:pt>
                <c:pt idx="47">
                  <c:v>33</c:v>
                </c:pt>
                <c:pt idx="48">
                  <c:v>34</c:v>
                </c:pt>
                <c:pt idx="49">
                  <c:v>34</c:v>
                </c:pt>
                <c:pt idx="50">
                  <c:v>35</c:v>
                </c:pt>
                <c:pt idx="51">
                  <c:v>35</c:v>
                </c:pt>
                <c:pt idx="52">
                  <c:v>36</c:v>
                </c:pt>
                <c:pt idx="53">
                  <c:v>36</c:v>
                </c:pt>
                <c:pt idx="54">
                  <c:v>37</c:v>
                </c:pt>
                <c:pt idx="55">
                  <c:v>37</c:v>
                </c:pt>
                <c:pt idx="56">
                  <c:v>38</c:v>
                </c:pt>
                <c:pt idx="57">
                  <c:v>38</c:v>
                </c:pt>
                <c:pt idx="58">
                  <c:v>38</c:v>
                </c:pt>
                <c:pt idx="59">
                  <c:v>39</c:v>
                </c:pt>
                <c:pt idx="60">
                  <c:v>39</c:v>
                </c:pt>
                <c:pt idx="61">
                  <c:v>39</c:v>
                </c:pt>
                <c:pt idx="62">
                  <c:v>40</c:v>
                </c:pt>
                <c:pt idx="63">
                  <c:v>40</c:v>
                </c:pt>
                <c:pt idx="64">
                  <c:v>40</c:v>
                </c:pt>
                <c:pt idx="65">
                  <c:v>41</c:v>
                </c:pt>
                <c:pt idx="66">
                  <c:v>41</c:v>
                </c:pt>
                <c:pt idx="67">
                  <c:v>41</c:v>
                </c:pt>
                <c:pt idx="68">
                  <c:v>41</c:v>
                </c:pt>
                <c:pt idx="69">
                  <c:v>42</c:v>
                </c:pt>
                <c:pt idx="70">
                  <c:v>42</c:v>
                </c:pt>
                <c:pt idx="71">
                  <c:v>42</c:v>
                </c:pt>
                <c:pt idx="72">
                  <c:v>42</c:v>
                </c:pt>
                <c:pt idx="73">
                  <c:v>42</c:v>
                </c:pt>
                <c:pt idx="74">
                  <c:v>42</c:v>
                </c:pt>
                <c:pt idx="75">
                  <c:v>42</c:v>
                </c:pt>
                <c:pt idx="76">
                  <c:v>42</c:v>
                </c:pt>
                <c:pt idx="77">
                  <c:v>42</c:v>
                </c:pt>
                <c:pt idx="78">
                  <c:v>42</c:v>
                </c:pt>
                <c:pt idx="79">
                  <c:v>42</c:v>
                </c:pt>
                <c:pt idx="80">
                  <c:v>42</c:v>
                </c:pt>
                <c:pt idx="81">
                  <c:v>42</c:v>
                </c:pt>
                <c:pt idx="82">
                  <c:v>42</c:v>
                </c:pt>
                <c:pt idx="83">
                  <c:v>41</c:v>
                </c:pt>
                <c:pt idx="84">
                  <c:v>41</c:v>
                </c:pt>
                <c:pt idx="85">
                  <c:v>41</c:v>
                </c:pt>
                <c:pt idx="86">
                  <c:v>41</c:v>
                </c:pt>
                <c:pt idx="87">
                  <c:v>40</c:v>
                </c:pt>
                <c:pt idx="88">
                  <c:v>40</c:v>
                </c:pt>
                <c:pt idx="89">
                  <c:v>39</c:v>
                </c:pt>
                <c:pt idx="90">
                  <c:v>39</c:v>
                </c:pt>
                <c:pt idx="91">
                  <c:v>38</c:v>
                </c:pt>
                <c:pt idx="92">
                  <c:v>38</c:v>
                </c:pt>
                <c:pt idx="93">
                  <c:v>37</c:v>
                </c:pt>
                <c:pt idx="94">
                  <c:v>37</c:v>
                </c:pt>
                <c:pt idx="95">
                  <c:v>36</c:v>
                </c:pt>
                <c:pt idx="96">
                  <c:v>35</c:v>
                </c:pt>
                <c:pt idx="97">
                  <c:v>35</c:v>
                </c:pt>
                <c:pt idx="98">
                  <c:v>34</c:v>
                </c:pt>
                <c:pt idx="99">
                  <c:v>33</c:v>
                </c:pt>
              </c:numCache>
            </c:numRef>
          </c:yVal>
        </c:ser>
        <c:ser>
          <c:idx val="5"/>
          <c:order val="5"/>
          <c:marker>
            <c:symbol val="none"/>
          </c:marker>
          <c:xVal>
            <c:numRef>
              <c:f>'Dynamic Fanout'!$AU$4:$AU$103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Fanout'!$BB$4:$BB$103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11</c:v>
                </c:pt>
                <c:pt idx="16">
                  <c:v>12</c:v>
                </c:pt>
                <c:pt idx="17">
                  <c:v>13</c:v>
                </c:pt>
                <c:pt idx="18">
                  <c:v>14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16</c:v>
                </c:pt>
                <c:pt idx="23">
                  <c:v>17</c:v>
                </c:pt>
                <c:pt idx="24">
                  <c:v>18</c:v>
                </c:pt>
                <c:pt idx="25">
                  <c:v>18</c:v>
                </c:pt>
                <c:pt idx="26">
                  <c:v>19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21</c:v>
                </c:pt>
                <c:pt idx="31">
                  <c:v>22</c:v>
                </c:pt>
                <c:pt idx="32">
                  <c:v>23</c:v>
                </c:pt>
                <c:pt idx="33">
                  <c:v>23</c:v>
                </c:pt>
                <c:pt idx="34">
                  <c:v>24</c:v>
                </c:pt>
                <c:pt idx="35">
                  <c:v>25</c:v>
                </c:pt>
                <c:pt idx="36">
                  <c:v>25</c:v>
                </c:pt>
                <c:pt idx="37">
                  <c:v>26</c:v>
                </c:pt>
                <c:pt idx="38">
                  <c:v>26</c:v>
                </c:pt>
                <c:pt idx="39">
                  <c:v>27</c:v>
                </c:pt>
                <c:pt idx="40">
                  <c:v>28</c:v>
                </c:pt>
                <c:pt idx="41">
                  <c:v>28</c:v>
                </c:pt>
                <c:pt idx="42">
                  <c:v>29</c:v>
                </c:pt>
                <c:pt idx="43">
                  <c:v>29</c:v>
                </c:pt>
                <c:pt idx="44">
                  <c:v>30</c:v>
                </c:pt>
                <c:pt idx="45">
                  <c:v>30</c:v>
                </c:pt>
                <c:pt idx="46">
                  <c:v>31</c:v>
                </c:pt>
                <c:pt idx="47">
                  <c:v>31</c:v>
                </c:pt>
                <c:pt idx="48">
                  <c:v>32</c:v>
                </c:pt>
                <c:pt idx="49">
                  <c:v>32</c:v>
                </c:pt>
                <c:pt idx="50">
                  <c:v>33</c:v>
                </c:pt>
                <c:pt idx="51">
                  <c:v>33</c:v>
                </c:pt>
                <c:pt idx="52">
                  <c:v>34</c:v>
                </c:pt>
                <c:pt idx="53">
                  <c:v>34</c:v>
                </c:pt>
                <c:pt idx="54">
                  <c:v>35</c:v>
                </c:pt>
                <c:pt idx="55">
                  <c:v>35</c:v>
                </c:pt>
                <c:pt idx="56">
                  <c:v>35</c:v>
                </c:pt>
                <c:pt idx="57">
                  <c:v>36</c:v>
                </c:pt>
                <c:pt idx="58">
                  <c:v>36</c:v>
                </c:pt>
                <c:pt idx="59">
                  <c:v>37</c:v>
                </c:pt>
                <c:pt idx="60">
                  <c:v>37</c:v>
                </c:pt>
                <c:pt idx="61">
                  <c:v>37</c:v>
                </c:pt>
                <c:pt idx="62">
                  <c:v>37</c:v>
                </c:pt>
                <c:pt idx="63">
                  <c:v>38</c:v>
                </c:pt>
                <c:pt idx="64">
                  <c:v>38</c:v>
                </c:pt>
                <c:pt idx="65">
                  <c:v>38</c:v>
                </c:pt>
                <c:pt idx="66">
                  <c:v>38</c:v>
                </c:pt>
                <c:pt idx="67">
                  <c:v>39</c:v>
                </c:pt>
                <c:pt idx="68">
                  <c:v>39</c:v>
                </c:pt>
                <c:pt idx="69">
                  <c:v>39</c:v>
                </c:pt>
                <c:pt idx="70">
                  <c:v>39</c:v>
                </c:pt>
                <c:pt idx="71">
                  <c:v>39</c:v>
                </c:pt>
                <c:pt idx="72">
                  <c:v>39</c:v>
                </c:pt>
                <c:pt idx="73">
                  <c:v>39</c:v>
                </c:pt>
                <c:pt idx="74">
                  <c:v>39</c:v>
                </c:pt>
                <c:pt idx="75">
                  <c:v>39</c:v>
                </c:pt>
                <c:pt idx="76">
                  <c:v>39</c:v>
                </c:pt>
                <c:pt idx="77">
                  <c:v>39</c:v>
                </c:pt>
                <c:pt idx="78">
                  <c:v>39</c:v>
                </c:pt>
                <c:pt idx="79">
                  <c:v>39</c:v>
                </c:pt>
                <c:pt idx="80">
                  <c:v>39</c:v>
                </c:pt>
                <c:pt idx="81">
                  <c:v>39</c:v>
                </c:pt>
                <c:pt idx="82">
                  <c:v>39</c:v>
                </c:pt>
                <c:pt idx="83">
                  <c:v>38</c:v>
                </c:pt>
                <c:pt idx="84">
                  <c:v>38</c:v>
                </c:pt>
                <c:pt idx="85">
                  <c:v>38</c:v>
                </c:pt>
                <c:pt idx="86">
                  <c:v>37</c:v>
                </c:pt>
                <c:pt idx="87">
                  <c:v>37</c:v>
                </c:pt>
                <c:pt idx="88">
                  <c:v>37</c:v>
                </c:pt>
                <c:pt idx="89">
                  <c:v>36</c:v>
                </c:pt>
                <c:pt idx="90">
                  <c:v>36</c:v>
                </c:pt>
                <c:pt idx="91">
                  <c:v>35</c:v>
                </c:pt>
                <c:pt idx="92">
                  <c:v>34</c:v>
                </c:pt>
                <c:pt idx="93">
                  <c:v>34</c:v>
                </c:pt>
                <c:pt idx="94">
                  <c:v>33</c:v>
                </c:pt>
                <c:pt idx="95">
                  <c:v>33</c:v>
                </c:pt>
                <c:pt idx="96">
                  <c:v>32</c:v>
                </c:pt>
                <c:pt idx="97">
                  <c:v>31</c:v>
                </c:pt>
                <c:pt idx="98">
                  <c:v>30</c:v>
                </c:pt>
                <c:pt idx="99">
                  <c:v>29</c:v>
                </c:pt>
              </c:numCache>
            </c:numRef>
          </c:yVal>
        </c:ser>
        <c:ser>
          <c:idx val="6"/>
          <c:order val="6"/>
          <c:marker>
            <c:symbol val="none"/>
          </c:marker>
          <c:xVal>
            <c:numRef>
              <c:f>'Dynamic Fanout'!$AU$4:$AU$103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Fanout'!$BC$4:$BC$103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10</c:v>
                </c:pt>
                <c:pt idx="15">
                  <c:v>11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15</c:v>
                </c:pt>
                <c:pt idx="23">
                  <c:v>16</c:v>
                </c:pt>
                <c:pt idx="24">
                  <c:v>17</c:v>
                </c:pt>
                <c:pt idx="25">
                  <c:v>17</c:v>
                </c:pt>
                <c:pt idx="26">
                  <c:v>18</c:v>
                </c:pt>
                <c:pt idx="27">
                  <c:v>18</c:v>
                </c:pt>
                <c:pt idx="28">
                  <c:v>19</c:v>
                </c:pt>
                <c:pt idx="29">
                  <c:v>20</c:v>
                </c:pt>
                <c:pt idx="30">
                  <c:v>20</c:v>
                </c:pt>
                <c:pt idx="31">
                  <c:v>21</c:v>
                </c:pt>
                <c:pt idx="32">
                  <c:v>21</c:v>
                </c:pt>
                <c:pt idx="33">
                  <c:v>22</c:v>
                </c:pt>
                <c:pt idx="34">
                  <c:v>23</c:v>
                </c:pt>
                <c:pt idx="35">
                  <c:v>23</c:v>
                </c:pt>
                <c:pt idx="36">
                  <c:v>24</c:v>
                </c:pt>
                <c:pt idx="37">
                  <c:v>24</c:v>
                </c:pt>
                <c:pt idx="38">
                  <c:v>25</c:v>
                </c:pt>
                <c:pt idx="39">
                  <c:v>25</c:v>
                </c:pt>
                <c:pt idx="40">
                  <c:v>26</c:v>
                </c:pt>
                <c:pt idx="41">
                  <c:v>26</c:v>
                </c:pt>
                <c:pt idx="42">
                  <c:v>27</c:v>
                </c:pt>
                <c:pt idx="43">
                  <c:v>27</c:v>
                </c:pt>
                <c:pt idx="44">
                  <c:v>28</c:v>
                </c:pt>
                <c:pt idx="45">
                  <c:v>28</c:v>
                </c:pt>
                <c:pt idx="46">
                  <c:v>29</c:v>
                </c:pt>
                <c:pt idx="47">
                  <c:v>29</c:v>
                </c:pt>
                <c:pt idx="48">
                  <c:v>30</c:v>
                </c:pt>
                <c:pt idx="49">
                  <c:v>30</c:v>
                </c:pt>
                <c:pt idx="50">
                  <c:v>31</c:v>
                </c:pt>
                <c:pt idx="51">
                  <c:v>31</c:v>
                </c:pt>
                <c:pt idx="52">
                  <c:v>32</c:v>
                </c:pt>
                <c:pt idx="53">
                  <c:v>32</c:v>
                </c:pt>
                <c:pt idx="54">
                  <c:v>32</c:v>
                </c:pt>
                <c:pt idx="55">
                  <c:v>33</c:v>
                </c:pt>
                <c:pt idx="56">
                  <c:v>33</c:v>
                </c:pt>
                <c:pt idx="57">
                  <c:v>33</c:v>
                </c:pt>
                <c:pt idx="58">
                  <c:v>34</c:v>
                </c:pt>
                <c:pt idx="59">
                  <c:v>34</c:v>
                </c:pt>
                <c:pt idx="60">
                  <c:v>34</c:v>
                </c:pt>
                <c:pt idx="61">
                  <c:v>35</c:v>
                </c:pt>
                <c:pt idx="62">
                  <c:v>35</c:v>
                </c:pt>
                <c:pt idx="63">
                  <c:v>35</c:v>
                </c:pt>
                <c:pt idx="64">
                  <c:v>35</c:v>
                </c:pt>
                <c:pt idx="65">
                  <c:v>36</c:v>
                </c:pt>
                <c:pt idx="66">
                  <c:v>36</c:v>
                </c:pt>
                <c:pt idx="67">
                  <c:v>36</c:v>
                </c:pt>
                <c:pt idx="68">
                  <c:v>36</c:v>
                </c:pt>
                <c:pt idx="69">
                  <c:v>36</c:v>
                </c:pt>
                <c:pt idx="70">
                  <c:v>36</c:v>
                </c:pt>
                <c:pt idx="71">
                  <c:v>36</c:v>
                </c:pt>
                <c:pt idx="72">
                  <c:v>36</c:v>
                </c:pt>
                <c:pt idx="73">
                  <c:v>36</c:v>
                </c:pt>
                <c:pt idx="74">
                  <c:v>36</c:v>
                </c:pt>
                <c:pt idx="75">
                  <c:v>36</c:v>
                </c:pt>
                <c:pt idx="76">
                  <c:v>36</c:v>
                </c:pt>
                <c:pt idx="77">
                  <c:v>36</c:v>
                </c:pt>
                <c:pt idx="78">
                  <c:v>36</c:v>
                </c:pt>
                <c:pt idx="79">
                  <c:v>36</c:v>
                </c:pt>
                <c:pt idx="80">
                  <c:v>36</c:v>
                </c:pt>
                <c:pt idx="81">
                  <c:v>35</c:v>
                </c:pt>
                <c:pt idx="82">
                  <c:v>35</c:v>
                </c:pt>
                <c:pt idx="83">
                  <c:v>35</c:v>
                </c:pt>
                <c:pt idx="84">
                  <c:v>35</c:v>
                </c:pt>
                <c:pt idx="85">
                  <c:v>34</c:v>
                </c:pt>
                <c:pt idx="86">
                  <c:v>34</c:v>
                </c:pt>
                <c:pt idx="87">
                  <c:v>33</c:v>
                </c:pt>
                <c:pt idx="88">
                  <c:v>33</c:v>
                </c:pt>
                <c:pt idx="89">
                  <c:v>32</c:v>
                </c:pt>
                <c:pt idx="90">
                  <c:v>32</c:v>
                </c:pt>
                <c:pt idx="91">
                  <c:v>31</c:v>
                </c:pt>
                <c:pt idx="92">
                  <c:v>31</c:v>
                </c:pt>
                <c:pt idx="93">
                  <c:v>30</c:v>
                </c:pt>
                <c:pt idx="94">
                  <c:v>29</c:v>
                </c:pt>
                <c:pt idx="95">
                  <c:v>29</c:v>
                </c:pt>
                <c:pt idx="96">
                  <c:v>28</c:v>
                </c:pt>
                <c:pt idx="97">
                  <c:v>27</c:v>
                </c:pt>
                <c:pt idx="98">
                  <c:v>26</c:v>
                </c:pt>
                <c:pt idx="99">
                  <c:v>25</c:v>
                </c:pt>
              </c:numCache>
            </c:numRef>
          </c:yVal>
        </c:ser>
        <c:ser>
          <c:idx val="7"/>
          <c:order val="7"/>
          <c:marker>
            <c:symbol val="none"/>
          </c:marker>
          <c:xVal>
            <c:numRef>
              <c:f>'Dynamic Fanout'!$AU$4:$AU$103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Fanout'!$BD$4:$BD$103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5</c:v>
                </c:pt>
                <c:pt idx="8">
                  <c:v>6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8</c:v>
                </c:pt>
                <c:pt idx="13">
                  <c:v>9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11</c:v>
                </c:pt>
                <c:pt idx="18">
                  <c:v>12</c:v>
                </c:pt>
                <c:pt idx="19">
                  <c:v>12</c:v>
                </c:pt>
                <c:pt idx="20">
                  <c:v>13</c:v>
                </c:pt>
                <c:pt idx="21">
                  <c:v>14</c:v>
                </c:pt>
                <c:pt idx="22">
                  <c:v>14</c:v>
                </c:pt>
                <c:pt idx="23">
                  <c:v>15</c:v>
                </c:pt>
                <c:pt idx="24">
                  <c:v>15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18</c:v>
                </c:pt>
                <c:pt idx="30">
                  <c:v>19</c:v>
                </c:pt>
                <c:pt idx="31">
                  <c:v>19</c:v>
                </c:pt>
                <c:pt idx="32">
                  <c:v>20</c:v>
                </c:pt>
                <c:pt idx="33">
                  <c:v>20</c:v>
                </c:pt>
                <c:pt idx="34">
                  <c:v>21</c:v>
                </c:pt>
                <c:pt idx="35">
                  <c:v>21</c:v>
                </c:pt>
                <c:pt idx="36">
                  <c:v>22</c:v>
                </c:pt>
                <c:pt idx="37">
                  <c:v>22</c:v>
                </c:pt>
                <c:pt idx="38">
                  <c:v>23</c:v>
                </c:pt>
                <c:pt idx="39">
                  <c:v>23</c:v>
                </c:pt>
                <c:pt idx="40">
                  <c:v>24</c:v>
                </c:pt>
                <c:pt idx="41">
                  <c:v>24</c:v>
                </c:pt>
                <c:pt idx="42">
                  <c:v>25</c:v>
                </c:pt>
                <c:pt idx="43">
                  <c:v>25</c:v>
                </c:pt>
                <c:pt idx="44">
                  <c:v>26</c:v>
                </c:pt>
                <c:pt idx="45">
                  <c:v>26</c:v>
                </c:pt>
                <c:pt idx="46">
                  <c:v>27</c:v>
                </c:pt>
                <c:pt idx="47">
                  <c:v>27</c:v>
                </c:pt>
                <c:pt idx="48">
                  <c:v>28</c:v>
                </c:pt>
                <c:pt idx="49">
                  <c:v>28</c:v>
                </c:pt>
                <c:pt idx="50">
                  <c:v>28</c:v>
                </c:pt>
                <c:pt idx="51">
                  <c:v>29</c:v>
                </c:pt>
                <c:pt idx="52">
                  <c:v>29</c:v>
                </c:pt>
                <c:pt idx="53">
                  <c:v>29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31</c:v>
                </c:pt>
                <c:pt idx="58">
                  <c:v>31</c:v>
                </c:pt>
                <c:pt idx="59">
                  <c:v>31</c:v>
                </c:pt>
                <c:pt idx="60">
                  <c:v>32</c:v>
                </c:pt>
                <c:pt idx="61">
                  <c:v>32</c:v>
                </c:pt>
                <c:pt idx="62">
                  <c:v>32</c:v>
                </c:pt>
                <c:pt idx="63">
                  <c:v>32</c:v>
                </c:pt>
                <c:pt idx="64">
                  <c:v>32</c:v>
                </c:pt>
                <c:pt idx="65">
                  <c:v>33</c:v>
                </c:pt>
                <c:pt idx="66">
                  <c:v>33</c:v>
                </c:pt>
                <c:pt idx="67">
                  <c:v>33</c:v>
                </c:pt>
                <c:pt idx="68">
                  <c:v>33</c:v>
                </c:pt>
                <c:pt idx="69">
                  <c:v>33</c:v>
                </c:pt>
                <c:pt idx="70">
                  <c:v>33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32</c:v>
                </c:pt>
                <c:pt idx="78">
                  <c:v>32</c:v>
                </c:pt>
                <c:pt idx="79">
                  <c:v>32</c:v>
                </c:pt>
                <c:pt idx="80">
                  <c:v>32</c:v>
                </c:pt>
                <c:pt idx="81">
                  <c:v>32</c:v>
                </c:pt>
                <c:pt idx="82">
                  <c:v>31</c:v>
                </c:pt>
                <c:pt idx="83">
                  <c:v>31</c:v>
                </c:pt>
                <c:pt idx="84">
                  <c:v>31</c:v>
                </c:pt>
                <c:pt idx="85">
                  <c:v>30</c:v>
                </c:pt>
                <c:pt idx="86">
                  <c:v>30</c:v>
                </c:pt>
                <c:pt idx="87">
                  <c:v>29</c:v>
                </c:pt>
                <c:pt idx="88">
                  <c:v>29</c:v>
                </c:pt>
                <c:pt idx="89">
                  <c:v>28</c:v>
                </c:pt>
                <c:pt idx="90">
                  <c:v>28</c:v>
                </c:pt>
                <c:pt idx="91">
                  <c:v>27</c:v>
                </c:pt>
                <c:pt idx="92">
                  <c:v>26</c:v>
                </c:pt>
                <c:pt idx="93">
                  <c:v>26</c:v>
                </c:pt>
                <c:pt idx="94">
                  <c:v>25</c:v>
                </c:pt>
                <c:pt idx="95">
                  <c:v>24</c:v>
                </c:pt>
                <c:pt idx="96">
                  <c:v>23</c:v>
                </c:pt>
                <c:pt idx="97">
                  <c:v>22</c:v>
                </c:pt>
                <c:pt idx="98">
                  <c:v>21</c:v>
                </c:pt>
                <c:pt idx="99">
                  <c:v>20</c:v>
                </c:pt>
              </c:numCache>
            </c:numRef>
          </c:yVal>
        </c:ser>
        <c:ser>
          <c:idx val="8"/>
          <c:order val="8"/>
          <c:marker>
            <c:symbol val="none"/>
          </c:marker>
          <c:xVal>
            <c:numRef>
              <c:f>'Dynamic Fanout'!$AU$4:$AU$103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Fanout'!$BE$4:$BE$103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8</c:v>
                </c:pt>
                <c:pt idx="14">
                  <c:v>9</c:v>
                </c:pt>
                <c:pt idx="15">
                  <c:v>9</c:v>
                </c:pt>
                <c:pt idx="16">
                  <c:v>10</c:v>
                </c:pt>
                <c:pt idx="17">
                  <c:v>10</c:v>
                </c:pt>
                <c:pt idx="18">
                  <c:v>11</c:v>
                </c:pt>
                <c:pt idx="19">
                  <c:v>11</c:v>
                </c:pt>
                <c:pt idx="20">
                  <c:v>12</c:v>
                </c:pt>
                <c:pt idx="21">
                  <c:v>12</c:v>
                </c:pt>
                <c:pt idx="22">
                  <c:v>13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15</c:v>
                </c:pt>
                <c:pt idx="27">
                  <c:v>16</c:v>
                </c:pt>
                <c:pt idx="28">
                  <c:v>16</c:v>
                </c:pt>
                <c:pt idx="29">
                  <c:v>17</c:v>
                </c:pt>
                <c:pt idx="30">
                  <c:v>17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19</c:v>
                </c:pt>
                <c:pt idx="35">
                  <c:v>19</c:v>
                </c:pt>
                <c:pt idx="36">
                  <c:v>20</c:v>
                </c:pt>
                <c:pt idx="37">
                  <c:v>20</c:v>
                </c:pt>
                <c:pt idx="38">
                  <c:v>21</c:v>
                </c:pt>
                <c:pt idx="39">
                  <c:v>21</c:v>
                </c:pt>
                <c:pt idx="40">
                  <c:v>22</c:v>
                </c:pt>
                <c:pt idx="41">
                  <c:v>22</c:v>
                </c:pt>
                <c:pt idx="42">
                  <c:v>23</c:v>
                </c:pt>
                <c:pt idx="43">
                  <c:v>23</c:v>
                </c:pt>
                <c:pt idx="44">
                  <c:v>23</c:v>
                </c:pt>
                <c:pt idx="45">
                  <c:v>24</c:v>
                </c:pt>
                <c:pt idx="46">
                  <c:v>24</c:v>
                </c:pt>
                <c:pt idx="47">
                  <c:v>25</c:v>
                </c:pt>
                <c:pt idx="48">
                  <c:v>25</c:v>
                </c:pt>
                <c:pt idx="49">
                  <c:v>25</c:v>
                </c:pt>
                <c:pt idx="50">
                  <c:v>26</c:v>
                </c:pt>
                <c:pt idx="51">
                  <c:v>26</c:v>
                </c:pt>
                <c:pt idx="52">
                  <c:v>26</c:v>
                </c:pt>
                <c:pt idx="53">
                  <c:v>27</c:v>
                </c:pt>
                <c:pt idx="54">
                  <c:v>27</c:v>
                </c:pt>
                <c:pt idx="55">
                  <c:v>27</c:v>
                </c:pt>
                <c:pt idx="56">
                  <c:v>27</c:v>
                </c:pt>
                <c:pt idx="57">
                  <c:v>28</c:v>
                </c:pt>
                <c:pt idx="58">
                  <c:v>28</c:v>
                </c:pt>
                <c:pt idx="59">
                  <c:v>28</c:v>
                </c:pt>
                <c:pt idx="60">
                  <c:v>28</c:v>
                </c:pt>
                <c:pt idx="61">
                  <c:v>28</c:v>
                </c:pt>
                <c:pt idx="62">
                  <c:v>29</c:v>
                </c:pt>
                <c:pt idx="63">
                  <c:v>29</c:v>
                </c:pt>
                <c:pt idx="64">
                  <c:v>29</c:v>
                </c:pt>
                <c:pt idx="65">
                  <c:v>29</c:v>
                </c:pt>
                <c:pt idx="66">
                  <c:v>29</c:v>
                </c:pt>
                <c:pt idx="67">
                  <c:v>29</c:v>
                </c:pt>
                <c:pt idx="68">
                  <c:v>29</c:v>
                </c:pt>
                <c:pt idx="69">
                  <c:v>29</c:v>
                </c:pt>
                <c:pt idx="70">
                  <c:v>29</c:v>
                </c:pt>
                <c:pt idx="71">
                  <c:v>29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28</c:v>
                </c:pt>
                <c:pt idx="77">
                  <c:v>28</c:v>
                </c:pt>
                <c:pt idx="78">
                  <c:v>28</c:v>
                </c:pt>
                <c:pt idx="79">
                  <c:v>28</c:v>
                </c:pt>
                <c:pt idx="80">
                  <c:v>27</c:v>
                </c:pt>
                <c:pt idx="81">
                  <c:v>27</c:v>
                </c:pt>
                <c:pt idx="82">
                  <c:v>27</c:v>
                </c:pt>
                <c:pt idx="83">
                  <c:v>26</c:v>
                </c:pt>
                <c:pt idx="84">
                  <c:v>26</c:v>
                </c:pt>
                <c:pt idx="85">
                  <c:v>25</c:v>
                </c:pt>
                <c:pt idx="86">
                  <c:v>25</c:v>
                </c:pt>
                <c:pt idx="87">
                  <c:v>24</c:v>
                </c:pt>
                <c:pt idx="88">
                  <c:v>24</c:v>
                </c:pt>
                <c:pt idx="89">
                  <c:v>23</c:v>
                </c:pt>
                <c:pt idx="90">
                  <c:v>23</c:v>
                </c:pt>
                <c:pt idx="91">
                  <c:v>22</c:v>
                </c:pt>
                <c:pt idx="92">
                  <c:v>21</c:v>
                </c:pt>
                <c:pt idx="93">
                  <c:v>20</c:v>
                </c:pt>
                <c:pt idx="94">
                  <c:v>20</c:v>
                </c:pt>
                <c:pt idx="95">
                  <c:v>19</c:v>
                </c:pt>
                <c:pt idx="96">
                  <c:v>18</c:v>
                </c:pt>
                <c:pt idx="97">
                  <c:v>17</c:v>
                </c:pt>
                <c:pt idx="98">
                  <c:v>16</c:v>
                </c:pt>
                <c:pt idx="99">
                  <c:v>15</c:v>
                </c:pt>
              </c:numCache>
            </c:numRef>
          </c:yVal>
        </c:ser>
        <c:ser>
          <c:idx val="9"/>
          <c:order val="9"/>
          <c:marker>
            <c:symbol val="none"/>
          </c:marker>
          <c:xVal>
            <c:numRef>
              <c:f>'Dynamic Fanout'!$AU$4:$AU$103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Fanout'!$BF$4:$BF$103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6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  <c:pt idx="24">
                  <c:v>12</c:v>
                </c:pt>
                <c:pt idx="25">
                  <c:v>13</c:v>
                </c:pt>
                <c:pt idx="26">
                  <c:v>13</c:v>
                </c:pt>
                <c:pt idx="27">
                  <c:v>14</c:v>
                </c:pt>
                <c:pt idx="28">
                  <c:v>14</c:v>
                </c:pt>
                <c:pt idx="29">
                  <c:v>14</c:v>
                </c:pt>
                <c:pt idx="30">
                  <c:v>15</c:v>
                </c:pt>
                <c:pt idx="31">
                  <c:v>15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17</c:v>
                </c:pt>
                <c:pt idx="36">
                  <c:v>17</c:v>
                </c:pt>
                <c:pt idx="37">
                  <c:v>18</c:v>
                </c:pt>
                <c:pt idx="38">
                  <c:v>18</c:v>
                </c:pt>
                <c:pt idx="39">
                  <c:v>18</c:v>
                </c:pt>
                <c:pt idx="40">
                  <c:v>19</c:v>
                </c:pt>
                <c:pt idx="41">
                  <c:v>19</c:v>
                </c:pt>
                <c:pt idx="42">
                  <c:v>19</c:v>
                </c:pt>
                <c:pt idx="43">
                  <c:v>20</c:v>
                </c:pt>
                <c:pt idx="44">
                  <c:v>20</c:v>
                </c:pt>
                <c:pt idx="45">
                  <c:v>20</c:v>
                </c:pt>
                <c:pt idx="46">
                  <c:v>21</c:v>
                </c:pt>
                <c:pt idx="47">
                  <c:v>21</c:v>
                </c:pt>
                <c:pt idx="48">
                  <c:v>21</c:v>
                </c:pt>
                <c:pt idx="49">
                  <c:v>22</c:v>
                </c:pt>
                <c:pt idx="50">
                  <c:v>22</c:v>
                </c:pt>
                <c:pt idx="51">
                  <c:v>22</c:v>
                </c:pt>
                <c:pt idx="52">
                  <c:v>22</c:v>
                </c:pt>
                <c:pt idx="53">
                  <c:v>23</c:v>
                </c:pt>
                <c:pt idx="54">
                  <c:v>23</c:v>
                </c:pt>
                <c:pt idx="55">
                  <c:v>23</c:v>
                </c:pt>
                <c:pt idx="56">
                  <c:v>23</c:v>
                </c:pt>
                <c:pt idx="57">
                  <c:v>23</c:v>
                </c:pt>
                <c:pt idx="58">
                  <c:v>24</c:v>
                </c:pt>
                <c:pt idx="59">
                  <c:v>24</c:v>
                </c:pt>
                <c:pt idx="60">
                  <c:v>24</c:v>
                </c:pt>
                <c:pt idx="61">
                  <c:v>24</c:v>
                </c:pt>
                <c:pt idx="62">
                  <c:v>24</c:v>
                </c:pt>
                <c:pt idx="63">
                  <c:v>24</c:v>
                </c:pt>
                <c:pt idx="64">
                  <c:v>24</c:v>
                </c:pt>
                <c:pt idx="65">
                  <c:v>24</c:v>
                </c:pt>
                <c:pt idx="66">
                  <c:v>24</c:v>
                </c:pt>
                <c:pt idx="67">
                  <c:v>24</c:v>
                </c:pt>
                <c:pt idx="68">
                  <c:v>24</c:v>
                </c:pt>
                <c:pt idx="69">
                  <c:v>24</c:v>
                </c:pt>
                <c:pt idx="70">
                  <c:v>24</c:v>
                </c:pt>
                <c:pt idx="71">
                  <c:v>24</c:v>
                </c:pt>
                <c:pt idx="72">
                  <c:v>24</c:v>
                </c:pt>
                <c:pt idx="73">
                  <c:v>24</c:v>
                </c:pt>
                <c:pt idx="74">
                  <c:v>23</c:v>
                </c:pt>
                <c:pt idx="75">
                  <c:v>23</c:v>
                </c:pt>
                <c:pt idx="76">
                  <c:v>23</c:v>
                </c:pt>
                <c:pt idx="77">
                  <c:v>23</c:v>
                </c:pt>
                <c:pt idx="78">
                  <c:v>22</c:v>
                </c:pt>
                <c:pt idx="79">
                  <c:v>22</c:v>
                </c:pt>
                <c:pt idx="80">
                  <c:v>22</c:v>
                </c:pt>
                <c:pt idx="81">
                  <c:v>21</c:v>
                </c:pt>
                <c:pt idx="82">
                  <c:v>21</c:v>
                </c:pt>
                <c:pt idx="83">
                  <c:v>20</c:v>
                </c:pt>
                <c:pt idx="84">
                  <c:v>20</c:v>
                </c:pt>
                <c:pt idx="85">
                  <c:v>19</c:v>
                </c:pt>
                <c:pt idx="86">
                  <c:v>19</c:v>
                </c:pt>
                <c:pt idx="87">
                  <c:v>18</c:v>
                </c:pt>
                <c:pt idx="88">
                  <c:v>18</c:v>
                </c:pt>
                <c:pt idx="89">
                  <c:v>17</c:v>
                </c:pt>
                <c:pt idx="90">
                  <c:v>16</c:v>
                </c:pt>
                <c:pt idx="91">
                  <c:v>15</c:v>
                </c:pt>
                <c:pt idx="92">
                  <c:v>15</c:v>
                </c:pt>
                <c:pt idx="93">
                  <c:v>14</c:v>
                </c:pt>
                <c:pt idx="94">
                  <c:v>13</c:v>
                </c:pt>
                <c:pt idx="95">
                  <c:v>12</c:v>
                </c:pt>
                <c:pt idx="96">
                  <c:v>11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</c:numCache>
            </c:numRef>
          </c:yVal>
        </c:ser>
        <c:axId val="86651264"/>
        <c:axId val="86652800"/>
      </c:scatterChart>
      <c:valAx>
        <c:axId val="86651264"/>
        <c:scaling>
          <c:orientation val="minMax"/>
          <c:max val="100"/>
        </c:scaling>
        <c:axPos val="b"/>
        <c:numFmt formatCode="General" sourceLinked="1"/>
        <c:tickLblPos val="nextTo"/>
        <c:crossAx val="86652800"/>
        <c:crosses val="autoZero"/>
        <c:crossBetween val="midCat"/>
      </c:valAx>
      <c:valAx>
        <c:axId val="86652800"/>
        <c:scaling>
          <c:orientation val="minMax"/>
        </c:scaling>
        <c:axPos val="l"/>
        <c:majorGridlines/>
        <c:minorGridlines/>
        <c:numFmt formatCode="General" sourceLinked="1"/>
        <c:tickLblPos val="nextTo"/>
        <c:crossAx val="8665126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lineMarker"/>
        <c:ser>
          <c:idx val="0"/>
          <c:order val="0"/>
          <c:tx>
            <c:v>100%</c:v>
          </c:tx>
          <c:marker>
            <c:symbol val="none"/>
          </c:marker>
          <c:xVal>
            <c:numRef>
              <c:f>'Dynamic Fanout'!$K$4:$K$103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Fanout'!$M$4:$M$103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8</c:v>
                </c:pt>
                <c:pt idx="17">
                  <c:v>8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10</c:v>
                </c:pt>
                <c:pt idx="22">
                  <c:v>10</c:v>
                </c:pt>
                <c:pt idx="23">
                  <c:v>11</c:v>
                </c:pt>
                <c:pt idx="24">
                  <c:v>11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13</c:v>
                </c:pt>
                <c:pt idx="29">
                  <c:v>13</c:v>
                </c:pt>
                <c:pt idx="30">
                  <c:v>14</c:v>
                </c:pt>
                <c:pt idx="31">
                  <c:v>14</c:v>
                </c:pt>
                <c:pt idx="32">
                  <c:v>15</c:v>
                </c:pt>
                <c:pt idx="33">
                  <c:v>15</c:v>
                </c:pt>
                <c:pt idx="34">
                  <c:v>15</c:v>
                </c:pt>
                <c:pt idx="35">
                  <c:v>16</c:v>
                </c:pt>
                <c:pt idx="36">
                  <c:v>16</c:v>
                </c:pt>
                <c:pt idx="37">
                  <c:v>17</c:v>
                </c:pt>
                <c:pt idx="38">
                  <c:v>17</c:v>
                </c:pt>
                <c:pt idx="39">
                  <c:v>18</c:v>
                </c:pt>
                <c:pt idx="40">
                  <c:v>18</c:v>
                </c:pt>
                <c:pt idx="41">
                  <c:v>18</c:v>
                </c:pt>
                <c:pt idx="42">
                  <c:v>19</c:v>
                </c:pt>
                <c:pt idx="43">
                  <c:v>19</c:v>
                </c:pt>
                <c:pt idx="44">
                  <c:v>20</c:v>
                </c:pt>
                <c:pt idx="45">
                  <c:v>20</c:v>
                </c:pt>
                <c:pt idx="46">
                  <c:v>20</c:v>
                </c:pt>
                <c:pt idx="47">
                  <c:v>21</c:v>
                </c:pt>
                <c:pt idx="48">
                  <c:v>21</c:v>
                </c:pt>
                <c:pt idx="49">
                  <c:v>22</c:v>
                </c:pt>
                <c:pt idx="50">
                  <c:v>22</c:v>
                </c:pt>
                <c:pt idx="51">
                  <c:v>23</c:v>
                </c:pt>
                <c:pt idx="52">
                  <c:v>23</c:v>
                </c:pt>
                <c:pt idx="53">
                  <c:v>23</c:v>
                </c:pt>
                <c:pt idx="54">
                  <c:v>24</c:v>
                </c:pt>
                <c:pt idx="55">
                  <c:v>24</c:v>
                </c:pt>
                <c:pt idx="56">
                  <c:v>25</c:v>
                </c:pt>
                <c:pt idx="57">
                  <c:v>25</c:v>
                </c:pt>
                <c:pt idx="58">
                  <c:v>26</c:v>
                </c:pt>
                <c:pt idx="59">
                  <c:v>26</c:v>
                </c:pt>
                <c:pt idx="60">
                  <c:v>26</c:v>
                </c:pt>
                <c:pt idx="61">
                  <c:v>27</c:v>
                </c:pt>
                <c:pt idx="62">
                  <c:v>27</c:v>
                </c:pt>
                <c:pt idx="63">
                  <c:v>28</c:v>
                </c:pt>
                <c:pt idx="64">
                  <c:v>28</c:v>
                </c:pt>
                <c:pt idx="65">
                  <c:v>29</c:v>
                </c:pt>
                <c:pt idx="66">
                  <c:v>29</c:v>
                </c:pt>
                <c:pt idx="67">
                  <c:v>29</c:v>
                </c:pt>
                <c:pt idx="68">
                  <c:v>30</c:v>
                </c:pt>
                <c:pt idx="69">
                  <c:v>30</c:v>
                </c:pt>
                <c:pt idx="70">
                  <c:v>31</c:v>
                </c:pt>
                <c:pt idx="71">
                  <c:v>31</c:v>
                </c:pt>
                <c:pt idx="72">
                  <c:v>32</c:v>
                </c:pt>
                <c:pt idx="73">
                  <c:v>32</c:v>
                </c:pt>
                <c:pt idx="74">
                  <c:v>32</c:v>
                </c:pt>
                <c:pt idx="75">
                  <c:v>33</c:v>
                </c:pt>
                <c:pt idx="76">
                  <c:v>33</c:v>
                </c:pt>
                <c:pt idx="77">
                  <c:v>34</c:v>
                </c:pt>
                <c:pt idx="78">
                  <c:v>34</c:v>
                </c:pt>
                <c:pt idx="79">
                  <c:v>35</c:v>
                </c:pt>
                <c:pt idx="80">
                  <c:v>35</c:v>
                </c:pt>
                <c:pt idx="81">
                  <c:v>35</c:v>
                </c:pt>
                <c:pt idx="82">
                  <c:v>36</c:v>
                </c:pt>
                <c:pt idx="83">
                  <c:v>36</c:v>
                </c:pt>
                <c:pt idx="84">
                  <c:v>37</c:v>
                </c:pt>
                <c:pt idx="85">
                  <c:v>37</c:v>
                </c:pt>
                <c:pt idx="86">
                  <c:v>38</c:v>
                </c:pt>
                <c:pt idx="87">
                  <c:v>38</c:v>
                </c:pt>
                <c:pt idx="88">
                  <c:v>38</c:v>
                </c:pt>
                <c:pt idx="89">
                  <c:v>39</c:v>
                </c:pt>
                <c:pt idx="90">
                  <c:v>39</c:v>
                </c:pt>
                <c:pt idx="91">
                  <c:v>40</c:v>
                </c:pt>
                <c:pt idx="92">
                  <c:v>40</c:v>
                </c:pt>
                <c:pt idx="93">
                  <c:v>40</c:v>
                </c:pt>
                <c:pt idx="94">
                  <c:v>41</c:v>
                </c:pt>
                <c:pt idx="95">
                  <c:v>41</c:v>
                </c:pt>
                <c:pt idx="96">
                  <c:v>42</c:v>
                </c:pt>
                <c:pt idx="97">
                  <c:v>42</c:v>
                </c:pt>
                <c:pt idx="98">
                  <c:v>43</c:v>
                </c:pt>
                <c:pt idx="99">
                  <c:v>43</c:v>
                </c:pt>
              </c:numCache>
            </c:numRef>
          </c:yVal>
        </c:ser>
        <c:ser>
          <c:idx val="1"/>
          <c:order val="1"/>
          <c:tx>
            <c:v>90%</c:v>
          </c:tx>
          <c:marker>
            <c:symbol val="none"/>
          </c:marker>
          <c:xVal>
            <c:numRef>
              <c:f>'Dynamic Fanout'!$K$4:$K$103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Fanout'!$N$4:$N$103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8</c:v>
                </c:pt>
                <c:pt idx="18">
                  <c:v>8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10</c:v>
                </c:pt>
                <c:pt idx="23">
                  <c:v>10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12</c:v>
                </c:pt>
                <c:pt idx="28">
                  <c:v>12</c:v>
                </c:pt>
                <c:pt idx="29">
                  <c:v>13</c:v>
                </c:pt>
                <c:pt idx="30">
                  <c:v>13</c:v>
                </c:pt>
                <c:pt idx="31">
                  <c:v>13</c:v>
                </c:pt>
                <c:pt idx="32">
                  <c:v>14</c:v>
                </c:pt>
                <c:pt idx="33">
                  <c:v>14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16</c:v>
                </c:pt>
                <c:pt idx="38">
                  <c:v>16</c:v>
                </c:pt>
                <c:pt idx="39">
                  <c:v>17</c:v>
                </c:pt>
                <c:pt idx="40">
                  <c:v>17</c:v>
                </c:pt>
                <c:pt idx="41">
                  <c:v>17</c:v>
                </c:pt>
                <c:pt idx="42">
                  <c:v>18</c:v>
                </c:pt>
                <c:pt idx="43">
                  <c:v>18</c:v>
                </c:pt>
                <c:pt idx="44">
                  <c:v>19</c:v>
                </c:pt>
                <c:pt idx="45">
                  <c:v>19</c:v>
                </c:pt>
                <c:pt idx="46">
                  <c:v>19</c:v>
                </c:pt>
                <c:pt idx="47">
                  <c:v>20</c:v>
                </c:pt>
                <c:pt idx="48">
                  <c:v>20</c:v>
                </c:pt>
                <c:pt idx="49">
                  <c:v>21</c:v>
                </c:pt>
                <c:pt idx="50">
                  <c:v>21</c:v>
                </c:pt>
                <c:pt idx="51">
                  <c:v>21</c:v>
                </c:pt>
                <c:pt idx="52">
                  <c:v>22</c:v>
                </c:pt>
                <c:pt idx="53">
                  <c:v>22</c:v>
                </c:pt>
                <c:pt idx="54">
                  <c:v>23</c:v>
                </c:pt>
                <c:pt idx="55">
                  <c:v>23</c:v>
                </c:pt>
                <c:pt idx="56">
                  <c:v>23</c:v>
                </c:pt>
                <c:pt idx="57">
                  <c:v>24</c:v>
                </c:pt>
                <c:pt idx="58">
                  <c:v>24</c:v>
                </c:pt>
                <c:pt idx="59">
                  <c:v>25</c:v>
                </c:pt>
                <c:pt idx="60">
                  <c:v>25</c:v>
                </c:pt>
                <c:pt idx="61">
                  <c:v>25</c:v>
                </c:pt>
                <c:pt idx="62">
                  <c:v>26</c:v>
                </c:pt>
                <c:pt idx="63">
                  <c:v>26</c:v>
                </c:pt>
                <c:pt idx="64">
                  <c:v>27</c:v>
                </c:pt>
                <c:pt idx="65">
                  <c:v>27</c:v>
                </c:pt>
                <c:pt idx="66">
                  <c:v>27</c:v>
                </c:pt>
                <c:pt idx="67">
                  <c:v>28</c:v>
                </c:pt>
                <c:pt idx="68">
                  <c:v>28</c:v>
                </c:pt>
                <c:pt idx="69">
                  <c:v>29</c:v>
                </c:pt>
                <c:pt idx="70">
                  <c:v>29</c:v>
                </c:pt>
                <c:pt idx="71">
                  <c:v>29</c:v>
                </c:pt>
                <c:pt idx="72">
                  <c:v>30</c:v>
                </c:pt>
                <c:pt idx="73">
                  <c:v>30</c:v>
                </c:pt>
                <c:pt idx="74">
                  <c:v>31</c:v>
                </c:pt>
                <c:pt idx="75">
                  <c:v>31</c:v>
                </c:pt>
                <c:pt idx="76">
                  <c:v>31</c:v>
                </c:pt>
                <c:pt idx="77">
                  <c:v>32</c:v>
                </c:pt>
                <c:pt idx="78">
                  <c:v>32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34</c:v>
                </c:pt>
                <c:pt idx="83">
                  <c:v>34</c:v>
                </c:pt>
                <c:pt idx="84">
                  <c:v>35</c:v>
                </c:pt>
                <c:pt idx="85">
                  <c:v>35</c:v>
                </c:pt>
                <c:pt idx="86">
                  <c:v>35</c:v>
                </c:pt>
                <c:pt idx="87">
                  <c:v>36</c:v>
                </c:pt>
                <c:pt idx="88">
                  <c:v>36</c:v>
                </c:pt>
                <c:pt idx="89">
                  <c:v>37</c:v>
                </c:pt>
                <c:pt idx="90">
                  <c:v>37</c:v>
                </c:pt>
                <c:pt idx="91">
                  <c:v>37</c:v>
                </c:pt>
                <c:pt idx="92">
                  <c:v>38</c:v>
                </c:pt>
                <c:pt idx="93">
                  <c:v>38</c:v>
                </c:pt>
                <c:pt idx="94">
                  <c:v>39</c:v>
                </c:pt>
                <c:pt idx="95">
                  <c:v>39</c:v>
                </c:pt>
                <c:pt idx="96">
                  <c:v>39</c:v>
                </c:pt>
                <c:pt idx="97">
                  <c:v>40</c:v>
                </c:pt>
                <c:pt idx="98">
                  <c:v>40</c:v>
                </c:pt>
                <c:pt idx="99">
                  <c:v>41</c:v>
                </c:pt>
              </c:numCache>
            </c:numRef>
          </c:yVal>
        </c:ser>
        <c:ser>
          <c:idx val="2"/>
          <c:order val="2"/>
          <c:tx>
            <c:v>80%</c:v>
          </c:tx>
          <c:marker>
            <c:symbol val="none"/>
          </c:marker>
          <c:xVal>
            <c:numRef>
              <c:f>'Dynamic Fanout'!$K$4:$K$103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Fanout'!$O$4:$O$103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9</c:v>
                </c:pt>
                <c:pt idx="22">
                  <c:v>9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12</c:v>
                </c:pt>
                <c:pt idx="30">
                  <c:v>12</c:v>
                </c:pt>
                <c:pt idx="31">
                  <c:v>13</c:v>
                </c:pt>
                <c:pt idx="32">
                  <c:v>13</c:v>
                </c:pt>
                <c:pt idx="33">
                  <c:v>13</c:v>
                </c:pt>
                <c:pt idx="34">
                  <c:v>14</c:v>
                </c:pt>
                <c:pt idx="35">
                  <c:v>14</c:v>
                </c:pt>
                <c:pt idx="36">
                  <c:v>14</c:v>
                </c:pt>
                <c:pt idx="37">
                  <c:v>15</c:v>
                </c:pt>
                <c:pt idx="38">
                  <c:v>15</c:v>
                </c:pt>
                <c:pt idx="39">
                  <c:v>16</c:v>
                </c:pt>
                <c:pt idx="40">
                  <c:v>16</c:v>
                </c:pt>
                <c:pt idx="41">
                  <c:v>16</c:v>
                </c:pt>
                <c:pt idx="42">
                  <c:v>17</c:v>
                </c:pt>
                <c:pt idx="43">
                  <c:v>17</c:v>
                </c:pt>
                <c:pt idx="44">
                  <c:v>17</c:v>
                </c:pt>
                <c:pt idx="45">
                  <c:v>18</c:v>
                </c:pt>
                <c:pt idx="46">
                  <c:v>18</c:v>
                </c:pt>
                <c:pt idx="47">
                  <c:v>19</c:v>
                </c:pt>
                <c:pt idx="48">
                  <c:v>19</c:v>
                </c:pt>
                <c:pt idx="49">
                  <c:v>19</c:v>
                </c:pt>
                <c:pt idx="50">
                  <c:v>20</c:v>
                </c:pt>
                <c:pt idx="51">
                  <c:v>20</c:v>
                </c:pt>
                <c:pt idx="52">
                  <c:v>20</c:v>
                </c:pt>
                <c:pt idx="53">
                  <c:v>21</c:v>
                </c:pt>
                <c:pt idx="54">
                  <c:v>21</c:v>
                </c:pt>
                <c:pt idx="55">
                  <c:v>22</c:v>
                </c:pt>
                <c:pt idx="56">
                  <c:v>22</c:v>
                </c:pt>
                <c:pt idx="57">
                  <c:v>22</c:v>
                </c:pt>
                <c:pt idx="58">
                  <c:v>23</c:v>
                </c:pt>
                <c:pt idx="59">
                  <c:v>23</c:v>
                </c:pt>
                <c:pt idx="60">
                  <c:v>23</c:v>
                </c:pt>
                <c:pt idx="61">
                  <c:v>24</c:v>
                </c:pt>
                <c:pt idx="62">
                  <c:v>24</c:v>
                </c:pt>
                <c:pt idx="63">
                  <c:v>25</c:v>
                </c:pt>
                <c:pt idx="64">
                  <c:v>25</c:v>
                </c:pt>
                <c:pt idx="65">
                  <c:v>25</c:v>
                </c:pt>
                <c:pt idx="66">
                  <c:v>26</c:v>
                </c:pt>
                <c:pt idx="67">
                  <c:v>26</c:v>
                </c:pt>
                <c:pt idx="68">
                  <c:v>26</c:v>
                </c:pt>
                <c:pt idx="69">
                  <c:v>27</c:v>
                </c:pt>
                <c:pt idx="70">
                  <c:v>27</c:v>
                </c:pt>
                <c:pt idx="71">
                  <c:v>28</c:v>
                </c:pt>
                <c:pt idx="72">
                  <c:v>28</c:v>
                </c:pt>
                <c:pt idx="73">
                  <c:v>28</c:v>
                </c:pt>
                <c:pt idx="74">
                  <c:v>29</c:v>
                </c:pt>
                <c:pt idx="75">
                  <c:v>29</c:v>
                </c:pt>
                <c:pt idx="76">
                  <c:v>29</c:v>
                </c:pt>
                <c:pt idx="77">
                  <c:v>30</c:v>
                </c:pt>
                <c:pt idx="78">
                  <c:v>30</c:v>
                </c:pt>
                <c:pt idx="79">
                  <c:v>31</c:v>
                </c:pt>
                <c:pt idx="80">
                  <c:v>31</c:v>
                </c:pt>
                <c:pt idx="81">
                  <c:v>31</c:v>
                </c:pt>
                <c:pt idx="82">
                  <c:v>32</c:v>
                </c:pt>
                <c:pt idx="83">
                  <c:v>32</c:v>
                </c:pt>
                <c:pt idx="84">
                  <c:v>32</c:v>
                </c:pt>
                <c:pt idx="85">
                  <c:v>33</c:v>
                </c:pt>
                <c:pt idx="86">
                  <c:v>33</c:v>
                </c:pt>
                <c:pt idx="87">
                  <c:v>34</c:v>
                </c:pt>
                <c:pt idx="88">
                  <c:v>34</c:v>
                </c:pt>
                <c:pt idx="89">
                  <c:v>34</c:v>
                </c:pt>
                <c:pt idx="90">
                  <c:v>35</c:v>
                </c:pt>
                <c:pt idx="91">
                  <c:v>35</c:v>
                </c:pt>
                <c:pt idx="92">
                  <c:v>35</c:v>
                </c:pt>
                <c:pt idx="93">
                  <c:v>36</c:v>
                </c:pt>
                <c:pt idx="94">
                  <c:v>36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38</c:v>
                </c:pt>
                <c:pt idx="99">
                  <c:v>38</c:v>
                </c:pt>
              </c:numCache>
            </c:numRef>
          </c:yVal>
        </c:ser>
        <c:ser>
          <c:idx val="3"/>
          <c:order val="3"/>
          <c:tx>
            <c:v>70%</c:v>
          </c:tx>
          <c:marker>
            <c:symbol val="none"/>
          </c:marker>
          <c:xVal>
            <c:numRef>
              <c:f>'Dynamic Fanout'!$K$4:$K$103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Fanout'!$P$4:$P$103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8</c:v>
                </c:pt>
                <c:pt idx="21">
                  <c:v>8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13</c:v>
                </c:pt>
                <c:pt idx="35">
                  <c:v>13</c:v>
                </c:pt>
                <c:pt idx="36">
                  <c:v>13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15</c:v>
                </c:pt>
                <c:pt idx="41">
                  <c:v>15</c:v>
                </c:pt>
                <c:pt idx="42">
                  <c:v>15</c:v>
                </c:pt>
                <c:pt idx="43">
                  <c:v>16</c:v>
                </c:pt>
                <c:pt idx="44">
                  <c:v>16</c:v>
                </c:pt>
                <c:pt idx="45">
                  <c:v>17</c:v>
                </c:pt>
                <c:pt idx="46">
                  <c:v>17</c:v>
                </c:pt>
                <c:pt idx="47">
                  <c:v>17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19</c:v>
                </c:pt>
                <c:pt idx="52">
                  <c:v>19</c:v>
                </c:pt>
                <c:pt idx="53">
                  <c:v>19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21</c:v>
                </c:pt>
                <c:pt idx="58">
                  <c:v>21</c:v>
                </c:pt>
                <c:pt idx="59">
                  <c:v>21</c:v>
                </c:pt>
                <c:pt idx="60">
                  <c:v>22</c:v>
                </c:pt>
                <c:pt idx="61">
                  <c:v>22</c:v>
                </c:pt>
                <c:pt idx="62">
                  <c:v>22</c:v>
                </c:pt>
                <c:pt idx="63">
                  <c:v>23</c:v>
                </c:pt>
                <c:pt idx="64">
                  <c:v>23</c:v>
                </c:pt>
                <c:pt idx="65">
                  <c:v>23</c:v>
                </c:pt>
                <c:pt idx="66">
                  <c:v>24</c:v>
                </c:pt>
                <c:pt idx="67">
                  <c:v>24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26</c:v>
                </c:pt>
                <c:pt idx="72">
                  <c:v>26</c:v>
                </c:pt>
                <c:pt idx="73">
                  <c:v>26</c:v>
                </c:pt>
                <c:pt idx="74">
                  <c:v>27</c:v>
                </c:pt>
                <c:pt idx="75">
                  <c:v>27</c:v>
                </c:pt>
                <c:pt idx="76">
                  <c:v>27</c:v>
                </c:pt>
                <c:pt idx="77">
                  <c:v>28</c:v>
                </c:pt>
                <c:pt idx="78">
                  <c:v>28</c:v>
                </c:pt>
                <c:pt idx="79">
                  <c:v>28</c:v>
                </c:pt>
                <c:pt idx="80">
                  <c:v>29</c:v>
                </c:pt>
                <c:pt idx="81">
                  <c:v>29</c:v>
                </c:pt>
                <c:pt idx="82">
                  <c:v>29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31</c:v>
                </c:pt>
                <c:pt idx="87">
                  <c:v>31</c:v>
                </c:pt>
                <c:pt idx="88">
                  <c:v>31</c:v>
                </c:pt>
                <c:pt idx="89">
                  <c:v>32</c:v>
                </c:pt>
                <c:pt idx="90">
                  <c:v>32</c:v>
                </c:pt>
                <c:pt idx="91">
                  <c:v>33</c:v>
                </c:pt>
                <c:pt idx="92">
                  <c:v>33</c:v>
                </c:pt>
                <c:pt idx="93">
                  <c:v>33</c:v>
                </c:pt>
                <c:pt idx="94">
                  <c:v>34</c:v>
                </c:pt>
                <c:pt idx="95">
                  <c:v>34</c:v>
                </c:pt>
                <c:pt idx="96">
                  <c:v>34</c:v>
                </c:pt>
                <c:pt idx="97">
                  <c:v>35</c:v>
                </c:pt>
                <c:pt idx="98">
                  <c:v>35</c:v>
                </c:pt>
                <c:pt idx="99">
                  <c:v>35</c:v>
                </c:pt>
              </c:numCache>
            </c:numRef>
          </c:yVal>
        </c:ser>
        <c:ser>
          <c:idx val="4"/>
          <c:order val="4"/>
          <c:tx>
            <c:v>60%</c:v>
          </c:tx>
          <c:marker>
            <c:symbol val="none"/>
          </c:marker>
          <c:xVal>
            <c:numRef>
              <c:f>'Dynamic Fanout'!$K$4:$K$103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Fanout'!$Q$4:$Q$103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13</c:v>
                </c:pt>
                <c:pt idx="38">
                  <c:v>13</c:v>
                </c:pt>
                <c:pt idx="39">
                  <c:v>13</c:v>
                </c:pt>
                <c:pt idx="40">
                  <c:v>14</c:v>
                </c:pt>
                <c:pt idx="41">
                  <c:v>14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15</c:v>
                </c:pt>
                <c:pt idx="47">
                  <c:v>16</c:v>
                </c:pt>
                <c:pt idx="48">
                  <c:v>16</c:v>
                </c:pt>
                <c:pt idx="49">
                  <c:v>16</c:v>
                </c:pt>
                <c:pt idx="50">
                  <c:v>17</c:v>
                </c:pt>
                <c:pt idx="51">
                  <c:v>17</c:v>
                </c:pt>
                <c:pt idx="52">
                  <c:v>17</c:v>
                </c:pt>
                <c:pt idx="53">
                  <c:v>18</c:v>
                </c:pt>
                <c:pt idx="54">
                  <c:v>18</c:v>
                </c:pt>
                <c:pt idx="55">
                  <c:v>18</c:v>
                </c:pt>
                <c:pt idx="56">
                  <c:v>19</c:v>
                </c:pt>
                <c:pt idx="57">
                  <c:v>19</c:v>
                </c:pt>
                <c:pt idx="58">
                  <c:v>19</c:v>
                </c:pt>
                <c:pt idx="59">
                  <c:v>20</c:v>
                </c:pt>
                <c:pt idx="60">
                  <c:v>20</c:v>
                </c:pt>
                <c:pt idx="61">
                  <c:v>20</c:v>
                </c:pt>
                <c:pt idx="62">
                  <c:v>21</c:v>
                </c:pt>
                <c:pt idx="63">
                  <c:v>21</c:v>
                </c:pt>
                <c:pt idx="64">
                  <c:v>21</c:v>
                </c:pt>
                <c:pt idx="65">
                  <c:v>21</c:v>
                </c:pt>
                <c:pt idx="66">
                  <c:v>22</c:v>
                </c:pt>
                <c:pt idx="67">
                  <c:v>22</c:v>
                </c:pt>
                <c:pt idx="68">
                  <c:v>22</c:v>
                </c:pt>
                <c:pt idx="69">
                  <c:v>23</c:v>
                </c:pt>
                <c:pt idx="70">
                  <c:v>23</c:v>
                </c:pt>
                <c:pt idx="71">
                  <c:v>23</c:v>
                </c:pt>
                <c:pt idx="72">
                  <c:v>24</c:v>
                </c:pt>
                <c:pt idx="73">
                  <c:v>24</c:v>
                </c:pt>
                <c:pt idx="74">
                  <c:v>24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26</c:v>
                </c:pt>
                <c:pt idx="79">
                  <c:v>26</c:v>
                </c:pt>
                <c:pt idx="80">
                  <c:v>26</c:v>
                </c:pt>
                <c:pt idx="81">
                  <c:v>27</c:v>
                </c:pt>
                <c:pt idx="82">
                  <c:v>27</c:v>
                </c:pt>
                <c:pt idx="83">
                  <c:v>27</c:v>
                </c:pt>
                <c:pt idx="84">
                  <c:v>28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29</c:v>
                </c:pt>
                <c:pt idx="89">
                  <c:v>29</c:v>
                </c:pt>
                <c:pt idx="90">
                  <c:v>29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31</c:v>
                </c:pt>
                <c:pt idx="95">
                  <c:v>31</c:v>
                </c:pt>
                <c:pt idx="96">
                  <c:v>31</c:v>
                </c:pt>
                <c:pt idx="97">
                  <c:v>32</c:v>
                </c:pt>
                <c:pt idx="98">
                  <c:v>32</c:v>
                </c:pt>
                <c:pt idx="99">
                  <c:v>32</c:v>
                </c:pt>
              </c:numCache>
            </c:numRef>
          </c:yVal>
        </c:ser>
        <c:ser>
          <c:idx val="5"/>
          <c:order val="5"/>
          <c:tx>
            <c:v>50%</c:v>
          </c:tx>
          <c:marker>
            <c:symbol val="none"/>
          </c:marker>
          <c:xVal>
            <c:numRef>
              <c:f>'Dynamic Fanout'!$K$4:$K$103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Fanout'!$R$4:$R$103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13</c:v>
                </c:pt>
                <c:pt idx="43">
                  <c:v>13</c:v>
                </c:pt>
                <c:pt idx="44">
                  <c:v>13</c:v>
                </c:pt>
                <c:pt idx="45">
                  <c:v>14</c:v>
                </c:pt>
                <c:pt idx="46">
                  <c:v>14</c:v>
                </c:pt>
                <c:pt idx="47">
                  <c:v>14</c:v>
                </c:pt>
                <c:pt idx="48">
                  <c:v>14</c:v>
                </c:pt>
                <c:pt idx="49">
                  <c:v>15</c:v>
                </c:pt>
                <c:pt idx="50">
                  <c:v>15</c:v>
                </c:pt>
                <c:pt idx="51">
                  <c:v>15</c:v>
                </c:pt>
                <c:pt idx="52">
                  <c:v>16</c:v>
                </c:pt>
                <c:pt idx="53">
                  <c:v>16</c:v>
                </c:pt>
                <c:pt idx="54">
                  <c:v>16</c:v>
                </c:pt>
                <c:pt idx="55">
                  <c:v>16</c:v>
                </c:pt>
                <c:pt idx="56">
                  <c:v>17</c:v>
                </c:pt>
                <c:pt idx="57">
                  <c:v>17</c:v>
                </c:pt>
                <c:pt idx="58">
                  <c:v>17</c:v>
                </c:pt>
                <c:pt idx="59">
                  <c:v>18</c:v>
                </c:pt>
                <c:pt idx="60">
                  <c:v>18</c:v>
                </c:pt>
                <c:pt idx="61">
                  <c:v>18</c:v>
                </c:pt>
                <c:pt idx="62">
                  <c:v>18</c:v>
                </c:pt>
                <c:pt idx="63">
                  <c:v>19</c:v>
                </c:pt>
                <c:pt idx="64">
                  <c:v>19</c:v>
                </c:pt>
                <c:pt idx="65">
                  <c:v>19</c:v>
                </c:pt>
                <c:pt idx="66">
                  <c:v>20</c:v>
                </c:pt>
                <c:pt idx="67">
                  <c:v>20</c:v>
                </c:pt>
                <c:pt idx="68">
                  <c:v>20</c:v>
                </c:pt>
                <c:pt idx="69">
                  <c:v>20</c:v>
                </c:pt>
                <c:pt idx="70">
                  <c:v>21</c:v>
                </c:pt>
                <c:pt idx="71">
                  <c:v>21</c:v>
                </c:pt>
                <c:pt idx="72">
                  <c:v>21</c:v>
                </c:pt>
                <c:pt idx="73">
                  <c:v>22</c:v>
                </c:pt>
                <c:pt idx="74">
                  <c:v>22</c:v>
                </c:pt>
                <c:pt idx="75">
                  <c:v>22</c:v>
                </c:pt>
                <c:pt idx="76">
                  <c:v>22</c:v>
                </c:pt>
                <c:pt idx="77">
                  <c:v>23</c:v>
                </c:pt>
                <c:pt idx="78">
                  <c:v>23</c:v>
                </c:pt>
                <c:pt idx="79">
                  <c:v>23</c:v>
                </c:pt>
                <c:pt idx="80">
                  <c:v>24</c:v>
                </c:pt>
                <c:pt idx="81">
                  <c:v>24</c:v>
                </c:pt>
                <c:pt idx="82">
                  <c:v>24</c:v>
                </c:pt>
                <c:pt idx="83">
                  <c:v>24</c:v>
                </c:pt>
                <c:pt idx="84">
                  <c:v>25</c:v>
                </c:pt>
                <c:pt idx="85">
                  <c:v>25</c:v>
                </c:pt>
                <c:pt idx="86">
                  <c:v>25</c:v>
                </c:pt>
                <c:pt idx="87">
                  <c:v>26</c:v>
                </c:pt>
                <c:pt idx="88">
                  <c:v>26</c:v>
                </c:pt>
                <c:pt idx="89">
                  <c:v>26</c:v>
                </c:pt>
                <c:pt idx="90">
                  <c:v>26</c:v>
                </c:pt>
                <c:pt idx="91">
                  <c:v>27</c:v>
                </c:pt>
                <c:pt idx="92">
                  <c:v>27</c:v>
                </c:pt>
                <c:pt idx="93">
                  <c:v>27</c:v>
                </c:pt>
                <c:pt idx="94">
                  <c:v>28</c:v>
                </c:pt>
                <c:pt idx="95">
                  <c:v>28</c:v>
                </c:pt>
                <c:pt idx="96">
                  <c:v>28</c:v>
                </c:pt>
                <c:pt idx="97">
                  <c:v>28</c:v>
                </c:pt>
                <c:pt idx="98">
                  <c:v>29</c:v>
                </c:pt>
                <c:pt idx="99">
                  <c:v>29</c:v>
                </c:pt>
              </c:numCache>
            </c:numRef>
          </c:yVal>
        </c:ser>
        <c:ser>
          <c:idx val="6"/>
          <c:order val="6"/>
          <c:tx>
            <c:v>40%</c:v>
          </c:tx>
          <c:marker>
            <c:symbol val="none"/>
          </c:marker>
          <c:xVal>
            <c:numRef>
              <c:f>'Dynamic Fanout'!$K$4:$K$103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Fanout'!$S$4:$S$103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13</c:v>
                </c:pt>
                <c:pt idx="49">
                  <c:v>13</c:v>
                </c:pt>
                <c:pt idx="50">
                  <c:v>13</c:v>
                </c:pt>
                <c:pt idx="51">
                  <c:v>13</c:v>
                </c:pt>
                <c:pt idx="52">
                  <c:v>14</c:v>
                </c:pt>
                <c:pt idx="53">
                  <c:v>14</c:v>
                </c:pt>
                <c:pt idx="54">
                  <c:v>14</c:v>
                </c:pt>
                <c:pt idx="55">
                  <c:v>14</c:v>
                </c:pt>
                <c:pt idx="56">
                  <c:v>15</c:v>
                </c:pt>
                <c:pt idx="57">
                  <c:v>15</c:v>
                </c:pt>
                <c:pt idx="58">
                  <c:v>15</c:v>
                </c:pt>
                <c:pt idx="59">
                  <c:v>15</c:v>
                </c:pt>
                <c:pt idx="60">
                  <c:v>16</c:v>
                </c:pt>
                <c:pt idx="61">
                  <c:v>16</c:v>
                </c:pt>
                <c:pt idx="62">
                  <c:v>16</c:v>
                </c:pt>
                <c:pt idx="63">
                  <c:v>16</c:v>
                </c:pt>
                <c:pt idx="64">
                  <c:v>17</c:v>
                </c:pt>
                <c:pt idx="65">
                  <c:v>17</c:v>
                </c:pt>
                <c:pt idx="66">
                  <c:v>17</c:v>
                </c:pt>
                <c:pt idx="67">
                  <c:v>17</c:v>
                </c:pt>
                <c:pt idx="68">
                  <c:v>18</c:v>
                </c:pt>
                <c:pt idx="69">
                  <c:v>18</c:v>
                </c:pt>
                <c:pt idx="70">
                  <c:v>18</c:v>
                </c:pt>
                <c:pt idx="71">
                  <c:v>18</c:v>
                </c:pt>
                <c:pt idx="72">
                  <c:v>19</c:v>
                </c:pt>
                <c:pt idx="73">
                  <c:v>19</c:v>
                </c:pt>
                <c:pt idx="74">
                  <c:v>19</c:v>
                </c:pt>
                <c:pt idx="75">
                  <c:v>19</c:v>
                </c:pt>
                <c:pt idx="76">
                  <c:v>20</c:v>
                </c:pt>
                <c:pt idx="77">
                  <c:v>20</c:v>
                </c:pt>
                <c:pt idx="78">
                  <c:v>20</c:v>
                </c:pt>
                <c:pt idx="79">
                  <c:v>20</c:v>
                </c:pt>
                <c:pt idx="80">
                  <c:v>21</c:v>
                </c:pt>
                <c:pt idx="81">
                  <c:v>21</c:v>
                </c:pt>
                <c:pt idx="82">
                  <c:v>21</c:v>
                </c:pt>
                <c:pt idx="83">
                  <c:v>21</c:v>
                </c:pt>
                <c:pt idx="84">
                  <c:v>21</c:v>
                </c:pt>
                <c:pt idx="85">
                  <c:v>22</c:v>
                </c:pt>
                <c:pt idx="86">
                  <c:v>22</c:v>
                </c:pt>
                <c:pt idx="87">
                  <c:v>22</c:v>
                </c:pt>
                <c:pt idx="88">
                  <c:v>22</c:v>
                </c:pt>
                <c:pt idx="89">
                  <c:v>23</c:v>
                </c:pt>
                <c:pt idx="90">
                  <c:v>23</c:v>
                </c:pt>
                <c:pt idx="91">
                  <c:v>23</c:v>
                </c:pt>
                <c:pt idx="92">
                  <c:v>23</c:v>
                </c:pt>
                <c:pt idx="93">
                  <c:v>24</c:v>
                </c:pt>
                <c:pt idx="94">
                  <c:v>24</c:v>
                </c:pt>
                <c:pt idx="95">
                  <c:v>24</c:v>
                </c:pt>
                <c:pt idx="96">
                  <c:v>24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</c:numCache>
            </c:numRef>
          </c:yVal>
        </c:ser>
        <c:ser>
          <c:idx val="7"/>
          <c:order val="7"/>
          <c:tx>
            <c:v>30%</c:v>
          </c:tx>
          <c:marker>
            <c:symbol val="none"/>
          </c:marker>
          <c:xVal>
            <c:numRef>
              <c:f>'Dynamic Fanout'!$K$4:$K$103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Fanout'!$T$4:$T$103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9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11</c:v>
                </c:pt>
                <c:pt idx="50">
                  <c:v>11</c:v>
                </c:pt>
                <c:pt idx="51">
                  <c:v>11</c:v>
                </c:pt>
                <c:pt idx="52">
                  <c:v>11</c:v>
                </c:pt>
                <c:pt idx="53">
                  <c:v>11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13</c:v>
                </c:pt>
                <c:pt idx="60">
                  <c:v>13</c:v>
                </c:pt>
                <c:pt idx="61">
                  <c:v>13</c:v>
                </c:pt>
                <c:pt idx="62">
                  <c:v>13</c:v>
                </c:pt>
                <c:pt idx="63">
                  <c:v>13</c:v>
                </c:pt>
                <c:pt idx="64">
                  <c:v>14</c:v>
                </c:pt>
                <c:pt idx="65">
                  <c:v>14</c:v>
                </c:pt>
                <c:pt idx="66">
                  <c:v>14</c:v>
                </c:pt>
                <c:pt idx="67">
                  <c:v>14</c:v>
                </c:pt>
                <c:pt idx="68">
                  <c:v>14</c:v>
                </c:pt>
                <c:pt idx="69">
                  <c:v>15</c:v>
                </c:pt>
                <c:pt idx="70">
                  <c:v>15</c:v>
                </c:pt>
                <c:pt idx="71">
                  <c:v>15</c:v>
                </c:pt>
                <c:pt idx="72">
                  <c:v>15</c:v>
                </c:pt>
                <c:pt idx="73">
                  <c:v>15</c:v>
                </c:pt>
                <c:pt idx="74">
                  <c:v>16</c:v>
                </c:pt>
                <c:pt idx="75">
                  <c:v>16</c:v>
                </c:pt>
                <c:pt idx="76">
                  <c:v>16</c:v>
                </c:pt>
                <c:pt idx="77">
                  <c:v>16</c:v>
                </c:pt>
                <c:pt idx="78">
                  <c:v>16</c:v>
                </c:pt>
                <c:pt idx="79">
                  <c:v>17</c:v>
                </c:pt>
                <c:pt idx="80">
                  <c:v>17</c:v>
                </c:pt>
                <c:pt idx="81">
                  <c:v>17</c:v>
                </c:pt>
                <c:pt idx="82">
                  <c:v>17</c:v>
                </c:pt>
                <c:pt idx="83">
                  <c:v>18</c:v>
                </c:pt>
                <c:pt idx="84">
                  <c:v>18</c:v>
                </c:pt>
                <c:pt idx="85">
                  <c:v>18</c:v>
                </c:pt>
                <c:pt idx="86">
                  <c:v>18</c:v>
                </c:pt>
                <c:pt idx="87">
                  <c:v>18</c:v>
                </c:pt>
                <c:pt idx="88">
                  <c:v>19</c:v>
                </c:pt>
                <c:pt idx="89">
                  <c:v>19</c:v>
                </c:pt>
                <c:pt idx="90">
                  <c:v>19</c:v>
                </c:pt>
                <c:pt idx="91">
                  <c:v>19</c:v>
                </c:pt>
                <c:pt idx="92">
                  <c:v>19</c:v>
                </c:pt>
                <c:pt idx="93">
                  <c:v>20</c:v>
                </c:pt>
                <c:pt idx="94">
                  <c:v>20</c:v>
                </c:pt>
                <c:pt idx="95">
                  <c:v>20</c:v>
                </c:pt>
                <c:pt idx="96">
                  <c:v>20</c:v>
                </c:pt>
                <c:pt idx="97">
                  <c:v>20</c:v>
                </c:pt>
                <c:pt idx="98">
                  <c:v>21</c:v>
                </c:pt>
                <c:pt idx="99">
                  <c:v>21</c:v>
                </c:pt>
              </c:numCache>
            </c:numRef>
          </c:yVal>
        </c:ser>
        <c:ser>
          <c:idx val="8"/>
          <c:order val="8"/>
          <c:tx>
            <c:v>20%</c:v>
          </c:tx>
          <c:marker>
            <c:symbol val="none"/>
          </c:marker>
          <c:xVal>
            <c:numRef>
              <c:f>'Dynamic Fanout'!$K$4:$K$103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Fanout'!$U$4:$U$103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8</c:v>
                </c:pt>
                <c:pt idx="49">
                  <c:v>8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9</c:v>
                </c:pt>
                <c:pt idx="60">
                  <c:v>9</c:v>
                </c:pt>
                <c:pt idx="61">
                  <c:v>9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11</c:v>
                </c:pt>
                <c:pt idx="70">
                  <c:v>11</c:v>
                </c:pt>
                <c:pt idx="71">
                  <c:v>11</c:v>
                </c:pt>
                <c:pt idx="72">
                  <c:v>11</c:v>
                </c:pt>
                <c:pt idx="73">
                  <c:v>11</c:v>
                </c:pt>
                <c:pt idx="74">
                  <c:v>11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13</c:v>
                </c:pt>
                <c:pt idx="83">
                  <c:v>13</c:v>
                </c:pt>
                <c:pt idx="84">
                  <c:v>13</c:v>
                </c:pt>
                <c:pt idx="85">
                  <c:v>13</c:v>
                </c:pt>
                <c:pt idx="86">
                  <c:v>13</c:v>
                </c:pt>
                <c:pt idx="87">
                  <c:v>13</c:v>
                </c:pt>
                <c:pt idx="88">
                  <c:v>13</c:v>
                </c:pt>
                <c:pt idx="89">
                  <c:v>14</c:v>
                </c:pt>
                <c:pt idx="90">
                  <c:v>14</c:v>
                </c:pt>
                <c:pt idx="91">
                  <c:v>14</c:v>
                </c:pt>
                <c:pt idx="92">
                  <c:v>14</c:v>
                </c:pt>
                <c:pt idx="93">
                  <c:v>14</c:v>
                </c:pt>
                <c:pt idx="94">
                  <c:v>14</c:v>
                </c:pt>
                <c:pt idx="95">
                  <c:v>14</c:v>
                </c:pt>
                <c:pt idx="96">
                  <c:v>15</c:v>
                </c:pt>
                <c:pt idx="97">
                  <c:v>15</c:v>
                </c:pt>
                <c:pt idx="98">
                  <c:v>15</c:v>
                </c:pt>
                <c:pt idx="99">
                  <c:v>15</c:v>
                </c:pt>
              </c:numCache>
            </c:numRef>
          </c:yVal>
        </c:ser>
        <c:ser>
          <c:idx val="9"/>
          <c:order val="9"/>
          <c:tx>
            <c:v>10%</c:v>
          </c:tx>
          <c:marker>
            <c:symbol val="none"/>
          </c:marker>
          <c:xVal>
            <c:numRef>
              <c:f>'Dynamic Fanout'!$K$4:$K$103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Fanout'!$V$4:$V$103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yVal>
        </c:ser>
        <c:ser>
          <c:idx val="10"/>
          <c:order val="10"/>
          <c:tx>
            <c:v>0.004*x^2</c:v>
          </c:tx>
          <c:marker>
            <c:symbol val="none"/>
          </c:marker>
          <c:xVal>
            <c:strRef>
              <c:f>'Dynamic Fanout'!$K$3:$K$102</c:f>
              <c:strCache>
                <c:ptCount val="100"/>
                <c:pt idx="0">
                  <c:v>Contatti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strCache>
            </c:strRef>
          </c:xVal>
          <c:yVal>
            <c:numRef>
              <c:f>'Dynamic Fanout'!$L$3:$L$102</c:f>
              <c:numCache>
                <c:formatCode>General</c:formatCode>
                <c:ptCount val="100"/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7</c:v>
                </c:pt>
                <c:pt idx="64">
                  <c:v>7</c:v>
                </c:pt>
                <c:pt idx="65">
                  <c:v>8</c:v>
                </c:pt>
                <c:pt idx="66">
                  <c:v>8</c:v>
                </c:pt>
                <c:pt idx="67">
                  <c:v>9</c:v>
                </c:pt>
                <c:pt idx="68">
                  <c:v>9</c:v>
                </c:pt>
                <c:pt idx="69">
                  <c:v>10</c:v>
                </c:pt>
                <c:pt idx="70">
                  <c:v>10</c:v>
                </c:pt>
                <c:pt idx="71">
                  <c:v>11</c:v>
                </c:pt>
                <c:pt idx="72">
                  <c:v>11</c:v>
                </c:pt>
                <c:pt idx="73">
                  <c:v>12</c:v>
                </c:pt>
                <c:pt idx="74">
                  <c:v>12</c:v>
                </c:pt>
                <c:pt idx="75">
                  <c:v>13</c:v>
                </c:pt>
                <c:pt idx="76">
                  <c:v>14</c:v>
                </c:pt>
                <c:pt idx="77">
                  <c:v>15</c:v>
                </c:pt>
                <c:pt idx="78">
                  <c:v>15</c:v>
                </c:pt>
                <c:pt idx="79">
                  <c:v>16</c:v>
                </c:pt>
                <c:pt idx="80">
                  <c:v>17</c:v>
                </c:pt>
                <c:pt idx="81">
                  <c:v>18</c:v>
                </c:pt>
                <c:pt idx="82">
                  <c:v>19</c:v>
                </c:pt>
                <c:pt idx="83">
                  <c:v>19</c:v>
                </c:pt>
                <c:pt idx="84">
                  <c:v>20</c:v>
                </c:pt>
                <c:pt idx="85">
                  <c:v>21</c:v>
                </c:pt>
                <c:pt idx="86">
                  <c:v>22</c:v>
                </c:pt>
                <c:pt idx="87">
                  <c:v>23</c:v>
                </c:pt>
                <c:pt idx="88">
                  <c:v>24</c:v>
                </c:pt>
                <c:pt idx="89">
                  <c:v>26</c:v>
                </c:pt>
                <c:pt idx="90">
                  <c:v>27</c:v>
                </c:pt>
                <c:pt idx="91">
                  <c:v>28</c:v>
                </c:pt>
                <c:pt idx="92">
                  <c:v>29</c:v>
                </c:pt>
                <c:pt idx="93">
                  <c:v>30</c:v>
                </c:pt>
                <c:pt idx="94">
                  <c:v>32</c:v>
                </c:pt>
                <c:pt idx="95">
                  <c:v>33</c:v>
                </c:pt>
                <c:pt idx="96">
                  <c:v>34</c:v>
                </c:pt>
                <c:pt idx="97">
                  <c:v>36</c:v>
                </c:pt>
                <c:pt idx="98">
                  <c:v>37</c:v>
                </c:pt>
                <c:pt idx="99">
                  <c:v>39</c:v>
                </c:pt>
              </c:numCache>
            </c:numRef>
          </c:yVal>
        </c:ser>
        <c:axId val="75987968"/>
        <c:axId val="76006528"/>
      </c:scatterChart>
      <c:valAx>
        <c:axId val="75987968"/>
        <c:scaling>
          <c:orientation val="minMax"/>
          <c:max val="105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Livello Batteria</a:t>
                </a:r>
              </a:p>
            </c:rich>
          </c:tx>
          <c:layout/>
        </c:title>
        <c:numFmt formatCode="General" sourceLinked="1"/>
        <c:tickLblPos val="nextTo"/>
        <c:crossAx val="76006528"/>
        <c:crosses val="autoZero"/>
        <c:crossBetween val="midCat"/>
      </c:valAx>
      <c:valAx>
        <c:axId val="76006528"/>
        <c:scaling>
          <c:orientation val="minMax"/>
          <c:max val="50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%</a:t>
                </a:r>
                <a:r>
                  <a:rPr lang="it-IT" baseline="0"/>
                  <a:t> di nodi da considerare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7598796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lineMarker"/>
        <c:ser>
          <c:idx val="0"/>
          <c:order val="0"/>
          <c:marker>
            <c:symbol val="none"/>
          </c:marker>
          <c:xVal>
            <c:numRef>
              <c:f>'DF alternativo'!$W$4:$W$103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alternativo'!$Y$4:$Y$103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11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13</c:v>
                </c:pt>
                <c:pt idx="45">
                  <c:v>13</c:v>
                </c:pt>
                <c:pt idx="46">
                  <c:v>13</c:v>
                </c:pt>
                <c:pt idx="47">
                  <c:v>13</c:v>
                </c:pt>
                <c:pt idx="48">
                  <c:v>13</c:v>
                </c:pt>
                <c:pt idx="49">
                  <c:v>13</c:v>
                </c:pt>
                <c:pt idx="50">
                  <c:v>13</c:v>
                </c:pt>
                <c:pt idx="51">
                  <c:v>13</c:v>
                </c:pt>
                <c:pt idx="52">
                  <c:v>13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13</c:v>
                </c:pt>
                <c:pt idx="57">
                  <c:v>13</c:v>
                </c:pt>
                <c:pt idx="58">
                  <c:v>13</c:v>
                </c:pt>
                <c:pt idx="59">
                  <c:v>13</c:v>
                </c:pt>
                <c:pt idx="60">
                  <c:v>13</c:v>
                </c:pt>
                <c:pt idx="61">
                  <c:v>13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11</c:v>
                </c:pt>
                <c:pt idx="72">
                  <c:v>11</c:v>
                </c:pt>
                <c:pt idx="73">
                  <c:v>11</c:v>
                </c:pt>
                <c:pt idx="74">
                  <c:v>11</c:v>
                </c:pt>
                <c:pt idx="75">
                  <c:v>11</c:v>
                </c:pt>
                <c:pt idx="76">
                  <c:v>11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</c:numCache>
            </c:numRef>
          </c:yVal>
        </c:ser>
        <c:ser>
          <c:idx val="1"/>
          <c:order val="1"/>
          <c:marker>
            <c:symbol val="none"/>
          </c:marker>
          <c:xVal>
            <c:numRef>
              <c:f>'DF alternativo'!$W$4:$W$103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alternativo'!$Z$4:$Z$103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11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11</c:v>
                </c:pt>
                <c:pt idx="55">
                  <c:v>11</c:v>
                </c:pt>
                <c:pt idx="56">
                  <c:v>11</c:v>
                </c:pt>
                <c:pt idx="57">
                  <c:v>11</c:v>
                </c:pt>
                <c:pt idx="58">
                  <c:v>11</c:v>
                </c:pt>
                <c:pt idx="59">
                  <c:v>11</c:v>
                </c:pt>
                <c:pt idx="60">
                  <c:v>11</c:v>
                </c:pt>
                <c:pt idx="61">
                  <c:v>11</c:v>
                </c:pt>
                <c:pt idx="62">
                  <c:v>11</c:v>
                </c:pt>
                <c:pt idx="63">
                  <c:v>11</c:v>
                </c:pt>
                <c:pt idx="64">
                  <c:v>11</c:v>
                </c:pt>
                <c:pt idx="65">
                  <c:v>11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</c:numCache>
            </c:numRef>
          </c:yVal>
        </c:ser>
        <c:ser>
          <c:idx val="2"/>
          <c:order val="2"/>
          <c:marker>
            <c:symbol val="none"/>
          </c:marker>
          <c:xVal>
            <c:numRef>
              <c:f>'DF alternativo'!$W$4:$W$103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alternativo'!$AA$4:$AA$103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9</c:v>
                </c:pt>
                <c:pt idx="62">
                  <c:v>9</c:v>
                </c:pt>
                <c:pt idx="63">
                  <c:v>9</c:v>
                </c:pt>
                <c:pt idx="64">
                  <c:v>9</c:v>
                </c:pt>
                <c:pt idx="65">
                  <c:v>9</c:v>
                </c:pt>
                <c:pt idx="66">
                  <c:v>9</c:v>
                </c:pt>
                <c:pt idx="67">
                  <c:v>9</c:v>
                </c:pt>
                <c:pt idx="68">
                  <c:v>9</c:v>
                </c:pt>
                <c:pt idx="69">
                  <c:v>9</c:v>
                </c:pt>
                <c:pt idx="70">
                  <c:v>9</c:v>
                </c:pt>
                <c:pt idx="71">
                  <c:v>9</c:v>
                </c:pt>
                <c:pt idx="72">
                  <c:v>9</c:v>
                </c:pt>
                <c:pt idx="73">
                  <c:v>9</c:v>
                </c:pt>
                <c:pt idx="74">
                  <c:v>9</c:v>
                </c:pt>
                <c:pt idx="75">
                  <c:v>9</c:v>
                </c:pt>
                <c:pt idx="76">
                  <c:v>9</c:v>
                </c:pt>
                <c:pt idx="77">
                  <c:v>9</c:v>
                </c:pt>
                <c:pt idx="78">
                  <c:v>9</c:v>
                </c:pt>
                <c:pt idx="79">
                  <c:v>9</c:v>
                </c:pt>
                <c:pt idx="80">
                  <c:v>9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</c:numCache>
            </c:numRef>
          </c:yVal>
        </c:ser>
        <c:ser>
          <c:idx val="3"/>
          <c:order val="3"/>
          <c:marker>
            <c:symbol val="none"/>
          </c:marker>
          <c:xVal>
            <c:numRef>
              <c:f>'DF alternativo'!$W$4:$W$103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alternativo'!$AB$4:$AB$103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9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9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9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8</c:v>
                </c:pt>
                <c:pt idx="74">
                  <c:v>8</c:v>
                </c:pt>
                <c:pt idx="75">
                  <c:v>8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</c:numCache>
            </c:numRef>
          </c:yVal>
        </c:ser>
        <c:ser>
          <c:idx val="4"/>
          <c:order val="4"/>
          <c:marker>
            <c:symbol val="none"/>
          </c:marker>
          <c:xVal>
            <c:numRef>
              <c:f>'DF alternativo'!$W$4:$W$103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alternativo'!$AC$4:$AC$103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8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8</c:v>
                </c:pt>
                <c:pt idx="74">
                  <c:v>8</c:v>
                </c:pt>
                <c:pt idx="75">
                  <c:v>8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</c:numCache>
            </c:numRef>
          </c:yVal>
        </c:ser>
        <c:ser>
          <c:idx val="5"/>
          <c:order val="5"/>
          <c:marker>
            <c:symbol val="none"/>
          </c:marker>
          <c:xVal>
            <c:numRef>
              <c:f>'DF alternativo'!$W$4:$W$103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alternativo'!$AD$4:$AD$103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</c:numCache>
            </c:numRef>
          </c:yVal>
        </c:ser>
        <c:ser>
          <c:idx val="6"/>
          <c:order val="6"/>
          <c:marker>
            <c:symbol val="none"/>
          </c:marker>
          <c:xVal>
            <c:numRef>
              <c:f>'DF alternativo'!$W$4:$W$103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alternativo'!$AE$4:$AE$103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</c:numCache>
            </c:numRef>
          </c:yVal>
        </c:ser>
        <c:ser>
          <c:idx val="7"/>
          <c:order val="7"/>
          <c:marker>
            <c:symbol val="none"/>
          </c:marker>
          <c:xVal>
            <c:numRef>
              <c:f>'DF alternativo'!$W$4:$W$103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alternativo'!$AF$4:$AF$103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</c:numCache>
            </c:numRef>
          </c:yVal>
        </c:ser>
        <c:ser>
          <c:idx val="8"/>
          <c:order val="8"/>
          <c:marker>
            <c:symbol val="none"/>
          </c:marker>
          <c:xVal>
            <c:numRef>
              <c:f>'DF alternativo'!$W$4:$W$103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alternativo'!$AG$4:$AG$103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yVal>
        </c:ser>
        <c:ser>
          <c:idx val="9"/>
          <c:order val="9"/>
          <c:marker>
            <c:symbol val="none"/>
          </c:marker>
          <c:xVal>
            <c:numRef>
              <c:f>'DF alternativo'!$W$4:$W$103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alternativo'!$AH$4:$AH$103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</c:numCache>
            </c:numRef>
          </c:yVal>
        </c:ser>
        <c:axId val="75812224"/>
        <c:axId val="76162560"/>
      </c:scatterChart>
      <c:valAx>
        <c:axId val="75812224"/>
        <c:scaling>
          <c:orientation val="minMax"/>
          <c:max val="105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Numero</a:t>
                </a:r>
                <a:r>
                  <a:rPr lang="it-IT" baseline="0"/>
                  <a:t> di Nodi percepiti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76162560"/>
        <c:crosses val="autoZero"/>
        <c:crossBetween val="midCat"/>
      </c:valAx>
      <c:valAx>
        <c:axId val="76162560"/>
        <c:scaling>
          <c:orientation val="minMax"/>
        </c:scaling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Dynamic</a:t>
                </a:r>
                <a:r>
                  <a:rPr lang="it-IT" baseline="0"/>
                  <a:t> Fanout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7581222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lineMarker"/>
        <c:ser>
          <c:idx val="0"/>
          <c:order val="0"/>
          <c:tx>
            <c:v>100%</c:v>
          </c:tx>
          <c:marker>
            <c:symbol val="none"/>
          </c:marker>
          <c:xVal>
            <c:numRef>
              <c:f>'DF alternativo'!$AI$4:$AI$103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alternativo'!$AK$4:$AK$103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13</c:v>
                </c:pt>
                <c:pt idx="37">
                  <c:v>13</c:v>
                </c:pt>
                <c:pt idx="38">
                  <c:v>13</c:v>
                </c:pt>
                <c:pt idx="39">
                  <c:v>13</c:v>
                </c:pt>
                <c:pt idx="40">
                  <c:v>13</c:v>
                </c:pt>
                <c:pt idx="41">
                  <c:v>13</c:v>
                </c:pt>
                <c:pt idx="42">
                  <c:v>13</c:v>
                </c:pt>
                <c:pt idx="43">
                  <c:v>13</c:v>
                </c:pt>
                <c:pt idx="44">
                  <c:v>14</c:v>
                </c:pt>
                <c:pt idx="45">
                  <c:v>14</c:v>
                </c:pt>
                <c:pt idx="46">
                  <c:v>14</c:v>
                </c:pt>
                <c:pt idx="47">
                  <c:v>14</c:v>
                </c:pt>
                <c:pt idx="48">
                  <c:v>14</c:v>
                </c:pt>
                <c:pt idx="49">
                  <c:v>14</c:v>
                </c:pt>
                <c:pt idx="50">
                  <c:v>14</c:v>
                </c:pt>
                <c:pt idx="51">
                  <c:v>14</c:v>
                </c:pt>
                <c:pt idx="52">
                  <c:v>14</c:v>
                </c:pt>
                <c:pt idx="53">
                  <c:v>14</c:v>
                </c:pt>
                <c:pt idx="54">
                  <c:v>14</c:v>
                </c:pt>
                <c:pt idx="55">
                  <c:v>14</c:v>
                </c:pt>
                <c:pt idx="56">
                  <c:v>14</c:v>
                </c:pt>
                <c:pt idx="57">
                  <c:v>14</c:v>
                </c:pt>
                <c:pt idx="58">
                  <c:v>14</c:v>
                </c:pt>
                <c:pt idx="59">
                  <c:v>14</c:v>
                </c:pt>
                <c:pt idx="60">
                  <c:v>14</c:v>
                </c:pt>
                <c:pt idx="61">
                  <c:v>14</c:v>
                </c:pt>
                <c:pt idx="62">
                  <c:v>14</c:v>
                </c:pt>
                <c:pt idx="63">
                  <c:v>14</c:v>
                </c:pt>
                <c:pt idx="64">
                  <c:v>14</c:v>
                </c:pt>
                <c:pt idx="65">
                  <c:v>14</c:v>
                </c:pt>
                <c:pt idx="66">
                  <c:v>14</c:v>
                </c:pt>
                <c:pt idx="67">
                  <c:v>13</c:v>
                </c:pt>
                <c:pt idx="68">
                  <c:v>13</c:v>
                </c:pt>
                <c:pt idx="69">
                  <c:v>13</c:v>
                </c:pt>
                <c:pt idx="70">
                  <c:v>13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11</c:v>
                </c:pt>
                <c:pt idx="81">
                  <c:v>11</c:v>
                </c:pt>
                <c:pt idx="82">
                  <c:v>11</c:v>
                </c:pt>
                <c:pt idx="83">
                  <c:v>11</c:v>
                </c:pt>
                <c:pt idx="84">
                  <c:v>11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6</c:v>
                </c:pt>
              </c:numCache>
            </c:numRef>
          </c:yVal>
        </c:ser>
        <c:ser>
          <c:idx val="1"/>
          <c:order val="1"/>
          <c:tx>
            <c:v>90%</c:v>
          </c:tx>
          <c:marker>
            <c:symbol val="none"/>
          </c:marker>
          <c:xVal>
            <c:numRef>
              <c:f>'DF alternativo'!$AI$4:$AI$103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alternativo'!$AL$4:$AL$103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11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13</c:v>
                </c:pt>
                <c:pt idx="46">
                  <c:v>13</c:v>
                </c:pt>
                <c:pt idx="47">
                  <c:v>13</c:v>
                </c:pt>
                <c:pt idx="48">
                  <c:v>13</c:v>
                </c:pt>
                <c:pt idx="49">
                  <c:v>13</c:v>
                </c:pt>
                <c:pt idx="50">
                  <c:v>13</c:v>
                </c:pt>
                <c:pt idx="51">
                  <c:v>13</c:v>
                </c:pt>
                <c:pt idx="52">
                  <c:v>13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13</c:v>
                </c:pt>
                <c:pt idx="57">
                  <c:v>13</c:v>
                </c:pt>
                <c:pt idx="58">
                  <c:v>13</c:v>
                </c:pt>
                <c:pt idx="59">
                  <c:v>13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11</c:v>
                </c:pt>
                <c:pt idx="71">
                  <c:v>11</c:v>
                </c:pt>
                <c:pt idx="72">
                  <c:v>11</c:v>
                </c:pt>
                <c:pt idx="73">
                  <c:v>11</c:v>
                </c:pt>
                <c:pt idx="74">
                  <c:v>11</c:v>
                </c:pt>
                <c:pt idx="75">
                  <c:v>11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yVal>
        </c:ser>
        <c:ser>
          <c:idx val="2"/>
          <c:order val="2"/>
          <c:tx>
            <c:v>80%</c:v>
          </c:tx>
          <c:marker>
            <c:symbol val="none"/>
          </c:marker>
          <c:xVal>
            <c:numRef>
              <c:f>'DF alternativo'!$AI$4:$AI$103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alternativo'!$AM$4:$AM$103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11</c:v>
                </c:pt>
                <c:pt idx="48">
                  <c:v>11</c:v>
                </c:pt>
                <c:pt idx="49">
                  <c:v>11</c:v>
                </c:pt>
                <c:pt idx="50">
                  <c:v>11</c:v>
                </c:pt>
                <c:pt idx="51">
                  <c:v>11</c:v>
                </c:pt>
                <c:pt idx="52">
                  <c:v>11</c:v>
                </c:pt>
                <c:pt idx="53">
                  <c:v>11</c:v>
                </c:pt>
                <c:pt idx="54">
                  <c:v>11</c:v>
                </c:pt>
                <c:pt idx="55">
                  <c:v>11</c:v>
                </c:pt>
                <c:pt idx="56">
                  <c:v>11</c:v>
                </c:pt>
                <c:pt idx="57">
                  <c:v>11</c:v>
                </c:pt>
                <c:pt idx="58">
                  <c:v>11</c:v>
                </c:pt>
                <c:pt idx="59">
                  <c:v>11</c:v>
                </c:pt>
                <c:pt idx="60">
                  <c:v>11</c:v>
                </c:pt>
                <c:pt idx="61">
                  <c:v>11</c:v>
                </c:pt>
                <c:pt idx="62">
                  <c:v>11</c:v>
                </c:pt>
                <c:pt idx="63">
                  <c:v>11</c:v>
                </c:pt>
                <c:pt idx="64">
                  <c:v>11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9</c:v>
                </c:pt>
                <c:pt idx="73">
                  <c:v>9</c:v>
                </c:pt>
                <c:pt idx="74">
                  <c:v>9</c:v>
                </c:pt>
                <c:pt idx="75">
                  <c:v>9</c:v>
                </c:pt>
                <c:pt idx="76">
                  <c:v>9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yVal>
        </c:ser>
        <c:ser>
          <c:idx val="3"/>
          <c:order val="3"/>
          <c:tx>
            <c:v>70%</c:v>
          </c:tx>
          <c:marker>
            <c:symbol val="none"/>
          </c:marker>
          <c:xVal>
            <c:numRef>
              <c:f>'DF alternativo'!$AI$4:$AI$103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alternativo'!$AN$4:$AN$103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9</c:v>
                </c:pt>
                <c:pt idx="61">
                  <c:v>9</c:v>
                </c:pt>
                <c:pt idx="62">
                  <c:v>9</c:v>
                </c:pt>
                <c:pt idx="63">
                  <c:v>9</c:v>
                </c:pt>
                <c:pt idx="64">
                  <c:v>9</c:v>
                </c:pt>
                <c:pt idx="65">
                  <c:v>9</c:v>
                </c:pt>
                <c:pt idx="66">
                  <c:v>9</c:v>
                </c:pt>
                <c:pt idx="67">
                  <c:v>8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yVal>
        </c:ser>
        <c:ser>
          <c:idx val="4"/>
          <c:order val="4"/>
          <c:tx>
            <c:v>60%</c:v>
          </c:tx>
          <c:marker>
            <c:symbol val="none"/>
          </c:marker>
          <c:xVal>
            <c:numRef>
              <c:f>'DF alternativo'!$AI$4:$AI$103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alternativo'!$AO$4:$AO$103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9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yVal>
        </c:ser>
        <c:ser>
          <c:idx val="5"/>
          <c:order val="5"/>
          <c:tx>
            <c:v>50%</c:v>
          </c:tx>
          <c:marker>
            <c:symbol val="none"/>
          </c:marker>
          <c:xVal>
            <c:numRef>
              <c:f>'DF alternativo'!$AI$4:$AI$103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alternativo'!$AP$4:$AP$103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yVal>
        </c:ser>
        <c:ser>
          <c:idx val="6"/>
          <c:order val="6"/>
          <c:tx>
            <c:v>40%</c:v>
          </c:tx>
          <c:marker>
            <c:symbol val="none"/>
          </c:marker>
          <c:xVal>
            <c:numRef>
              <c:f>'DF alternativo'!$AI$4:$AI$103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alternativo'!$AQ$4:$AQ$103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</c:numCache>
            </c:numRef>
          </c:yVal>
        </c:ser>
        <c:ser>
          <c:idx val="7"/>
          <c:order val="7"/>
          <c:tx>
            <c:v>30%</c:v>
          </c:tx>
          <c:marker>
            <c:symbol val="none"/>
          </c:marker>
          <c:xVal>
            <c:numRef>
              <c:f>'DF alternativo'!$AI$4:$AI$103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alternativo'!$AR$4:$AR$103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</c:numCache>
            </c:numRef>
          </c:yVal>
        </c:ser>
        <c:ser>
          <c:idx val="8"/>
          <c:order val="8"/>
          <c:tx>
            <c:v>20%</c:v>
          </c:tx>
          <c:marker>
            <c:symbol val="none"/>
          </c:marker>
          <c:xVal>
            <c:numRef>
              <c:f>'DF alternativo'!$AI$4:$AI$103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alternativo'!$AS$4:$AS$103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</c:numCache>
            </c:numRef>
          </c:yVal>
        </c:ser>
        <c:ser>
          <c:idx val="9"/>
          <c:order val="9"/>
          <c:tx>
            <c:v>10%</c:v>
          </c:tx>
          <c:marker>
            <c:symbol val="none"/>
          </c:marker>
          <c:xVal>
            <c:numRef>
              <c:f>'DF alternativo'!$AI$4:$AI$103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alternativo'!$AT$4:$AT$103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</c:numCache>
            </c:numRef>
          </c:yVal>
        </c:ser>
        <c:axId val="78559872"/>
        <c:axId val="78746368"/>
      </c:scatterChart>
      <c:valAx>
        <c:axId val="78559872"/>
        <c:scaling>
          <c:orientation val="minMax"/>
          <c:max val="1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Numero</a:t>
                </a:r>
                <a:r>
                  <a:rPr lang="it-IT" baseline="0"/>
                  <a:t> di Nodi percepiti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78746368"/>
        <c:crosses val="autoZero"/>
        <c:crossBetween val="midCat"/>
      </c:valAx>
      <c:valAx>
        <c:axId val="78746368"/>
        <c:scaling>
          <c:orientation val="minMax"/>
        </c:scaling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Dynamic</a:t>
                </a:r>
                <a:r>
                  <a:rPr lang="it-IT" baseline="0"/>
                  <a:t> Fanout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7855987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autoTitleDeleted val="1"/>
    <c:plotArea>
      <c:layout/>
      <c:scatterChart>
        <c:scatterStyle val="lineMarker"/>
        <c:ser>
          <c:idx val="0"/>
          <c:order val="0"/>
          <c:tx>
            <c:v>s1</c:v>
          </c:tx>
          <c:xVal>
            <c:numRef>
              <c:f>AdvetiseLimit!$F$4:$F$103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AdvetiseLimit!$I$4:$I$103</c:f>
              <c:numCache>
                <c:formatCode>General</c:formatCode>
                <c:ptCount val="10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3</c:v>
                </c:pt>
                <c:pt idx="99">
                  <c:v>3</c:v>
                </c:pt>
              </c:numCache>
            </c:numRef>
          </c:yVal>
        </c:ser>
        <c:axId val="91907584"/>
        <c:axId val="91909120"/>
      </c:scatterChart>
      <c:valAx>
        <c:axId val="91907584"/>
        <c:scaling>
          <c:orientation val="minMax"/>
          <c:max val="100"/>
        </c:scaling>
        <c:axPos val="b"/>
        <c:numFmt formatCode="General" sourceLinked="1"/>
        <c:tickLblPos val="nextTo"/>
        <c:crossAx val="91909120"/>
        <c:crosses val="autoZero"/>
        <c:crossBetween val="midCat"/>
      </c:valAx>
      <c:valAx>
        <c:axId val="91909120"/>
        <c:scaling>
          <c:orientation val="minMax"/>
        </c:scaling>
        <c:axPos val="l"/>
        <c:majorGridlines/>
        <c:numFmt formatCode="General" sourceLinked="1"/>
        <c:tickLblPos val="nextTo"/>
        <c:crossAx val="9190758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smoothMarker"/>
        <c:ser>
          <c:idx val="0"/>
          <c:order val="0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AdvetiseLimit!$K$4:$K$103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yVal>
          <c:smooth val="1"/>
        </c:ser>
        <c:ser>
          <c:idx val="1"/>
          <c:order val="1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AdvetiseLimit!$L$4:$L$103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yVal>
          <c:smooth val="1"/>
        </c:ser>
        <c:ser>
          <c:idx val="2"/>
          <c:order val="2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AdvetiseLimit!$M$4:$M$103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yVal>
          <c:smooth val="1"/>
        </c:ser>
        <c:ser>
          <c:idx val="3"/>
          <c:order val="3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AdvetiseLimit!$N$4:$N$103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yVal>
          <c:smooth val="1"/>
        </c:ser>
        <c:ser>
          <c:idx val="4"/>
          <c:order val="4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AdvetiseLimit!$O$4:$O$103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</c:numCache>
            </c:numRef>
          </c:yVal>
          <c:smooth val="1"/>
        </c:ser>
        <c:ser>
          <c:idx val="5"/>
          <c:order val="5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AdvetiseLimit!$P$4:$P$103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</c:numCache>
            </c:numRef>
          </c:yVal>
          <c:smooth val="1"/>
        </c:ser>
        <c:ser>
          <c:idx val="6"/>
          <c:order val="6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AdvetiseLimit!$Q$4:$Q$103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</c:numCache>
            </c:numRef>
          </c:yVal>
          <c:smooth val="1"/>
        </c:ser>
        <c:ser>
          <c:idx val="7"/>
          <c:order val="7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AdvetiseLimit!$R$4:$R$103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</c:numCache>
            </c:numRef>
          </c:yVal>
          <c:smooth val="1"/>
        </c:ser>
        <c:ser>
          <c:idx val="8"/>
          <c:order val="8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AdvetiseLimit!$S$4:$S$103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</c:numCache>
            </c:numRef>
          </c:yVal>
          <c:smooth val="1"/>
        </c:ser>
        <c:ser>
          <c:idx val="9"/>
          <c:order val="9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AdvetiseLimit!$T$4:$T$103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</c:numCache>
            </c:numRef>
          </c:yVal>
          <c:smooth val="1"/>
        </c:ser>
        <c:axId val="91317376"/>
        <c:axId val="91318912"/>
      </c:scatterChart>
      <c:valAx>
        <c:axId val="91317376"/>
        <c:scaling>
          <c:orientation val="minMax"/>
          <c:max val="100"/>
        </c:scaling>
        <c:axPos val="b"/>
        <c:numFmt formatCode="General" sourceLinked="1"/>
        <c:tickLblPos val="nextTo"/>
        <c:crossAx val="91318912"/>
        <c:crosses val="autoZero"/>
        <c:crossBetween val="midCat"/>
      </c:valAx>
      <c:valAx>
        <c:axId val="91318912"/>
        <c:scaling>
          <c:orientation val="minMax"/>
        </c:scaling>
        <c:axPos val="l"/>
        <c:majorGridlines/>
        <c:numFmt formatCode="General" sourceLinked="1"/>
        <c:tickLblPos val="nextTo"/>
        <c:crossAx val="9131737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smoothMarker"/>
        <c:ser>
          <c:idx val="0"/>
          <c:order val="0"/>
          <c:tx>
            <c:v>100%</c:v>
          </c:tx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AdvetiseLimit!$W$4:$W$103</c:f>
              <c:numCache>
                <c:formatCode>General</c:formatCode>
                <c:ptCount val="100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</c:numCache>
            </c:numRef>
          </c:yVal>
          <c:smooth val="1"/>
        </c:ser>
        <c:ser>
          <c:idx val="1"/>
          <c:order val="1"/>
          <c:tx>
            <c:v>90%</c:v>
          </c:tx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AdvetiseLimit!$X$4:$X$103</c:f>
              <c:numCache>
                <c:formatCode>General</c:formatCode>
                <c:ptCount val="100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</c:numCache>
            </c:numRef>
          </c:yVal>
          <c:smooth val="1"/>
        </c:ser>
        <c:ser>
          <c:idx val="2"/>
          <c:order val="2"/>
          <c:tx>
            <c:v>80%</c:v>
          </c:tx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AdvetiseLimit!$Y$4:$Y$103</c:f>
              <c:numCache>
                <c:formatCode>General</c:formatCode>
                <c:ptCount val="100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</c:numCache>
            </c:numRef>
          </c:yVal>
          <c:smooth val="1"/>
        </c:ser>
        <c:ser>
          <c:idx val="3"/>
          <c:order val="3"/>
          <c:tx>
            <c:v>70%</c:v>
          </c:tx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AdvetiseLimit!$Z$4:$Z$103</c:f>
              <c:numCache>
                <c:formatCode>General</c:formatCode>
                <c:ptCount val="100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yVal>
          <c:smooth val="1"/>
        </c:ser>
        <c:ser>
          <c:idx val="4"/>
          <c:order val="4"/>
          <c:tx>
            <c:v>60%</c:v>
          </c:tx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AdvetiseLimit!$AA$4:$AA$103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yVal>
          <c:smooth val="1"/>
        </c:ser>
        <c:ser>
          <c:idx val="5"/>
          <c:order val="5"/>
          <c:tx>
            <c:v>50%</c:v>
          </c:tx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AdvetiseLimit!$AB$4:$AB$103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yVal>
          <c:smooth val="1"/>
        </c:ser>
        <c:ser>
          <c:idx val="6"/>
          <c:order val="6"/>
          <c:tx>
            <c:v>40%</c:v>
          </c:tx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AdvetiseLimit!$AC$4:$AC$103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</c:numCache>
            </c:numRef>
          </c:yVal>
          <c:smooth val="1"/>
        </c:ser>
        <c:ser>
          <c:idx val="7"/>
          <c:order val="7"/>
          <c:tx>
            <c:v>30%</c:v>
          </c:tx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AdvetiseLimit!$AD$4:$AD$103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</c:numCache>
            </c:numRef>
          </c:yVal>
          <c:smooth val="1"/>
        </c:ser>
        <c:ser>
          <c:idx val="8"/>
          <c:order val="8"/>
          <c:tx>
            <c:v>20%</c:v>
          </c:tx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AdvetiseLimit!$AE$4:$AE$103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</c:numCache>
            </c:numRef>
          </c:yVal>
          <c:smooth val="1"/>
        </c:ser>
        <c:ser>
          <c:idx val="9"/>
          <c:order val="9"/>
          <c:tx>
            <c:v>10%</c:v>
          </c:tx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AdvetiseLimit!$AF$4:$AF$103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</c:numCache>
            </c:numRef>
          </c:yVal>
          <c:smooth val="1"/>
        </c:ser>
        <c:axId val="135304320"/>
        <c:axId val="135306240"/>
      </c:scatterChart>
      <c:valAx>
        <c:axId val="135304320"/>
        <c:scaling>
          <c:orientation val="minMax"/>
          <c:max val="1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Numero</a:t>
                </a:r>
                <a:r>
                  <a:rPr lang="it-IT" baseline="0"/>
                  <a:t> di Nodi percepiti</a:t>
                </a:r>
              </a:p>
            </c:rich>
          </c:tx>
          <c:layout/>
        </c:title>
        <c:numFmt formatCode="General" sourceLinked="1"/>
        <c:tickLblPos val="nextTo"/>
        <c:crossAx val="135306240"/>
        <c:crosses val="autoZero"/>
        <c:crossBetween val="midCat"/>
        <c:majorUnit val="10"/>
      </c:valAx>
      <c:valAx>
        <c:axId val="13530624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Advertising</a:t>
                </a:r>
                <a:r>
                  <a:rPr lang="it-IT" baseline="0"/>
                  <a:t> Limit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13530432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lineMarker"/>
        <c:ser>
          <c:idx val="0"/>
          <c:order val="0"/>
          <c:marker>
            <c:symbol val="none"/>
          </c:marker>
          <c:xVal>
            <c:numRef>
              <c:f>AdvetiseLimit!$AH$4:$AH$103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AdvetiseLimit!$AI$4:$AI$103</c:f>
              <c:numCache>
                <c:formatCode>General</c:formatCode>
                <c:ptCount val="100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</c:numCache>
            </c:numRef>
          </c:yVal>
        </c:ser>
        <c:axId val="164885632"/>
        <c:axId val="164836480"/>
      </c:scatterChart>
      <c:valAx>
        <c:axId val="164885632"/>
        <c:scaling>
          <c:orientation val="minMax"/>
        </c:scaling>
        <c:axPos val="b"/>
        <c:numFmt formatCode="General" sourceLinked="1"/>
        <c:tickLblPos val="nextTo"/>
        <c:crossAx val="164836480"/>
        <c:crosses val="autoZero"/>
        <c:crossBetween val="midCat"/>
      </c:valAx>
      <c:valAx>
        <c:axId val="164836480"/>
        <c:scaling>
          <c:orientation val="minMax"/>
        </c:scaling>
        <c:axPos val="l"/>
        <c:majorGridlines/>
        <c:numFmt formatCode="General" sourceLinked="1"/>
        <c:tickLblPos val="nextTo"/>
        <c:crossAx val="16488563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lineMarker"/>
        <c:ser>
          <c:idx val="0"/>
          <c:order val="0"/>
          <c:tx>
            <c:v>ln(2x)+1</c:v>
          </c:tx>
          <c:xVal>
            <c:numRef>
              <c:f>AdvetiseLimit!$AO$4:$AO$103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AdvetiseLimit!$AP$4:$AP$103</c:f>
              <c:numCache>
                <c:formatCode>General</c:formatCode>
                <c:ptCount val="100"/>
                <c:pt idx="0">
                  <c:v>1.6931471805599454</c:v>
                </c:pt>
                <c:pt idx="1">
                  <c:v>2.3862943611198908</c:v>
                </c:pt>
                <c:pt idx="2">
                  <c:v>2.791759469228055</c:v>
                </c:pt>
                <c:pt idx="3">
                  <c:v>3.0794415416798357</c:v>
                </c:pt>
                <c:pt idx="4">
                  <c:v>3.3025850929940459</c:v>
                </c:pt>
                <c:pt idx="5">
                  <c:v>3.4849066497880004</c:v>
                </c:pt>
                <c:pt idx="6">
                  <c:v>3.6390573296152584</c:v>
                </c:pt>
                <c:pt idx="7">
                  <c:v>3.7725887222397811</c:v>
                </c:pt>
                <c:pt idx="8">
                  <c:v>3.8903717578961645</c:v>
                </c:pt>
                <c:pt idx="9">
                  <c:v>3.9957322735539909</c:v>
                </c:pt>
                <c:pt idx="10">
                  <c:v>4.0910424533583161</c:v>
                </c:pt>
                <c:pt idx="11">
                  <c:v>4.1780538303479453</c:v>
                </c:pt>
                <c:pt idx="12">
                  <c:v>4.2580965380214817</c:v>
                </c:pt>
                <c:pt idx="13">
                  <c:v>4.3322045101752042</c:v>
                </c:pt>
                <c:pt idx="14">
                  <c:v>4.4011973816621559</c:v>
                </c:pt>
                <c:pt idx="15">
                  <c:v>4.465735902799727</c:v>
                </c:pt>
                <c:pt idx="16">
                  <c:v>4.5263605246161616</c:v>
                </c:pt>
                <c:pt idx="17">
                  <c:v>4.5835189384561099</c:v>
                </c:pt>
                <c:pt idx="18">
                  <c:v>4.6375861597263857</c:v>
                </c:pt>
                <c:pt idx="19">
                  <c:v>4.6888794541139358</c:v>
                </c:pt>
                <c:pt idx="20">
                  <c:v>4.737669618283368</c:v>
                </c:pt>
                <c:pt idx="21">
                  <c:v>4.7841896339182615</c:v>
                </c:pt>
                <c:pt idx="22">
                  <c:v>4.8286413964890951</c:v>
                </c:pt>
                <c:pt idx="23">
                  <c:v>4.8712010109078907</c:v>
                </c:pt>
                <c:pt idx="24">
                  <c:v>4.9120230054281464</c:v>
                </c:pt>
                <c:pt idx="25">
                  <c:v>4.9512437185814271</c:v>
                </c:pt>
                <c:pt idx="26">
                  <c:v>4.9889840465642745</c:v>
                </c:pt>
                <c:pt idx="27">
                  <c:v>5.0253516907351496</c:v>
                </c:pt>
                <c:pt idx="28">
                  <c:v>5.0604430105464191</c:v>
                </c:pt>
                <c:pt idx="29">
                  <c:v>5.0943445622221004</c:v>
                </c:pt>
                <c:pt idx="30">
                  <c:v>5.1271343850450917</c:v>
                </c:pt>
                <c:pt idx="31">
                  <c:v>5.1588830833596715</c:v>
                </c:pt>
                <c:pt idx="32">
                  <c:v>5.1896547420264252</c:v>
                </c:pt>
                <c:pt idx="33">
                  <c:v>5.219507705176107</c:v>
                </c:pt>
                <c:pt idx="34">
                  <c:v>5.2484952420493594</c:v>
                </c:pt>
                <c:pt idx="35">
                  <c:v>5.2766661190160553</c:v>
                </c:pt>
                <c:pt idx="36">
                  <c:v>5.3040650932041702</c:v>
                </c:pt>
                <c:pt idx="37">
                  <c:v>5.3307333402863311</c:v>
                </c:pt>
                <c:pt idx="38">
                  <c:v>5.3567088266895917</c:v>
                </c:pt>
                <c:pt idx="39">
                  <c:v>5.3820266346738812</c:v>
                </c:pt>
                <c:pt idx="40">
                  <c:v>5.4067192472642533</c:v>
                </c:pt>
                <c:pt idx="41">
                  <c:v>5.4308167988433134</c:v>
                </c:pt>
                <c:pt idx="42">
                  <c:v>5.4543472962535073</c:v>
                </c:pt>
                <c:pt idx="43">
                  <c:v>5.4773368144782069</c:v>
                </c:pt>
                <c:pt idx="44">
                  <c:v>5.499809670330265</c:v>
                </c:pt>
                <c:pt idx="45">
                  <c:v>5.5217885770490405</c:v>
                </c:pt>
                <c:pt idx="46">
                  <c:v>5.5432947822700038</c:v>
                </c:pt>
                <c:pt idx="47">
                  <c:v>5.5643481914678361</c:v>
                </c:pt>
                <c:pt idx="48">
                  <c:v>5.5849674786705723</c:v>
                </c:pt>
                <c:pt idx="49">
                  <c:v>5.6051701859880918</c:v>
                </c:pt>
                <c:pt idx="50">
                  <c:v>5.6249728132842707</c:v>
                </c:pt>
                <c:pt idx="51">
                  <c:v>5.6443908991413725</c:v>
                </c:pt>
                <c:pt idx="52">
                  <c:v>5.6634390941120669</c:v>
                </c:pt>
                <c:pt idx="53">
                  <c:v>5.6821312271242199</c:v>
                </c:pt>
                <c:pt idx="54">
                  <c:v>5.7004803657924166</c:v>
                </c:pt>
                <c:pt idx="55">
                  <c:v>5.7184988712950942</c:v>
                </c:pt>
                <c:pt idx="56">
                  <c:v>5.7361984483944957</c:v>
                </c:pt>
                <c:pt idx="57">
                  <c:v>5.7535901911063645</c:v>
                </c:pt>
                <c:pt idx="58">
                  <c:v>5.7706846244656651</c:v>
                </c:pt>
                <c:pt idx="59">
                  <c:v>5.7874917427820458</c:v>
                </c:pt>
                <c:pt idx="60">
                  <c:v>5.8040210447332568</c:v>
                </c:pt>
                <c:pt idx="61">
                  <c:v>5.8202815656050371</c:v>
                </c:pt>
                <c:pt idx="62">
                  <c:v>5.836281906951478</c:v>
                </c:pt>
                <c:pt idx="63">
                  <c:v>5.8520302639196169</c:v>
                </c:pt>
                <c:pt idx="64">
                  <c:v>5.8675344504555822</c:v>
                </c:pt>
                <c:pt idx="65">
                  <c:v>5.8828019225863706</c:v>
                </c:pt>
                <c:pt idx="66">
                  <c:v>5.8978397999509111</c:v>
                </c:pt>
                <c:pt idx="67">
                  <c:v>5.9126548857360524</c:v>
                </c:pt>
                <c:pt idx="68">
                  <c:v>5.9272536851572051</c:v>
                </c:pt>
                <c:pt idx="69">
                  <c:v>5.9416424226093039</c:v>
                </c:pt>
                <c:pt idx="70">
                  <c:v>5.9558270576012609</c:v>
                </c:pt>
                <c:pt idx="71">
                  <c:v>5.9698132995760007</c:v>
                </c:pt>
                <c:pt idx="72">
                  <c:v>5.9836066217083363</c:v>
                </c:pt>
                <c:pt idx="73">
                  <c:v>5.9972122737641147</c:v>
                </c:pt>
                <c:pt idx="74">
                  <c:v>6.0106352940962555</c:v>
                </c:pt>
                <c:pt idx="75">
                  <c:v>6.0238805208462765</c:v>
                </c:pt>
                <c:pt idx="76">
                  <c:v>6.0369526024136295</c:v>
                </c:pt>
                <c:pt idx="77">
                  <c:v>6.0498560072495371</c:v>
                </c:pt>
                <c:pt idx="78">
                  <c:v>6.0625950330269669</c:v>
                </c:pt>
                <c:pt idx="79">
                  <c:v>6.0751738152338266</c:v>
                </c:pt>
                <c:pt idx="80">
                  <c:v>6.0875963352323836</c:v>
                </c:pt>
                <c:pt idx="81">
                  <c:v>6.0998664278241987</c:v>
                </c:pt>
                <c:pt idx="82">
                  <c:v>6.1119877883565437</c:v>
                </c:pt>
                <c:pt idx="83">
                  <c:v>6.1239639794032588</c:v>
                </c:pt>
                <c:pt idx="84">
                  <c:v>6.1357984370502621</c:v>
                </c:pt>
                <c:pt idx="85">
                  <c:v>6.1474944768134527</c:v>
                </c:pt>
                <c:pt idx="86">
                  <c:v>6.1590552992145291</c:v>
                </c:pt>
                <c:pt idx="87">
                  <c:v>6.1704839950381514</c:v>
                </c:pt>
                <c:pt idx="88">
                  <c:v>6.181783550292085</c:v>
                </c:pt>
                <c:pt idx="89">
                  <c:v>6.1929568508902104</c:v>
                </c:pt>
                <c:pt idx="90">
                  <c:v>6.2040066870767951</c:v>
                </c:pt>
                <c:pt idx="91">
                  <c:v>6.2149357576089859</c:v>
                </c:pt>
                <c:pt idx="92">
                  <c:v>6.2257466737132017</c:v>
                </c:pt>
                <c:pt idx="93">
                  <c:v>6.2364419628299492</c:v>
                </c:pt>
                <c:pt idx="94">
                  <c:v>6.2470240721604862</c:v>
                </c:pt>
                <c:pt idx="95">
                  <c:v>6.2574953720277815</c:v>
                </c:pt>
                <c:pt idx="96">
                  <c:v>6.2678581590633282</c:v>
                </c:pt>
                <c:pt idx="97">
                  <c:v>6.2781146592305168</c:v>
                </c:pt>
                <c:pt idx="98">
                  <c:v>6.2882670306945352</c:v>
                </c:pt>
                <c:pt idx="99">
                  <c:v>6.2983173665480363</c:v>
                </c:pt>
              </c:numCache>
            </c:numRef>
          </c:yVal>
        </c:ser>
        <c:ser>
          <c:idx val="1"/>
          <c:order val="1"/>
          <c:tx>
            <c:v>log(2x)</c:v>
          </c:tx>
          <c:xVal>
            <c:numRef>
              <c:f>AdvetiseLimit!$AO$4:$AO$103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AdvetiseLimit!$AQ$4:$AQ$103</c:f>
              <c:numCache>
                <c:formatCode>General</c:formatCode>
                <c:ptCount val="100"/>
                <c:pt idx="0">
                  <c:v>0.3010299956639812</c:v>
                </c:pt>
                <c:pt idx="1">
                  <c:v>0.6020599913279624</c:v>
                </c:pt>
                <c:pt idx="2">
                  <c:v>0.77815125038364363</c:v>
                </c:pt>
                <c:pt idx="3">
                  <c:v>0.90308998699194354</c:v>
                </c:pt>
                <c:pt idx="4">
                  <c:v>1</c:v>
                </c:pt>
                <c:pt idx="5">
                  <c:v>1.0791812460476249</c:v>
                </c:pt>
                <c:pt idx="6">
                  <c:v>1.146128035678238</c:v>
                </c:pt>
                <c:pt idx="7">
                  <c:v>1.2041199826559248</c:v>
                </c:pt>
                <c:pt idx="8">
                  <c:v>1.255272505103306</c:v>
                </c:pt>
                <c:pt idx="9">
                  <c:v>1.3010299956639813</c:v>
                </c:pt>
                <c:pt idx="10">
                  <c:v>1.3424226808222062</c:v>
                </c:pt>
                <c:pt idx="11">
                  <c:v>1.3802112417116059</c:v>
                </c:pt>
                <c:pt idx="12">
                  <c:v>1.414973347970818</c:v>
                </c:pt>
                <c:pt idx="13">
                  <c:v>1.4471580313422192</c:v>
                </c:pt>
                <c:pt idx="14">
                  <c:v>1.4771212547196624</c:v>
                </c:pt>
                <c:pt idx="15">
                  <c:v>1.505149978319906</c:v>
                </c:pt>
                <c:pt idx="16">
                  <c:v>1.5314789170422551</c:v>
                </c:pt>
                <c:pt idx="17">
                  <c:v>1.5563025007672873</c:v>
                </c:pt>
                <c:pt idx="18">
                  <c:v>1.5797835966168101</c:v>
                </c:pt>
                <c:pt idx="19">
                  <c:v>1.6020599913279623</c:v>
                </c:pt>
                <c:pt idx="20">
                  <c:v>1.6232492903979006</c:v>
                </c:pt>
                <c:pt idx="21">
                  <c:v>1.6434526764861874</c:v>
                </c:pt>
                <c:pt idx="22">
                  <c:v>1.6627578316815741</c:v>
                </c:pt>
                <c:pt idx="23">
                  <c:v>1.6812412373755872</c:v>
                </c:pt>
                <c:pt idx="24">
                  <c:v>1.6989700043360187</c:v>
                </c:pt>
                <c:pt idx="25">
                  <c:v>1.7160033436347992</c:v>
                </c:pt>
                <c:pt idx="26">
                  <c:v>1.7323937598229686</c:v>
                </c:pt>
                <c:pt idx="27">
                  <c:v>1.7481880270062005</c:v>
                </c:pt>
                <c:pt idx="28">
                  <c:v>1.7634279935629373</c:v>
                </c:pt>
                <c:pt idx="29">
                  <c:v>1.7781512503836436</c:v>
                </c:pt>
                <c:pt idx="30">
                  <c:v>1.7923916894982539</c:v>
                </c:pt>
                <c:pt idx="31">
                  <c:v>1.8061799739838871</c:v>
                </c:pt>
                <c:pt idx="32">
                  <c:v>1.8195439355418688</c:v>
                </c:pt>
                <c:pt idx="33">
                  <c:v>1.8325089127062364</c:v>
                </c:pt>
                <c:pt idx="34">
                  <c:v>1.8450980400142569</c:v>
                </c:pt>
                <c:pt idx="35">
                  <c:v>1.8573324964312685</c:v>
                </c:pt>
                <c:pt idx="36">
                  <c:v>1.8692317197309762</c:v>
                </c:pt>
                <c:pt idx="37">
                  <c:v>1.8808135922807914</c:v>
                </c:pt>
                <c:pt idx="38">
                  <c:v>1.8920946026904804</c:v>
                </c:pt>
                <c:pt idx="39">
                  <c:v>1.9030899869919435</c:v>
                </c:pt>
                <c:pt idx="40">
                  <c:v>1.9138138523837167</c:v>
                </c:pt>
                <c:pt idx="41">
                  <c:v>1.9242792860618816</c:v>
                </c:pt>
                <c:pt idx="42">
                  <c:v>1.9344984512435677</c:v>
                </c:pt>
                <c:pt idx="43">
                  <c:v>1.9444826721501687</c:v>
                </c:pt>
                <c:pt idx="44">
                  <c:v>1.954242509439325</c:v>
                </c:pt>
                <c:pt idx="45">
                  <c:v>1.9637878273455553</c:v>
                </c:pt>
                <c:pt idx="46">
                  <c:v>1.9731278535996986</c:v>
                </c:pt>
                <c:pt idx="47">
                  <c:v>1.9822712330395684</c:v>
                </c:pt>
                <c:pt idx="48">
                  <c:v>1.9912260756924949</c:v>
                </c:pt>
                <c:pt idx="49">
                  <c:v>2</c:v>
                </c:pt>
                <c:pt idx="50">
                  <c:v>2.0086001717619175</c:v>
                </c:pt>
                <c:pt idx="51">
                  <c:v>2.0170333392987803</c:v>
                </c:pt>
                <c:pt idx="52">
                  <c:v>2.0253058652647704</c:v>
                </c:pt>
                <c:pt idx="53">
                  <c:v>2.0334237554869499</c:v>
                </c:pt>
                <c:pt idx="54">
                  <c:v>2.0413926851582249</c:v>
                </c:pt>
                <c:pt idx="55">
                  <c:v>2.0492180226701815</c:v>
                </c:pt>
                <c:pt idx="56">
                  <c:v>2.0569048513364727</c:v>
                </c:pt>
                <c:pt idx="57">
                  <c:v>2.0644579892269186</c:v>
                </c:pt>
                <c:pt idx="58">
                  <c:v>2.0718820073061255</c:v>
                </c:pt>
                <c:pt idx="59">
                  <c:v>2.0791812460476247</c:v>
                </c:pt>
                <c:pt idx="60">
                  <c:v>2.0863598306747484</c:v>
                </c:pt>
                <c:pt idx="61">
                  <c:v>2.0934216851622351</c:v>
                </c:pt>
                <c:pt idx="62">
                  <c:v>2.1003705451175629</c:v>
                </c:pt>
                <c:pt idx="63">
                  <c:v>2.1072099696478683</c:v>
                </c:pt>
                <c:pt idx="64">
                  <c:v>2.1139433523068369</c:v>
                </c:pt>
                <c:pt idx="65">
                  <c:v>2.12057393120585</c:v>
                </c:pt>
                <c:pt idx="66">
                  <c:v>2.1271047983648077</c:v>
                </c:pt>
                <c:pt idx="67">
                  <c:v>2.1335389083702174</c:v>
                </c:pt>
                <c:pt idx="68">
                  <c:v>2.1398790864012365</c:v>
                </c:pt>
                <c:pt idx="69">
                  <c:v>2.1461280356782382</c:v>
                </c:pt>
                <c:pt idx="70">
                  <c:v>2.1522883443830563</c:v>
                </c:pt>
                <c:pt idx="71">
                  <c:v>2.1583624920952498</c:v>
                </c:pt>
                <c:pt idx="72">
                  <c:v>2.1643528557844371</c:v>
                </c:pt>
                <c:pt idx="73">
                  <c:v>2.1702617153949575</c:v>
                </c:pt>
                <c:pt idx="74">
                  <c:v>2.1760912590556813</c:v>
                </c:pt>
                <c:pt idx="75">
                  <c:v>2.1818435879447726</c:v>
                </c:pt>
                <c:pt idx="76">
                  <c:v>2.1875207208364631</c:v>
                </c:pt>
                <c:pt idx="77">
                  <c:v>2.1931245983544616</c:v>
                </c:pt>
                <c:pt idx="78">
                  <c:v>2.1986570869544226</c:v>
                </c:pt>
                <c:pt idx="79">
                  <c:v>2.2041199826559246</c:v>
                </c:pt>
                <c:pt idx="80">
                  <c:v>2.2095150145426308</c:v>
                </c:pt>
                <c:pt idx="81">
                  <c:v>2.214843848047698</c:v>
                </c:pt>
                <c:pt idx="82">
                  <c:v>2.220108088040055</c:v>
                </c:pt>
                <c:pt idx="83">
                  <c:v>2.2253092817258628</c:v>
                </c:pt>
                <c:pt idx="84">
                  <c:v>2.2304489213782741</c:v>
                </c:pt>
                <c:pt idx="85">
                  <c:v>2.2355284469075487</c:v>
                </c:pt>
                <c:pt idx="86">
                  <c:v>2.2405492482825999</c:v>
                </c:pt>
                <c:pt idx="87">
                  <c:v>2.2455126678141499</c:v>
                </c:pt>
                <c:pt idx="88">
                  <c:v>2.2504200023088941</c:v>
                </c:pt>
                <c:pt idx="89">
                  <c:v>2.255272505103306</c:v>
                </c:pt>
                <c:pt idx="90">
                  <c:v>2.2600713879850747</c:v>
                </c:pt>
                <c:pt idx="91">
                  <c:v>2.2648178230095364</c:v>
                </c:pt>
                <c:pt idx="92">
                  <c:v>2.2695129442179165</c:v>
                </c:pt>
                <c:pt idx="93">
                  <c:v>2.27415784926368</c:v>
                </c:pt>
                <c:pt idx="94">
                  <c:v>2.2787536009528289</c:v>
                </c:pt>
                <c:pt idx="95">
                  <c:v>2.2833012287035497</c:v>
                </c:pt>
                <c:pt idx="96">
                  <c:v>2.287801729930226</c:v>
                </c:pt>
                <c:pt idx="97">
                  <c:v>2.2922560713564759</c:v>
                </c:pt>
                <c:pt idx="98">
                  <c:v>2.2966651902615309</c:v>
                </c:pt>
                <c:pt idx="99">
                  <c:v>2.3010299956639813</c:v>
                </c:pt>
              </c:numCache>
            </c:numRef>
          </c:yVal>
        </c:ser>
        <c:ser>
          <c:idx val="2"/>
          <c:order val="2"/>
          <c:tx>
            <c:v>AL</c:v>
          </c:tx>
          <c:xVal>
            <c:numRef>
              <c:f>AdvetiseLimit!$AO$4:$AO$103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AdvetiseLimit!$AR$4:$AR$103</c:f>
              <c:numCache>
                <c:formatCode>General</c:formatCode>
                <c:ptCount val="100"/>
                <c:pt idx="0">
                  <c:v>1.3921171848959641</c:v>
                </c:pt>
                <c:pt idx="1">
                  <c:v>1.7842343697919283</c:v>
                </c:pt>
                <c:pt idx="2">
                  <c:v>2.0136082188444115</c:v>
                </c:pt>
                <c:pt idx="3">
                  <c:v>2.1763515546878924</c:v>
                </c:pt>
                <c:pt idx="4">
                  <c:v>2.3025850929940459</c:v>
                </c:pt>
                <c:pt idx="5">
                  <c:v>2.4057254037403757</c:v>
                </c:pt>
                <c:pt idx="6">
                  <c:v>2.4929292939370207</c:v>
                </c:pt>
                <c:pt idx="7">
                  <c:v>2.5684687395838566</c:v>
                </c:pt>
                <c:pt idx="8">
                  <c:v>2.6350992527928585</c:v>
                </c:pt>
                <c:pt idx="9">
                  <c:v>2.6947022778900096</c:v>
                </c:pt>
                <c:pt idx="10">
                  <c:v>2.7486197725361099</c:v>
                </c:pt>
                <c:pt idx="11">
                  <c:v>2.7978425886363394</c:v>
                </c:pt>
                <c:pt idx="12">
                  <c:v>2.8431231900506635</c:v>
                </c:pt>
                <c:pt idx="13">
                  <c:v>2.8850464788329848</c:v>
                </c:pt>
                <c:pt idx="14">
                  <c:v>2.9240761269424933</c:v>
                </c:pt>
                <c:pt idx="15">
                  <c:v>2.9605859244798207</c:v>
                </c:pt>
                <c:pt idx="16">
                  <c:v>2.9948816075739062</c:v>
                </c:pt>
                <c:pt idx="17">
                  <c:v>3.0272164376888226</c:v>
                </c:pt>
                <c:pt idx="18">
                  <c:v>3.0578025631095755</c:v>
                </c:pt>
                <c:pt idx="19">
                  <c:v>3.0868194627859733</c:v>
                </c:pt>
                <c:pt idx="20">
                  <c:v>3.1144203278854672</c:v>
                </c:pt>
                <c:pt idx="21">
                  <c:v>3.140736957432074</c:v>
                </c:pt>
                <c:pt idx="22">
                  <c:v>3.1658835648075208</c:v>
                </c:pt>
                <c:pt idx="23">
                  <c:v>3.1899597735323035</c:v>
                </c:pt>
                <c:pt idx="24">
                  <c:v>3.2130530010921277</c:v>
                </c:pt>
                <c:pt idx="25">
                  <c:v>3.2352403749466276</c:v>
                </c:pt>
                <c:pt idx="26">
                  <c:v>3.2565902867413059</c:v>
                </c:pt>
                <c:pt idx="27">
                  <c:v>3.277163663728949</c:v>
                </c:pt>
                <c:pt idx="28">
                  <c:v>3.2970150169834818</c:v>
                </c:pt>
                <c:pt idx="29">
                  <c:v>3.3161933118384566</c:v>
                </c:pt>
                <c:pt idx="30">
                  <c:v>3.3347426955468378</c:v>
                </c:pt>
                <c:pt idx="31">
                  <c:v>3.3527031093757844</c:v>
                </c:pt>
                <c:pt idx="32">
                  <c:v>3.3701108064845564</c:v>
                </c:pt>
                <c:pt idx="33">
                  <c:v>3.3869987924698703</c:v>
                </c:pt>
                <c:pt idx="34">
                  <c:v>3.4033972020351024</c:v>
                </c:pt>
                <c:pt idx="35">
                  <c:v>3.4193336225847868</c:v>
                </c:pt>
                <c:pt idx="36">
                  <c:v>3.434833373473194</c:v>
                </c:pt>
                <c:pt idx="37">
                  <c:v>3.4499197480055397</c:v>
                </c:pt>
                <c:pt idx="38">
                  <c:v>3.4646142239991113</c:v>
                </c:pt>
                <c:pt idx="39">
                  <c:v>3.4789366476819374</c:v>
                </c:pt>
                <c:pt idx="40">
                  <c:v>3.4929053948805366</c:v>
                </c:pt>
                <c:pt idx="41">
                  <c:v>3.5065375127814318</c:v>
                </c:pt>
                <c:pt idx="42">
                  <c:v>3.5198488450099399</c:v>
                </c:pt>
                <c:pt idx="43">
                  <c:v>3.5328541423280382</c:v>
                </c:pt>
                <c:pt idx="44">
                  <c:v>3.5455671608909398</c:v>
                </c:pt>
                <c:pt idx="45">
                  <c:v>3.5580007497034849</c:v>
                </c:pt>
                <c:pt idx="46">
                  <c:v>3.5701669286703055</c:v>
                </c:pt>
                <c:pt idx="47">
                  <c:v>3.5820769584282677</c:v>
                </c:pt>
                <c:pt idx="48">
                  <c:v>3.5937414029780772</c:v>
                </c:pt>
                <c:pt idx="49">
                  <c:v>3.6051701859880918</c:v>
                </c:pt>
                <c:pt idx="50">
                  <c:v>3.6163726415223532</c:v>
                </c:pt>
                <c:pt idx="51">
                  <c:v>3.6273575598425922</c:v>
                </c:pt>
                <c:pt idx="52">
                  <c:v>3.6381332288472965</c:v>
                </c:pt>
                <c:pt idx="53">
                  <c:v>3.6487074716372701</c:v>
                </c:pt>
                <c:pt idx="54">
                  <c:v>3.6590876806341917</c:v>
                </c:pt>
                <c:pt idx="55">
                  <c:v>3.6692808486249127</c:v>
                </c:pt>
                <c:pt idx="56">
                  <c:v>3.6792935970580229</c:v>
                </c:pt>
                <c:pt idx="57">
                  <c:v>3.6891322018794459</c:v>
                </c:pt>
                <c:pt idx="58">
                  <c:v>3.6988026171595396</c:v>
                </c:pt>
                <c:pt idx="59">
                  <c:v>3.7083104967344211</c:v>
                </c:pt>
                <c:pt idx="60">
                  <c:v>3.7176612140585084</c:v>
                </c:pt>
                <c:pt idx="61">
                  <c:v>3.7268598804428019</c:v>
                </c:pt>
                <c:pt idx="62">
                  <c:v>3.735911361833915</c:v>
                </c:pt>
                <c:pt idx="63">
                  <c:v>3.7448202942717486</c:v>
                </c:pt>
                <c:pt idx="64">
                  <c:v>3.7535910981487453</c:v>
                </c:pt>
                <c:pt idx="65">
                  <c:v>3.7622279913805206</c:v>
                </c:pt>
                <c:pt idx="66">
                  <c:v>3.7707350015861034</c:v>
                </c:pt>
                <c:pt idx="67">
                  <c:v>3.7791159773658349</c:v>
                </c:pt>
                <c:pt idx="68">
                  <c:v>3.7873745987559686</c:v>
                </c:pt>
                <c:pt idx="69">
                  <c:v>3.7955143869310657</c:v>
                </c:pt>
                <c:pt idx="70">
                  <c:v>3.8035387132182046</c:v>
                </c:pt>
                <c:pt idx="71">
                  <c:v>3.8114508074807509</c:v>
                </c:pt>
                <c:pt idx="72">
                  <c:v>3.8192537659238992</c:v>
                </c:pt>
                <c:pt idx="73">
                  <c:v>3.8269505583691572</c:v>
                </c:pt>
                <c:pt idx="74">
                  <c:v>3.8345440350405742</c:v>
                </c:pt>
                <c:pt idx="75">
                  <c:v>3.8420369329015038</c:v>
                </c:pt>
                <c:pt idx="76">
                  <c:v>3.8494318815771664</c:v>
                </c:pt>
                <c:pt idx="77">
                  <c:v>3.8567314088950755</c:v>
                </c:pt>
                <c:pt idx="78">
                  <c:v>3.8639379460725443</c:v>
                </c:pt>
                <c:pt idx="79">
                  <c:v>3.871053832577902</c:v>
                </c:pt>
                <c:pt idx="80">
                  <c:v>3.8780813206897529</c:v>
                </c:pt>
                <c:pt idx="81">
                  <c:v>3.8850225797765008</c:v>
                </c:pt>
                <c:pt idx="82">
                  <c:v>3.8918797003164887</c:v>
                </c:pt>
                <c:pt idx="83">
                  <c:v>3.8986546976773959</c:v>
                </c:pt>
                <c:pt idx="84">
                  <c:v>3.905349515671988</c:v>
                </c:pt>
                <c:pt idx="85">
                  <c:v>3.911966029905904</c:v>
                </c:pt>
                <c:pt idx="86">
                  <c:v>3.9185060509319292</c:v>
                </c:pt>
                <c:pt idx="87">
                  <c:v>3.9249713272240014</c:v>
                </c:pt>
                <c:pt idx="88">
                  <c:v>3.931363547983191</c:v>
                </c:pt>
                <c:pt idx="89">
                  <c:v>3.9376843457869044</c:v>
                </c:pt>
                <c:pt idx="90">
                  <c:v>3.9439352990917205</c:v>
                </c:pt>
                <c:pt idx="91">
                  <c:v>3.9501179345994495</c:v>
                </c:pt>
                <c:pt idx="92">
                  <c:v>3.9562337294952852</c:v>
                </c:pt>
                <c:pt idx="93">
                  <c:v>3.9622841135662692</c:v>
                </c:pt>
                <c:pt idx="94">
                  <c:v>3.9682704712076573</c:v>
                </c:pt>
                <c:pt idx="95">
                  <c:v>3.9741941433242318</c:v>
                </c:pt>
                <c:pt idx="96">
                  <c:v>3.9800564291331022</c:v>
                </c:pt>
                <c:pt idx="97">
                  <c:v>3.9858585878740409</c:v>
                </c:pt>
                <c:pt idx="98">
                  <c:v>3.9916018404330043</c:v>
                </c:pt>
                <c:pt idx="99">
                  <c:v>3.9972873708840551</c:v>
                </c:pt>
              </c:numCache>
            </c:numRef>
          </c:yVal>
        </c:ser>
        <c:ser>
          <c:idx val="3"/>
          <c:order val="3"/>
          <c:tx>
            <c:v>arr.ecc(AL)</c:v>
          </c:tx>
          <c:xVal>
            <c:numRef>
              <c:f>AdvetiseLimit!$AO$4:$AO$103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AdvetiseLimit!$AS$4:$AS$103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yVal>
        </c:ser>
        <c:axId val="76556160"/>
        <c:axId val="76554240"/>
      </c:scatterChart>
      <c:valAx>
        <c:axId val="76556160"/>
        <c:scaling>
          <c:orientation val="minMax"/>
          <c:max val="100"/>
        </c:scaling>
        <c:axPos val="b"/>
        <c:numFmt formatCode="General" sourceLinked="1"/>
        <c:tickLblPos val="nextTo"/>
        <c:crossAx val="76554240"/>
        <c:crosses val="autoZero"/>
        <c:crossBetween val="midCat"/>
      </c:valAx>
      <c:valAx>
        <c:axId val="76554240"/>
        <c:scaling>
          <c:orientation val="minMax"/>
        </c:scaling>
        <c:axPos val="l"/>
        <c:majorGridlines/>
        <c:numFmt formatCode="General" sourceLinked="1"/>
        <c:tickLblPos val="nextTo"/>
        <c:crossAx val="7655616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571500</xdr:colOff>
      <xdr:row>10</xdr:row>
      <xdr:rowOff>13607</xdr:rowOff>
    </xdr:from>
    <xdr:to>
      <xdr:col>21</xdr:col>
      <xdr:colOff>544285</xdr:colOff>
      <xdr:row>39</xdr:row>
      <xdr:rowOff>54429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136075</xdr:colOff>
      <xdr:row>10</xdr:row>
      <xdr:rowOff>0</xdr:rowOff>
    </xdr:from>
    <xdr:to>
      <xdr:col>34</xdr:col>
      <xdr:colOff>40824</xdr:colOff>
      <xdr:row>39</xdr:row>
      <xdr:rowOff>136070</xdr:rowOff>
    </xdr:to>
    <xdr:graphicFrame macro="">
      <xdr:nvGraphicFramePr>
        <xdr:cNvPr id="8" name="Gra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34</xdr:col>
      <xdr:colOff>272143</xdr:colOff>
      <xdr:row>10</xdr:row>
      <xdr:rowOff>0</xdr:rowOff>
    </xdr:from>
    <xdr:to>
      <xdr:col>45</xdr:col>
      <xdr:colOff>489857</xdr:colOff>
      <xdr:row>39</xdr:row>
      <xdr:rowOff>136072</xdr:rowOff>
    </xdr:to>
    <xdr:graphicFrame macro="">
      <xdr:nvGraphicFramePr>
        <xdr:cNvPr id="4" name="Gra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46</xdr:col>
      <xdr:colOff>163284</xdr:colOff>
      <xdr:row>10</xdr:row>
      <xdr:rowOff>-1</xdr:rowOff>
    </xdr:from>
    <xdr:to>
      <xdr:col>57</xdr:col>
      <xdr:colOff>557892</xdr:colOff>
      <xdr:row>39</xdr:row>
      <xdr:rowOff>108857</xdr:rowOff>
    </xdr:to>
    <xdr:graphicFrame macro="">
      <xdr:nvGraphicFramePr>
        <xdr:cNvPr id="5" name="Gra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571500</xdr:colOff>
      <xdr:row>10</xdr:row>
      <xdr:rowOff>13607</xdr:rowOff>
    </xdr:from>
    <xdr:to>
      <xdr:col>21</xdr:col>
      <xdr:colOff>544285</xdr:colOff>
      <xdr:row>39</xdr:row>
      <xdr:rowOff>54429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462648</xdr:colOff>
      <xdr:row>7</xdr:row>
      <xdr:rowOff>176892</xdr:rowOff>
    </xdr:from>
    <xdr:to>
      <xdr:col>33</xdr:col>
      <xdr:colOff>381000</xdr:colOff>
      <xdr:row>37</xdr:row>
      <xdr:rowOff>163287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34</xdr:col>
      <xdr:colOff>217714</xdr:colOff>
      <xdr:row>7</xdr:row>
      <xdr:rowOff>163285</xdr:rowOff>
    </xdr:from>
    <xdr:to>
      <xdr:col>46</xdr:col>
      <xdr:colOff>0</xdr:colOff>
      <xdr:row>37</xdr:row>
      <xdr:rowOff>108855</xdr:rowOff>
    </xdr:to>
    <xdr:graphicFrame macro="">
      <xdr:nvGraphicFramePr>
        <xdr:cNvPr id="6" name="Gra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795618</xdr:colOff>
      <xdr:row>9</xdr:row>
      <xdr:rowOff>11206</xdr:rowOff>
    </xdr:from>
    <xdr:to>
      <xdr:col>8</xdr:col>
      <xdr:colOff>403411</xdr:colOff>
      <xdr:row>25</xdr:row>
      <xdr:rowOff>67236</xdr:rowOff>
    </xdr:to>
    <xdr:graphicFrame macro="">
      <xdr:nvGraphicFramePr>
        <xdr:cNvPr id="7" name="Gra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89648</xdr:colOff>
      <xdr:row>7</xdr:row>
      <xdr:rowOff>168088</xdr:rowOff>
    </xdr:from>
    <xdr:to>
      <xdr:col>19</xdr:col>
      <xdr:colOff>571500</xdr:colOff>
      <xdr:row>27</xdr:row>
      <xdr:rowOff>56030</xdr:rowOff>
    </xdr:to>
    <xdr:graphicFrame macro="">
      <xdr:nvGraphicFramePr>
        <xdr:cNvPr id="8" name="Gra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302561</xdr:colOff>
      <xdr:row>7</xdr:row>
      <xdr:rowOff>156882</xdr:rowOff>
    </xdr:from>
    <xdr:to>
      <xdr:col>31</xdr:col>
      <xdr:colOff>212912</xdr:colOff>
      <xdr:row>27</xdr:row>
      <xdr:rowOff>89648</xdr:rowOff>
    </xdr:to>
    <xdr:graphicFrame macro="">
      <xdr:nvGraphicFramePr>
        <xdr:cNvPr id="4" name="Gra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32</xdr:col>
      <xdr:colOff>381002</xdr:colOff>
      <xdr:row>8</xdr:row>
      <xdr:rowOff>78442</xdr:rowOff>
    </xdr:from>
    <xdr:to>
      <xdr:col>39</xdr:col>
      <xdr:colOff>268942</xdr:colOff>
      <xdr:row>26</xdr:row>
      <xdr:rowOff>33618</xdr:rowOff>
    </xdr:to>
    <xdr:graphicFrame macro="">
      <xdr:nvGraphicFramePr>
        <xdr:cNvPr id="6" name="Gra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40</xdr:col>
      <xdr:colOff>179294</xdr:colOff>
      <xdr:row>8</xdr:row>
      <xdr:rowOff>0</xdr:rowOff>
    </xdr:from>
    <xdr:to>
      <xdr:col>45</xdr:col>
      <xdr:colOff>437030</xdr:colOff>
      <xdr:row>26</xdr:row>
      <xdr:rowOff>22412</xdr:rowOff>
    </xdr:to>
    <xdr:graphicFrame macro="">
      <xdr:nvGraphicFramePr>
        <xdr:cNvPr id="9" name="Gra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F103"/>
  <sheetViews>
    <sheetView topLeftCell="P10" zoomScale="70" zoomScaleNormal="70" workbookViewId="0">
      <selection activeCell="Y5" sqref="Y5"/>
    </sheetView>
  </sheetViews>
  <sheetFormatPr defaultRowHeight="15"/>
  <cols>
    <col min="1" max="1" width="9.140625" customWidth="1"/>
    <col min="3" max="3" width="13.140625" bestFit="1" customWidth="1"/>
    <col min="4" max="4" width="21.7109375" bestFit="1" customWidth="1"/>
    <col min="5" max="5" width="5.42578125" customWidth="1"/>
    <col min="6" max="9" width="22.42578125" bestFit="1" customWidth="1"/>
    <col min="10" max="10" width="11.5703125" bestFit="1" customWidth="1"/>
    <col min="11" max="11" width="9.140625" customWidth="1"/>
    <col min="12" max="12" width="17.28515625" bestFit="1" customWidth="1"/>
    <col min="13" max="13" width="9.140625" customWidth="1"/>
    <col min="23" max="23" width="9.140625" customWidth="1"/>
    <col min="24" max="24" width="14.5703125" bestFit="1" customWidth="1"/>
    <col min="25" max="25" width="9.140625" customWidth="1"/>
    <col min="35" max="35" width="9.140625" customWidth="1"/>
    <col min="36" max="36" width="14.5703125" bestFit="1" customWidth="1"/>
    <col min="37" max="37" width="9.140625" customWidth="1"/>
    <col min="47" max="47" width="9.140625" customWidth="1"/>
    <col min="48" max="48" width="14.5703125" bestFit="1" customWidth="1"/>
    <col min="49" max="58" width="9.140625" customWidth="1"/>
  </cols>
  <sheetData>
    <row r="1" spans="1:58" ht="27" thickBot="1">
      <c r="C1" s="35" t="s">
        <v>8</v>
      </c>
      <c r="D1" s="36"/>
      <c r="L1" s="17" t="s">
        <v>6</v>
      </c>
      <c r="M1" s="34" t="str">
        <f>G3</f>
        <v>y=radq(0,2x-1,9)</v>
      </c>
      <c r="N1" s="34"/>
      <c r="O1" s="34"/>
      <c r="P1" s="34"/>
      <c r="Q1" s="34"/>
      <c r="R1" s="34"/>
      <c r="S1" s="34"/>
      <c r="T1" s="34"/>
      <c r="U1" s="34"/>
      <c r="V1" s="34"/>
      <c r="Y1" s="34" t="s">
        <v>25</v>
      </c>
      <c r="Z1" s="34"/>
      <c r="AA1" s="34"/>
      <c r="AB1" s="34"/>
      <c r="AC1" s="34"/>
      <c r="AD1" s="34"/>
      <c r="AE1" s="34"/>
      <c r="AF1" s="34"/>
      <c r="AG1" s="34"/>
      <c r="AH1" s="34"/>
      <c r="AK1" s="34" t="s">
        <v>26</v>
      </c>
      <c r="AL1" s="34"/>
      <c r="AM1" s="34"/>
      <c r="AN1" s="34"/>
      <c r="AO1" s="34"/>
      <c r="AP1" s="34"/>
      <c r="AQ1" s="34"/>
      <c r="AR1" s="34"/>
      <c r="AS1" s="34"/>
      <c r="AT1" s="34"/>
      <c r="AW1" s="34" t="s">
        <v>27</v>
      </c>
      <c r="AX1" s="34"/>
      <c r="AY1" s="34"/>
      <c r="AZ1" s="34"/>
      <c r="BA1" s="34"/>
      <c r="BB1" s="34"/>
      <c r="BC1" s="34"/>
      <c r="BD1" s="34"/>
      <c r="BE1" s="34"/>
      <c r="BF1" s="34"/>
    </row>
    <row r="2" spans="1:58">
      <c r="L2" s="17"/>
      <c r="M2" s="14">
        <v>100</v>
      </c>
      <c r="N2" s="15">
        <v>90</v>
      </c>
      <c r="O2" s="15">
        <v>80</v>
      </c>
      <c r="P2" s="15">
        <v>70</v>
      </c>
      <c r="Q2" s="15">
        <v>60</v>
      </c>
      <c r="R2" s="15">
        <v>50</v>
      </c>
      <c r="S2" s="15">
        <v>40</v>
      </c>
      <c r="T2" s="15">
        <v>30</v>
      </c>
      <c r="U2" s="15">
        <v>20</v>
      </c>
      <c r="V2" s="16">
        <v>10</v>
      </c>
      <c r="X2" t="s">
        <v>21</v>
      </c>
      <c r="Y2" s="19">
        <v>100</v>
      </c>
      <c r="Z2" s="20">
        <v>90</v>
      </c>
      <c r="AA2" s="20">
        <v>80</v>
      </c>
      <c r="AB2" s="20">
        <v>70</v>
      </c>
      <c r="AC2" s="20">
        <v>60</v>
      </c>
      <c r="AD2" s="20">
        <v>50</v>
      </c>
      <c r="AE2" s="20">
        <v>40</v>
      </c>
      <c r="AF2" s="20">
        <v>30</v>
      </c>
      <c r="AG2" s="20">
        <v>20</v>
      </c>
      <c r="AH2" s="21">
        <v>10</v>
      </c>
      <c r="AJ2" t="s">
        <v>21</v>
      </c>
      <c r="AK2" s="14">
        <v>100</v>
      </c>
      <c r="AL2" s="15">
        <v>90</v>
      </c>
      <c r="AM2" s="15">
        <v>80</v>
      </c>
      <c r="AN2" s="15">
        <v>70</v>
      </c>
      <c r="AO2" s="15">
        <v>60</v>
      </c>
      <c r="AP2" s="15">
        <v>50</v>
      </c>
      <c r="AQ2" s="15">
        <v>40</v>
      </c>
      <c r="AR2" s="15">
        <v>30</v>
      </c>
      <c r="AS2" s="15">
        <v>20</v>
      </c>
      <c r="AT2" s="16">
        <v>10</v>
      </c>
      <c r="AV2" t="s">
        <v>24</v>
      </c>
      <c r="AW2" s="14">
        <v>100</v>
      </c>
      <c r="AX2" s="15">
        <v>90</v>
      </c>
      <c r="AY2" s="15">
        <v>80</v>
      </c>
      <c r="AZ2" s="15">
        <v>70</v>
      </c>
      <c r="BA2" s="15">
        <v>60</v>
      </c>
      <c r="BB2" s="15">
        <v>50</v>
      </c>
      <c r="BC2" s="15">
        <v>40</v>
      </c>
      <c r="BD2" s="15">
        <v>30</v>
      </c>
      <c r="BE2" s="15">
        <v>20</v>
      </c>
      <c r="BF2" s="16">
        <v>10</v>
      </c>
    </row>
    <row r="3" spans="1:58">
      <c r="A3" t="s">
        <v>3</v>
      </c>
      <c r="B3">
        <v>50</v>
      </c>
      <c r="C3" s="10" t="s">
        <v>0</v>
      </c>
      <c r="D3" s="5" t="s">
        <v>5</v>
      </c>
      <c r="E3" s="5" t="s">
        <v>1</v>
      </c>
      <c r="F3" s="6" t="s">
        <v>4</v>
      </c>
      <c r="G3" s="6" t="s">
        <v>7</v>
      </c>
      <c r="H3" s="6" t="s">
        <v>22</v>
      </c>
      <c r="I3" s="6" t="s">
        <v>23</v>
      </c>
      <c r="K3" s="13" t="s">
        <v>2</v>
      </c>
      <c r="L3" s="17"/>
      <c r="M3" s="12">
        <f t="array" ref="M3">INDEX($G$4:$G$94,MATCH(TRUE,EXACT(M2,$C$4:$C$94),0))</f>
        <v>0.42544094772365293</v>
      </c>
      <c r="N3" s="12">
        <f t="array" ref="N3">INDEX($G$4:$G$94,MATCH(TRUE,EXACT(N2,$C$4:$C$94),0))</f>
        <v>0.40124805295477761</v>
      </c>
      <c r="O3" s="12">
        <f t="array" ref="O3">INDEX($G$4:$G$94,MATCH(TRUE,EXACT(O2,$C$4:$C$94),0))</f>
        <v>0.37549966711037175</v>
      </c>
      <c r="P3" s="12">
        <f t="array" ref="P3">INDEX($G$4:$G$94,MATCH(TRUE,EXACT(P2,$C$4:$C$94),0))</f>
        <v>0.34785054261852172</v>
      </c>
      <c r="Q3" s="12">
        <f t="array" ref="Q3">INDEX($G$4:$G$94,MATCH(TRUE,EXACT(Q2,$C$4:$C$94),0))</f>
        <v>0.31780497164141408</v>
      </c>
      <c r="R3" s="12">
        <f t="array" ref="R3">INDEX($G$4:$G$94,MATCH(TRUE,EXACT(R2,$C$4:$C$94),0))</f>
        <v>0.28460498941515416</v>
      </c>
      <c r="S3" s="12">
        <f t="array" ref="S3">INDEX($G$4:$G$94,MATCH(TRUE,EXACT(S2,$C$4:$C$94),0))</f>
        <v>0.24698178070456939</v>
      </c>
      <c r="T3" s="12">
        <f t="array" ref="T3">INDEX($G$4:$G$94,MATCH(TRUE,EXACT(T2,$C$4:$C$94),0))</f>
        <v>0.20248456731316583</v>
      </c>
      <c r="U3" s="12">
        <f t="array" ref="U3">INDEX($G$4:$G$94,MATCH(TRUE,EXACT(U2,$C$4:$C$94),0))</f>
        <v>0.14491376746189438</v>
      </c>
      <c r="V3" s="12">
        <f t="array" ref="V3">INDEX($G$4:$G$94,MATCH(TRUE,EXACT(V2,$C$4:$C$94),0))</f>
        <v>3.1622776601683805E-2</v>
      </c>
      <c r="W3" s="13" t="s">
        <v>2</v>
      </c>
      <c r="X3" s="13" t="s">
        <v>20</v>
      </c>
      <c r="Y3" s="22">
        <f t="array" ref="Y3">INDEX($G$4:$G$94,MATCH(TRUE,EXACT(Y2,$C$4:$C$94),0))</f>
        <v>0.42544094772365293</v>
      </c>
      <c r="Z3" s="22">
        <f t="array" ref="Z3">INDEX($G$4:$G$94,MATCH(TRUE,EXACT(Z2,$C$4:$C$94),0))</f>
        <v>0.40124805295477761</v>
      </c>
      <c r="AA3" s="22">
        <f t="array" ref="AA3">INDEX($G$4:$G$94,MATCH(TRUE,EXACT(AA2,$C$4:$C$94),0))</f>
        <v>0.37549966711037175</v>
      </c>
      <c r="AB3" s="22">
        <f t="array" ref="AB3">INDEX($G$4:$G$94,MATCH(TRUE,EXACT(AB2,$C$4:$C$94),0))</f>
        <v>0.34785054261852172</v>
      </c>
      <c r="AC3" s="22">
        <f t="array" ref="AC3">INDEX($G$4:$G$94,MATCH(TRUE,EXACT(AC2,$C$4:$C$94),0))</f>
        <v>0.31780497164141408</v>
      </c>
      <c r="AD3" s="22">
        <f t="array" ref="AD3">INDEX($G$4:$G$94,MATCH(TRUE,EXACT(AD2,$C$4:$C$94),0))</f>
        <v>0.28460498941515416</v>
      </c>
      <c r="AE3" s="22">
        <f t="array" ref="AE3">INDEX($G$4:$G$94,MATCH(TRUE,EXACT(AE2,$C$4:$C$94),0))</f>
        <v>0.24698178070456939</v>
      </c>
      <c r="AF3" s="22">
        <f t="array" ref="AF3">INDEX($G$4:$G$94,MATCH(TRUE,EXACT(AF2,$C$4:$C$94),0))</f>
        <v>0.20248456731316583</v>
      </c>
      <c r="AG3" s="22">
        <f t="array" ref="AG3">INDEX($G$4:$G$94,MATCH(TRUE,EXACT(AG2,$C$4:$C$94),0))</f>
        <v>0.14491376746189438</v>
      </c>
      <c r="AH3" s="22">
        <f t="array" ref="AH3">INDEX($G$4:$G$94,MATCH(TRUE,EXACT(AH2,$C$4:$C$94),0))</f>
        <v>3.1622776601683805E-2</v>
      </c>
      <c r="AI3" s="13" t="s">
        <v>2</v>
      </c>
      <c r="AJ3" s="13" t="s">
        <v>20</v>
      </c>
      <c r="AK3" s="12">
        <f t="array" ref="AK3">INDEX($H$4:$H$94,MATCH(TRUE,EXACT(AK2,$C$4:$C$94),0))</f>
        <v>0.60166435825965292</v>
      </c>
      <c r="AL3" s="12">
        <f t="array" ref="AL3">INDEX($H$4:$H$94,MATCH(TRUE,EXACT(AL2,$C$4:$C$94),0))</f>
        <v>0.56745043836444431</v>
      </c>
      <c r="AM3" s="12">
        <f t="array" ref="AM3">INDEX($H$4:$H$94,MATCH(TRUE,EXACT(AM2,$C$4:$C$94),0))</f>
        <v>0.53103672189407014</v>
      </c>
      <c r="AN3" s="12">
        <f t="array" ref="AN3">INDEX($H$4:$H$94,MATCH(TRUE,EXACT(AN2,$C$4:$C$94),0))</f>
        <v>0.49193495504995377</v>
      </c>
      <c r="AO3" s="12">
        <f t="array" ref="AO3">INDEX($H$4:$H$94,MATCH(TRUE,EXACT(AO2,$C$4:$C$94),0))</f>
        <v>0.44944410108488464</v>
      </c>
      <c r="AP3" s="12">
        <f t="array" ref="AP3">INDEX($H$4:$H$94,MATCH(TRUE,EXACT(AP2,$C$4:$C$94),0))</f>
        <v>0.40249223594996214</v>
      </c>
      <c r="AQ3" s="12">
        <f t="array" ref="AQ3">INDEX($H$4:$H$94,MATCH(TRUE,EXACT(AQ2,$C$4:$C$94),0))</f>
        <v>0.34928498393145962</v>
      </c>
      <c r="AR3" s="12">
        <f t="array" ref="AR3">INDEX($H$4:$H$94,MATCH(TRUE,EXACT(AR2,$C$4:$C$94),0))</f>
        <v>0.28635642126552707</v>
      </c>
      <c r="AS3" s="12">
        <f t="array" ref="AS3">INDEX($H$4:$H$94,MATCH(TRUE,EXACT(AS2,$C$4:$C$94),0))</f>
        <v>0.20493901531919198</v>
      </c>
      <c r="AT3" s="12">
        <f t="array" ref="AT3">INDEX($H$4:$H$94,MATCH(TRUE,EXACT(AT2,$C$4:$C$94),0))</f>
        <v>4.4721359549995794E-2</v>
      </c>
      <c r="AU3" s="13" t="s">
        <v>2</v>
      </c>
      <c r="AV3" s="13" t="s">
        <v>20</v>
      </c>
      <c r="AW3" s="12">
        <f t="array" ref="AW3">INDEX($I$4:$I$94,MATCH(TRUE,EXACT(AW2,$C$4:$C$94),0))</f>
        <v>0.84772255750516623</v>
      </c>
      <c r="AX3" s="12">
        <f t="array" ref="AX3">INDEX($I$4:$I$94,MATCH(TRUE,EXACT(AX2,$C$4:$C$94),0))</f>
        <v>0.81961524227066318</v>
      </c>
      <c r="AY3" s="12">
        <f t="array" ref="AY3">INDEX($I$4:$I$94,MATCH(TRUE,EXACT(AY2,$C$4:$C$94),0))</f>
        <v>0.78989794855663553</v>
      </c>
      <c r="AZ3" s="12">
        <f t="array" ref="AZ3">INDEX($I$4:$I$94,MATCH(TRUE,EXACT(AZ2,$C$4:$C$94),0))</f>
        <v>0.75825756949558398</v>
      </c>
      <c r="BA3" s="12">
        <f t="array" ref="BA3">INDEX($I$4:$I$94,MATCH(TRUE,EXACT(BA2,$C$4:$C$94),0))</f>
        <v>0.7242640687119285</v>
      </c>
      <c r="BB3" s="12">
        <f t="array" ref="BB3">INDEX($I$4:$I$94,MATCH(TRUE,EXACT(BB2,$C$4:$C$94),0))</f>
        <v>0.68729833462074175</v>
      </c>
      <c r="BC3" s="12">
        <f t="array" ref="BC3">INDEX($I$4:$I$94,MATCH(TRUE,EXACT(BC2,$C$4:$C$94),0))</f>
        <v>0.64641016151377539</v>
      </c>
      <c r="BD3" s="12">
        <f t="array" ref="BD3">INDEX($I$4:$I$94,MATCH(TRUE,EXACT(BD2,$C$4:$C$94),0))</f>
        <v>0.6</v>
      </c>
      <c r="BE3" s="12">
        <f t="array" ref="BE3">INDEX($I$4:$I$94,MATCH(TRUE,EXACT(BE2,$C$4:$C$94),0))</f>
        <v>0.54494897427831779</v>
      </c>
      <c r="BF3" s="12">
        <f t="array" ref="BF3">INDEX($I$4:$I$94,MATCH(TRUE,EXACT(BF2,$C$4:$C$94),0))</f>
        <v>0.47320508075688766</v>
      </c>
    </row>
    <row r="4" spans="1:58">
      <c r="C4" s="1">
        <v>100</v>
      </c>
      <c r="D4" s="4">
        <f>LN($C4-9)/10</f>
        <v>0.451085950651685</v>
      </c>
      <c r="E4" s="2">
        <f t="shared" ref="E4:E35" si="0">CEILING($B$3*D4,1)</f>
        <v>23</v>
      </c>
      <c r="F4" s="3">
        <f>SQRT($C4-9)*5/100</f>
        <v>0.47696960070847283</v>
      </c>
      <c r="G4" s="3">
        <f>SQRT(0.2*$C4-1.9)/10</f>
        <v>0.42544094772365293</v>
      </c>
      <c r="H4" s="3">
        <f>SQRT(0.4*($C4-9.5))/10</f>
        <v>0.60166435825965292</v>
      </c>
      <c r="I4" s="3">
        <f>(SQRT(0.3*$C4)+3)/10</f>
        <v>0.84772255750516623</v>
      </c>
      <c r="K4" s="7">
        <v>1</v>
      </c>
      <c r="L4" s="18">
        <f>CEILING(0.0000004*$K4^4,1)</f>
        <v>1</v>
      </c>
      <c r="M4" s="11">
        <f>CEILING($K4*M$3,1)</f>
        <v>1</v>
      </c>
      <c r="N4" s="11">
        <f t="shared" ref="N4:V19" si="1">CEILING($K4*N$3,1)</f>
        <v>1</v>
      </c>
      <c r="O4" s="11">
        <f t="shared" si="1"/>
        <v>1</v>
      </c>
      <c r="P4" s="11">
        <f t="shared" si="1"/>
        <v>1</v>
      </c>
      <c r="Q4" s="11">
        <f t="shared" si="1"/>
        <v>1</v>
      </c>
      <c r="R4" s="11">
        <f t="shared" si="1"/>
        <v>1</v>
      </c>
      <c r="S4" s="11">
        <f t="shared" si="1"/>
        <v>1</v>
      </c>
      <c r="T4" s="11">
        <f t="shared" si="1"/>
        <v>1</v>
      </c>
      <c r="U4" s="11">
        <f t="shared" si="1"/>
        <v>1</v>
      </c>
      <c r="V4" s="11">
        <f t="shared" si="1"/>
        <v>1</v>
      </c>
      <c r="W4" s="7">
        <v>1</v>
      </c>
      <c r="X4" s="7">
        <f>0.0000004*W4^4</f>
        <v>3.9999999999999998E-7</v>
      </c>
      <c r="Y4" s="11">
        <f>CEILING(IF($K4&lt;30,1-$X4+$K4*Y$3,MAX(1-$X4+$K4*Y$3,Y$3*20+1)),1)</f>
        <v>2</v>
      </c>
      <c r="Z4" s="11">
        <f t="shared" ref="Z4:AH19" si="2">CEILING(IF($K4&lt;30,1-$X4+$K4*Z$3,MAX(1-$X4+$K4*Z$3,Z$3*20+1)),1)</f>
        <v>2</v>
      </c>
      <c r="AA4" s="11">
        <f t="shared" si="2"/>
        <v>2</v>
      </c>
      <c r="AB4" s="11">
        <f t="shared" si="2"/>
        <v>2</v>
      </c>
      <c r="AC4" s="11">
        <f t="shared" si="2"/>
        <v>2</v>
      </c>
      <c r="AD4" s="11">
        <f t="shared" si="2"/>
        <v>2</v>
      </c>
      <c r="AE4" s="11">
        <f t="shared" si="2"/>
        <v>2</v>
      </c>
      <c r="AF4" s="11">
        <f t="shared" si="2"/>
        <v>2</v>
      </c>
      <c r="AG4" s="11">
        <f t="shared" si="2"/>
        <v>2</v>
      </c>
      <c r="AH4" s="11">
        <f t="shared" si="2"/>
        <v>2</v>
      </c>
      <c r="AI4" s="7">
        <v>1</v>
      </c>
      <c r="AJ4" s="7">
        <f>0.0000004*AI4^4</f>
        <v>3.9999999999999998E-7</v>
      </c>
      <c r="AK4" s="11">
        <f>CEILING(IF($AI4&lt;30,-$AJ4+$AI4*AK$3,MAX(-$AJ4+$AI4*AK$3,AK$3*20)),1)</f>
        <v>1</v>
      </c>
      <c r="AL4" s="11">
        <f t="shared" ref="AL4:AT19" si="3">CEILING(IF($AI4&lt;30,-$AJ4+$AI4*AL$3,MAX(-$AJ4+$AI4*AL$3,AL$3*20)),1)</f>
        <v>1</v>
      </c>
      <c r="AM4" s="11">
        <f t="shared" si="3"/>
        <v>1</v>
      </c>
      <c r="AN4" s="11">
        <f t="shared" si="3"/>
        <v>1</v>
      </c>
      <c r="AO4" s="11">
        <f t="shared" si="3"/>
        <v>1</v>
      </c>
      <c r="AP4" s="11">
        <f t="shared" si="3"/>
        <v>1</v>
      </c>
      <c r="AQ4" s="11">
        <f t="shared" si="3"/>
        <v>1</v>
      </c>
      <c r="AR4" s="11">
        <f t="shared" si="3"/>
        <v>1</v>
      </c>
      <c r="AS4" s="11">
        <f t="shared" si="3"/>
        <v>1</v>
      </c>
      <c r="AT4" s="11">
        <f t="shared" si="3"/>
        <v>1</v>
      </c>
      <c r="AU4" s="7">
        <v>1</v>
      </c>
      <c r="AV4" s="7">
        <f>0.0000004*AU4^4</f>
        <v>3.9999999999999998E-7</v>
      </c>
      <c r="AW4" s="11">
        <f>CEILING(IF($AU4&lt;30,-$AV4+$AI4*AW$3,MAX(-$AJ4+$AI4*AW$3,AW$3*20)),1)</f>
        <v>1</v>
      </c>
      <c r="AX4" s="11">
        <f t="shared" ref="AX4:BF19" si="4">CEILING(IF($AU4&lt;30,-$AV4+$AI4*AX$3,MAX(-$AJ4+$AI4*AX$3,AX$3*20)),1)</f>
        <v>1</v>
      </c>
      <c r="AY4" s="11">
        <f t="shared" si="4"/>
        <v>1</v>
      </c>
      <c r="AZ4" s="11">
        <f t="shared" si="4"/>
        <v>1</v>
      </c>
      <c r="BA4" s="11">
        <f t="shared" si="4"/>
        <v>1</v>
      </c>
      <c r="BB4" s="11">
        <f t="shared" si="4"/>
        <v>1</v>
      </c>
      <c r="BC4" s="11">
        <f t="shared" si="4"/>
        <v>1</v>
      </c>
      <c r="BD4" s="11">
        <f t="shared" si="4"/>
        <v>1</v>
      </c>
      <c r="BE4" s="11">
        <f t="shared" si="4"/>
        <v>1</v>
      </c>
      <c r="BF4" s="11">
        <f t="shared" si="4"/>
        <v>1</v>
      </c>
    </row>
    <row r="5" spans="1:58">
      <c r="C5" s="1">
        <f>C4-1</f>
        <v>99</v>
      </c>
      <c r="D5" s="4">
        <f t="shared" ref="D5:D68" si="5">LN($C5-9)/10</f>
        <v>0.44998096703302648</v>
      </c>
      <c r="E5" s="2">
        <f t="shared" si="0"/>
        <v>23</v>
      </c>
      <c r="F5" s="3">
        <f t="shared" ref="F5:F68" si="6">SQRT($C5-9)*5/100</f>
        <v>0.47434164902525694</v>
      </c>
      <c r="G5" s="3">
        <f t="shared" ref="G5:G68" si="7">SQRT(0.2*$C5-1.9)/10</f>
        <v>0.42308391602612361</v>
      </c>
      <c r="H5" s="3">
        <f t="shared" ref="H5:H68" si="8">SQRT(0.4*($C5-9.5))/10</f>
        <v>0.59833101206606365</v>
      </c>
      <c r="I5" s="3">
        <f t="shared" ref="I5:I68" si="9">(SQRT(0.3*$C5)+3)/10</f>
        <v>0.84497706373754844</v>
      </c>
      <c r="K5" s="8">
        <v>2</v>
      </c>
      <c r="L5" s="18">
        <f t="shared" ref="L5:L68" si="10">CEILING(0.0000004*$K5^4,1)</f>
        <v>1</v>
      </c>
      <c r="M5" s="11">
        <f t="shared" ref="M5:V36" si="11">CEILING($K5*M$3,1)</f>
        <v>1</v>
      </c>
      <c r="N5" s="11">
        <f t="shared" si="1"/>
        <v>1</v>
      </c>
      <c r="O5" s="11">
        <f t="shared" si="1"/>
        <v>1</v>
      </c>
      <c r="P5" s="11">
        <f t="shared" si="1"/>
        <v>1</v>
      </c>
      <c r="Q5" s="11">
        <f t="shared" si="1"/>
        <v>1</v>
      </c>
      <c r="R5" s="11">
        <f t="shared" si="1"/>
        <v>1</v>
      </c>
      <c r="S5" s="11">
        <f t="shared" si="1"/>
        <v>1</v>
      </c>
      <c r="T5" s="11">
        <f t="shared" si="1"/>
        <v>1</v>
      </c>
      <c r="U5" s="11">
        <f t="shared" si="1"/>
        <v>1</v>
      </c>
      <c r="V5" s="11">
        <f t="shared" si="1"/>
        <v>1</v>
      </c>
      <c r="W5" s="8">
        <v>2</v>
      </c>
      <c r="X5" s="7">
        <f t="shared" ref="X5:X68" si="12">0.0000004*W5^4</f>
        <v>6.3999999999999997E-6</v>
      </c>
      <c r="Y5" s="11">
        <f t="shared" ref="Y5:AH36" si="13">CEILING(IF($K5&lt;30,1-$X5+$K5*Y$3,MAX(1-$X5+$K5*Y$3,Y$3*20+1)),1)</f>
        <v>2</v>
      </c>
      <c r="Z5" s="11">
        <f t="shared" si="2"/>
        <v>2</v>
      </c>
      <c r="AA5" s="11">
        <f t="shared" si="2"/>
        <v>2</v>
      </c>
      <c r="AB5" s="11">
        <f t="shared" si="2"/>
        <v>2</v>
      </c>
      <c r="AC5" s="11">
        <f t="shared" si="2"/>
        <v>2</v>
      </c>
      <c r="AD5" s="11">
        <f t="shared" si="2"/>
        <v>2</v>
      </c>
      <c r="AE5" s="11">
        <f t="shared" si="2"/>
        <v>2</v>
      </c>
      <c r="AF5" s="11">
        <f t="shared" si="2"/>
        <v>2</v>
      </c>
      <c r="AG5" s="11">
        <f t="shared" si="2"/>
        <v>2</v>
      </c>
      <c r="AH5" s="11">
        <f t="shared" si="2"/>
        <v>2</v>
      </c>
      <c r="AI5" s="8">
        <v>2</v>
      </c>
      <c r="AJ5" s="7">
        <f t="shared" ref="AJ5:AJ68" si="14">0.0000004*AI5^4</f>
        <v>6.3999999999999997E-6</v>
      </c>
      <c r="AK5" s="11">
        <f t="shared" ref="AK5:AT36" si="15">CEILING(IF($AI5&lt;30,-$AJ5+$AI5*AK$3,MAX(-$AJ5+$AI5*AK$3,AK$3*20)),1)</f>
        <v>2</v>
      </c>
      <c r="AL5" s="11">
        <f t="shared" si="3"/>
        <v>2</v>
      </c>
      <c r="AM5" s="11">
        <f t="shared" si="3"/>
        <v>2</v>
      </c>
      <c r="AN5" s="11">
        <f t="shared" si="3"/>
        <v>1</v>
      </c>
      <c r="AO5" s="11">
        <f t="shared" si="3"/>
        <v>1</v>
      </c>
      <c r="AP5" s="11">
        <f t="shared" si="3"/>
        <v>1</v>
      </c>
      <c r="AQ5" s="11">
        <f t="shared" si="3"/>
        <v>1</v>
      </c>
      <c r="AR5" s="11">
        <f t="shared" si="3"/>
        <v>1</v>
      </c>
      <c r="AS5" s="11">
        <f t="shared" si="3"/>
        <v>1</v>
      </c>
      <c r="AT5" s="11">
        <f t="shared" si="3"/>
        <v>1</v>
      </c>
      <c r="AU5" s="8">
        <v>2</v>
      </c>
      <c r="AV5" s="7">
        <f t="shared" ref="AV5:AV68" si="16">0.0000004*AU5^4</f>
        <v>6.3999999999999997E-6</v>
      </c>
      <c r="AW5" s="11">
        <f t="shared" ref="AW5:BF36" si="17">CEILING(IF($AU5&lt;30,-$AV5+$AI5*AW$3,MAX(-$AJ5+$AI5*AW$3,AW$3*20)),1)</f>
        <v>2</v>
      </c>
      <c r="AX5" s="11">
        <f t="shared" si="4"/>
        <v>2</v>
      </c>
      <c r="AY5" s="11">
        <f t="shared" si="4"/>
        <v>2</v>
      </c>
      <c r="AZ5" s="11">
        <f t="shared" si="4"/>
        <v>2</v>
      </c>
      <c r="BA5" s="11">
        <f t="shared" si="4"/>
        <v>2</v>
      </c>
      <c r="BB5" s="11">
        <f t="shared" si="4"/>
        <v>2</v>
      </c>
      <c r="BC5" s="11">
        <f t="shared" si="4"/>
        <v>2</v>
      </c>
      <c r="BD5" s="11">
        <f t="shared" si="4"/>
        <v>2</v>
      </c>
      <c r="BE5" s="11">
        <f t="shared" si="4"/>
        <v>2</v>
      </c>
      <c r="BF5" s="11">
        <f t="shared" si="4"/>
        <v>1</v>
      </c>
    </row>
    <row r="6" spans="1:58">
      <c r="C6" s="1">
        <f t="shared" ref="C6:C69" si="18">C5-1</f>
        <v>98</v>
      </c>
      <c r="D6" s="4">
        <f t="shared" si="5"/>
        <v>0.44886363697321396</v>
      </c>
      <c r="E6" s="2">
        <f t="shared" si="0"/>
        <v>23</v>
      </c>
      <c r="F6" s="3">
        <f t="shared" si="6"/>
        <v>0.47169905660283012</v>
      </c>
      <c r="G6" s="3">
        <f t="shared" si="7"/>
        <v>0.42071367935925263</v>
      </c>
      <c r="H6" s="3">
        <f t="shared" si="8"/>
        <v>0.59497899122574061</v>
      </c>
      <c r="I6" s="3">
        <f t="shared" si="9"/>
        <v>0.84221766846903845</v>
      </c>
      <c r="K6" s="8">
        <v>3</v>
      </c>
      <c r="L6" s="18">
        <f t="shared" si="10"/>
        <v>1</v>
      </c>
      <c r="M6" s="11">
        <f t="shared" si="11"/>
        <v>2</v>
      </c>
      <c r="N6" s="11">
        <f t="shared" si="1"/>
        <v>2</v>
      </c>
      <c r="O6" s="11">
        <f t="shared" si="1"/>
        <v>2</v>
      </c>
      <c r="P6" s="11">
        <f t="shared" si="1"/>
        <v>2</v>
      </c>
      <c r="Q6" s="11">
        <f t="shared" si="1"/>
        <v>1</v>
      </c>
      <c r="R6" s="11">
        <f t="shared" si="1"/>
        <v>1</v>
      </c>
      <c r="S6" s="11">
        <f t="shared" si="1"/>
        <v>1</v>
      </c>
      <c r="T6" s="11">
        <f t="shared" si="1"/>
        <v>1</v>
      </c>
      <c r="U6" s="11">
        <f t="shared" si="1"/>
        <v>1</v>
      </c>
      <c r="V6" s="11">
        <f t="shared" si="1"/>
        <v>1</v>
      </c>
      <c r="W6" s="8">
        <v>3</v>
      </c>
      <c r="X6" s="7">
        <f t="shared" si="12"/>
        <v>3.2400000000000001E-5</v>
      </c>
      <c r="Y6" s="11">
        <f t="shared" si="13"/>
        <v>3</v>
      </c>
      <c r="Z6" s="11">
        <f t="shared" si="2"/>
        <v>3</v>
      </c>
      <c r="AA6" s="11">
        <f t="shared" si="2"/>
        <v>3</v>
      </c>
      <c r="AB6" s="11">
        <f t="shared" si="2"/>
        <v>3</v>
      </c>
      <c r="AC6" s="11">
        <f t="shared" si="2"/>
        <v>2</v>
      </c>
      <c r="AD6" s="11">
        <f t="shared" si="2"/>
        <v>2</v>
      </c>
      <c r="AE6" s="11">
        <f t="shared" si="2"/>
        <v>2</v>
      </c>
      <c r="AF6" s="11">
        <f t="shared" si="2"/>
        <v>2</v>
      </c>
      <c r="AG6" s="11">
        <f t="shared" si="2"/>
        <v>2</v>
      </c>
      <c r="AH6" s="11">
        <f t="shared" si="2"/>
        <v>2</v>
      </c>
      <c r="AI6" s="8">
        <v>3</v>
      </c>
      <c r="AJ6" s="7">
        <f t="shared" si="14"/>
        <v>3.2400000000000001E-5</v>
      </c>
      <c r="AK6" s="11">
        <f t="shared" si="15"/>
        <v>2</v>
      </c>
      <c r="AL6" s="11">
        <f t="shared" si="3"/>
        <v>2</v>
      </c>
      <c r="AM6" s="11">
        <f t="shared" si="3"/>
        <v>2</v>
      </c>
      <c r="AN6" s="11">
        <f t="shared" si="3"/>
        <v>2</v>
      </c>
      <c r="AO6" s="11">
        <f t="shared" si="3"/>
        <v>2</v>
      </c>
      <c r="AP6" s="11">
        <f t="shared" si="3"/>
        <v>2</v>
      </c>
      <c r="AQ6" s="11">
        <f t="shared" si="3"/>
        <v>2</v>
      </c>
      <c r="AR6" s="11">
        <f t="shared" si="3"/>
        <v>1</v>
      </c>
      <c r="AS6" s="11">
        <f t="shared" si="3"/>
        <v>1</v>
      </c>
      <c r="AT6" s="11">
        <f t="shared" si="3"/>
        <v>1</v>
      </c>
      <c r="AU6" s="8">
        <v>3</v>
      </c>
      <c r="AV6" s="7">
        <f t="shared" si="16"/>
        <v>3.2400000000000001E-5</v>
      </c>
      <c r="AW6" s="11">
        <f t="shared" si="17"/>
        <v>3</v>
      </c>
      <c r="AX6" s="11">
        <f t="shared" si="4"/>
        <v>3</v>
      </c>
      <c r="AY6" s="11">
        <f t="shared" si="4"/>
        <v>3</v>
      </c>
      <c r="AZ6" s="11">
        <f t="shared" si="4"/>
        <v>3</v>
      </c>
      <c r="BA6" s="11">
        <f t="shared" si="4"/>
        <v>3</v>
      </c>
      <c r="BB6" s="11">
        <f t="shared" si="4"/>
        <v>3</v>
      </c>
      <c r="BC6" s="11">
        <f t="shared" si="4"/>
        <v>2</v>
      </c>
      <c r="BD6" s="11">
        <f t="shared" si="4"/>
        <v>2</v>
      </c>
      <c r="BE6" s="11">
        <f t="shared" si="4"/>
        <v>2</v>
      </c>
      <c r="BF6" s="11">
        <f t="shared" si="4"/>
        <v>2</v>
      </c>
    </row>
    <row r="7" spans="1:58">
      <c r="C7" s="1">
        <f t="shared" si="18"/>
        <v>97</v>
      </c>
      <c r="D7" s="4">
        <f t="shared" si="5"/>
        <v>0.44773368144782066</v>
      </c>
      <c r="E7" s="2">
        <f t="shared" si="0"/>
        <v>23</v>
      </c>
      <c r="F7" s="3">
        <f t="shared" si="6"/>
        <v>0.46904157598234297</v>
      </c>
      <c r="G7" s="3">
        <f t="shared" si="7"/>
        <v>0.41833001326703778</v>
      </c>
      <c r="H7" s="3">
        <f t="shared" si="8"/>
        <v>0.59160797830996159</v>
      </c>
      <c r="I7" s="3">
        <f t="shared" si="9"/>
        <v>0.83944415837044706</v>
      </c>
      <c r="K7" s="8">
        <v>4</v>
      </c>
      <c r="L7" s="18">
        <f t="shared" si="10"/>
        <v>1</v>
      </c>
      <c r="M7" s="11">
        <f t="shared" si="11"/>
        <v>2</v>
      </c>
      <c r="N7" s="11">
        <f t="shared" si="1"/>
        <v>2</v>
      </c>
      <c r="O7" s="11">
        <f t="shared" si="1"/>
        <v>2</v>
      </c>
      <c r="P7" s="11">
        <f t="shared" si="1"/>
        <v>2</v>
      </c>
      <c r="Q7" s="11">
        <f t="shared" si="1"/>
        <v>2</v>
      </c>
      <c r="R7" s="11">
        <f t="shared" si="1"/>
        <v>2</v>
      </c>
      <c r="S7" s="11">
        <f t="shared" si="1"/>
        <v>1</v>
      </c>
      <c r="T7" s="11">
        <f t="shared" si="1"/>
        <v>1</v>
      </c>
      <c r="U7" s="11">
        <f t="shared" si="1"/>
        <v>1</v>
      </c>
      <c r="V7" s="11">
        <f t="shared" si="1"/>
        <v>1</v>
      </c>
      <c r="W7" s="8">
        <v>4</v>
      </c>
      <c r="X7" s="7">
        <f t="shared" si="12"/>
        <v>1.024E-4</v>
      </c>
      <c r="Y7" s="11">
        <f t="shared" si="13"/>
        <v>3</v>
      </c>
      <c r="Z7" s="11">
        <f t="shared" si="2"/>
        <v>3</v>
      </c>
      <c r="AA7" s="11">
        <f t="shared" si="2"/>
        <v>3</v>
      </c>
      <c r="AB7" s="11">
        <f t="shared" si="2"/>
        <v>3</v>
      </c>
      <c r="AC7" s="11">
        <f t="shared" si="2"/>
        <v>3</v>
      </c>
      <c r="AD7" s="11">
        <f t="shared" si="2"/>
        <v>3</v>
      </c>
      <c r="AE7" s="11">
        <f t="shared" si="2"/>
        <v>2</v>
      </c>
      <c r="AF7" s="11">
        <f t="shared" si="2"/>
        <v>2</v>
      </c>
      <c r="AG7" s="11">
        <f t="shared" si="2"/>
        <v>2</v>
      </c>
      <c r="AH7" s="11">
        <f t="shared" si="2"/>
        <v>2</v>
      </c>
      <c r="AI7" s="8">
        <v>4</v>
      </c>
      <c r="AJ7" s="7">
        <f t="shared" si="14"/>
        <v>1.024E-4</v>
      </c>
      <c r="AK7" s="11">
        <f t="shared" si="15"/>
        <v>3</v>
      </c>
      <c r="AL7" s="11">
        <f t="shared" si="3"/>
        <v>3</v>
      </c>
      <c r="AM7" s="11">
        <f t="shared" si="3"/>
        <v>3</v>
      </c>
      <c r="AN7" s="11">
        <f t="shared" si="3"/>
        <v>2</v>
      </c>
      <c r="AO7" s="11">
        <f t="shared" si="3"/>
        <v>2</v>
      </c>
      <c r="AP7" s="11">
        <f t="shared" si="3"/>
        <v>2</v>
      </c>
      <c r="AQ7" s="11">
        <f t="shared" si="3"/>
        <v>2</v>
      </c>
      <c r="AR7" s="11">
        <f t="shared" si="3"/>
        <v>2</v>
      </c>
      <c r="AS7" s="11">
        <f t="shared" si="3"/>
        <v>1</v>
      </c>
      <c r="AT7" s="11">
        <f t="shared" si="3"/>
        <v>1</v>
      </c>
      <c r="AU7" s="8">
        <v>4</v>
      </c>
      <c r="AV7" s="7">
        <f t="shared" si="16"/>
        <v>1.024E-4</v>
      </c>
      <c r="AW7" s="11">
        <f t="shared" si="17"/>
        <v>4</v>
      </c>
      <c r="AX7" s="11">
        <f t="shared" si="4"/>
        <v>4</v>
      </c>
      <c r="AY7" s="11">
        <f t="shared" si="4"/>
        <v>4</v>
      </c>
      <c r="AZ7" s="11">
        <f t="shared" si="4"/>
        <v>4</v>
      </c>
      <c r="BA7" s="11">
        <f t="shared" si="4"/>
        <v>3</v>
      </c>
      <c r="BB7" s="11">
        <f t="shared" si="4"/>
        <v>3</v>
      </c>
      <c r="BC7" s="11">
        <f t="shared" si="4"/>
        <v>3</v>
      </c>
      <c r="BD7" s="11">
        <f t="shared" si="4"/>
        <v>3</v>
      </c>
      <c r="BE7" s="11">
        <f t="shared" si="4"/>
        <v>3</v>
      </c>
      <c r="BF7" s="11">
        <f t="shared" si="4"/>
        <v>2</v>
      </c>
    </row>
    <row r="8" spans="1:58">
      <c r="C8" s="1">
        <f t="shared" si="18"/>
        <v>96</v>
      </c>
      <c r="D8" s="4">
        <f t="shared" si="5"/>
        <v>0.44659081186545835</v>
      </c>
      <c r="E8" s="2">
        <f t="shared" si="0"/>
        <v>23</v>
      </c>
      <c r="F8" s="3">
        <f t="shared" si="6"/>
        <v>0.46636895265444084</v>
      </c>
      <c r="G8" s="3">
        <f t="shared" si="7"/>
        <v>0.41593268686170848</v>
      </c>
      <c r="H8" s="3">
        <f t="shared" si="8"/>
        <v>0.58821764679410971</v>
      </c>
      <c r="I8" s="3">
        <f t="shared" si="9"/>
        <v>0.8366563145999496</v>
      </c>
      <c r="K8" s="8">
        <v>5</v>
      </c>
      <c r="L8" s="18">
        <f t="shared" si="10"/>
        <v>1</v>
      </c>
      <c r="M8" s="11">
        <f t="shared" si="11"/>
        <v>3</v>
      </c>
      <c r="N8" s="11">
        <f t="shared" si="1"/>
        <v>3</v>
      </c>
      <c r="O8" s="11">
        <f t="shared" si="1"/>
        <v>2</v>
      </c>
      <c r="P8" s="11">
        <f t="shared" si="1"/>
        <v>2</v>
      </c>
      <c r="Q8" s="11">
        <f t="shared" si="1"/>
        <v>2</v>
      </c>
      <c r="R8" s="11">
        <f t="shared" si="1"/>
        <v>2</v>
      </c>
      <c r="S8" s="11">
        <f t="shared" si="1"/>
        <v>2</v>
      </c>
      <c r="T8" s="11">
        <f t="shared" si="1"/>
        <v>2</v>
      </c>
      <c r="U8" s="11">
        <f t="shared" si="1"/>
        <v>1</v>
      </c>
      <c r="V8" s="11">
        <f t="shared" si="1"/>
        <v>1</v>
      </c>
      <c r="W8" s="8">
        <v>5</v>
      </c>
      <c r="X8" s="7">
        <f t="shared" si="12"/>
        <v>2.5000000000000001E-4</v>
      </c>
      <c r="Y8" s="11">
        <f t="shared" si="13"/>
        <v>4</v>
      </c>
      <c r="Z8" s="11">
        <f t="shared" si="2"/>
        <v>4</v>
      </c>
      <c r="AA8" s="11">
        <f t="shared" si="2"/>
        <v>3</v>
      </c>
      <c r="AB8" s="11">
        <f t="shared" si="2"/>
        <v>3</v>
      </c>
      <c r="AC8" s="11">
        <f t="shared" si="2"/>
        <v>3</v>
      </c>
      <c r="AD8" s="11">
        <f t="shared" si="2"/>
        <v>3</v>
      </c>
      <c r="AE8" s="11">
        <f t="shared" si="2"/>
        <v>3</v>
      </c>
      <c r="AF8" s="11">
        <f t="shared" si="2"/>
        <v>3</v>
      </c>
      <c r="AG8" s="11">
        <f t="shared" si="2"/>
        <v>2</v>
      </c>
      <c r="AH8" s="11">
        <f t="shared" si="2"/>
        <v>2</v>
      </c>
      <c r="AI8" s="8">
        <v>5</v>
      </c>
      <c r="AJ8" s="7">
        <f t="shared" si="14"/>
        <v>2.5000000000000001E-4</v>
      </c>
      <c r="AK8" s="11">
        <f t="shared" si="15"/>
        <v>4</v>
      </c>
      <c r="AL8" s="11">
        <f t="shared" si="3"/>
        <v>3</v>
      </c>
      <c r="AM8" s="11">
        <f t="shared" si="3"/>
        <v>3</v>
      </c>
      <c r="AN8" s="11">
        <f t="shared" si="3"/>
        <v>3</v>
      </c>
      <c r="AO8" s="11">
        <f t="shared" si="3"/>
        <v>3</v>
      </c>
      <c r="AP8" s="11">
        <f t="shared" si="3"/>
        <v>3</v>
      </c>
      <c r="AQ8" s="11">
        <f t="shared" si="3"/>
        <v>2</v>
      </c>
      <c r="AR8" s="11">
        <f t="shared" si="3"/>
        <v>2</v>
      </c>
      <c r="AS8" s="11">
        <f t="shared" si="3"/>
        <v>2</v>
      </c>
      <c r="AT8" s="11">
        <f t="shared" si="3"/>
        <v>1</v>
      </c>
      <c r="AU8" s="8">
        <v>5</v>
      </c>
      <c r="AV8" s="7">
        <f t="shared" si="16"/>
        <v>2.5000000000000001E-4</v>
      </c>
      <c r="AW8" s="11">
        <f t="shared" si="17"/>
        <v>5</v>
      </c>
      <c r="AX8" s="11">
        <f t="shared" si="4"/>
        <v>5</v>
      </c>
      <c r="AY8" s="11">
        <f t="shared" si="4"/>
        <v>4</v>
      </c>
      <c r="AZ8" s="11">
        <f t="shared" si="4"/>
        <v>4</v>
      </c>
      <c r="BA8" s="11">
        <f t="shared" si="4"/>
        <v>4</v>
      </c>
      <c r="BB8" s="11">
        <f t="shared" si="4"/>
        <v>4</v>
      </c>
      <c r="BC8" s="11">
        <f t="shared" si="4"/>
        <v>4</v>
      </c>
      <c r="BD8" s="11">
        <f t="shared" si="4"/>
        <v>3</v>
      </c>
      <c r="BE8" s="11">
        <f t="shared" si="4"/>
        <v>3</v>
      </c>
      <c r="BF8" s="11">
        <f t="shared" si="4"/>
        <v>3</v>
      </c>
    </row>
    <row r="9" spans="1:58">
      <c r="C9" s="1">
        <f t="shared" si="18"/>
        <v>95</v>
      </c>
      <c r="D9" s="4">
        <f t="shared" si="5"/>
        <v>0.44543472962535074</v>
      </c>
      <c r="E9" s="2">
        <f t="shared" si="0"/>
        <v>23</v>
      </c>
      <c r="F9" s="3">
        <f t="shared" si="6"/>
        <v>0.46368092477478517</v>
      </c>
      <c r="G9" s="3">
        <f t="shared" si="7"/>
        <v>0.41352146256270672</v>
      </c>
      <c r="H9" s="3">
        <f t="shared" si="8"/>
        <v>0.58480766068853784</v>
      </c>
      <c r="I9" s="3">
        <f t="shared" si="9"/>
        <v>0.83385391260156561</v>
      </c>
      <c r="K9" s="8">
        <v>6</v>
      </c>
      <c r="L9" s="18">
        <f t="shared" si="10"/>
        <v>1</v>
      </c>
      <c r="M9" s="11">
        <f t="shared" si="11"/>
        <v>3</v>
      </c>
      <c r="N9" s="11">
        <f t="shared" si="1"/>
        <v>3</v>
      </c>
      <c r="O9" s="11">
        <f t="shared" si="1"/>
        <v>3</v>
      </c>
      <c r="P9" s="11">
        <f t="shared" si="1"/>
        <v>3</v>
      </c>
      <c r="Q9" s="11">
        <f t="shared" si="1"/>
        <v>2</v>
      </c>
      <c r="R9" s="11">
        <f t="shared" si="1"/>
        <v>2</v>
      </c>
      <c r="S9" s="11">
        <f t="shared" si="1"/>
        <v>2</v>
      </c>
      <c r="T9" s="11">
        <f t="shared" si="1"/>
        <v>2</v>
      </c>
      <c r="U9" s="11">
        <f t="shared" si="1"/>
        <v>1</v>
      </c>
      <c r="V9" s="11">
        <f t="shared" si="1"/>
        <v>1</v>
      </c>
      <c r="W9" s="8">
        <v>6</v>
      </c>
      <c r="X9" s="7">
        <f t="shared" si="12"/>
        <v>5.1840000000000002E-4</v>
      </c>
      <c r="Y9" s="11">
        <f t="shared" si="13"/>
        <v>4</v>
      </c>
      <c r="Z9" s="11">
        <f t="shared" si="2"/>
        <v>4</v>
      </c>
      <c r="AA9" s="11">
        <f t="shared" si="2"/>
        <v>4</v>
      </c>
      <c r="AB9" s="11">
        <f t="shared" si="2"/>
        <v>4</v>
      </c>
      <c r="AC9" s="11">
        <f t="shared" si="2"/>
        <v>3</v>
      </c>
      <c r="AD9" s="11">
        <f t="shared" si="2"/>
        <v>3</v>
      </c>
      <c r="AE9" s="11">
        <f t="shared" si="2"/>
        <v>3</v>
      </c>
      <c r="AF9" s="11">
        <f t="shared" si="2"/>
        <v>3</v>
      </c>
      <c r="AG9" s="11">
        <f t="shared" si="2"/>
        <v>2</v>
      </c>
      <c r="AH9" s="11">
        <f t="shared" si="2"/>
        <v>2</v>
      </c>
      <c r="AI9" s="8">
        <v>6</v>
      </c>
      <c r="AJ9" s="7">
        <f t="shared" si="14"/>
        <v>5.1840000000000002E-4</v>
      </c>
      <c r="AK9" s="11">
        <f t="shared" si="15"/>
        <v>4</v>
      </c>
      <c r="AL9" s="11">
        <f t="shared" si="3"/>
        <v>4</v>
      </c>
      <c r="AM9" s="11">
        <f t="shared" si="3"/>
        <v>4</v>
      </c>
      <c r="AN9" s="11">
        <f t="shared" si="3"/>
        <v>3</v>
      </c>
      <c r="AO9" s="11">
        <f t="shared" si="3"/>
        <v>3</v>
      </c>
      <c r="AP9" s="11">
        <f t="shared" si="3"/>
        <v>3</v>
      </c>
      <c r="AQ9" s="11">
        <f t="shared" si="3"/>
        <v>3</v>
      </c>
      <c r="AR9" s="11">
        <f t="shared" si="3"/>
        <v>2</v>
      </c>
      <c r="AS9" s="11">
        <f t="shared" si="3"/>
        <v>2</v>
      </c>
      <c r="AT9" s="11">
        <f t="shared" si="3"/>
        <v>1</v>
      </c>
      <c r="AU9" s="8">
        <v>6</v>
      </c>
      <c r="AV9" s="7">
        <f t="shared" si="16"/>
        <v>5.1840000000000002E-4</v>
      </c>
      <c r="AW9" s="11">
        <f t="shared" si="17"/>
        <v>6</v>
      </c>
      <c r="AX9" s="11">
        <f t="shared" si="4"/>
        <v>5</v>
      </c>
      <c r="AY9" s="11">
        <f t="shared" si="4"/>
        <v>5</v>
      </c>
      <c r="AZ9" s="11">
        <f t="shared" si="4"/>
        <v>5</v>
      </c>
      <c r="BA9" s="11">
        <f t="shared" si="4"/>
        <v>5</v>
      </c>
      <c r="BB9" s="11">
        <f t="shared" si="4"/>
        <v>5</v>
      </c>
      <c r="BC9" s="11">
        <f t="shared" si="4"/>
        <v>4</v>
      </c>
      <c r="BD9" s="11">
        <f t="shared" si="4"/>
        <v>4</v>
      </c>
      <c r="BE9" s="11">
        <f t="shared" si="4"/>
        <v>4</v>
      </c>
      <c r="BF9" s="11">
        <f t="shared" si="4"/>
        <v>3</v>
      </c>
    </row>
    <row r="10" spans="1:58">
      <c r="C10" s="1">
        <f t="shared" si="18"/>
        <v>94</v>
      </c>
      <c r="D10" s="4">
        <f t="shared" si="5"/>
        <v>0.44426512564903164</v>
      </c>
      <c r="E10" s="2">
        <f t="shared" si="0"/>
        <v>23</v>
      </c>
      <c r="F10" s="3">
        <f t="shared" si="6"/>
        <v>0.46097722286464432</v>
      </c>
      <c r="G10" s="3">
        <f t="shared" si="7"/>
        <v>0.41109609582188933</v>
      </c>
      <c r="H10" s="3">
        <f t="shared" si="8"/>
        <v>0.58137767414994534</v>
      </c>
      <c r="I10" s="3">
        <f t="shared" si="9"/>
        <v>0.83103672189407019</v>
      </c>
      <c r="K10" s="8">
        <v>7</v>
      </c>
      <c r="L10" s="18">
        <f t="shared" si="10"/>
        <v>1</v>
      </c>
      <c r="M10" s="11">
        <f t="shared" si="11"/>
        <v>3</v>
      </c>
      <c r="N10" s="11">
        <f t="shared" si="1"/>
        <v>3</v>
      </c>
      <c r="O10" s="11">
        <f t="shared" si="1"/>
        <v>3</v>
      </c>
      <c r="P10" s="11">
        <f t="shared" si="1"/>
        <v>3</v>
      </c>
      <c r="Q10" s="11">
        <f t="shared" si="1"/>
        <v>3</v>
      </c>
      <c r="R10" s="11">
        <f t="shared" si="1"/>
        <v>2</v>
      </c>
      <c r="S10" s="11">
        <f t="shared" si="1"/>
        <v>2</v>
      </c>
      <c r="T10" s="11">
        <f t="shared" si="1"/>
        <v>2</v>
      </c>
      <c r="U10" s="11">
        <f t="shared" si="1"/>
        <v>2</v>
      </c>
      <c r="V10" s="11">
        <f t="shared" si="1"/>
        <v>1</v>
      </c>
      <c r="W10" s="8">
        <v>7</v>
      </c>
      <c r="X10" s="7">
        <f t="shared" si="12"/>
        <v>9.6039999999999993E-4</v>
      </c>
      <c r="Y10" s="11">
        <f t="shared" si="13"/>
        <v>4</v>
      </c>
      <c r="Z10" s="11">
        <f t="shared" si="2"/>
        <v>4</v>
      </c>
      <c r="AA10" s="11">
        <f t="shared" si="2"/>
        <v>4</v>
      </c>
      <c r="AB10" s="11">
        <f t="shared" si="2"/>
        <v>4</v>
      </c>
      <c r="AC10" s="11">
        <f t="shared" si="2"/>
        <v>4</v>
      </c>
      <c r="AD10" s="11">
        <f t="shared" si="2"/>
        <v>3</v>
      </c>
      <c r="AE10" s="11">
        <f t="shared" si="2"/>
        <v>3</v>
      </c>
      <c r="AF10" s="11">
        <f t="shared" si="2"/>
        <v>3</v>
      </c>
      <c r="AG10" s="11">
        <f t="shared" si="2"/>
        <v>3</v>
      </c>
      <c r="AH10" s="11">
        <f t="shared" si="2"/>
        <v>2</v>
      </c>
      <c r="AI10" s="8">
        <v>7</v>
      </c>
      <c r="AJ10" s="7">
        <f t="shared" si="14"/>
        <v>9.6039999999999993E-4</v>
      </c>
      <c r="AK10" s="11">
        <f t="shared" si="15"/>
        <v>5</v>
      </c>
      <c r="AL10" s="11">
        <f t="shared" si="3"/>
        <v>4</v>
      </c>
      <c r="AM10" s="11">
        <f t="shared" si="3"/>
        <v>4</v>
      </c>
      <c r="AN10" s="11">
        <f t="shared" si="3"/>
        <v>4</v>
      </c>
      <c r="AO10" s="11">
        <f t="shared" si="3"/>
        <v>4</v>
      </c>
      <c r="AP10" s="11">
        <f t="shared" si="3"/>
        <v>3</v>
      </c>
      <c r="AQ10" s="11">
        <f t="shared" si="3"/>
        <v>3</v>
      </c>
      <c r="AR10" s="11">
        <f t="shared" si="3"/>
        <v>3</v>
      </c>
      <c r="AS10" s="11">
        <f t="shared" si="3"/>
        <v>2</v>
      </c>
      <c r="AT10" s="11">
        <f t="shared" si="3"/>
        <v>1</v>
      </c>
      <c r="AU10" s="8">
        <v>7</v>
      </c>
      <c r="AV10" s="7">
        <f t="shared" si="16"/>
        <v>9.6039999999999993E-4</v>
      </c>
      <c r="AW10" s="11">
        <f t="shared" si="17"/>
        <v>6</v>
      </c>
      <c r="AX10" s="11">
        <f t="shared" si="4"/>
        <v>6</v>
      </c>
      <c r="AY10" s="11">
        <f t="shared" si="4"/>
        <v>6</v>
      </c>
      <c r="AZ10" s="11">
        <f t="shared" si="4"/>
        <v>6</v>
      </c>
      <c r="BA10" s="11">
        <f t="shared" si="4"/>
        <v>6</v>
      </c>
      <c r="BB10" s="11">
        <f t="shared" si="4"/>
        <v>5</v>
      </c>
      <c r="BC10" s="11">
        <f t="shared" si="4"/>
        <v>5</v>
      </c>
      <c r="BD10" s="11">
        <f t="shared" si="4"/>
        <v>5</v>
      </c>
      <c r="BE10" s="11">
        <f t="shared" si="4"/>
        <v>4</v>
      </c>
      <c r="BF10" s="11">
        <f t="shared" si="4"/>
        <v>4</v>
      </c>
    </row>
    <row r="11" spans="1:58">
      <c r="C11" s="1">
        <f t="shared" si="18"/>
        <v>93</v>
      </c>
      <c r="D11" s="4">
        <f t="shared" si="5"/>
        <v>0.44308167988433134</v>
      </c>
      <c r="E11" s="2">
        <f t="shared" si="0"/>
        <v>23</v>
      </c>
      <c r="F11" s="3">
        <f t="shared" si="6"/>
        <v>0.45825756949558394</v>
      </c>
      <c r="G11" s="3">
        <f t="shared" si="7"/>
        <v>0.408656334834051</v>
      </c>
      <c r="H11" s="3">
        <f t="shared" si="8"/>
        <v>0.57792733107199556</v>
      </c>
      <c r="I11" s="3">
        <f t="shared" si="9"/>
        <v>0.82820450584977023</v>
      </c>
      <c r="K11" s="8">
        <v>8</v>
      </c>
      <c r="L11" s="18">
        <f t="shared" si="10"/>
        <v>1</v>
      </c>
      <c r="M11" s="11">
        <f t="shared" si="11"/>
        <v>4</v>
      </c>
      <c r="N11" s="11">
        <f t="shared" si="1"/>
        <v>4</v>
      </c>
      <c r="O11" s="11">
        <f t="shared" si="1"/>
        <v>4</v>
      </c>
      <c r="P11" s="11">
        <f t="shared" si="1"/>
        <v>3</v>
      </c>
      <c r="Q11" s="11">
        <f t="shared" si="1"/>
        <v>3</v>
      </c>
      <c r="R11" s="11">
        <f t="shared" si="1"/>
        <v>3</v>
      </c>
      <c r="S11" s="11">
        <f t="shared" si="1"/>
        <v>2</v>
      </c>
      <c r="T11" s="11">
        <f t="shared" si="1"/>
        <v>2</v>
      </c>
      <c r="U11" s="11">
        <f t="shared" si="1"/>
        <v>2</v>
      </c>
      <c r="V11" s="11">
        <f t="shared" si="1"/>
        <v>1</v>
      </c>
      <c r="W11" s="8">
        <v>8</v>
      </c>
      <c r="X11" s="7">
        <f t="shared" si="12"/>
        <v>1.6383999999999999E-3</v>
      </c>
      <c r="Y11" s="11">
        <f t="shared" si="13"/>
        <v>5</v>
      </c>
      <c r="Z11" s="11">
        <f t="shared" si="2"/>
        <v>5</v>
      </c>
      <c r="AA11" s="11">
        <f t="shared" si="2"/>
        <v>5</v>
      </c>
      <c r="AB11" s="11">
        <f t="shared" si="2"/>
        <v>4</v>
      </c>
      <c r="AC11" s="11">
        <f t="shared" si="2"/>
        <v>4</v>
      </c>
      <c r="AD11" s="11">
        <f t="shared" si="2"/>
        <v>4</v>
      </c>
      <c r="AE11" s="11">
        <f t="shared" si="2"/>
        <v>3</v>
      </c>
      <c r="AF11" s="11">
        <f t="shared" si="2"/>
        <v>3</v>
      </c>
      <c r="AG11" s="11">
        <f t="shared" si="2"/>
        <v>3</v>
      </c>
      <c r="AH11" s="11">
        <f t="shared" si="2"/>
        <v>2</v>
      </c>
      <c r="AI11" s="8">
        <v>8</v>
      </c>
      <c r="AJ11" s="7">
        <f t="shared" si="14"/>
        <v>1.6383999999999999E-3</v>
      </c>
      <c r="AK11" s="11">
        <f t="shared" si="15"/>
        <v>5</v>
      </c>
      <c r="AL11" s="11">
        <f t="shared" si="3"/>
        <v>5</v>
      </c>
      <c r="AM11" s="11">
        <f t="shared" si="3"/>
        <v>5</v>
      </c>
      <c r="AN11" s="11">
        <f t="shared" si="3"/>
        <v>4</v>
      </c>
      <c r="AO11" s="11">
        <f t="shared" si="3"/>
        <v>4</v>
      </c>
      <c r="AP11" s="11">
        <f t="shared" si="3"/>
        <v>4</v>
      </c>
      <c r="AQ11" s="11">
        <f t="shared" si="3"/>
        <v>3</v>
      </c>
      <c r="AR11" s="11">
        <f t="shared" si="3"/>
        <v>3</v>
      </c>
      <c r="AS11" s="11">
        <f t="shared" si="3"/>
        <v>2</v>
      </c>
      <c r="AT11" s="11">
        <f t="shared" si="3"/>
        <v>1</v>
      </c>
      <c r="AU11" s="8">
        <v>8</v>
      </c>
      <c r="AV11" s="7">
        <f t="shared" si="16"/>
        <v>1.6383999999999999E-3</v>
      </c>
      <c r="AW11" s="11">
        <f t="shared" si="17"/>
        <v>7</v>
      </c>
      <c r="AX11" s="11">
        <f t="shared" si="4"/>
        <v>7</v>
      </c>
      <c r="AY11" s="11">
        <f t="shared" si="4"/>
        <v>7</v>
      </c>
      <c r="AZ11" s="11">
        <f t="shared" si="4"/>
        <v>7</v>
      </c>
      <c r="BA11" s="11">
        <f t="shared" si="4"/>
        <v>6</v>
      </c>
      <c r="BB11" s="11">
        <f t="shared" si="4"/>
        <v>6</v>
      </c>
      <c r="BC11" s="11">
        <f t="shared" si="4"/>
        <v>6</v>
      </c>
      <c r="BD11" s="11">
        <f t="shared" si="4"/>
        <v>5</v>
      </c>
      <c r="BE11" s="11">
        <f t="shared" si="4"/>
        <v>5</v>
      </c>
      <c r="BF11" s="11">
        <f t="shared" si="4"/>
        <v>4</v>
      </c>
    </row>
    <row r="12" spans="1:58">
      <c r="C12" s="1">
        <f t="shared" si="18"/>
        <v>92</v>
      </c>
      <c r="D12" s="4">
        <f t="shared" si="5"/>
        <v>0.4418840607796598</v>
      </c>
      <c r="E12" s="2">
        <f t="shared" si="0"/>
        <v>23</v>
      </c>
      <c r="F12" s="3">
        <f t="shared" si="6"/>
        <v>0.45552167895721496</v>
      </c>
      <c r="G12" s="3">
        <f t="shared" si="7"/>
        <v>0.40620192023179802</v>
      </c>
      <c r="H12" s="3">
        <f t="shared" si="8"/>
        <v>0.57445626465380284</v>
      </c>
      <c r="I12" s="3">
        <f t="shared" si="9"/>
        <v>0.82535702146254797</v>
      </c>
      <c r="K12" s="8">
        <v>9</v>
      </c>
      <c r="L12" s="18">
        <f t="shared" si="10"/>
        <v>1</v>
      </c>
      <c r="M12" s="11">
        <f t="shared" si="11"/>
        <v>4</v>
      </c>
      <c r="N12" s="11">
        <f t="shared" si="1"/>
        <v>4</v>
      </c>
      <c r="O12" s="11">
        <f t="shared" si="1"/>
        <v>4</v>
      </c>
      <c r="P12" s="11">
        <f t="shared" si="1"/>
        <v>4</v>
      </c>
      <c r="Q12" s="11">
        <f t="shared" si="1"/>
        <v>3</v>
      </c>
      <c r="R12" s="11">
        <f t="shared" si="1"/>
        <v>3</v>
      </c>
      <c r="S12" s="11">
        <f t="shared" si="1"/>
        <v>3</v>
      </c>
      <c r="T12" s="11">
        <f t="shared" si="1"/>
        <v>2</v>
      </c>
      <c r="U12" s="11">
        <f t="shared" si="1"/>
        <v>2</v>
      </c>
      <c r="V12" s="11">
        <f t="shared" si="1"/>
        <v>1</v>
      </c>
      <c r="W12" s="8">
        <v>9</v>
      </c>
      <c r="X12" s="7">
        <f t="shared" si="12"/>
        <v>2.6243999999999998E-3</v>
      </c>
      <c r="Y12" s="11">
        <f t="shared" si="13"/>
        <v>5</v>
      </c>
      <c r="Z12" s="11">
        <f t="shared" si="2"/>
        <v>5</v>
      </c>
      <c r="AA12" s="11">
        <f t="shared" si="2"/>
        <v>5</v>
      </c>
      <c r="AB12" s="11">
        <f t="shared" si="2"/>
        <v>5</v>
      </c>
      <c r="AC12" s="11">
        <f t="shared" si="2"/>
        <v>4</v>
      </c>
      <c r="AD12" s="11">
        <f t="shared" si="2"/>
        <v>4</v>
      </c>
      <c r="AE12" s="11">
        <f t="shared" si="2"/>
        <v>4</v>
      </c>
      <c r="AF12" s="11">
        <f t="shared" si="2"/>
        <v>3</v>
      </c>
      <c r="AG12" s="11">
        <f t="shared" si="2"/>
        <v>3</v>
      </c>
      <c r="AH12" s="11">
        <f t="shared" si="2"/>
        <v>2</v>
      </c>
      <c r="AI12" s="8">
        <v>9</v>
      </c>
      <c r="AJ12" s="7">
        <f t="shared" si="14"/>
        <v>2.6243999999999998E-3</v>
      </c>
      <c r="AK12" s="11">
        <f t="shared" si="15"/>
        <v>6</v>
      </c>
      <c r="AL12" s="11">
        <f t="shared" si="3"/>
        <v>6</v>
      </c>
      <c r="AM12" s="11">
        <f t="shared" si="3"/>
        <v>5</v>
      </c>
      <c r="AN12" s="11">
        <f t="shared" si="3"/>
        <v>5</v>
      </c>
      <c r="AO12" s="11">
        <f t="shared" si="3"/>
        <v>5</v>
      </c>
      <c r="AP12" s="11">
        <f t="shared" si="3"/>
        <v>4</v>
      </c>
      <c r="AQ12" s="11">
        <f t="shared" si="3"/>
        <v>4</v>
      </c>
      <c r="AR12" s="11">
        <f t="shared" si="3"/>
        <v>3</v>
      </c>
      <c r="AS12" s="11">
        <f t="shared" si="3"/>
        <v>2</v>
      </c>
      <c r="AT12" s="11">
        <f t="shared" si="3"/>
        <v>1</v>
      </c>
      <c r="AU12" s="8">
        <v>9</v>
      </c>
      <c r="AV12" s="7">
        <f t="shared" si="16"/>
        <v>2.6243999999999998E-3</v>
      </c>
      <c r="AW12" s="11">
        <f t="shared" si="17"/>
        <v>8</v>
      </c>
      <c r="AX12" s="11">
        <f t="shared" si="4"/>
        <v>8</v>
      </c>
      <c r="AY12" s="11">
        <f t="shared" si="4"/>
        <v>8</v>
      </c>
      <c r="AZ12" s="11">
        <f t="shared" si="4"/>
        <v>7</v>
      </c>
      <c r="BA12" s="11">
        <f t="shared" si="4"/>
        <v>7</v>
      </c>
      <c r="BB12" s="11">
        <f t="shared" si="4"/>
        <v>7</v>
      </c>
      <c r="BC12" s="11">
        <f t="shared" si="4"/>
        <v>6</v>
      </c>
      <c r="BD12" s="11">
        <f t="shared" si="4"/>
        <v>6</v>
      </c>
      <c r="BE12" s="11">
        <f t="shared" si="4"/>
        <v>5</v>
      </c>
      <c r="BF12" s="11">
        <f t="shared" si="4"/>
        <v>5</v>
      </c>
    </row>
    <row r="13" spans="1:58">
      <c r="C13" s="1">
        <f t="shared" si="18"/>
        <v>91</v>
      </c>
      <c r="D13" s="4">
        <f t="shared" si="5"/>
        <v>0.44067192472642536</v>
      </c>
      <c r="E13" s="2">
        <f t="shared" si="0"/>
        <v>23</v>
      </c>
      <c r="F13" s="3">
        <f t="shared" si="6"/>
        <v>0.45276925690687087</v>
      </c>
      <c r="G13" s="3">
        <f t="shared" si="7"/>
        <v>0.40373258476372698</v>
      </c>
      <c r="H13" s="3">
        <f t="shared" si="8"/>
        <v>0.57096409694480799</v>
      </c>
      <c r="I13" s="3">
        <f t="shared" si="9"/>
        <v>0.82249401910452524</v>
      </c>
      <c r="K13" s="8">
        <v>10</v>
      </c>
      <c r="L13" s="18">
        <f t="shared" si="10"/>
        <v>1</v>
      </c>
      <c r="M13" s="11">
        <f t="shared" si="11"/>
        <v>5</v>
      </c>
      <c r="N13" s="11">
        <f t="shared" si="1"/>
        <v>5</v>
      </c>
      <c r="O13" s="11">
        <f t="shared" si="1"/>
        <v>4</v>
      </c>
      <c r="P13" s="11">
        <f t="shared" si="1"/>
        <v>4</v>
      </c>
      <c r="Q13" s="11">
        <f t="shared" si="1"/>
        <v>4</v>
      </c>
      <c r="R13" s="11">
        <f t="shared" si="1"/>
        <v>3</v>
      </c>
      <c r="S13" s="11">
        <f t="shared" si="1"/>
        <v>3</v>
      </c>
      <c r="T13" s="11">
        <f t="shared" si="1"/>
        <v>3</v>
      </c>
      <c r="U13" s="11">
        <f t="shared" si="1"/>
        <v>2</v>
      </c>
      <c r="V13" s="11">
        <f t="shared" si="1"/>
        <v>1</v>
      </c>
      <c r="W13" s="8">
        <v>10</v>
      </c>
      <c r="X13" s="7">
        <f t="shared" si="12"/>
        <v>4.0000000000000001E-3</v>
      </c>
      <c r="Y13" s="11">
        <f t="shared" si="13"/>
        <v>6</v>
      </c>
      <c r="Z13" s="11">
        <f t="shared" si="2"/>
        <v>6</v>
      </c>
      <c r="AA13" s="11">
        <f t="shared" si="2"/>
        <v>5</v>
      </c>
      <c r="AB13" s="11">
        <f t="shared" si="2"/>
        <v>5</v>
      </c>
      <c r="AC13" s="11">
        <f t="shared" si="2"/>
        <v>5</v>
      </c>
      <c r="AD13" s="11">
        <f t="shared" si="2"/>
        <v>4</v>
      </c>
      <c r="AE13" s="11">
        <f t="shared" si="2"/>
        <v>4</v>
      </c>
      <c r="AF13" s="11">
        <f t="shared" si="2"/>
        <v>4</v>
      </c>
      <c r="AG13" s="11">
        <f t="shared" si="2"/>
        <v>3</v>
      </c>
      <c r="AH13" s="11">
        <f t="shared" si="2"/>
        <v>2</v>
      </c>
      <c r="AI13" s="8">
        <v>10</v>
      </c>
      <c r="AJ13" s="7">
        <f t="shared" si="14"/>
        <v>4.0000000000000001E-3</v>
      </c>
      <c r="AK13" s="11">
        <f t="shared" si="15"/>
        <v>7</v>
      </c>
      <c r="AL13" s="11">
        <f t="shared" si="3"/>
        <v>6</v>
      </c>
      <c r="AM13" s="11">
        <f t="shared" si="3"/>
        <v>6</v>
      </c>
      <c r="AN13" s="11">
        <f t="shared" si="3"/>
        <v>5</v>
      </c>
      <c r="AO13" s="11">
        <f t="shared" si="3"/>
        <v>5</v>
      </c>
      <c r="AP13" s="11">
        <f t="shared" si="3"/>
        <v>5</v>
      </c>
      <c r="AQ13" s="11">
        <f t="shared" si="3"/>
        <v>4</v>
      </c>
      <c r="AR13" s="11">
        <f t="shared" si="3"/>
        <v>3</v>
      </c>
      <c r="AS13" s="11">
        <f t="shared" si="3"/>
        <v>3</v>
      </c>
      <c r="AT13" s="11">
        <f t="shared" si="3"/>
        <v>1</v>
      </c>
      <c r="AU13" s="8">
        <v>10</v>
      </c>
      <c r="AV13" s="7">
        <f t="shared" si="16"/>
        <v>4.0000000000000001E-3</v>
      </c>
      <c r="AW13" s="11">
        <f t="shared" si="17"/>
        <v>9</v>
      </c>
      <c r="AX13" s="11">
        <f t="shared" si="4"/>
        <v>9</v>
      </c>
      <c r="AY13" s="11">
        <f t="shared" si="4"/>
        <v>8</v>
      </c>
      <c r="AZ13" s="11">
        <f t="shared" si="4"/>
        <v>8</v>
      </c>
      <c r="BA13" s="11">
        <f t="shared" si="4"/>
        <v>8</v>
      </c>
      <c r="BB13" s="11">
        <f t="shared" si="4"/>
        <v>7</v>
      </c>
      <c r="BC13" s="11">
        <f t="shared" si="4"/>
        <v>7</v>
      </c>
      <c r="BD13" s="11">
        <f t="shared" si="4"/>
        <v>6</v>
      </c>
      <c r="BE13" s="11">
        <f t="shared" si="4"/>
        <v>6</v>
      </c>
      <c r="BF13" s="11">
        <f t="shared" si="4"/>
        <v>5</v>
      </c>
    </row>
    <row r="14" spans="1:58">
      <c r="C14" s="1">
        <f t="shared" si="18"/>
        <v>90</v>
      </c>
      <c r="D14" s="4">
        <f t="shared" si="5"/>
        <v>0.4394449154672439</v>
      </c>
      <c r="E14" s="2">
        <f t="shared" si="0"/>
        <v>22</v>
      </c>
      <c r="F14" s="3">
        <f t="shared" si="6"/>
        <v>0.45</v>
      </c>
      <c r="G14" s="3">
        <f t="shared" si="7"/>
        <v>0.40124805295477761</v>
      </c>
      <c r="H14" s="3">
        <f t="shared" si="8"/>
        <v>0.56745043836444431</v>
      </c>
      <c r="I14" s="3">
        <f t="shared" si="9"/>
        <v>0.81961524227066318</v>
      </c>
      <c r="K14" s="8">
        <v>11</v>
      </c>
      <c r="L14" s="18">
        <f t="shared" si="10"/>
        <v>1</v>
      </c>
      <c r="M14" s="11">
        <f t="shared" si="11"/>
        <v>5</v>
      </c>
      <c r="N14" s="11">
        <f t="shared" si="1"/>
        <v>5</v>
      </c>
      <c r="O14" s="11">
        <f t="shared" si="1"/>
        <v>5</v>
      </c>
      <c r="P14" s="11">
        <f t="shared" si="1"/>
        <v>4</v>
      </c>
      <c r="Q14" s="11">
        <f t="shared" si="1"/>
        <v>4</v>
      </c>
      <c r="R14" s="11">
        <f t="shared" si="1"/>
        <v>4</v>
      </c>
      <c r="S14" s="11">
        <f t="shared" si="1"/>
        <v>3</v>
      </c>
      <c r="T14" s="11">
        <f t="shared" si="1"/>
        <v>3</v>
      </c>
      <c r="U14" s="11">
        <f t="shared" si="1"/>
        <v>2</v>
      </c>
      <c r="V14" s="11">
        <f t="shared" si="1"/>
        <v>1</v>
      </c>
      <c r="W14" s="8">
        <v>11</v>
      </c>
      <c r="X14" s="7">
        <f t="shared" si="12"/>
        <v>5.8563999999999995E-3</v>
      </c>
      <c r="Y14" s="11">
        <f t="shared" si="13"/>
        <v>6</v>
      </c>
      <c r="Z14" s="11">
        <f t="shared" si="2"/>
        <v>6</v>
      </c>
      <c r="AA14" s="11">
        <f t="shared" si="2"/>
        <v>6</v>
      </c>
      <c r="AB14" s="11">
        <f t="shared" si="2"/>
        <v>5</v>
      </c>
      <c r="AC14" s="11">
        <f t="shared" si="2"/>
        <v>5</v>
      </c>
      <c r="AD14" s="11">
        <f t="shared" si="2"/>
        <v>5</v>
      </c>
      <c r="AE14" s="11">
        <f t="shared" si="2"/>
        <v>4</v>
      </c>
      <c r="AF14" s="11">
        <f t="shared" si="2"/>
        <v>4</v>
      </c>
      <c r="AG14" s="11">
        <f t="shared" si="2"/>
        <v>3</v>
      </c>
      <c r="AH14" s="11">
        <f t="shared" si="2"/>
        <v>2</v>
      </c>
      <c r="AI14" s="8">
        <v>11</v>
      </c>
      <c r="AJ14" s="7">
        <f t="shared" si="14"/>
        <v>5.8563999999999995E-3</v>
      </c>
      <c r="AK14" s="11">
        <f t="shared" si="15"/>
        <v>7</v>
      </c>
      <c r="AL14" s="11">
        <f t="shared" si="3"/>
        <v>7</v>
      </c>
      <c r="AM14" s="11">
        <f t="shared" si="3"/>
        <v>6</v>
      </c>
      <c r="AN14" s="11">
        <f t="shared" si="3"/>
        <v>6</v>
      </c>
      <c r="AO14" s="11">
        <f t="shared" si="3"/>
        <v>5</v>
      </c>
      <c r="AP14" s="11">
        <f t="shared" si="3"/>
        <v>5</v>
      </c>
      <c r="AQ14" s="11">
        <f t="shared" si="3"/>
        <v>4</v>
      </c>
      <c r="AR14" s="11">
        <f t="shared" si="3"/>
        <v>4</v>
      </c>
      <c r="AS14" s="11">
        <f t="shared" si="3"/>
        <v>3</v>
      </c>
      <c r="AT14" s="11">
        <f t="shared" si="3"/>
        <v>1</v>
      </c>
      <c r="AU14" s="8">
        <v>11</v>
      </c>
      <c r="AV14" s="7">
        <f t="shared" si="16"/>
        <v>5.8563999999999995E-3</v>
      </c>
      <c r="AW14" s="11">
        <f t="shared" si="17"/>
        <v>10</v>
      </c>
      <c r="AX14" s="11">
        <f t="shared" si="4"/>
        <v>10</v>
      </c>
      <c r="AY14" s="11">
        <f t="shared" si="4"/>
        <v>9</v>
      </c>
      <c r="AZ14" s="11">
        <f t="shared" si="4"/>
        <v>9</v>
      </c>
      <c r="BA14" s="11">
        <f t="shared" si="4"/>
        <v>8</v>
      </c>
      <c r="BB14" s="11">
        <f t="shared" si="4"/>
        <v>8</v>
      </c>
      <c r="BC14" s="11">
        <f t="shared" si="4"/>
        <v>8</v>
      </c>
      <c r="BD14" s="11">
        <f t="shared" si="4"/>
        <v>7</v>
      </c>
      <c r="BE14" s="11">
        <f t="shared" si="4"/>
        <v>6</v>
      </c>
      <c r="BF14" s="11">
        <f t="shared" si="4"/>
        <v>6</v>
      </c>
    </row>
    <row r="15" spans="1:58">
      <c r="C15" s="1">
        <f t="shared" si="18"/>
        <v>89</v>
      </c>
      <c r="D15" s="4">
        <f t="shared" si="5"/>
        <v>0.43820266346738812</v>
      </c>
      <c r="E15" s="2">
        <f t="shared" si="0"/>
        <v>22</v>
      </c>
      <c r="F15" s="3">
        <f t="shared" si="6"/>
        <v>0.44721359549995798</v>
      </c>
      <c r="G15" s="3">
        <f t="shared" si="7"/>
        <v>0.39874804074753772</v>
      </c>
      <c r="H15" s="3">
        <f t="shared" si="8"/>
        <v>0.56391488719486738</v>
      </c>
      <c r="I15" s="3">
        <f t="shared" si="9"/>
        <v>0.81672042731055261</v>
      </c>
      <c r="K15" s="8">
        <v>12</v>
      </c>
      <c r="L15" s="18">
        <f t="shared" si="10"/>
        <v>1</v>
      </c>
      <c r="M15" s="11">
        <f t="shared" si="11"/>
        <v>6</v>
      </c>
      <c r="N15" s="11">
        <f t="shared" si="1"/>
        <v>5</v>
      </c>
      <c r="O15" s="11">
        <f t="shared" si="1"/>
        <v>5</v>
      </c>
      <c r="P15" s="11">
        <f t="shared" si="1"/>
        <v>5</v>
      </c>
      <c r="Q15" s="11">
        <f t="shared" si="1"/>
        <v>4</v>
      </c>
      <c r="R15" s="11">
        <f t="shared" si="1"/>
        <v>4</v>
      </c>
      <c r="S15" s="11">
        <f t="shared" si="1"/>
        <v>3</v>
      </c>
      <c r="T15" s="11">
        <f t="shared" si="1"/>
        <v>3</v>
      </c>
      <c r="U15" s="11">
        <f t="shared" si="1"/>
        <v>2</v>
      </c>
      <c r="V15" s="11">
        <f t="shared" si="1"/>
        <v>1</v>
      </c>
      <c r="W15" s="8">
        <v>12</v>
      </c>
      <c r="X15" s="7">
        <f t="shared" si="12"/>
        <v>8.2944000000000004E-3</v>
      </c>
      <c r="Y15" s="11">
        <f t="shared" si="13"/>
        <v>7</v>
      </c>
      <c r="Z15" s="11">
        <f t="shared" si="2"/>
        <v>6</v>
      </c>
      <c r="AA15" s="11">
        <f t="shared" si="2"/>
        <v>6</v>
      </c>
      <c r="AB15" s="11">
        <f t="shared" si="2"/>
        <v>6</v>
      </c>
      <c r="AC15" s="11">
        <f t="shared" si="2"/>
        <v>5</v>
      </c>
      <c r="AD15" s="11">
        <f t="shared" si="2"/>
        <v>5</v>
      </c>
      <c r="AE15" s="11">
        <f t="shared" si="2"/>
        <v>4</v>
      </c>
      <c r="AF15" s="11">
        <f t="shared" si="2"/>
        <v>4</v>
      </c>
      <c r="AG15" s="11">
        <f t="shared" si="2"/>
        <v>3</v>
      </c>
      <c r="AH15" s="11">
        <f t="shared" si="2"/>
        <v>2</v>
      </c>
      <c r="AI15" s="8">
        <v>12</v>
      </c>
      <c r="AJ15" s="7">
        <f t="shared" si="14"/>
        <v>8.2944000000000004E-3</v>
      </c>
      <c r="AK15" s="11">
        <f t="shared" si="15"/>
        <v>8</v>
      </c>
      <c r="AL15" s="11">
        <f t="shared" si="3"/>
        <v>7</v>
      </c>
      <c r="AM15" s="11">
        <f t="shared" si="3"/>
        <v>7</v>
      </c>
      <c r="AN15" s="11">
        <f t="shared" si="3"/>
        <v>6</v>
      </c>
      <c r="AO15" s="11">
        <f t="shared" si="3"/>
        <v>6</v>
      </c>
      <c r="AP15" s="11">
        <f t="shared" si="3"/>
        <v>5</v>
      </c>
      <c r="AQ15" s="11">
        <f t="shared" si="3"/>
        <v>5</v>
      </c>
      <c r="AR15" s="11">
        <f t="shared" si="3"/>
        <v>4</v>
      </c>
      <c r="AS15" s="11">
        <f t="shared" si="3"/>
        <v>3</v>
      </c>
      <c r="AT15" s="11">
        <f t="shared" si="3"/>
        <v>1</v>
      </c>
      <c r="AU15" s="8">
        <v>12</v>
      </c>
      <c r="AV15" s="7">
        <f t="shared" si="16"/>
        <v>8.2944000000000004E-3</v>
      </c>
      <c r="AW15" s="11">
        <f t="shared" si="17"/>
        <v>11</v>
      </c>
      <c r="AX15" s="11">
        <f t="shared" si="4"/>
        <v>10</v>
      </c>
      <c r="AY15" s="11">
        <f t="shared" si="4"/>
        <v>10</v>
      </c>
      <c r="AZ15" s="11">
        <f t="shared" si="4"/>
        <v>10</v>
      </c>
      <c r="BA15" s="11">
        <f t="shared" si="4"/>
        <v>9</v>
      </c>
      <c r="BB15" s="11">
        <f t="shared" si="4"/>
        <v>9</v>
      </c>
      <c r="BC15" s="11">
        <f t="shared" si="4"/>
        <v>8</v>
      </c>
      <c r="BD15" s="11">
        <f t="shared" si="4"/>
        <v>8</v>
      </c>
      <c r="BE15" s="11">
        <f t="shared" si="4"/>
        <v>7</v>
      </c>
      <c r="BF15" s="11">
        <f t="shared" si="4"/>
        <v>6</v>
      </c>
    </row>
    <row r="16" spans="1:58">
      <c r="C16" s="1">
        <f t="shared" si="18"/>
        <v>88</v>
      </c>
      <c r="D16" s="4">
        <f t="shared" si="5"/>
        <v>0.43694478524670216</v>
      </c>
      <c r="E16" s="2">
        <f t="shared" si="0"/>
        <v>22</v>
      </c>
      <c r="F16" s="3">
        <f t="shared" si="6"/>
        <v>0.44440972086577946</v>
      </c>
      <c r="G16" s="3">
        <f t="shared" si="7"/>
        <v>0.396232255123179</v>
      </c>
      <c r="H16" s="3">
        <f t="shared" si="8"/>
        <v>0.56035702904487605</v>
      </c>
      <c r="I16" s="3">
        <f t="shared" si="9"/>
        <v>0.81380930314660527</v>
      </c>
      <c r="K16" s="8">
        <v>13</v>
      </c>
      <c r="L16" s="18">
        <f t="shared" si="10"/>
        <v>1</v>
      </c>
      <c r="M16" s="11">
        <f t="shared" si="11"/>
        <v>6</v>
      </c>
      <c r="N16" s="11">
        <f t="shared" si="1"/>
        <v>6</v>
      </c>
      <c r="O16" s="11">
        <f t="shared" si="1"/>
        <v>5</v>
      </c>
      <c r="P16" s="11">
        <f t="shared" si="1"/>
        <v>5</v>
      </c>
      <c r="Q16" s="11">
        <f t="shared" si="1"/>
        <v>5</v>
      </c>
      <c r="R16" s="11">
        <f t="shared" si="1"/>
        <v>4</v>
      </c>
      <c r="S16" s="11">
        <f t="shared" si="1"/>
        <v>4</v>
      </c>
      <c r="T16" s="11">
        <f t="shared" si="1"/>
        <v>3</v>
      </c>
      <c r="U16" s="11">
        <f t="shared" si="1"/>
        <v>2</v>
      </c>
      <c r="V16" s="11">
        <f t="shared" si="1"/>
        <v>1</v>
      </c>
      <c r="W16" s="8">
        <v>13</v>
      </c>
      <c r="X16" s="7">
        <f t="shared" si="12"/>
        <v>1.1424399999999999E-2</v>
      </c>
      <c r="Y16" s="11">
        <f t="shared" si="13"/>
        <v>7</v>
      </c>
      <c r="Z16" s="11">
        <f t="shared" si="2"/>
        <v>7</v>
      </c>
      <c r="AA16" s="11">
        <f t="shared" si="2"/>
        <v>6</v>
      </c>
      <c r="AB16" s="11">
        <f t="shared" si="2"/>
        <v>6</v>
      </c>
      <c r="AC16" s="11">
        <f t="shared" si="2"/>
        <v>6</v>
      </c>
      <c r="AD16" s="11">
        <f t="shared" si="2"/>
        <v>5</v>
      </c>
      <c r="AE16" s="11">
        <f t="shared" si="2"/>
        <v>5</v>
      </c>
      <c r="AF16" s="11">
        <f t="shared" si="2"/>
        <v>4</v>
      </c>
      <c r="AG16" s="11">
        <f t="shared" si="2"/>
        <v>3</v>
      </c>
      <c r="AH16" s="11">
        <f t="shared" si="2"/>
        <v>2</v>
      </c>
      <c r="AI16" s="8">
        <v>13</v>
      </c>
      <c r="AJ16" s="7">
        <f t="shared" si="14"/>
        <v>1.1424399999999999E-2</v>
      </c>
      <c r="AK16" s="11">
        <f t="shared" si="15"/>
        <v>8</v>
      </c>
      <c r="AL16" s="11">
        <f t="shared" si="3"/>
        <v>8</v>
      </c>
      <c r="AM16" s="11">
        <f t="shared" si="3"/>
        <v>7</v>
      </c>
      <c r="AN16" s="11">
        <f t="shared" si="3"/>
        <v>7</v>
      </c>
      <c r="AO16" s="11">
        <f t="shared" si="3"/>
        <v>6</v>
      </c>
      <c r="AP16" s="11">
        <f t="shared" si="3"/>
        <v>6</v>
      </c>
      <c r="AQ16" s="11">
        <f t="shared" si="3"/>
        <v>5</v>
      </c>
      <c r="AR16" s="11">
        <f t="shared" si="3"/>
        <v>4</v>
      </c>
      <c r="AS16" s="11">
        <f t="shared" si="3"/>
        <v>3</v>
      </c>
      <c r="AT16" s="11">
        <f t="shared" si="3"/>
        <v>1</v>
      </c>
      <c r="AU16" s="8">
        <v>13</v>
      </c>
      <c r="AV16" s="7">
        <f t="shared" si="16"/>
        <v>1.1424399999999999E-2</v>
      </c>
      <c r="AW16" s="11">
        <f t="shared" si="17"/>
        <v>12</v>
      </c>
      <c r="AX16" s="11">
        <f t="shared" si="4"/>
        <v>11</v>
      </c>
      <c r="AY16" s="11">
        <f t="shared" si="4"/>
        <v>11</v>
      </c>
      <c r="AZ16" s="11">
        <f t="shared" si="4"/>
        <v>10</v>
      </c>
      <c r="BA16" s="11">
        <f t="shared" si="4"/>
        <v>10</v>
      </c>
      <c r="BB16" s="11">
        <f t="shared" si="4"/>
        <v>9</v>
      </c>
      <c r="BC16" s="11">
        <f t="shared" si="4"/>
        <v>9</v>
      </c>
      <c r="BD16" s="11">
        <f t="shared" si="4"/>
        <v>8</v>
      </c>
      <c r="BE16" s="11">
        <f t="shared" si="4"/>
        <v>8</v>
      </c>
      <c r="BF16" s="11">
        <f t="shared" si="4"/>
        <v>7</v>
      </c>
    </row>
    <row r="17" spans="3:58">
      <c r="C17" s="1">
        <f t="shared" si="18"/>
        <v>87</v>
      </c>
      <c r="D17" s="4">
        <f t="shared" si="5"/>
        <v>0.43567088266895915</v>
      </c>
      <c r="E17" s="2">
        <f t="shared" si="0"/>
        <v>22</v>
      </c>
      <c r="F17" s="3">
        <f t="shared" si="6"/>
        <v>0.4415880433163924</v>
      </c>
      <c r="G17" s="3">
        <f t="shared" si="7"/>
        <v>0.39370039370059057</v>
      </c>
      <c r="H17" s="3">
        <f t="shared" si="8"/>
        <v>0.55677643628300211</v>
      </c>
      <c r="I17" s="3">
        <f t="shared" si="9"/>
        <v>0.810881590977792</v>
      </c>
      <c r="K17" s="8">
        <v>14</v>
      </c>
      <c r="L17" s="18">
        <f t="shared" si="10"/>
        <v>1</v>
      </c>
      <c r="M17" s="11">
        <f t="shared" si="11"/>
        <v>6</v>
      </c>
      <c r="N17" s="11">
        <f t="shared" si="1"/>
        <v>6</v>
      </c>
      <c r="O17" s="11">
        <f t="shared" si="1"/>
        <v>6</v>
      </c>
      <c r="P17" s="11">
        <f t="shared" si="1"/>
        <v>5</v>
      </c>
      <c r="Q17" s="11">
        <f t="shared" si="1"/>
        <v>5</v>
      </c>
      <c r="R17" s="11">
        <f t="shared" si="1"/>
        <v>4</v>
      </c>
      <c r="S17" s="11">
        <f t="shared" si="1"/>
        <v>4</v>
      </c>
      <c r="T17" s="11">
        <f t="shared" si="1"/>
        <v>3</v>
      </c>
      <c r="U17" s="11">
        <f t="shared" si="1"/>
        <v>3</v>
      </c>
      <c r="V17" s="11">
        <f t="shared" si="1"/>
        <v>1</v>
      </c>
      <c r="W17" s="8">
        <v>14</v>
      </c>
      <c r="X17" s="7">
        <f t="shared" si="12"/>
        <v>1.5366399999999999E-2</v>
      </c>
      <c r="Y17" s="11">
        <f t="shared" si="13"/>
        <v>7</v>
      </c>
      <c r="Z17" s="11">
        <f t="shared" si="2"/>
        <v>7</v>
      </c>
      <c r="AA17" s="11">
        <f t="shared" si="2"/>
        <v>7</v>
      </c>
      <c r="AB17" s="11">
        <f t="shared" si="2"/>
        <v>6</v>
      </c>
      <c r="AC17" s="11">
        <f t="shared" si="2"/>
        <v>6</v>
      </c>
      <c r="AD17" s="11">
        <f t="shared" si="2"/>
        <v>5</v>
      </c>
      <c r="AE17" s="11">
        <f t="shared" si="2"/>
        <v>5</v>
      </c>
      <c r="AF17" s="11">
        <f t="shared" si="2"/>
        <v>4</v>
      </c>
      <c r="AG17" s="11">
        <f t="shared" si="2"/>
        <v>4</v>
      </c>
      <c r="AH17" s="11">
        <f t="shared" si="2"/>
        <v>2</v>
      </c>
      <c r="AI17" s="8">
        <v>14</v>
      </c>
      <c r="AJ17" s="7">
        <f t="shared" si="14"/>
        <v>1.5366399999999999E-2</v>
      </c>
      <c r="AK17" s="11">
        <f t="shared" si="15"/>
        <v>9</v>
      </c>
      <c r="AL17" s="11">
        <f t="shared" si="3"/>
        <v>8</v>
      </c>
      <c r="AM17" s="11">
        <f t="shared" si="3"/>
        <v>8</v>
      </c>
      <c r="AN17" s="11">
        <f t="shared" si="3"/>
        <v>7</v>
      </c>
      <c r="AO17" s="11">
        <f t="shared" si="3"/>
        <v>7</v>
      </c>
      <c r="AP17" s="11">
        <f t="shared" si="3"/>
        <v>6</v>
      </c>
      <c r="AQ17" s="11">
        <f t="shared" si="3"/>
        <v>5</v>
      </c>
      <c r="AR17" s="11">
        <f t="shared" si="3"/>
        <v>4</v>
      </c>
      <c r="AS17" s="11">
        <f t="shared" si="3"/>
        <v>3</v>
      </c>
      <c r="AT17" s="11">
        <f t="shared" si="3"/>
        <v>1</v>
      </c>
      <c r="AU17" s="8">
        <v>14</v>
      </c>
      <c r="AV17" s="7">
        <f t="shared" si="16"/>
        <v>1.5366399999999999E-2</v>
      </c>
      <c r="AW17" s="11">
        <f t="shared" si="17"/>
        <v>12</v>
      </c>
      <c r="AX17" s="11">
        <f t="shared" si="4"/>
        <v>12</v>
      </c>
      <c r="AY17" s="11">
        <f t="shared" si="4"/>
        <v>12</v>
      </c>
      <c r="AZ17" s="11">
        <f t="shared" si="4"/>
        <v>11</v>
      </c>
      <c r="BA17" s="11">
        <f t="shared" si="4"/>
        <v>11</v>
      </c>
      <c r="BB17" s="11">
        <f t="shared" si="4"/>
        <v>10</v>
      </c>
      <c r="BC17" s="11">
        <f t="shared" si="4"/>
        <v>10</v>
      </c>
      <c r="BD17" s="11">
        <f t="shared" si="4"/>
        <v>9</v>
      </c>
      <c r="BE17" s="11">
        <f t="shared" si="4"/>
        <v>8</v>
      </c>
      <c r="BF17" s="11">
        <f t="shared" si="4"/>
        <v>7</v>
      </c>
    </row>
    <row r="18" spans="3:58">
      <c r="C18" s="1">
        <f t="shared" si="18"/>
        <v>86</v>
      </c>
      <c r="D18" s="4">
        <f t="shared" si="5"/>
        <v>0.43438054218536842</v>
      </c>
      <c r="E18" s="2">
        <f t="shared" si="0"/>
        <v>22</v>
      </c>
      <c r="F18" s="3">
        <f t="shared" si="6"/>
        <v>0.43874821936960617</v>
      </c>
      <c r="G18" s="3">
        <f t="shared" si="7"/>
        <v>0.39115214431215894</v>
      </c>
      <c r="H18" s="3">
        <f t="shared" si="8"/>
        <v>0.55317266743757332</v>
      </c>
      <c r="I18" s="3">
        <f t="shared" si="9"/>
        <v>0.80793700396801182</v>
      </c>
      <c r="K18" s="8">
        <v>15</v>
      </c>
      <c r="L18" s="18">
        <f t="shared" si="10"/>
        <v>1</v>
      </c>
      <c r="M18" s="11">
        <f t="shared" si="11"/>
        <v>7</v>
      </c>
      <c r="N18" s="11">
        <f t="shared" si="1"/>
        <v>7</v>
      </c>
      <c r="O18" s="11">
        <f t="shared" si="1"/>
        <v>6</v>
      </c>
      <c r="P18" s="11">
        <f t="shared" si="1"/>
        <v>6</v>
      </c>
      <c r="Q18" s="11">
        <f t="shared" si="1"/>
        <v>5</v>
      </c>
      <c r="R18" s="11">
        <f t="shared" si="1"/>
        <v>5</v>
      </c>
      <c r="S18" s="11">
        <f t="shared" si="1"/>
        <v>4</v>
      </c>
      <c r="T18" s="11">
        <f t="shared" si="1"/>
        <v>4</v>
      </c>
      <c r="U18" s="11">
        <f t="shared" si="1"/>
        <v>3</v>
      </c>
      <c r="V18" s="11">
        <f t="shared" si="1"/>
        <v>1</v>
      </c>
      <c r="W18" s="8">
        <v>15</v>
      </c>
      <c r="X18" s="7">
        <f t="shared" si="12"/>
        <v>2.0250000000000001E-2</v>
      </c>
      <c r="Y18" s="11">
        <f t="shared" si="13"/>
        <v>8</v>
      </c>
      <c r="Z18" s="11">
        <f t="shared" si="2"/>
        <v>7</v>
      </c>
      <c r="AA18" s="11">
        <f t="shared" si="2"/>
        <v>7</v>
      </c>
      <c r="AB18" s="11">
        <f t="shared" si="2"/>
        <v>7</v>
      </c>
      <c r="AC18" s="11">
        <f t="shared" si="2"/>
        <v>6</v>
      </c>
      <c r="AD18" s="11">
        <f t="shared" si="2"/>
        <v>6</v>
      </c>
      <c r="AE18" s="11">
        <f t="shared" si="2"/>
        <v>5</v>
      </c>
      <c r="AF18" s="11">
        <f t="shared" si="2"/>
        <v>5</v>
      </c>
      <c r="AG18" s="11">
        <f t="shared" si="2"/>
        <v>4</v>
      </c>
      <c r="AH18" s="11">
        <f t="shared" si="2"/>
        <v>2</v>
      </c>
      <c r="AI18" s="8">
        <v>15</v>
      </c>
      <c r="AJ18" s="7">
        <f t="shared" si="14"/>
        <v>2.0250000000000001E-2</v>
      </c>
      <c r="AK18" s="11">
        <f t="shared" si="15"/>
        <v>10</v>
      </c>
      <c r="AL18" s="11">
        <f t="shared" si="3"/>
        <v>9</v>
      </c>
      <c r="AM18" s="11">
        <f t="shared" si="3"/>
        <v>8</v>
      </c>
      <c r="AN18" s="11">
        <f t="shared" si="3"/>
        <v>8</v>
      </c>
      <c r="AO18" s="11">
        <f t="shared" si="3"/>
        <v>7</v>
      </c>
      <c r="AP18" s="11">
        <f t="shared" si="3"/>
        <v>7</v>
      </c>
      <c r="AQ18" s="11">
        <f t="shared" si="3"/>
        <v>6</v>
      </c>
      <c r="AR18" s="11">
        <f t="shared" si="3"/>
        <v>5</v>
      </c>
      <c r="AS18" s="11">
        <f t="shared" si="3"/>
        <v>4</v>
      </c>
      <c r="AT18" s="11">
        <f t="shared" si="3"/>
        <v>1</v>
      </c>
      <c r="AU18" s="8">
        <v>15</v>
      </c>
      <c r="AV18" s="7">
        <f t="shared" si="16"/>
        <v>2.0250000000000001E-2</v>
      </c>
      <c r="AW18" s="11">
        <f t="shared" si="17"/>
        <v>13</v>
      </c>
      <c r="AX18" s="11">
        <f t="shared" si="4"/>
        <v>13</v>
      </c>
      <c r="AY18" s="11">
        <f t="shared" si="4"/>
        <v>12</v>
      </c>
      <c r="AZ18" s="11">
        <f t="shared" si="4"/>
        <v>12</v>
      </c>
      <c r="BA18" s="11">
        <f t="shared" si="4"/>
        <v>11</v>
      </c>
      <c r="BB18" s="11">
        <f t="shared" si="4"/>
        <v>11</v>
      </c>
      <c r="BC18" s="11">
        <f t="shared" si="4"/>
        <v>10</v>
      </c>
      <c r="BD18" s="11">
        <f t="shared" si="4"/>
        <v>9</v>
      </c>
      <c r="BE18" s="11">
        <f t="shared" si="4"/>
        <v>9</v>
      </c>
      <c r="BF18" s="11">
        <f t="shared" si="4"/>
        <v>8</v>
      </c>
    </row>
    <row r="19" spans="3:58">
      <c r="C19" s="1">
        <f t="shared" si="18"/>
        <v>85</v>
      </c>
      <c r="D19" s="4">
        <f t="shared" si="5"/>
        <v>0.43307333402863313</v>
      </c>
      <c r="E19" s="2">
        <f t="shared" si="0"/>
        <v>22</v>
      </c>
      <c r="F19" s="3">
        <f t="shared" si="6"/>
        <v>0.43588989435406739</v>
      </c>
      <c r="G19" s="3">
        <f t="shared" si="7"/>
        <v>0.38858718455450891</v>
      </c>
      <c r="H19" s="3">
        <f t="shared" si="8"/>
        <v>0.54954526656136349</v>
      </c>
      <c r="I19" s="3">
        <f t="shared" si="9"/>
        <v>0.80497524691810385</v>
      </c>
      <c r="K19" s="8">
        <v>16</v>
      </c>
      <c r="L19" s="18">
        <f t="shared" si="10"/>
        <v>1</v>
      </c>
      <c r="M19" s="11">
        <f t="shared" si="11"/>
        <v>7</v>
      </c>
      <c r="N19" s="11">
        <f t="shared" si="1"/>
        <v>7</v>
      </c>
      <c r="O19" s="11">
        <f t="shared" si="1"/>
        <v>7</v>
      </c>
      <c r="P19" s="11">
        <f t="shared" si="1"/>
        <v>6</v>
      </c>
      <c r="Q19" s="11">
        <f t="shared" si="1"/>
        <v>6</v>
      </c>
      <c r="R19" s="11">
        <f t="shared" si="1"/>
        <v>5</v>
      </c>
      <c r="S19" s="11">
        <f t="shared" si="1"/>
        <v>4</v>
      </c>
      <c r="T19" s="11">
        <f t="shared" si="1"/>
        <v>4</v>
      </c>
      <c r="U19" s="11">
        <f t="shared" si="1"/>
        <v>3</v>
      </c>
      <c r="V19" s="11">
        <f t="shared" si="1"/>
        <v>1</v>
      </c>
      <c r="W19" s="8">
        <v>16</v>
      </c>
      <c r="X19" s="7">
        <f t="shared" si="12"/>
        <v>2.6214399999999999E-2</v>
      </c>
      <c r="Y19" s="11">
        <f t="shared" si="13"/>
        <v>8</v>
      </c>
      <c r="Z19" s="11">
        <f t="shared" si="2"/>
        <v>8</v>
      </c>
      <c r="AA19" s="11">
        <f t="shared" si="2"/>
        <v>7</v>
      </c>
      <c r="AB19" s="11">
        <f t="shared" si="2"/>
        <v>7</v>
      </c>
      <c r="AC19" s="11">
        <f t="shared" si="2"/>
        <v>7</v>
      </c>
      <c r="AD19" s="11">
        <f t="shared" si="2"/>
        <v>6</v>
      </c>
      <c r="AE19" s="11">
        <f t="shared" si="2"/>
        <v>5</v>
      </c>
      <c r="AF19" s="11">
        <f t="shared" si="2"/>
        <v>5</v>
      </c>
      <c r="AG19" s="11">
        <f t="shared" si="2"/>
        <v>4</v>
      </c>
      <c r="AH19" s="11">
        <f t="shared" si="2"/>
        <v>2</v>
      </c>
      <c r="AI19" s="8">
        <v>16</v>
      </c>
      <c r="AJ19" s="7">
        <f t="shared" si="14"/>
        <v>2.6214399999999999E-2</v>
      </c>
      <c r="AK19" s="11">
        <f t="shared" si="15"/>
        <v>10</v>
      </c>
      <c r="AL19" s="11">
        <f t="shared" si="3"/>
        <v>10</v>
      </c>
      <c r="AM19" s="11">
        <f t="shared" si="3"/>
        <v>9</v>
      </c>
      <c r="AN19" s="11">
        <f t="shared" si="3"/>
        <v>8</v>
      </c>
      <c r="AO19" s="11">
        <f t="shared" si="3"/>
        <v>8</v>
      </c>
      <c r="AP19" s="11">
        <f t="shared" si="3"/>
        <v>7</v>
      </c>
      <c r="AQ19" s="11">
        <f t="shared" si="3"/>
        <v>6</v>
      </c>
      <c r="AR19" s="11">
        <f t="shared" si="3"/>
        <v>5</v>
      </c>
      <c r="AS19" s="11">
        <f t="shared" si="3"/>
        <v>4</v>
      </c>
      <c r="AT19" s="11">
        <f t="shared" si="3"/>
        <v>1</v>
      </c>
      <c r="AU19" s="8">
        <v>16</v>
      </c>
      <c r="AV19" s="7">
        <f t="shared" si="16"/>
        <v>2.6214399999999999E-2</v>
      </c>
      <c r="AW19" s="11">
        <f t="shared" si="17"/>
        <v>14</v>
      </c>
      <c r="AX19" s="11">
        <f t="shared" si="4"/>
        <v>14</v>
      </c>
      <c r="AY19" s="11">
        <f t="shared" si="4"/>
        <v>13</v>
      </c>
      <c r="AZ19" s="11">
        <f t="shared" si="4"/>
        <v>13</v>
      </c>
      <c r="BA19" s="11">
        <f t="shared" si="4"/>
        <v>12</v>
      </c>
      <c r="BB19" s="11">
        <f t="shared" si="4"/>
        <v>11</v>
      </c>
      <c r="BC19" s="11">
        <f t="shared" si="4"/>
        <v>11</v>
      </c>
      <c r="BD19" s="11">
        <f t="shared" si="4"/>
        <v>10</v>
      </c>
      <c r="BE19" s="11">
        <f t="shared" si="4"/>
        <v>9</v>
      </c>
      <c r="BF19" s="11">
        <f t="shared" si="4"/>
        <v>8</v>
      </c>
    </row>
    <row r="20" spans="3:58">
      <c r="C20" s="1">
        <f t="shared" si="18"/>
        <v>84</v>
      </c>
      <c r="D20" s="4">
        <f t="shared" si="5"/>
        <v>0.43174881135363102</v>
      </c>
      <c r="E20" s="2">
        <f t="shared" si="0"/>
        <v>22</v>
      </c>
      <c r="F20" s="3">
        <f t="shared" si="6"/>
        <v>0.43301270189221941</v>
      </c>
      <c r="G20" s="3">
        <f t="shared" si="7"/>
        <v>0.38600518131237566</v>
      </c>
      <c r="H20" s="3">
        <f t="shared" si="8"/>
        <v>0.54589376255824729</v>
      </c>
      <c r="I20" s="3">
        <f t="shared" si="9"/>
        <v>0.80199601592044534</v>
      </c>
      <c r="K20" s="8">
        <v>17</v>
      </c>
      <c r="L20" s="18">
        <f t="shared" si="10"/>
        <v>1</v>
      </c>
      <c r="M20" s="11">
        <f t="shared" si="11"/>
        <v>8</v>
      </c>
      <c r="N20" s="11">
        <f t="shared" si="11"/>
        <v>7</v>
      </c>
      <c r="O20" s="11">
        <f t="shared" si="11"/>
        <v>7</v>
      </c>
      <c r="P20" s="11">
        <f t="shared" si="11"/>
        <v>6</v>
      </c>
      <c r="Q20" s="11">
        <f t="shared" si="11"/>
        <v>6</v>
      </c>
      <c r="R20" s="11">
        <f t="shared" si="11"/>
        <v>5</v>
      </c>
      <c r="S20" s="11">
        <f t="shared" si="11"/>
        <v>5</v>
      </c>
      <c r="T20" s="11">
        <f t="shared" si="11"/>
        <v>4</v>
      </c>
      <c r="U20" s="11">
        <f t="shared" si="11"/>
        <v>3</v>
      </c>
      <c r="V20" s="11">
        <f t="shared" si="11"/>
        <v>1</v>
      </c>
      <c r="W20" s="8">
        <v>17</v>
      </c>
      <c r="X20" s="7">
        <f t="shared" si="12"/>
        <v>3.3408399999999998E-2</v>
      </c>
      <c r="Y20" s="11">
        <f t="shared" si="13"/>
        <v>9</v>
      </c>
      <c r="Z20" s="11">
        <f t="shared" si="13"/>
        <v>8</v>
      </c>
      <c r="AA20" s="11">
        <f t="shared" si="13"/>
        <v>8</v>
      </c>
      <c r="AB20" s="11">
        <f t="shared" si="13"/>
        <v>7</v>
      </c>
      <c r="AC20" s="11">
        <f t="shared" si="13"/>
        <v>7</v>
      </c>
      <c r="AD20" s="11">
        <f t="shared" si="13"/>
        <v>6</v>
      </c>
      <c r="AE20" s="11">
        <f t="shared" si="13"/>
        <v>6</v>
      </c>
      <c r="AF20" s="11">
        <f t="shared" si="13"/>
        <v>5</v>
      </c>
      <c r="AG20" s="11">
        <f t="shared" si="13"/>
        <v>4</v>
      </c>
      <c r="AH20" s="11">
        <f t="shared" si="13"/>
        <v>2</v>
      </c>
      <c r="AI20" s="8">
        <v>17</v>
      </c>
      <c r="AJ20" s="7">
        <f t="shared" si="14"/>
        <v>3.3408399999999998E-2</v>
      </c>
      <c r="AK20" s="11">
        <f t="shared" si="15"/>
        <v>11</v>
      </c>
      <c r="AL20" s="11">
        <f t="shared" si="15"/>
        <v>10</v>
      </c>
      <c r="AM20" s="11">
        <f t="shared" si="15"/>
        <v>9</v>
      </c>
      <c r="AN20" s="11">
        <f t="shared" si="15"/>
        <v>9</v>
      </c>
      <c r="AO20" s="11">
        <f t="shared" si="15"/>
        <v>8</v>
      </c>
      <c r="AP20" s="11">
        <f t="shared" si="15"/>
        <v>7</v>
      </c>
      <c r="AQ20" s="11">
        <f t="shared" si="15"/>
        <v>6</v>
      </c>
      <c r="AR20" s="11">
        <f t="shared" si="15"/>
        <v>5</v>
      </c>
      <c r="AS20" s="11">
        <f t="shared" si="15"/>
        <v>4</v>
      </c>
      <c r="AT20" s="11">
        <f t="shared" si="15"/>
        <v>1</v>
      </c>
      <c r="AU20" s="8">
        <v>17</v>
      </c>
      <c r="AV20" s="7">
        <f t="shared" si="16"/>
        <v>3.3408399999999998E-2</v>
      </c>
      <c r="AW20" s="11">
        <f t="shared" si="17"/>
        <v>15</v>
      </c>
      <c r="AX20" s="11">
        <f t="shared" si="17"/>
        <v>14</v>
      </c>
      <c r="AY20" s="11">
        <f t="shared" si="17"/>
        <v>14</v>
      </c>
      <c r="AZ20" s="11">
        <f t="shared" si="17"/>
        <v>13</v>
      </c>
      <c r="BA20" s="11">
        <f t="shared" si="17"/>
        <v>13</v>
      </c>
      <c r="BB20" s="11">
        <f t="shared" si="17"/>
        <v>12</v>
      </c>
      <c r="BC20" s="11">
        <f t="shared" si="17"/>
        <v>11</v>
      </c>
      <c r="BD20" s="11">
        <f t="shared" si="17"/>
        <v>11</v>
      </c>
      <c r="BE20" s="11">
        <f t="shared" si="17"/>
        <v>10</v>
      </c>
      <c r="BF20" s="11">
        <f t="shared" si="17"/>
        <v>9</v>
      </c>
    </row>
    <row r="21" spans="3:58">
      <c r="C21" s="1">
        <f t="shared" si="18"/>
        <v>83</v>
      </c>
      <c r="D21" s="4">
        <f t="shared" si="5"/>
        <v>0.43040650932041702</v>
      </c>
      <c r="E21" s="2">
        <f t="shared" si="0"/>
        <v>22</v>
      </c>
      <c r="F21" s="3">
        <f t="shared" si="6"/>
        <v>0.43011626335213138</v>
      </c>
      <c r="G21" s="3">
        <f t="shared" si="7"/>
        <v>0.38340579025361626</v>
      </c>
      <c r="H21" s="3">
        <f t="shared" si="8"/>
        <v>0.54221766846903841</v>
      </c>
      <c r="I21" s="3">
        <f t="shared" si="9"/>
        <v>0.79899899799498597</v>
      </c>
      <c r="K21" s="8">
        <v>18</v>
      </c>
      <c r="L21" s="18">
        <f t="shared" si="10"/>
        <v>1</v>
      </c>
      <c r="M21" s="11">
        <f t="shared" si="11"/>
        <v>8</v>
      </c>
      <c r="N21" s="11">
        <f t="shared" si="11"/>
        <v>8</v>
      </c>
      <c r="O21" s="11">
        <f t="shared" si="11"/>
        <v>7</v>
      </c>
      <c r="P21" s="11">
        <f t="shared" si="11"/>
        <v>7</v>
      </c>
      <c r="Q21" s="11">
        <f t="shared" si="11"/>
        <v>6</v>
      </c>
      <c r="R21" s="11">
        <f t="shared" si="11"/>
        <v>6</v>
      </c>
      <c r="S21" s="11">
        <f t="shared" si="11"/>
        <v>5</v>
      </c>
      <c r="T21" s="11">
        <f t="shared" si="11"/>
        <v>4</v>
      </c>
      <c r="U21" s="11">
        <f t="shared" si="11"/>
        <v>3</v>
      </c>
      <c r="V21" s="11">
        <f t="shared" si="11"/>
        <v>1</v>
      </c>
      <c r="W21" s="8">
        <v>18</v>
      </c>
      <c r="X21" s="7">
        <f t="shared" si="12"/>
        <v>4.1990399999999997E-2</v>
      </c>
      <c r="Y21" s="11">
        <f t="shared" si="13"/>
        <v>9</v>
      </c>
      <c r="Z21" s="11">
        <f t="shared" si="13"/>
        <v>9</v>
      </c>
      <c r="AA21" s="11">
        <f t="shared" si="13"/>
        <v>8</v>
      </c>
      <c r="AB21" s="11">
        <f t="shared" si="13"/>
        <v>8</v>
      </c>
      <c r="AC21" s="11">
        <f t="shared" si="13"/>
        <v>7</v>
      </c>
      <c r="AD21" s="11">
        <f t="shared" si="13"/>
        <v>7</v>
      </c>
      <c r="AE21" s="11">
        <f t="shared" si="13"/>
        <v>6</v>
      </c>
      <c r="AF21" s="11">
        <f t="shared" si="13"/>
        <v>5</v>
      </c>
      <c r="AG21" s="11">
        <f t="shared" si="13"/>
        <v>4</v>
      </c>
      <c r="AH21" s="11">
        <f t="shared" si="13"/>
        <v>2</v>
      </c>
      <c r="AI21" s="8">
        <v>18</v>
      </c>
      <c r="AJ21" s="7">
        <f t="shared" si="14"/>
        <v>4.1990399999999997E-2</v>
      </c>
      <c r="AK21" s="11">
        <f t="shared" si="15"/>
        <v>11</v>
      </c>
      <c r="AL21" s="11">
        <f t="shared" si="15"/>
        <v>11</v>
      </c>
      <c r="AM21" s="11">
        <f t="shared" si="15"/>
        <v>10</v>
      </c>
      <c r="AN21" s="11">
        <f t="shared" si="15"/>
        <v>9</v>
      </c>
      <c r="AO21" s="11">
        <f t="shared" si="15"/>
        <v>9</v>
      </c>
      <c r="AP21" s="11">
        <f t="shared" si="15"/>
        <v>8</v>
      </c>
      <c r="AQ21" s="11">
        <f t="shared" si="15"/>
        <v>7</v>
      </c>
      <c r="AR21" s="11">
        <f t="shared" si="15"/>
        <v>6</v>
      </c>
      <c r="AS21" s="11">
        <f t="shared" si="15"/>
        <v>4</v>
      </c>
      <c r="AT21" s="11">
        <f t="shared" si="15"/>
        <v>1</v>
      </c>
      <c r="AU21" s="8">
        <v>18</v>
      </c>
      <c r="AV21" s="7">
        <f t="shared" si="16"/>
        <v>4.1990399999999997E-2</v>
      </c>
      <c r="AW21" s="11">
        <f t="shared" si="17"/>
        <v>16</v>
      </c>
      <c r="AX21" s="11">
        <f t="shared" si="17"/>
        <v>15</v>
      </c>
      <c r="AY21" s="11">
        <f t="shared" si="17"/>
        <v>15</v>
      </c>
      <c r="AZ21" s="11">
        <f t="shared" si="17"/>
        <v>14</v>
      </c>
      <c r="BA21" s="11">
        <f t="shared" si="17"/>
        <v>13</v>
      </c>
      <c r="BB21" s="11">
        <f t="shared" si="17"/>
        <v>13</v>
      </c>
      <c r="BC21" s="11">
        <f t="shared" si="17"/>
        <v>12</v>
      </c>
      <c r="BD21" s="11">
        <f t="shared" si="17"/>
        <v>11</v>
      </c>
      <c r="BE21" s="11">
        <f t="shared" si="17"/>
        <v>10</v>
      </c>
      <c r="BF21" s="11">
        <f t="shared" si="17"/>
        <v>9</v>
      </c>
    </row>
    <row r="22" spans="3:58">
      <c r="C22" s="1">
        <f t="shared" si="18"/>
        <v>82</v>
      </c>
      <c r="D22" s="4">
        <f t="shared" si="5"/>
        <v>0.4290459441148391</v>
      </c>
      <c r="E22" s="2">
        <f t="shared" si="0"/>
        <v>22</v>
      </c>
      <c r="F22" s="3">
        <f t="shared" si="6"/>
        <v>0.42720018726587655</v>
      </c>
      <c r="G22" s="3">
        <f t="shared" si="7"/>
        <v>0.38078865529319544</v>
      </c>
      <c r="H22" s="3">
        <f t="shared" si="8"/>
        <v>0.53851648071345037</v>
      </c>
      <c r="I22" s="3">
        <f t="shared" si="9"/>
        <v>0.79598387070548982</v>
      </c>
      <c r="K22" s="8">
        <v>19</v>
      </c>
      <c r="L22" s="18">
        <f t="shared" si="10"/>
        <v>1</v>
      </c>
      <c r="M22" s="11">
        <f t="shared" si="11"/>
        <v>9</v>
      </c>
      <c r="N22" s="11">
        <f t="shared" si="11"/>
        <v>8</v>
      </c>
      <c r="O22" s="11">
        <f t="shared" si="11"/>
        <v>8</v>
      </c>
      <c r="P22" s="11">
        <f t="shared" si="11"/>
        <v>7</v>
      </c>
      <c r="Q22" s="11">
        <f t="shared" si="11"/>
        <v>7</v>
      </c>
      <c r="R22" s="11">
        <f t="shared" si="11"/>
        <v>6</v>
      </c>
      <c r="S22" s="11">
        <f t="shared" si="11"/>
        <v>5</v>
      </c>
      <c r="T22" s="11">
        <f t="shared" si="11"/>
        <v>4</v>
      </c>
      <c r="U22" s="11">
        <f t="shared" si="11"/>
        <v>3</v>
      </c>
      <c r="V22" s="11">
        <f t="shared" si="11"/>
        <v>1</v>
      </c>
      <c r="W22" s="8">
        <v>19</v>
      </c>
      <c r="X22" s="7">
        <f t="shared" si="12"/>
        <v>5.2128399999999998E-2</v>
      </c>
      <c r="Y22" s="11">
        <f t="shared" si="13"/>
        <v>10</v>
      </c>
      <c r="Z22" s="11">
        <f t="shared" si="13"/>
        <v>9</v>
      </c>
      <c r="AA22" s="11">
        <f t="shared" si="13"/>
        <v>9</v>
      </c>
      <c r="AB22" s="11">
        <f t="shared" si="13"/>
        <v>8</v>
      </c>
      <c r="AC22" s="11">
        <f t="shared" si="13"/>
        <v>7</v>
      </c>
      <c r="AD22" s="11">
        <f t="shared" si="13"/>
        <v>7</v>
      </c>
      <c r="AE22" s="11">
        <f t="shared" si="13"/>
        <v>6</v>
      </c>
      <c r="AF22" s="11">
        <f t="shared" si="13"/>
        <v>5</v>
      </c>
      <c r="AG22" s="11">
        <f t="shared" si="13"/>
        <v>4</v>
      </c>
      <c r="AH22" s="11">
        <f t="shared" si="13"/>
        <v>2</v>
      </c>
      <c r="AI22" s="8">
        <v>19</v>
      </c>
      <c r="AJ22" s="7">
        <f t="shared" si="14"/>
        <v>5.2128399999999998E-2</v>
      </c>
      <c r="AK22" s="11">
        <f t="shared" si="15"/>
        <v>12</v>
      </c>
      <c r="AL22" s="11">
        <f t="shared" si="15"/>
        <v>11</v>
      </c>
      <c r="AM22" s="11">
        <f t="shared" si="15"/>
        <v>11</v>
      </c>
      <c r="AN22" s="11">
        <f t="shared" si="15"/>
        <v>10</v>
      </c>
      <c r="AO22" s="11">
        <f t="shared" si="15"/>
        <v>9</v>
      </c>
      <c r="AP22" s="11">
        <f t="shared" si="15"/>
        <v>8</v>
      </c>
      <c r="AQ22" s="11">
        <f t="shared" si="15"/>
        <v>7</v>
      </c>
      <c r="AR22" s="11">
        <f t="shared" si="15"/>
        <v>6</v>
      </c>
      <c r="AS22" s="11">
        <f t="shared" si="15"/>
        <v>4</v>
      </c>
      <c r="AT22" s="11">
        <f t="shared" si="15"/>
        <v>1</v>
      </c>
      <c r="AU22" s="8">
        <v>19</v>
      </c>
      <c r="AV22" s="7">
        <f t="shared" si="16"/>
        <v>5.2128399999999998E-2</v>
      </c>
      <c r="AW22" s="11">
        <f t="shared" si="17"/>
        <v>17</v>
      </c>
      <c r="AX22" s="11">
        <f t="shared" si="17"/>
        <v>16</v>
      </c>
      <c r="AY22" s="11">
        <f t="shared" si="17"/>
        <v>15</v>
      </c>
      <c r="AZ22" s="11">
        <f t="shared" si="17"/>
        <v>15</v>
      </c>
      <c r="BA22" s="11">
        <f t="shared" si="17"/>
        <v>14</v>
      </c>
      <c r="BB22" s="11">
        <f t="shared" si="17"/>
        <v>14</v>
      </c>
      <c r="BC22" s="11">
        <f t="shared" si="17"/>
        <v>13</v>
      </c>
      <c r="BD22" s="11">
        <f t="shared" si="17"/>
        <v>12</v>
      </c>
      <c r="BE22" s="11">
        <f t="shared" si="17"/>
        <v>11</v>
      </c>
      <c r="BF22" s="11">
        <f t="shared" si="17"/>
        <v>9</v>
      </c>
    </row>
    <row r="23" spans="3:58">
      <c r="C23" s="1">
        <f t="shared" si="18"/>
        <v>81</v>
      </c>
      <c r="D23" s="4">
        <f t="shared" si="5"/>
        <v>0.42766661190160554</v>
      </c>
      <c r="E23" s="2">
        <f t="shared" si="0"/>
        <v>22</v>
      </c>
      <c r="F23" s="3">
        <f t="shared" si="6"/>
        <v>0.42426406871192845</v>
      </c>
      <c r="G23" s="3">
        <f t="shared" si="7"/>
        <v>0.37815340802378072</v>
      </c>
      <c r="H23" s="3">
        <f t="shared" si="8"/>
        <v>0.53478967828483748</v>
      </c>
      <c r="I23" s="3">
        <f t="shared" si="9"/>
        <v>0.79295030175464953</v>
      </c>
      <c r="K23" s="8">
        <v>20</v>
      </c>
      <c r="L23" s="18">
        <f t="shared" si="10"/>
        <v>1</v>
      </c>
      <c r="M23" s="11">
        <f t="shared" si="11"/>
        <v>9</v>
      </c>
      <c r="N23" s="11">
        <f t="shared" si="11"/>
        <v>9</v>
      </c>
      <c r="O23" s="11">
        <f t="shared" si="11"/>
        <v>8</v>
      </c>
      <c r="P23" s="11">
        <f t="shared" si="11"/>
        <v>7</v>
      </c>
      <c r="Q23" s="11">
        <f t="shared" si="11"/>
        <v>7</v>
      </c>
      <c r="R23" s="11">
        <f t="shared" si="11"/>
        <v>6</v>
      </c>
      <c r="S23" s="11">
        <f t="shared" si="11"/>
        <v>5</v>
      </c>
      <c r="T23" s="11">
        <f t="shared" si="11"/>
        <v>5</v>
      </c>
      <c r="U23" s="11">
        <f t="shared" si="11"/>
        <v>3</v>
      </c>
      <c r="V23" s="11">
        <f t="shared" si="11"/>
        <v>1</v>
      </c>
      <c r="W23" s="8">
        <v>20</v>
      </c>
      <c r="X23" s="7">
        <f t="shared" si="12"/>
        <v>6.4000000000000001E-2</v>
      </c>
      <c r="Y23" s="11">
        <f t="shared" si="13"/>
        <v>10</v>
      </c>
      <c r="Z23" s="11">
        <f t="shared" si="13"/>
        <v>9</v>
      </c>
      <c r="AA23" s="11">
        <f t="shared" si="13"/>
        <v>9</v>
      </c>
      <c r="AB23" s="11">
        <f t="shared" si="13"/>
        <v>8</v>
      </c>
      <c r="AC23" s="11">
        <f t="shared" si="13"/>
        <v>8</v>
      </c>
      <c r="AD23" s="11">
        <f t="shared" si="13"/>
        <v>7</v>
      </c>
      <c r="AE23" s="11">
        <f t="shared" si="13"/>
        <v>6</v>
      </c>
      <c r="AF23" s="11">
        <f t="shared" si="13"/>
        <v>5</v>
      </c>
      <c r="AG23" s="11">
        <f t="shared" si="13"/>
        <v>4</v>
      </c>
      <c r="AH23" s="11">
        <f t="shared" si="13"/>
        <v>2</v>
      </c>
      <c r="AI23" s="8">
        <v>20</v>
      </c>
      <c r="AJ23" s="7">
        <f t="shared" si="14"/>
        <v>6.4000000000000001E-2</v>
      </c>
      <c r="AK23" s="11">
        <f t="shared" si="15"/>
        <v>12</v>
      </c>
      <c r="AL23" s="11">
        <f t="shared" si="15"/>
        <v>12</v>
      </c>
      <c r="AM23" s="11">
        <f t="shared" si="15"/>
        <v>11</v>
      </c>
      <c r="AN23" s="11">
        <f t="shared" si="15"/>
        <v>10</v>
      </c>
      <c r="AO23" s="11">
        <f t="shared" si="15"/>
        <v>9</v>
      </c>
      <c r="AP23" s="11">
        <f t="shared" si="15"/>
        <v>8</v>
      </c>
      <c r="AQ23" s="11">
        <f t="shared" si="15"/>
        <v>7</v>
      </c>
      <c r="AR23" s="11">
        <f t="shared" si="15"/>
        <v>6</v>
      </c>
      <c r="AS23" s="11">
        <f t="shared" si="15"/>
        <v>5</v>
      </c>
      <c r="AT23" s="11">
        <f t="shared" si="15"/>
        <v>1</v>
      </c>
      <c r="AU23" s="8">
        <v>20</v>
      </c>
      <c r="AV23" s="7">
        <f t="shared" si="16"/>
        <v>6.4000000000000001E-2</v>
      </c>
      <c r="AW23" s="11">
        <f t="shared" si="17"/>
        <v>17</v>
      </c>
      <c r="AX23" s="11">
        <f t="shared" si="17"/>
        <v>17</v>
      </c>
      <c r="AY23" s="11">
        <f t="shared" si="17"/>
        <v>16</v>
      </c>
      <c r="AZ23" s="11">
        <f t="shared" si="17"/>
        <v>16</v>
      </c>
      <c r="BA23" s="11">
        <f t="shared" si="17"/>
        <v>15</v>
      </c>
      <c r="BB23" s="11">
        <f t="shared" si="17"/>
        <v>14</v>
      </c>
      <c r="BC23" s="11">
        <f t="shared" si="17"/>
        <v>13</v>
      </c>
      <c r="BD23" s="11">
        <f t="shared" si="17"/>
        <v>12</v>
      </c>
      <c r="BE23" s="11">
        <f t="shared" si="17"/>
        <v>11</v>
      </c>
      <c r="BF23" s="11">
        <f t="shared" si="17"/>
        <v>10</v>
      </c>
    </row>
    <row r="24" spans="3:58">
      <c r="C24" s="1">
        <f t="shared" si="18"/>
        <v>80</v>
      </c>
      <c r="D24" s="4">
        <f t="shared" si="5"/>
        <v>0.42626798770413155</v>
      </c>
      <c r="E24" s="2">
        <f t="shared" si="0"/>
        <v>22</v>
      </c>
      <c r="F24" s="3">
        <f t="shared" si="6"/>
        <v>0.42130748865881801</v>
      </c>
      <c r="G24" s="3">
        <f t="shared" si="7"/>
        <v>0.37549966711037175</v>
      </c>
      <c r="H24" s="3">
        <f t="shared" si="8"/>
        <v>0.53103672189407014</v>
      </c>
      <c r="I24" s="3">
        <f t="shared" si="9"/>
        <v>0.78989794855663553</v>
      </c>
      <c r="K24" s="8">
        <v>21</v>
      </c>
      <c r="L24" s="18">
        <f t="shared" si="10"/>
        <v>1</v>
      </c>
      <c r="M24" s="11">
        <f t="shared" si="11"/>
        <v>9</v>
      </c>
      <c r="N24" s="11">
        <f t="shared" si="11"/>
        <v>9</v>
      </c>
      <c r="O24" s="11">
        <f t="shared" si="11"/>
        <v>8</v>
      </c>
      <c r="P24" s="11">
        <f t="shared" si="11"/>
        <v>8</v>
      </c>
      <c r="Q24" s="11">
        <f t="shared" si="11"/>
        <v>7</v>
      </c>
      <c r="R24" s="11">
        <f t="shared" si="11"/>
        <v>6</v>
      </c>
      <c r="S24" s="11">
        <f t="shared" si="11"/>
        <v>6</v>
      </c>
      <c r="T24" s="11">
        <f t="shared" si="11"/>
        <v>5</v>
      </c>
      <c r="U24" s="11">
        <f t="shared" si="11"/>
        <v>4</v>
      </c>
      <c r="V24" s="11">
        <f t="shared" si="11"/>
        <v>1</v>
      </c>
      <c r="W24" s="8">
        <v>21</v>
      </c>
      <c r="X24" s="7">
        <f t="shared" si="12"/>
        <v>7.7792399999999998E-2</v>
      </c>
      <c r="Y24" s="11">
        <f t="shared" si="13"/>
        <v>10</v>
      </c>
      <c r="Z24" s="11">
        <f t="shared" si="13"/>
        <v>10</v>
      </c>
      <c r="AA24" s="11">
        <f t="shared" si="13"/>
        <v>9</v>
      </c>
      <c r="AB24" s="11">
        <f t="shared" si="13"/>
        <v>9</v>
      </c>
      <c r="AC24" s="11">
        <f t="shared" si="13"/>
        <v>8</v>
      </c>
      <c r="AD24" s="11">
        <f t="shared" si="13"/>
        <v>7</v>
      </c>
      <c r="AE24" s="11">
        <f t="shared" si="13"/>
        <v>7</v>
      </c>
      <c r="AF24" s="11">
        <f t="shared" si="13"/>
        <v>6</v>
      </c>
      <c r="AG24" s="11">
        <f t="shared" si="13"/>
        <v>4</v>
      </c>
      <c r="AH24" s="11">
        <f t="shared" si="13"/>
        <v>2</v>
      </c>
      <c r="AI24" s="8">
        <v>21</v>
      </c>
      <c r="AJ24" s="7">
        <f t="shared" si="14"/>
        <v>7.7792399999999998E-2</v>
      </c>
      <c r="AK24" s="11">
        <f t="shared" si="15"/>
        <v>13</v>
      </c>
      <c r="AL24" s="11">
        <f t="shared" si="15"/>
        <v>12</v>
      </c>
      <c r="AM24" s="11">
        <f t="shared" si="15"/>
        <v>12</v>
      </c>
      <c r="AN24" s="11">
        <f t="shared" si="15"/>
        <v>11</v>
      </c>
      <c r="AO24" s="11">
        <f t="shared" si="15"/>
        <v>10</v>
      </c>
      <c r="AP24" s="11">
        <f t="shared" si="15"/>
        <v>9</v>
      </c>
      <c r="AQ24" s="11">
        <f t="shared" si="15"/>
        <v>8</v>
      </c>
      <c r="AR24" s="11">
        <f t="shared" si="15"/>
        <v>6</v>
      </c>
      <c r="AS24" s="11">
        <f t="shared" si="15"/>
        <v>5</v>
      </c>
      <c r="AT24" s="11">
        <f t="shared" si="15"/>
        <v>1</v>
      </c>
      <c r="AU24" s="8">
        <v>21</v>
      </c>
      <c r="AV24" s="7">
        <f t="shared" si="16"/>
        <v>7.7792399999999998E-2</v>
      </c>
      <c r="AW24" s="11">
        <f t="shared" si="17"/>
        <v>18</v>
      </c>
      <c r="AX24" s="11">
        <f t="shared" si="17"/>
        <v>18</v>
      </c>
      <c r="AY24" s="11">
        <f t="shared" si="17"/>
        <v>17</v>
      </c>
      <c r="AZ24" s="11">
        <f t="shared" si="17"/>
        <v>16</v>
      </c>
      <c r="BA24" s="11">
        <f t="shared" si="17"/>
        <v>16</v>
      </c>
      <c r="BB24" s="11">
        <f t="shared" si="17"/>
        <v>15</v>
      </c>
      <c r="BC24" s="11">
        <f t="shared" si="17"/>
        <v>14</v>
      </c>
      <c r="BD24" s="11">
        <f t="shared" si="17"/>
        <v>13</v>
      </c>
      <c r="BE24" s="11">
        <f t="shared" si="17"/>
        <v>12</v>
      </c>
      <c r="BF24" s="11">
        <f t="shared" si="17"/>
        <v>10</v>
      </c>
    </row>
    <row r="25" spans="3:58">
      <c r="C25" s="1">
        <f t="shared" si="18"/>
        <v>79</v>
      </c>
      <c r="D25" s="4">
        <f t="shared" si="5"/>
        <v>0.42484952420493594</v>
      </c>
      <c r="E25" s="2">
        <f t="shared" si="0"/>
        <v>22</v>
      </c>
      <c r="F25" s="3">
        <f t="shared" si="6"/>
        <v>0.41833001326703778</v>
      </c>
      <c r="G25" s="3">
        <f t="shared" si="7"/>
        <v>0.372827037646145</v>
      </c>
      <c r="H25" s="3">
        <f t="shared" si="8"/>
        <v>0.52725705305856274</v>
      </c>
      <c r="I25" s="3">
        <f t="shared" si="9"/>
        <v>0.7868264577855234</v>
      </c>
      <c r="K25" s="8">
        <v>22</v>
      </c>
      <c r="L25" s="18">
        <f t="shared" si="10"/>
        <v>1</v>
      </c>
      <c r="M25" s="11">
        <f t="shared" si="11"/>
        <v>10</v>
      </c>
      <c r="N25" s="11">
        <f t="shared" si="11"/>
        <v>9</v>
      </c>
      <c r="O25" s="11">
        <f t="shared" si="11"/>
        <v>9</v>
      </c>
      <c r="P25" s="11">
        <f t="shared" si="11"/>
        <v>8</v>
      </c>
      <c r="Q25" s="11">
        <f t="shared" si="11"/>
        <v>7</v>
      </c>
      <c r="R25" s="11">
        <f t="shared" si="11"/>
        <v>7</v>
      </c>
      <c r="S25" s="11">
        <f t="shared" si="11"/>
        <v>6</v>
      </c>
      <c r="T25" s="11">
        <f t="shared" si="11"/>
        <v>5</v>
      </c>
      <c r="U25" s="11">
        <f t="shared" si="11"/>
        <v>4</v>
      </c>
      <c r="V25" s="11">
        <f t="shared" si="11"/>
        <v>1</v>
      </c>
      <c r="W25" s="8">
        <v>22</v>
      </c>
      <c r="X25" s="7">
        <f t="shared" si="12"/>
        <v>9.3702399999999991E-2</v>
      </c>
      <c r="Y25" s="11">
        <f t="shared" si="13"/>
        <v>11</v>
      </c>
      <c r="Z25" s="11">
        <f t="shared" si="13"/>
        <v>10</v>
      </c>
      <c r="AA25" s="11">
        <f t="shared" si="13"/>
        <v>10</v>
      </c>
      <c r="AB25" s="11">
        <f t="shared" si="13"/>
        <v>9</v>
      </c>
      <c r="AC25" s="11">
        <f t="shared" si="13"/>
        <v>8</v>
      </c>
      <c r="AD25" s="11">
        <f t="shared" si="13"/>
        <v>8</v>
      </c>
      <c r="AE25" s="11">
        <f t="shared" si="13"/>
        <v>7</v>
      </c>
      <c r="AF25" s="11">
        <f t="shared" si="13"/>
        <v>6</v>
      </c>
      <c r="AG25" s="11">
        <f t="shared" si="13"/>
        <v>5</v>
      </c>
      <c r="AH25" s="11">
        <f t="shared" si="13"/>
        <v>2</v>
      </c>
      <c r="AI25" s="8">
        <v>22</v>
      </c>
      <c r="AJ25" s="7">
        <f t="shared" si="14"/>
        <v>9.3702399999999991E-2</v>
      </c>
      <c r="AK25" s="11">
        <f t="shared" si="15"/>
        <v>14</v>
      </c>
      <c r="AL25" s="11">
        <f t="shared" si="15"/>
        <v>13</v>
      </c>
      <c r="AM25" s="11">
        <f t="shared" si="15"/>
        <v>12</v>
      </c>
      <c r="AN25" s="11">
        <f t="shared" si="15"/>
        <v>11</v>
      </c>
      <c r="AO25" s="11">
        <f t="shared" si="15"/>
        <v>10</v>
      </c>
      <c r="AP25" s="11">
        <f t="shared" si="15"/>
        <v>9</v>
      </c>
      <c r="AQ25" s="11">
        <f t="shared" si="15"/>
        <v>8</v>
      </c>
      <c r="AR25" s="11">
        <f t="shared" si="15"/>
        <v>7</v>
      </c>
      <c r="AS25" s="11">
        <f t="shared" si="15"/>
        <v>5</v>
      </c>
      <c r="AT25" s="11">
        <f t="shared" si="15"/>
        <v>1</v>
      </c>
      <c r="AU25" s="8">
        <v>22</v>
      </c>
      <c r="AV25" s="7">
        <f t="shared" si="16"/>
        <v>9.3702399999999991E-2</v>
      </c>
      <c r="AW25" s="11">
        <f t="shared" si="17"/>
        <v>19</v>
      </c>
      <c r="AX25" s="11">
        <f t="shared" si="17"/>
        <v>18</v>
      </c>
      <c r="AY25" s="11">
        <f t="shared" si="17"/>
        <v>18</v>
      </c>
      <c r="AZ25" s="11">
        <f t="shared" si="17"/>
        <v>17</v>
      </c>
      <c r="BA25" s="11">
        <f t="shared" si="17"/>
        <v>16</v>
      </c>
      <c r="BB25" s="11">
        <f t="shared" si="17"/>
        <v>16</v>
      </c>
      <c r="BC25" s="11">
        <f t="shared" si="17"/>
        <v>15</v>
      </c>
      <c r="BD25" s="11">
        <f t="shared" si="17"/>
        <v>14</v>
      </c>
      <c r="BE25" s="11">
        <f t="shared" si="17"/>
        <v>12</v>
      </c>
      <c r="BF25" s="11">
        <f t="shared" si="17"/>
        <v>11</v>
      </c>
    </row>
    <row r="26" spans="3:58">
      <c r="C26" s="1">
        <f t="shared" si="18"/>
        <v>78</v>
      </c>
      <c r="D26" s="4">
        <f t="shared" si="5"/>
        <v>0.42341065045972598</v>
      </c>
      <c r="E26" s="2">
        <f t="shared" si="0"/>
        <v>22</v>
      </c>
      <c r="F26" s="3">
        <f t="shared" si="6"/>
        <v>0.41533119314590372</v>
      </c>
      <c r="G26" s="3">
        <f t="shared" si="7"/>
        <v>0.37013511046643494</v>
      </c>
      <c r="H26" s="3">
        <f t="shared" si="8"/>
        <v>0.52345009313209601</v>
      </c>
      <c r="I26" s="3">
        <f t="shared" si="9"/>
        <v>0.7837354648979129</v>
      </c>
      <c r="K26" s="8">
        <v>23</v>
      </c>
      <c r="L26" s="18">
        <f t="shared" si="10"/>
        <v>1</v>
      </c>
      <c r="M26" s="11">
        <f t="shared" si="11"/>
        <v>10</v>
      </c>
      <c r="N26" s="11">
        <f t="shared" si="11"/>
        <v>10</v>
      </c>
      <c r="O26" s="11">
        <f t="shared" si="11"/>
        <v>9</v>
      </c>
      <c r="P26" s="11">
        <f t="shared" si="11"/>
        <v>9</v>
      </c>
      <c r="Q26" s="11">
        <f t="shared" si="11"/>
        <v>8</v>
      </c>
      <c r="R26" s="11">
        <f t="shared" si="11"/>
        <v>7</v>
      </c>
      <c r="S26" s="11">
        <f t="shared" si="11"/>
        <v>6</v>
      </c>
      <c r="T26" s="11">
        <f t="shared" si="11"/>
        <v>5</v>
      </c>
      <c r="U26" s="11">
        <f t="shared" si="11"/>
        <v>4</v>
      </c>
      <c r="V26" s="11">
        <f t="shared" si="11"/>
        <v>1</v>
      </c>
      <c r="W26" s="8">
        <v>23</v>
      </c>
      <c r="X26" s="7">
        <f t="shared" si="12"/>
        <v>0.11193639999999999</v>
      </c>
      <c r="Y26" s="11">
        <f t="shared" si="13"/>
        <v>11</v>
      </c>
      <c r="Z26" s="11">
        <f t="shared" si="13"/>
        <v>11</v>
      </c>
      <c r="AA26" s="11">
        <f t="shared" si="13"/>
        <v>10</v>
      </c>
      <c r="AB26" s="11">
        <f t="shared" si="13"/>
        <v>9</v>
      </c>
      <c r="AC26" s="11">
        <f t="shared" si="13"/>
        <v>9</v>
      </c>
      <c r="AD26" s="11">
        <f t="shared" si="13"/>
        <v>8</v>
      </c>
      <c r="AE26" s="11">
        <f t="shared" si="13"/>
        <v>7</v>
      </c>
      <c r="AF26" s="11">
        <f t="shared" si="13"/>
        <v>6</v>
      </c>
      <c r="AG26" s="11">
        <f t="shared" si="13"/>
        <v>5</v>
      </c>
      <c r="AH26" s="11">
        <f t="shared" si="13"/>
        <v>2</v>
      </c>
      <c r="AI26" s="8">
        <v>23</v>
      </c>
      <c r="AJ26" s="7">
        <f t="shared" si="14"/>
        <v>0.11193639999999999</v>
      </c>
      <c r="AK26" s="11">
        <f t="shared" si="15"/>
        <v>14</v>
      </c>
      <c r="AL26" s="11">
        <f t="shared" si="15"/>
        <v>13</v>
      </c>
      <c r="AM26" s="11">
        <f t="shared" si="15"/>
        <v>13</v>
      </c>
      <c r="AN26" s="11">
        <f t="shared" si="15"/>
        <v>12</v>
      </c>
      <c r="AO26" s="11">
        <f t="shared" si="15"/>
        <v>11</v>
      </c>
      <c r="AP26" s="11">
        <f t="shared" si="15"/>
        <v>10</v>
      </c>
      <c r="AQ26" s="11">
        <f t="shared" si="15"/>
        <v>8</v>
      </c>
      <c r="AR26" s="11">
        <f t="shared" si="15"/>
        <v>7</v>
      </c>
      <c r="AS26" s="11">
        <f t="shared" si="15"/>
        <v>5</v>
      </c>
      <c r="AT26" s="11">
        <f t="shared" si="15"/>
        <v>1</v>
      </c>
      <c r="AU26" s="8">
        <v>23</v>
      </c>
      <c r="AV26" s="7">
        <f t="shared" si="16"/>
        <v>0.11193639999999999</v>
      </c>
      <c r="AW26" s="11">
        <f t="shared" si="17"/>
        <v>20</v>
      </c>
      <c r="AX26" s="11">
        <f t="shared" si="17"/>
        <v>19</v>
      </c>
      <c r="AY26" s="11">
        <f t="shared" si="17"/>
        <v>19</v>
      </c>
      <c r="AZ26" s="11">
        <f t="shared" si="17"/>
        <v>18</v>
      </c>
      <c r="BA26" s="11">
        <f t="shared" si="17"/>
        <v>17</v>
      </c>
      <c r="BB26" s="11">
        <f t="shared" si="17"/>
        <v>16</v>
      </c>
      <c r="BC26" s="11">
        <f t="shared" si="17"/>
        <v>15</v>
      </c>
      <c r="BD26" s="11">
        <f t="shared" si="17"/>
        <v>14</v>
      </c>
      <c r="BE26" s="11">
        <f t="shared" si="17"/>
        <v>13</v>
      </c>
      <c r="BF26" s="11">
        <f t="shared" si="17"/>
        <v>11</v>
      </c>
    </row>
    <row r="27" spans="3:58">
      <c r="C27" s="1">
        <f t="shared" si="18"/>
        <v>77</v>
      </c>
      <c r="D27" s="4">
        <f t="shared" si="5"/>
        <v>0.42195077051761071</v>
      </c>
      <c r="E27" s="2">
        <f t="shared" si="0"/>
        <v>22</v>
      </c>
      <c r="F27" s="3">
        <f t="shared" si="6"/>
        <v>0.41231056256176607</v>
      </c>
      <c r="G27" s="3">
        <f t="shared" si="7"/>
        <v>0.36742346141747673</v>
      </c>
      <c r="H27" s="3">
        <f t="shared" si="8"/>
        <v>0.51961524227066325</v>
      </c>
      <c r="I27" s="3">
        <f t="shared" si="9"/>
        <v>0.78062459362791659</v>
      </c>
      <c r="K27" s="8">
        <v>24</v>
      </c>
      <c r="L27" s="18">
        <f t="shared" si="10"/>
        <v>1</v>
      </c>
      <c r="M27" s="11">
        <f t="shared" si="11"/>
        <v>11</v>
      </c>
      <c r="N27" s="11">
        <f t="shared" si="11"/>
        <v>10</v>
      </c>
      <c r="O27" s="11">
        <f t="shared" si="11"/>
        <v>10</v>
      </c>
      <c r="P27" s="11">
        <f t="shared" si="11"/>
        <v>9</v>
      </c>
      <c r="Q27" s="11">
        <f t="shared" si="11"/>
        <v>8</v>
      </c>
      <c r="R27" s="11">
        <f t="shared" si="11"/>
        <v>7</v>
      </c>
      <c r="S27" s="11">
        <f t="shared" si="11"/>
        <v>6</v>
      </c>
      <c r="T27" s="11">
        <f t="shared" si="11"/>
        <v>5</v>
      </c>
      <c r="U27" s="11">
        <f t="shared" si="11"/>
        <v>4</v>
      </c>
      <c r="V27" s="11">
        <f t="shared" si="11"/>
        <v>1</v>
      </c>
      <c r="W27" s="8">
        <v>24</v>
      </c>
      <c r="X27" s="7">
        <f t="shared" si="12"/>
        <v>0.13271040000000001</v>
      </c>
      <c r="Y27" s="11">
        <f t="shared" si="13"/>
        <v>12</v>
      </c>
      <c r="Z27" s="11">
        <f t="shared" si="13"/>
        <v>11</v>
      </c>
      <c r="AA27" s="11">
        <f t="shared" si="13"/>
        <v>10</v>
      </c>
      <c r="AB27" s="11">
        <f t="shared" si="13"/>
        <v>10</v>
      </c>
      <c r="AC27" s="11">
        <f t="shared" si="13"/>
        <v>9</v>
      </c>
      <c r="AD27" s="11">
        <f t="shared" si="13"/>
        <v>8</v>
      </c>
      <c r="AE27" s="11">
        <f t="shared" si="13"/>
        <v>7</v>
      </c>
      <c r="AF27" s="11">
        <f t="shared" si="13"/>
        <v>6</v>
      </c>
      <c r="AG27" s="11">
        <f t="shared" si="13"/>
        <v>5</v>
      </c>
      <c r="AH27" s="11">
        <f t="shared" si="13"/>
        <v>2</v>
      </c>
      <c r="AI27" s="8">
        <v>24</v>
      </c>
      <c r="AJ27" s="7">
        <f t="shared" si="14"/>
        <v>0.13271040000000001</v>
      </c>
      <c r="AK27" s="11">
        <f t="shared" si="15"/>
        <v>15</v>
      </c>
      <c r="AL27" s="11">
        <f t="shared" si="15"/>
        <v>14</v>
      </c>
      <c r="AM27" s="11">
        <f t="shared" si="15"/>
        <v>13</v>
      </c>
      <c r="AN27" s="11">
        <f t="shared" si="15"/>
        <v>12</v>
      </c>
      <c r="AO27" s="11">
        <f t="shared" si="15"/>
        <v>11</v>
      </c>
      <c r="AP27" s="11">
        <f t="shared" si="15"/>
        <v>10</v>
      </c>
      <c r="AQ27" s="11">
        <f t="shared" si="15"/>
        <v>9</v>
      </c>
      <c r="AR27" s="11">
        <f t="shared" si="15"/>
        <v>7</v>
      </c>
      <c r="AS27" s="11">
        <f t="shared" si="15"/>
        <v>5</v>
      </c>
      <c r="AT27" s="11">
        <f t="shared" si="15"/>
        <v>1</v>
      </c>
      <c r="AU27" s="8">
        <v>24</v>
      </c>
      <c r="AV27" s="7">
        <f t="shared" si="16"/>
        <v>0.13271040000000001</v>
      </c>
      <c r="AW27" s="11">
        <f t="shared" si="17"/>
        <v>21</v>
      </c>
      <c r="AX27" s="11">
        <f t="shared" si="17"/>
        <v>20</v>
      </c>
      <c r="AY27" s="11">
        <f t="shared" si="17"/>
        <v>19</v>
      </c>
      <c r="AZ27" s="11">
        <f t="shared" si="17"/>
        <v>19</v>
      </c>
      <c r="BA27" s="11">
        <f t="shared" si="17"/>
        <v>18</v>
      </c>
      <c r="BB27" s="11">
        <f t="shared" si="17"/>
        <v>17</v>
      </c>
      <c r="BC27" s="11">
        <f t="shared" si="17"/>
        <v>16</v>
      </c>
      <c r="BD27" s="11">
        <f t="shared" si="17"/>
        <v>15</v>
      </c>
      <c r="BE27" s="11">
        <f t="shared" si="17"/>
        <v>13</v>
      </c>
      <c r="BF27" s="11">
        <f t="shared" si="17"/>
        <v>12</v>
      </c>
    </row>
    <row r="28" spans="3:58">
      <c r="C28" s="1">
        <f t="shared" si="18"/>
        <v>76</v>
      </c>
      <c r="D28" s="4">
        <f t="shared" si="5"/>
        <v>0.42046926193909656</v>
      </c>
      <c r="E28" s="2">
        <f t="shared" si="0"/>
        <v>22</v>
      </c>
      <c r="F28" s="3">
        <f t="shared" si="6"/>
        <v>0.40926763859362253</v>
      </c>
      <c r="G28" s="3">
        <f t="shared" si="7"/>
        <v>0.36469165057620939</v>
      </c>
      <c r="H28" s="3">
        <f t="shared" si="8"/>
        <v>0.51575187832910507</v>
      </c>
      <c r="I28" s="3">
        <f t="shared" si="9"/>
        <v>0.7774934554525329</v>
      </c>
      <c r="K28" s="8">
        <v>25</v>
      </c>
      <c r="L28" s="18">
        <f t="shared" si="10"/>
        <v>1</v>
      </c>
      <c r="M28" s="11">
        <f t="shared" si="11"/>
        <v>11</v>
      </c>
      <c r="N28" s="11">
        <f t="shared" si="11"/>
        <v>11</v>
      </c>
      <c r="O28" s="11">
        <f t="shared" si="11"/>
        <v>10</v>
      </c>
      <c r="P28" s="11">
        <f t="shared" si="11"/>
        <v>9</v>
      </c>
      <c r="Q28" s="11">
        <f t="shared" si="11"/>
        <v>8</v>
      </c>
      <c r="R28" s="11">
        <f t="shared" si="11"/>
        <v>8</v>
      </c>
      <c r="S28" s="11">
        <f t="shared" si="11"/>
        <v>7</v>
      </c>
      <c r="T28" s="11">
        <f t="shared" si="11"/>
        <v>6</v>
      </c>
      <c r="U28" s="11">
        <f t="shared" si="11"/>
        <v>4</v>
      </c>
      <c r="V28" s="11">
        <f t="shared" si="11"/>
        <v>1</v>
      </c>
      <c r="W28" s="8">
        <v>25</v>
      </c>
      <c r="X28" s="7">
        <f t="shared" si="12"/>
        <v>0.15625</v>
      </c>
      <c r="Y28" s="11">
        <f t="shared" si="13"/>
        <v>12</v>
      </c>
      <c r="Z28" s="11">
        <f t="shared" si="13"/>
        <v>11</v>
      </c>
      <c r="AA28" s="11">
        <f t="shared" si="13"/>
        <v>11</v>
      </c>
      <c r="AB28" s="11">
        <f t="shared" si="13"/>
        <v>10</v>
      </c>
      <c r="AC28" s="11">
        <f t="shared" si="13"/>
        <v>9</v>
      </c>
      <c r="AD28" s="11">
        <f t="shared" si="13"/>
        <v>8</v>
      </c>
      <c r="AE28" s="11">
        <f t="shared" si="13"/>
        <v>8</v>
      </c>
      <c r="AF28" s="11">
        <f t="shared" si="13"/>
        <v>6</v>
      </c>
      <c r="AG28" s="11">
        <f t="shared" si="13"/>
        <v>5</v>
      </c>
      <c r="AH28" s="11">
        <f t="shared" si="13"/>
        <v>2</v>
      </c>
      <c r="AI28" s="8">
        <v>25</v>
      </c>
      <c r="AJ28" s="7">
        <f t="shared" si="14"/>
        <v>0.15625</v>
      </c>
      <c r="AK28" s="11">
        <f t="shared" si="15"/>
        <v>15</v>
      </c>
      <c r="AL28" s="11">
        <f t="shared" si="15"/>
        <v>15</v>
      </c>
      <c r="AM28" s="11">
        <f t="shared" si="15"/>
        <v>14</v>
      </c>
      <c r="AN28" s="11">
        <f t="shared" si="15"/>
        <v>13</v>
      </c>
      <c r="AO28" s="11">
        <f t="shared" si="15"/>
        <v>12</v>
      </c>
      <c r="AP28" s="11">
        <f t="shared" si="15"/>
        <v>10</v>
      </c>
      <c r="AQ28" s="11">
        <f t="shared" si="15"/>
        <v>9</v>
      </c>
      <c r="AR28" s="11">
        <f t="shared" si="15"/>
        <v>8</v>
      </c>
      <c r="AS28" s="11">
        <f t="shared" si="15"/>
        <v>5</v>
      </c>
      <c r="AT28" s="11">
        <f t="shared" si="15"/>
        <v>1</v>
      </c>
      <c r="AU28" s="8">
        <v>25</v>
      </c>
      <c r="AV28" s="7">
        <f t="shared" si="16"/>
        <v>0.15625</v>
      </c>
      <c r="AW28" s="11">
        <f t="shared" si="17"/>
        <v>22</v>
      </c>
      <c r="AX28" s="11">
        <f t="shared" si="17"/>
        <v>21</v>
      </c>
      <c r="AY28" s="11">
        <f t="shared" si="17"/>
        <v>20</v>
      </c>
      <c r="AZ28" s="11">
        <f t="shared" si="17"/>
        <v>19</v>
      </c>
      <c r="BA28" s="11">
        <f t="shared" si="17"/>
        <v>18</v>
      </c>
      <c r="BB28" s="11">
        <f t="shared" si="17"/>
        <v>18</v>
      </c>
      <c r="BC28" s="11">
        <f t="shared" si="17"/>
        <v>17</v>
      </c>
      <c r="BD28" s="11">
        <f t="shared" si="17"/>
        <v>15</v>
      </c>
      <c r="BE28" s="11">
        <f t="shared" si="17"/>
        <v>14</v>
      </c>
      <c r="BF28" s="11">
        <f t="shared" si="17"/>
        <v>12</v>
      </c>
    </row>
    <row r="29" spans="3:58">
      <c r="C29" s="1">
        <f t="shared" si="18"/>
        <v>75</v>
      </c>
      <c r="D29" s="4">
        <f t="shared" si="5"/>
        <v>0.41896547420264252</v>
      </c>
      <c r="E29" s="2">
        <f t="shared" si="0"/>
        <v>21</v>
      </c>
      <c r="F29" s="3">
        <f t="shared" si="6"/>
        <v>0.40620192023179802</v>
      </c>
      <c r="G29" s="3">
        <f t="shared" si="7"/>
        <v>0.36193922141707713</v>
      </c>
      <c r="H29" s="3">
        <f t="shared" si="8"/>
        <v>0.51185935568278906</v>
      </c>
      <c r="I29" s="3">
        <f t="shared" si="9"/>
        <v>0.77434164902525693</v>
      </c>
      <c r="K29" s="8">
        <v>26</v>
      </c>
      <c r="L29" s="18">
        <f t="shared" si="10"/>
        <v>1</v>
      </c>
      <c r="M29" s="11">
        <f t="shared" si="11"/>
        <v>12</v>
      </c>
      <c r="N29" s="11">
        <f t="shared" si="11"/>
        <v>11</v>
      </c>
      <c r="O29" s="11">
        <f t="shared" si="11"/>
        <v>10</v>
      </c>
      <c r="P29" s="11">
        <f t="shared" si="11"/>
        <v>10</v>
      </c>
      <c r="Q29" s="11">
        <f t="shared" si="11"/>
        <v>9</v>
      </c>
      <c r="R29" s="11">
        <f t="shared" si="11"/>
        <v>8</v>
      </c>
      <c r="S29" s="11">
        <f t="shared" si="11"/>
        <v>7</v>
      </c>
      <c r="T29" s="11">
        <f t="shared" si="11"/>
        <v>6</v>
      </c>
      <c r="U29" s="11">
        <f t="shared" si="11"/>
        <v>4</v>
      </c>
      <c r="V29" s="11">
        <f t="shared" si="11"/>
        <v>1</v>
      </c>
      <c r="W29" s="8">
        <v>26</v>
      </c>
      <c r="X29" s="7">
        <f t="shared" si="12"/>
        <v>0.18279039999999999</v>
      </c>
      <c r="Y29" s="11">
        <f t="shared" si="13"/>
        <v>12</v>
      </c>
      <c r="Z29" s="11">
        <f t="shared" si="13"/>
        <v>12</v>
      </c>
      <c r="AA29" s="11">
        <f t="shared" si="13"/>
        <v>11</v>
      </c>
      <c r="AB29" s="11">
        <f t="shared" si="13"/>
        <v>10</v>
      </c>
      <c r="AC29" s="11">
        <f t="shared" si="13"/>
        <v>10</v>
      </c>
      <c r="AD29" s="11">
        <f t="shared" si="13"/>
        <v>9</v>
      </c>
      <c r="AE29" s="11">
        <f t="shared" si="13"/>
        <v>8</v>
      </c>
      <c r="AF29" s="11">
        <f t="shared" si="13"/>
        <v>7</v>
      </c>
      <c r="AG29" s="11">
        <f t="shared" si="13"/>
        <v>5</v>
      </c>
      <c r="AH29" s="11">
        <f t="shared" si="13"/>
        <v>2</v>
      </c>
      <c r="AI29" s="8">
        <v>26</v>
      </c>
      <c r="AJ29" s="7">
        <f t="shared" si="14"/>
        <v>0.18279039999999999</v>
      </c>
      <c r="AK29" s="11">
        <f t="shared" si="15"/>
        <v>16</v>
      </c>
      <c r="AL29" s="11">
        <f t="shared" si="15"/>
        <v>15</v>
      </c>
      <c r="AM29" s="11">
        <f t="shared" si="15"/>
        <v>14</v>
      </c>
      <c r="AN29" s="11">
        <f t="shared" si="15"/>
        <v>13</v>
      </c>
      <c r="AO29" s="11">
        <f t="shared" si="15"/>
        <v>12</v>
      </c>
      <c r="AP29" s="11">
        <f t="shared" si="15"/>
        <v>11</v>
      </c>
      <c r="AQ29" s="11">
        <f t="shared" si="15"/>
        <v>9</v>
      </c>
      <c r="AR29" s="11">
        <f t="shared" si="15"/>
        <v>8</v>
      </c>
      <c r="AS29" s="11">
        <f t="shared" si="15"/>
        <v>6</v>
      </c>
      <c r="AT29" s="11">
        <f t="shared" si="15"/>
        <v>1</v>
      </c>
      <c r="AU29" s="8">
        <v>26</v>
      </c>
      <c r="AV29" s="7">
        <f t="shared" si="16"/>
        <v>0.18279039999999999</v>
      </c>
      <c r="AW29" s="11">
        <f t="shared" si="17"/>
        <v>22</v>
      </c>
      <c r="AX29" s="11">
        <f t="shared" si="17"/>
        <v>22</v>
      </c>
      <c r="AY29" s="11">
        <f t="shared" si="17"/>
        <v>21</v>
      </c>
      <c r="AZ29" s="11">
        <f t="shared" si="17"/>
        <v>20</v>
      </c>
      <c r="BA29" s="11">
        <f t="shared" si="17"/>
        <v>19</v>
      </c>
      <c r="BB29" s="11">
        <f t="shared" si="17"/>
        <v>18</v>
      </c>
      <c r="BC29" s="11">
        <f t="shared" si="17"/>
        <v>17</v>
      </c>
      <c r="BD29" s="11">
        <f t="shared" si="17"/>
        <v>16</v>
      </c>
      <c r="BE29" s="11">
        <f t="shared" si="17"/>
        <v>14</v>
      </c>
      <c r="BF29" s="11">
        <f t="shared" si="17"/>
        <v>13</v>
      </c>
    </row>
    <row r="30" spans="3:58">
      <c r="C30" s="1">
        <f t="shared" si="18"/>
        <v>74</v>
      </c>
      <c r="D30" s="4">
        <f t="shared" si="5"/>
        <v>0.41743872698956369</v>
      </c>
      <c r="E30" s="2">
        <f t="shared" si="0"/>
        <v>21</v>
      </c>
      <c r="F30" s="3">
        <f t="shared" si="6"/>
        <v>0.40311288741492746</v>
      </c>
      <c r="G30" s="3">
        <f t="shared" si="7"/>
        <v>0.35916569992135938</v>
      </c>
      <c r="H30" s="3">
        <f t="shared" si="8"/>
        <v>0.50793700396801178</v>
      </c>
      <c r="I30" s="3">
        <f t="shared" si="9"/>
        <v>0.77116875957558984</v>
      </c>
      <c r="K30" s="8">
        <v>27</v>
      </c>
      <c r="L30" s="18">
        <f t="shared" si="10"/>
        <v>1</v>
      </c>
      <c r="M30" s="11">
        <f t="shared" si="11"/>
        <v>12</v>
      </c>
      <c r="N30" s="11">
        <f t="shared" si="11"/>
        <v>11</v>
      </c>
      <c r="O30" s="11">
        <f t="shared" si="11"/>
        <v>11</v>
      </c>
      <c r="P30" s="11">
        <f t="shared" si="11"/>
        <v>10</v>
      </c>
      <c r="Q30" s="11">
        <f t="shared" si="11"/>
        <v>9</v>
      </c>
      <c r="R30" s="11">
        <f t="shared" si="11"/>
        <v>8</v>
      </c>
      <c r="S30" s="11">
        <f t="shared" si="11"/>
        <v>7</v>
      </c>
      <c r="T30" s="11">
        <f t="shared" si="11"/>
        <v>6</v>
      </c>
      <c r="U30" s="11">
        <f t="shared" si="11"/>
        <v>4</v>
      </c>
      <c r="V30" s="11">
        <f t="shared" si="11"/>
        <v>1</v>
      </c>
      <c r="W30" s="8">
        <v>27</v>
      </c>
      <c r="X30" s="7">
        <f t="shared" si="12"/>
        <v>0.2125764</v>
      </c>
      <c r="Y30" s="11">
        <f t="shared" si="13"/>
        <v>13</v>
      </c>
      <c r="Z30" s="11">
        <f t="shared" si="13"/>
        <v>12</v>
      </c>
      <c r="AA30" s="11">
        <f t="shared" si="13"/>
        <v>11</v>
      </c>
      <c r="AB30" s="11">
        <f t="shared" si="13"/>
        <v>11</v>
      </c>
      <c r="AC30" s="11">
        <f t="shared" si="13"/>
        <v>10</v>
      </c>
      <c r="AD30" s="11">
        <f t="shared" si="13"/>
        <v>9</v>
      </c>
      <c r="AE30" s="11">
        <f t="shared" si="13"/>
        <v>8</v>
      </c>
      <c r="AF30" s="11">
        <f t="shared" si="13"/>
        <v>7</v>
      </c>
      <c r="AG30" s="11">
        <f t="shared" si="13"/>
        <v>5</v>
      </c>
      <c r="AH30" s="11">
        <f t="shared" si="13"/>
        <v>2</v>
      </c>
      <c r="AI30" s="8">
        <v>27</v>
      </c>
      <c r="AJ30" s="7">
        <f t="shared" si="14"/>
        <v>0.2125764</v>
      </c>
      <c r="AK30" s="11">
        <f t="shared" si="15"/>
        <v>17</v>
      </c>
      <c r="AL30" s="11">
        <f t="shared" si="15"/>
        <v>16</v>
      </c>
      <c r="AM30" s="11">
        <f t="shared" si="15"/>
        <v>15</v>
      </c>
      <c r="AN30" s="11">
        <f t="shared" si="15"/>
        <v>14</v>
      </c>
      <c r="AO30" s="11">
        <f t="shared" si="15"/>
        <v>12</v>
      </c>
      <c r="AP30" s="11">
        <f t="shared" si="15"/>
        <v>11</v>
      </c>
      <c r="AQ30" s="11">
        <f t="shared" si="15"/>
        <v>10</v>
      </c>
      <c r="AR30" s="11">
        <f t="shared" si="15"/>
        <v>8</v>
      </c>
      <c r="AS30" s="11">
        <f t="shared" si="15"/>
        <v>6</v>
      </c>
      <c r="AT30" s="11">
        <f t="shared" si="15"/>
        <v>1</v>
      </c>
      <c r="AU30" s="8">
        <v>27</v>
      </c>
      <c r="AV30" s="7">
        <f t="shared" si="16"/>
        <v>0.2125764</v>
      </c>
      <c r="AW30" s="11">
        <f t="shared" si="17"/>
        <v>23</v>
      </c>
      <c r="AX30" s="11">
        <f t="shared" si="17"/>
        <v>22</v>
      </c>
      <c r="AY30" s="11">
        <f t="shared" si="17"/>
        <v>22</v>
      </c>
      <c r="AZ30" s="11">
        <f t="shared" si="17"/>
        <v>21</v>
      </c>
      <c r="BA30" s="11">
        <f t="shared" si="17"/>
        <v>20</v>
      </c>
      <c r="BB30" s="11">
        <f t="shared" si="17"/>
        <v>19</v>
      </c>
      <c r="BC30" s="11">
        <f t="shared" si="17"/>
        <v>18</v>
      </c>
      <c r="BD30" s="11">
        <f t="shared" si="17"/>
        <v>16</v>
      </c>
      <c r="BE30" s="11">
        <f t="shared" si="17"/>
        <v>15</v>
      </c>
      <c r="BF30" s="11">
        <f t="shared" si="17"/>
        <v>13</v>
      </c>
    </row>
    <row r="31" spans="3:58">
      <c r="C31" s="1">
        <f t="shared" si="18"/>
        <v>73</v>
      </c>
      <c r="D31" s="4">
        <f t="shared" si="5"/>
        <v>0.41588830833596713</v>
      </c>
      <c r="E31" s="2">
        <f t="shared" si="0"/>
        <v>21</v>
      </c>
      <c r="F31" s="3">
        <f t="shared" si="6"/>
        <v>0.4</v>
      </c>
      <c r="G31" s="3">
        <f t="shared" si="7"/>
        <v>0.35637059362410922</v>
      </c>
      <c r="H31" s="3">
        <f t="shared" si="8"/>
        <v>0.50398412673416604</v>
      </c>
      <c r="I31" s="3">
        <f t="shared" si="9"/>
        <v>0.76797435827190363</v>
      </c>
      <c r="K31" s="8">
        <v>28</v>
      </c>
      <c r="L31" s="18">
        <f t="shared" si="10"/>
        <v>1</v>
      </c>
      <c r="M31" s="11">
        <f t="shared" si="11"/>
        <v>12</v>
      </c>
      <c r="N31" s="11">
        <f t="shared" si="11"/>
        <v>12</v>
      </c>
      <c r="O31" s="11">
        <f t="shared" si="11"/>
        <v>11</v>
      </c>
      <c r="P31" s="11">
        <f t="shared" si="11"/>
        <v>10</v>
      </c>
      <c r="Q31" s="11">
        <f t="shared" si="11"/>
        <v>9</v>
      </c>
      <c r="R31" s="11">
        <f t="shared" si="11"/>
        <v>8</v>
      </c>
      <c r="S31" s="11">
        <f t="shared" si="11"/>
        <v>7</v>
      </c>
      <c r="T31" s="11">
        <f t="shared" si="11"/>
        <v>6</v>
      </c>
      <c r="U31" s="11">
        <f t="shared" si="11"/>
        <v>5</v>
      </c>
      <c r="V31" s="11">
        <f t="shared" si="11"/>
        <v>1</v>
      </c>
      <c r="W31" s="8">
        <v>28</v>
      </c>
      <c r="X31" s="7">
        <f t="shared" si="12"/>
        <v>0.24586239999999998</v>
      </c>
      <c r="Y31" s="11">
        <f t="shared" si="13"/>
        <v>13</v>
      </c>
      <c r="Z31" s="11">
        <f t="shared" si="13"/>
        <v>12</v>
      </c>
      <c r="AA31" s="11">
        <f t="shared" si="13"/>
        <v>12</v>
      </c>
      <c r="AB31" s="11">
        <f t="shared" si="13"/>
        <v>11</v>
      </c>
      <c r="AC31" s="11">
        <f t="shared" si="13"/>
        <v>10</v>
      </c>
      <c r="AD31" s="11">
        <f t="shared" si="13"/>
        <v>9</v>
      </c>
      <c r="AE31" s="11">
        <f t="shared" si="13"/>
        <v>8</v>
      </c>
      <c r="AF31" s="11">
        <f t="shared" si="13"/>
        <v>7</v>
      </c>
      <c r="AG31" s="11">
        <f t="shared" si="13"/>
        <v>5</v>
      </c>
      <c r="AH31" s="11">
        <f t="shared" si="13"/>
        <v>2</v>
      </c>
      <c r="AI31" s="8">
        <v>28</v>
      </c>
      <c r="AJ31" s="7">
        <f t="shared" si="14"/>
        <v>0.24586239999999998</v>
      </c>
      <c r="AK31" s="11">
        <f t="shared" si="15"/>
        <v>17</v>
      </c>
      <c r="AL31" s="11">
        <f t="shared" si="15"/>
        <v>16</v>
      </c>
      <c r="AM31" s="11">
        <f t="shared" si="15"/>
        <v>15</v>
      </c>
      <c r="AN31" s="11">
        <f t="shared" si="15"/>
        <v>14</v>
      </c>
      <c r="AO31" s="11">
        <f t="shared" si="15"/>
        <v>13</v>
      </c>
      <c r="AP31" s="11">
        <f t="shared" si="15"/>
        <v>12</v>
      </c>
      <c r="AQ31" s="11">
        <f t="shared" si="15"/>
        <v>10</v>
      </c>
      <c r="AR31" s="11">
        <f t="shared" si="15"/>
        <v>8</v>
      </c>
      <c r="AS31" s="11">
        <f t="shared" si="15"/>
        <v>6</v>
      </c>
      <c r="AT31" s="11">
        <f t="shared" si="15"/>
        <v>2</v>
      </c>
      <c r="AU31" s="8">
        <v>28</v>
      </c>
      <c r="AV31" s="7">
        <f t="shared" si="16"/>
        <v>0.24586239999999998</v>
      </c>
      <c r="AW31" s="11">
        <f t="shared" si="17"/>
        <v>24</v>
      </c>
      <c r="AX31" s="11">
        <f t="shared" si="17"/>
        <v>23</v>
      </c>
      <c r="AY31" s="11">
        <f t="shared" si="17"/>
        <v>22</v>
      </c>
      <c r="AZ31" s="11">
        <f t="shared" si="17"/>
        <v>21</v>
      </c>
      <c r="BA31" s="11">
        <f t="shared" si="17"/>
        <v>21</v>
      </c>
      <c r="BB31" s="11">
        <f t="shared" si="17"/>
        <v>19</v>
      </c>
      <c r="BC31" s="11">
        <f t="shared" si="17"/>
        <v>18</v>
      </c>
      <c r="BD31" s="11">
        <f t="shared" si="17"/>
        <v>17</v>
      </c>
      <c r="BE31" s="11">
        <f t="shared" si="17"/>
        <v>16</v>
      </c>
      <c r="BF31" s="11">
        <f t="shared" si="17"/>
        <v>14</v>
      </c>
    </row>
    <row r="32" spans="3:58">
      <c r="C32" s="1">
        <f t="shared" si="18"/>
        <v>72</v>
      </c>
      <c r="D32" s="4">
        <f t="shared" si="5"/>
        <v>0.41431347263915325</v>
      </c>
      <c r="E32" s="2">
        <f t="shared" si="0"/>
        <v>21</v>
      </c>
      <c r="F32" s="3">
        <f t="shared" si="6"/>
        <v>0.3968626966596886</v>
      </c>
      <c r="G32" s="3">
        <f t="shared" si="7"/>
        <v>0.35355339059327379</v>
      </c>
      <c r="H32" s="3">
        <f t="shared" si="8"/>
        <v>0.5</v>
      </c>
      <c r="I32" s="3">
        <f t="shared" si="9"/>
        <v>0.76475800154489004</v>
      </c>
      <c r="K32" s="8">
        <v>29</v>
      </c>
      <c r="L32" s="18">
        <f t="shared" si="10"/>
        <v>1</v>
      </c>
      <c r="M32" s="11">
        <f t="shared" si="11"/>
        <v>13</v>
      </c>
      <c r="N32" s="11">
        <f t="shared" si="11"/>
        <v>12</v>
      </c>
      <c r="O32" s="11">
        <f t="shared" si="11"/>
        <v>11</v>
      </c>
      <c r="P32" s="11">
        <f t="shared" si="11"/>
        <v>11</v>
      </c>
      <c r="Q32" s="11">
        <f t="shared" si="11"/>
        <v>10</v>
      </c>
      <c r="R32" s="11">
        <f t="shared" si="11"/>
        <v>9</v>
      </c>
      <c r="S32" s="11">
        <f t="shared" si="11"/>
        <v>8</v>
      </c>
      <c r="T32" s="11">
        <f t="shared" si="11"/>
        <v>6</v>
      </c>
      <c r="U32" s="11">
        <f t="shared" si="11"/>
        <v>5</v>
      </c>
      <c r="V32" s="11">
        <f t="shared" si="11"/>
        <v>1</v>
      </c>
      <c r="W32" s="8">
        <v>29</v>
      </c>
      <c r="X32" s="7">
        <f t="shared" si="12"/>
        <v>0.28291240000000001</v>
      </c>
      <c r="Y32" s="11">
        <f t="shared" si="13"/>
        <v>14</v>
      </c>
      <c r="Z32" s="11">
        <f t="shared" si="13"/>
        <v>13</v>
      </c>
      <c r="AA32" s="11">
        <f t="shared" si="13"/>
        <v>12</v>
      </c>
      <c r="AB32" s="11">
        <f t="shared" si="13"/>
        <v>11</v>
      </c>
      <c r="AC32" s="11">
        <f t="shared" si="13"/>
        <v>10</v>
      </c>
      <c r="AD32" s="11">
        <f t="shared" si="13"/>
        <v>9</v>
      </c>
      <c r="AE32" s="11">
        <f t="shared" si="13"/>
        <v>8</v>
      </c>
      <c r="AF32" s="11">
        <f t="shared" si="13"/>
        <v>7</v>
      </c>
      <c r="AG32" s="11">
        <f t="shared" si="13"/>
        <v>5</v>
      </c>
      <c r="AH32" s="11">
        <f t="shared" si="13"/>
        <v>2</v>
      </c>
      <c r="AI32" s="8">
        <v>29</v>
      </c>
      <c r="AJ32" s="7">
        <f t="shared" si="14"/>
        <v>0.28291240000000001</v>
      </c>
      <c r="AK32" s="11">
        <f t="shared" si="15"/>
        <v>18</v>
      </c>
      <c r="AL32" s="11">
        <f t="shared" si="15"/>
        <v>17</v>
      </c>
      <c r="AM32" s="11">
        <f t="shared" si="15"/>
        <v>16</v>
      </c>
      <c r="AN32" s="11">
        <f t="shared" si="15"/>
        <v>14</v>
      </c>
      <c r="AO32" s="11">
        <f t="shared" si="15"/>
        <v>13</v>
      </c>
      <c r="AP32" s="11">
        <f t="shared" si="15"/>
        <v>12</v>
      </c>
      <c r="AQ32" s="11">
        <f t="shared" si="15"/>
        <v>10</v>
      </c>
      <c r="AR32" s="11">
        <f t="shared" si="15"/>
        <v>9</v>
      </c>
      <c r="AS32" s="11">
        <f t="shared" si="15"/>
        <v>6</v>
      </c>
      <c r="AT32" s="11">
        <f t="shared" si="15"/>
        <v>2</v>
      </c>
      <c r="AU32" s="8">
        <v>29</v>
      </c>
      <c r="AV32" s="7">
        <f t="shared" si="16"/>
        <v>0.28291240000000001</v>
      </c>
      <c r="AW32" s="11">
        <f t="shared" si="17"/>
        <v>25</v>
      </c>
      <c r="AX32" s="11">
        <f t="shared" si="17"/>
        <v>24</v>
      </c>
      <c r="AY32" s="11">
        <f t="shared" si="17"/>
        <v>23</v>
      </c>
      <c r="AZ32" s="11">
        <f t="shared" si="17"/>
        <v>22</v>
      </c>
      <c r="BA32" s="11">
        <f t="shared" si="17"/>
        <v>21</v>
      </c>
      <c r="BB32" s="11">
        <f t="shared" si="17"/>
        <v>20</v>
      </c>
      <c r="BC32" s="11">
        <f t="shared" si="17"/>
        <v>19</v>
      </c>
      <c r="BD32" s="11">
        <f t="shared" si="17"/>
        <v>18</v>
      </c>
      <c r="BE32" s="11">
        <f t="shared" si="17"/>
        <v>16</v>
      </c>
      <c r="BF32" s="11">
        <f t="shared" si="17"/>
        <v>14</v>
      </c>
    </row>
    <row r="33" spans="3:58">
      <c r="C33" s="1">
        <f t="shared" si="18"/>
        <v>71</v>
      </c>
      <c r="D33" s="4">
        <f t="shared" si="5"/>
        <v>0.41271343850450914</v>
      </c>
      <c r="E33" s="2">
        <f t="shared" si="0"/>
        <v>21</v>
      </c>
      <c r="F33" s="3">
        <f t="shared" si="6"/>
        <v>0.39370039370059051</v>
      </c>
      <c r="G33" s="3">
        <f t="shared" si="7"/>
        <v>0.35071355833500367</v>
      </c>
      <c r="H33" s="3">
        <f t="shared" si="8"/>
        <v>0.49598387070548977</v>
      </c>
      <c r="I33" s="3">
        <f t="shared" si="9"/>
        <v>0.76151923036857305</v>
      </c>
      <c r="K33" s="8">
        <v>30</v>
      </c>
      <c r="L33" s="18">
        <f t="shared" si="10"/>
        <v>1</v>
      </c>
      <c r="M33" s="11">
        <f t="shared" si="11"/>
        <v>13</v>
      </c>
      <c r="N33" s="11">
        <f t="shared" si="11"/>
        <v>13</v>
      </c>
      <c r="O33" s="11">
        <f t="shared" si="11"/>
        <v>12</v>
      </c>
      <c r="P33" s="11">
        <f t="shared" si="11"/>
        <v>11</v>
      </c>
      <c r="Q33" s="11">
        <f t="shared" si="11"/>
        <v>10</v>
      </c>
      <c r="R33" s="11">
        <f t="shared" si="11"/>
        <v>9</v>
      </c>
      <c r="S33" s="11">
        <f t="shared" si="11"/>
        <v>8</v>
      </c>
      <c r="T33" s="11">
        <f t="shared" si="11"/>
        <v>7</v>
      </c>
      <c r="U33" s="11">
        <f t="shared" si="11"/>
        <v>5</v>
      </c>
      <c r="V33" s="11">
        <f t="shared" si="11"/>
        <v>1</v>
      </c>
      <c r="W33" s="8">
        <v>30</v>
      </c>
      <c r="X33" s="7">
        <f t="shared" si="12"/>
        <v>0.32400000000000001</v>
      </c>
      <c r="Y33" s="11">
        <f t="shared" si="13"/>
        <v>14</v>
      </c>
      <c r="Z33" s="11">
        <f t="shared" si="13"/>
        <v>13</v>
      </c>
      <c r="AA33" s="11">
        <f t="shared" si="13"/>
        <v>12</v>
      </c>
      <c r="AB33" s="11">
        <f t="shared" si="13"/>
        <v>12</v>
      </c>
      <c r="AC33" s="11">
        <f t="shared" si="13"/>
        <v>11</v>
      </c>
      <c r="AD33" s="11">
        <f t="shared" si="13"/>
        <v>10</v>
      </c>
      <c r="AE33" s="11">
        <f t="shared" si="13"/>
        <v>9</v>
      </c>
      <c r="AF33" s="11">
        <f t="shared" si="13"/>
        <v>7</v>
      </c>
      <c r="AG33" s="11">
        <f t="shared" si="13"/>
        <v>6</v>
      </c>
      <c r="AH33" s="11">
        <f t="shared" si="13"/>
        <v>2</v>
      </c>
      <c r="AI33" s="8">
        <v>30</v>
      </c>
      <c r="AJ33" s="7">
        <f t="shared" si="14"/>
        <v>0.32400000000000001</v>
      </c>
      <c r="AK33" s="11">
        <f t="shared" si="15"/>
        <v>18</v>
      </c>
      <c r="AL33" s="11">
        <f t="shared" si="15"/>
        <v>17</v>
      </c>
      <c r="AM33" s="11">
        <f t="shared" si="15"/>
        <v>16</v>
      </c>
      <c r="AN33" s="11">
        <f t="shared" si="15"/>
        <v>15</v>
      </c>
      <c r="AO33" s="11">
        <f t="shared" si="15"/>
        <v>14</v>
      </c>
      <c r="AP33" s="11">
        <f t="shared" si="15"/>
        <v>12</v>
      </c>
      <c r="AQ33" s="11">
        <f t="shared" si="15"/>
        <v>11</v>
      </c>
      <c r="AR33" s="11">
        <f t="shared" si="15"/>
        <v>9</v>
      </c>
      <c r="AS33" s="11">
        <f t="shared" si="15"/>
        <v>6</v>
      </c>
      <c r="AT33" s="11">
        <f t="shared" si="15"/>
        <v>2</v>
      </c>
      <c r="AU33" s="8">
        <v>30</v>
      </c>
      <c r="AV33" s="7">
        <f t="shared" si="16"/>
        <v>0.32400000000000001</v>
      </c>
      <c r="AW33" s="11">
        <f t="shared" si="17"/>
        <v>26</v>
      </c>
      <c r="AX33" s="11">
        <f t="shared" si="17"/>
        <v>25</v>
      </c>
      <c r="AY33" s="11">
        <f t="shared" si="17"/>
        <v>24</v>
      </c>
      <c r="AZ33" s="11">
        <f t="shared" si="17"/>
        <v>23</v>
      </c>
      <c r="BA33" s="11">
        <f t="shared" si="17"/>
        <v>22</v>
      </c>
      <c r="BB33" s="11">
        <f t="shared" si="17"/>
        <v>21</v>
      </c>
      <c r="BC33" s="11">
        <f t="shared" si="17"/>
        <v>20</v>
      </c>
      <c r="BD33" s="11">
        <f t="shared" si="17"/>
        <v>18</v>
      </c>
      <c r="BE33" s="11">
        <f t="shared" si="17"/>
        <v>17</v>
      </c>
      <c r="BF33" s="11">
        <f t="shared" si="17"/>
        <v>14</v>
      </c>
    </row>
    <row r="34" spans="3:58">
      <c r="C34" s="1">
        <f t="shared" si="18"/>
        <v>70</v>
      </c>
      <c r="D34" s="4">
        <f t="shared" si="5"/>
        <v>0.41108738641733111</v>
      </c>
      <c r="E34" s="2">
        <f t="shared" si="0"/>
        <v>21</v>
      </c>
      <c r="F34" s="3">
        <f t="shared" si="6"/>
        <v>0.39051248379533271</v>
      </c>
      <c r="G34" s="3">
        <f t="shared" si="7"/>
        <v>0.34785054261852172</v>
      </c>
      <c r="H34" s="3">
        <f t="shared" si="8"/>
        <v>0.49193495504995377</v>
      </c>
      <c r="I34" s="3">
        <f t="shared" si="9"/>
        <v>0.75825756949558398</v>
      </c>
      <c r="K34" s="8">
        <v>31</v>
      </c>
      <c r="L34" s="18">
        <f t="shared" si="10"/>
        <v>1</v>
      </c>
      <c r="M34" s="11">
        <f t="shared" si="11"/>
        <v>14</v>
      </c>
      <c r="N34" s="11">
        <f t="shared" si="11"/>
        <v>13</v>
      </c>
      <c r="O34" s="11">
        <f t="shared" si="11"/>
        <v>12</v>
      </c>
      <c r="P34" s="11">
        <f t="shared" si="11"/>
        <v>11</v>
      </c>
      <c r="Q34" s="11">
        <f t="shared" si="11"/>
        <v>10</v>
      </c>
      <c r="R34" s="11">
        <f t="shared" si="11"/>
        <v>9</v>
      </c>
      <c r="S34" s="11">
        <f t="shared" si="11"/>
        <v>8</v>
      </c>
      <c r="T34" s="11">
        <f t="shared" si="11"/>
        <v>7</v>
      </c>
      <c r="U34" s="11">
        <f t="shared" si="11"/>
        <v>5</v>
      </c>
      <c r="V34" s="11">
        <f t="shared" si="11"/>
        <v>1</v>
      </c>
      <c r="W34" s="8">
        <v>31</v>
      </c>
      <c r="X34" s="7">
        <f t="shared" si="12"/>
        <v>0.36940839999999997</v>
      </c>
      <c r="Y34" s="11">
        <f t="shared" si="13"/>
        <v>14</v>
      </c>
      <c r="Z34" s="11">
        <f t="shared" si="13"/>
        <v>14</v>
      </c>
      <c r="AA34" s="11">
        <f t="shared" si="13"/>
        <v>13</v>
      </c>
      <c r="AB34" s="11">
        <f t="shared" si="13"/>
        <v>12</v>
      </c>
      <c r="AC34" s="11">
        <f t="shared" si="13"/>
        <v>11</v>
      </c>
      <c r="AD34" s="11">
        <f t="shared" si="13"/>
        <v>10</v>
      </c>
      <c r="AE34" s="11">
        <f t="shared" si="13"/>
        <v>9</v>
      </c>
      <c r="AF34" s="11">
        <f t="shared" si="13"/>
        <v>7</v>
      </c>
      <c r="AG34" s="11">
        <f t="shared" si="13"/>
        <v>6</v>
      </c>
      <c r="AH34" s="11">
        <f t="shared" si="13"/>
        <v>2</v>
      </c>
      <c r="AI34" s="8">
        <v>31</v>
      </c>
      <c r="AJ34" s="7">
        <f t="shared" si="14"/>
        <v>0.36940839999999997</v>
      </c>
      <c r="AK34" s="11">
        <f t="shared" si="15"/>
        <v>19</v>
      </c>
      <c r="AL34" s="11">
        <f t="shared" si="15"/>
        <v>18</v>
      </c>
      <c r="AM34" s="11">
        <f t="shared" si="15"/>
        <v>17</v>
      </c>
      <c r="AN34" s="11">
        <f t="shared" si="15"/>
        <v>15</v>
      </c>
      <c r="AO34" s="11">
        <f t="shared" si="15"/>
        <v>14</v>
      </c>
      <c r="AP34" s="11">
        <f t="shared" si="15"/>
        <v>13</v>
      </c>
      <c r="AQ34" s="11">
        <f t="shared" si="15"/>
        <v>11</v>
      </c>
      <c r="AR34" s="11">
        <f t="shared" si="15"/>
        <v>9</v>
      </c>
      <c r="AS34" s="11">
        <f t="shared" si="15"/>
        <v>6</v>
      </c>
      <c r="AT34" s="11">
        <f t="shared" si="15"/>
        <v>2</v>
      </c>
      <c r="AU34" s="8">
        <v>31</v>
      </c>
      <c r="AV34" s="7">
        <f t="shared" si="16"/>
        <v>0.36940839999999997</v>
      </c>
      <c r="AW34" s="11">
        <f t="shared" si="17"/>
        <v>26</v>
      </c>
      <c r="AX34" s="11">
        <f t="shared" si="17"/>
        <v>26</v>
      </c>
      <c r="AY34" s="11">
        <f t="shared" si="17"/>
        <v>25</v>
      </c>
      <c r="AZ34" s="11">
        <f t="shared" si="17"/>
        <v>24</v>
      </c>
      <c r="BA34" s="11">
        <f t="shared" si="17"/>
        <v>23</v>
      </c>
      <c r="BB34" s="11">
        <f t="shared" si="17"/>
        <v>21</v>
      </c>
      <c r="BC34" s="11">
        <f t="shared" si="17"/>
        <v>20</v>
      </c>
      <c r="BD34" s="11">
        <f t="shared" si="17"/>
        <v>19</v>
      </c>
      <c r="BE34" s="11">
        <f t="shared" si="17"/>
        <v>17</v>
      </c>
      <c r="BF34" s="11">
        <f t="shared" si="17"/>
        <v>15</v>
      </c>
    </row>
    <row r="35" spans="3:58">
      <c r="C35" s="1">
        <f t="shared" si="18"/>
        <v>69</v>
      </c>
      <c r="D35" s="4">
        <f t="shared" si="5"/>
        <v>0.40943445622221003</v>
      </c>
      <c r="E35" s="2">
        <f t="shared" si="0"/>
        <v>21</v>
      </c>
      <c r="F35" s="3">
        <f t="shared" si="6"/>
        <v>0.3872983346207417</v>
      </c>
      <c r="G35" s="3">
        <f t="shared" si="7"/>
        <v>0.34496376621320679</v>
      </c>
      <c r="H35" s="3">
        <f t="shared" si="8"/>
        <v>0.48785243670601874</v>
      </c>
      <c r="I35" s="3">
        <f t="shared" si="9"/>
        <v>0.754972526643093</v>
      </c>
      <c r="K35" s="8">
        <v>32</v>
      </c>
      <c r="L35" s="18">
        <f t="shared" si="10"/>
        <v>1</v>
      </c>
      <c r="M35" s="11">
        <f t="shared" si="11"/>
        <v>14</v>
      </c>
      <c r="N35" s="11">
        <f t="shared" si="11"/>
        <v>13</v>
      </c>
      <c r="O35" s="11">
        <f t="shared" si="11"/>
        <v>13</v>
      </c>
      <c r="P35" s="11">
        <f t="shared" si="11"/>
        <v>12</v>
      </c>
      <c r="Q35" s="11">
        <f t="shared" si="11"/>
        <v>11</v>
      </c>
      <c r="R35" s="11">
        <f t="shared" si="11"/>
        <v>10</v>
      </c>
      <c r="S35" s="11">
        <f t="shared" si="11"/>
        <v>8</v>
      </c>
      <c r="T35" s="11">
        <f t="shared" si="11"/>
        <v>7</v>
      </c>
      <c r="U35" s="11">
        <f t="shared" si="11"/>
        <v>5</v>
      </c>
      <c r="V35" s="11">
        <f t="shared" si="11"/>
        <v>2</v>
      </c>
      <c r="W35" s="8">
        <v>32</v>
      </c>
      <c r="X35" s="7">
        <f t="shared" si="12"/>
        <v>0.41943039999999998</v>
      </c>
      <c r="Y35" s="11">
        <f t="shared" si="13"/>
        <v>15</v>
      </c>
      <c r="Z35" s="11">
        <f t="shared" si="13"/>
        <v>14</v>
      </c>
      <c r="AA35" s="11">
        <f t="shared" si="13"/>
        <v>13</v>
      </c>
      <c r="AB35" s="11">
        <f t="shared" si="13"/>
        <v>12</v>
      </c>
      <c r="AC35" s="11">
        <f t="shared" si="13"/>
        <v>11</v>
      </c>
      <c r="AD35" s="11">
        <f t="shared" si="13"/>
        <v>10</v>
      </c>
      <c r="AE35" s="11">
        <f t="shared" si="13"/>
        <v>9</v>
      </c>
      <c r="AF35" s="11">
        <f t="shared" si="13"/>
        <v>8</v>
      </c>
      <c r="AG35" s="11">
        <f t="shared" si="13"/>
        <v>6</v>
      </c>
      <c r="AH35" s="11">
        <f t="shared" si="13"/>
        <v>2</v>
      </c>
      <c r="AI35" s="8">
        <v>32</v>
      </c>
      <c r="AJ35" s="7">
        <f t="shared" si="14"/>
        <v>0.41943039999999998</v>
      </c>
      <c r="AK35" s="11">
        <f t="shared" si="15"/>
        <v>19</v>
      </c>
      <c r="AL35" s="11">
        <f t="shared" si="15"/>
        <v>18</v>
      </c>
      <c r="AM35" s="11">
        <f t="shared" si="15"/>
        <v>17</v>
      </c>
      <c r="AN35" s="11">
        <f t="shared" si="15"/>
        <v>16</v>
      </c>
      <c r="AO35" s="11">
        <f t="shared" si="15"/>
        <v>14</v>
      </c>
      <c r="AP35" s="11">
        <f t="shared" si="15"/>
        <v>13</v>
      </c>
      <c r="AQ35" s="11">
        <f t="shared" si="15"/>
        <v>11</v>
      </c>
      <c r="AR35" s="11">
        <f t="shared" si="15"/>
        <v>9</v>
      </c>
      <c r="AS35" s="11">
        <f t="shared" si="15"/>
        <v>7</v>
      </c>
      <c r="AT35" s="11">
        <f t="shared" si="15"/>
        <v>2</v>
      </c>
      <c r="AU35" s="8">
        <v>32</v>
      </c>
      <c r="AV35" s="7">
        <f t="shared" si="16"/>
        <v>0.41943039999999998</v>
      </c>
      <c r="AW35" s="11">
        <f t="shared" si="17"/>
        <v>27</v>
      </c>
      <c r="AX35" s="11">
        <f t="shared" si="17"/>
        <v>26</v>
      </c>
      <c r="AY35" s="11">
        <f t="shared" si="17"/>
        <v>25</v>
      </c>
      <c r="AZ35" s="11">
        <f t="shared" si="17"/>
        <v>24</v>
      </c>
      <c r="BA35" s="11">
        <f t="shared" si="17"/>
        <v>23</v>
      </c>
      <c r="BB35" s="11">
        <f t="shared" si="17"/>
        <v>22</v>
      </c>
      <c r="BC35" s="11">
        <f t="shared" si="17"/>
        <v>21</v>
      </c>
      <c r="BD35" s="11">
        <f t="shared" si="17"/>
        <v>19</v>
      </c>
      <c r="BE35" s="11">
        <f t="shared" si="17"/>
        <v>18</v>
      </c>
      <c r="BF35" s="11">
        <f t="shared" si="17"/>
        <v>15</v>
      </c>
    </row>
    <row r="36" spans="3:58">
      <c r="C36" s="1">
        <f t="shared" si="18"/>
        <v>68</v>
      </c>
      <c r="D36" s="4">
        <f t="shared" si="5"/>
        <v>0.40775374439057199</v>
      </c>
      <c r="E36" s="2">
        <f t="shared" ref="E36:E67" si="19">CEILING($B$3*D36,1)</f>
        <v>21</v>
      </c>
      <c r="F36" s="3">
        <f t="shared" si="6"/>
        <v>0.38405728739343042</v>
      </c>
      <c r="G36" s="3">
        <f t="shared" si="7"/>
        <v>0.34205262752974142</v>
      </c>
      <c r="H36" s="3">
        <f t="shared" si="8"/>
        <v>0.48373546489791303</v>
      </c>
      <c r="I36" s="3">
        <f t="shared" si="9"/>
        <v>0.7516635916254486</v>
      </c>
      <c r="K36" s="8">
        <v>33</v>
      </c>
      <c r="L36" s="18">
        <f t="shared" si="10"/>
        <v>1</v>
      </c>
      <c r="M36" s="11">
        <f t="shared" si="11"/>
        <v>15</v>
      </c>
      <c r="N36" s="11">
        <f t="shared" si="11"/>
        <v>14</v>
      </c>
      <c r="O36" s="11">
        <f t="shared" si="11"/>
        <v>13</v>
      </c>
      <c r="P36" s="11">
        <f t="shared" si="11"/>
        <v>12</v>
      </c>
      <c r="Q36" s="11">
        <f t="shared" si="11"/>
        <v>11</v>
      </c>
      <c r="R36" s="11">
        <f t="shared" si="11"/>
        <v>10</v>
      </c>
      <c r="S36" s="11">
        <f t="shared" si="11"/>
        <v>9</v>
      </c>
      <c r="T36" s="11">
        <f t="shared" si="11"/>
        <v>7</v>
      </c>
      <c r="U36" s="11">
        <f t="shared" si="11"/>
        <v>5</v>
      </c>
      <c r="V36" s="11">
        <f t="shared" si="11"/>
        <v>2</v>
      </c>
      <c r="W36" s="8">
        <v>33</v>
      </c>
      <c r="X36" s="7">
        <f t="shared" si="12"/>
        <v>0.47436839999999997</v>
      </c>
      <c r="Y36" s="11">
        <f t="shared" si="13"/>
        <v>15</v>
      </c>
      <c r="Z36" s="11">
        <f t="shared" si="13"/>
        <v>14</v>
      </c>
      <c r="AA36" s="11">
        <f t="shared" si="13"/>
        <v>13</v>
      </c>
      <c r="AB36" s="11">
        <f t="shared" si="13"/>
        <v>13</v>
      </c>
      <c r="AC36" s="11">
        <f t="shared" si="13"/>
        <v>12</v>
      </c>
      <c r="AD36" s="11">
        <f t="shared" si="13"/>
        <v>10</v>
      </c>
      <c r="AE36" s="11">
        <f t="shared" si="13"/>
        <v>9</v>
      </c>
      <c r="AF36" s="11">
        <f t="shared" si="13"/>
        <v>8</v>
      </c>
      <c r="AG36" s="11">
        <f t="shared" si="13"/>
        <v>6</v>
      </c>
      <c r="AH36" s="11">
        <f t="shared" si="13"/>
        <v>2</v>
      </c>
      <c r="AI36" s="8">
        <v>33</v>
      </c>
      <c r="AJ36" s="7">
        <f t="shared" si="14"/>
        <v>0.47436839999999997</v>
      </c>
      <c r="AK36" s="11">
        <f t="shared" si="15"/>
        <v>20</v>
      </c>
      <c r="AL36" s="11">
        <f t="shared" si="15"/>
        <v>19</v>
      </c>
      <c r="AM36" s="11">
        <f t="shared" si="15"/>
        <v>18</v>
      </c>
      <c r="AN36" s="11">
        <f t="shared" si="15"/>
        <v>16</v>
      </c>
      <c r="AO36" s="11">
        <f t="shared" si="15"/>
        <v>15</v>
      </c>
      <c r="AP36" s="11">
        <f t="shared" si="15"/>
        <v>13</v>
      </c>
      <c r="AQ36" s="11">
        <f t="shared" si="15"/>
        <v>12</v>
      </c>
      <c r="AR36" s="11">
        <f t="shared" si="15"/>
        <v>9</v>
      </c>
      <c r="AS36" s="11">
        <f t="shared" si="15"/>
        <v>7</v>
      </c>
      <c r="AT36" s="11">
        <f t="shared" si="15"/>
        <v>2</v>
      </c>
      <c r="AU36" s="8">
        <v>33</v>
      </c>
      <c r="AV36" s="7">
        <f t="shared" si="16"/>
        <v>0.47436839999999997</v>
      </c>
      <c r="AW36" s="11">
        <f t="shared" si="17"/>
        <v>28</v>
      </c>
      <c r="AX36" s="11">
        <f t="shared" si="17"/>
        <v>27</v>
      </c>
      <c r="AY36" s="11">
        <f t="shared" si="17"/>
        <v>26</v>
      </c>
      <c r="AZ36" s="11">
        <f t="shared" si="17"/>
        <v>25</v>
      </c>
      <c r="BA36" s="11">
        <f t="shared" si="17"/>
        <v>24</v>
      </c>
      <c r="BB36" s="11">
        <f t="shared" si="17"/>
        <v>23</v>
      </c>
      <c r="BC36" s="11">
        <f t="shared" si="17"/>
        <v>21</v>
      </c>
      <c r="BD36" s="11">
        <f t="shared" si="17"/>
        <v>20</v>
      </c>
      <c r="BE36" s="11">
        <f t="shared" si="17"/>
        <v>18</v>
      </c>
      <c r="BF36" s="11">
        <f t="shared" si="17"/>
        <v>16</v>
      </c>
    </row>
    <row r="37" spans="3:58">
      <c r="C37" s="1">
        <f t="shared" si="18"/>
        <v>67</v>
      </c>
      <c r="D37" s="4">
        <f t="shared" si="5"/>
        <v>0.4060443010546419</v>
      </c>
      <c r="E37" s="2">
        <f t="shared" si="19"/>
        <v>21</v>
      </c>
      <c r="F37" s="3">
        <f t="shared" si="6"/>
        <v>0.38078865529319544</v>
      </c>
      <c r="G37" s="3">
        <f t="shared" si="7"/>
        <v>0.33911649915626341</v>
      </c>
      <c r="H37" s="3">
        <f t="shared" si="8"/>
        <v>0.47958315233127191</v>
      </c>
      <c r="I37" s="3">
        <f t="shared" si="9"/>
        <v>0.74833023542919785</v>
      </c>
      <c r="K37" s="8">
        <v>34</v>
      </c>
      <c r="L37" s="18">
        <f t="shared" si="10"/>
        <v>1</v>
      </c>
      <c r="M37" s="11">
        <f t="shared" ref="M37:V62" si="20">CEILING($K37*M$3,1)</f>
        <v>15</v>
      </c>
      <c r="N37" s="11">
        <f t="shared" si="20"/>
        <v>14</v>
      </c>
      <c r="O37" s="11">
        <f t="shared" si="20"/>
        <v>13</v>
      </c>
      <c r="P37" s="11">
        <f t="shared" si="20"/>
        <v>12</v>
      </c>
      <c r="Q37" s="11">
        <f t="shared" si="20"/>
        <v>11</v>
      </c>
      <c r="R37" s="11">
        <f t="shared" si="20"/>
        <v>10</v>
      </c>
      <c r="S37" s="11">
        <f t="shared" si="20"/>
        <v>9</v>
      </c>
      <c r="T37" s="11">
        <f t="shared" si="20"/>
        <v>7</v>
      </c>
      <c r="U37" s="11">
        <f t="shared" si="20"/>
        <v>5</v>
      </c>
      <c r="V37" s="11">
        <f t="shared" si="20"/>
        <v>2</v>
      </c>
      <c r="W37" s="8">
        <v>34</v>
      </c>
      <c r="X37" s="7">
        <f t="shared" si="12"/>
        <v>0.53453439999999997</v>
      </c>
      <c r="Y37" s="11">
        <f t="shared" ref="Y37:AH62" si="21">CEILING(IF($K37&lt;30,1-$X37+$K37*Y$3,MAX(1-$X37+$K37*Y$3,Y$3*20+1)),1)</f>
        <v>15</v>
      </c>
      <c r="Z37" s="11">
        <f t="shared" si="21"/>
        <v>15</v>
      </c>
      <c r="AA37" s="11">
        <f t="shared" si="21"/>
        <v>14</v>
      </c>
      <c r="AB37" s="11">
        <f t="shared" si="21"/>
        <v>13</v>
      </c>
      <c r="AC37" s="11">
        <f t="shared" si="21"/>
        <v>12</v>
      </c>
      <c r="AD37" s="11">
        <f t="shared" si="21"/>
        <v>11</v>
      </c>
      <c r="AE37" s="11">
        <f t="shared" si="21"/>
        <v>9</v>
      </c>
      <c r="AF37" s="11">
        <f t="shared" si="21"/>
        <v>8</v>
      </c>
      <c r="AG37" s="11">
        <f t="shared" si="21"/>
        <v>6</v>
      </c>
      <c r="AH37" s="11">
        <f t="shared" si="21"/>
        <v>2</v>
      </c>
      <c r="AI37" s="8">
        <v>34</v>
      </c>
      <c r="AJ37" s="7">
        <f t="shared" si="14"/>
        <v>0.53453439999999997</v>
      </c>
      <c r="AK37" s="11">
        <f t="shared" ref="AK37:AT62" si="22">CEILING(IF($AI37&lt;30,-$AJ37+$AI37*AK$3,MAX(-$AJ37+$AI37*AK$3,AK$3*20)),1)</f>
        <v>20</v>
      </c>
      <c r="AL37" s="11">
        <f t="shared" si="22"/>
        <v>19</v>
      </c>
      <c r="AM37" s="11">
        <f t="shared" si="22"/>
        <v>18</v>
      </c>
      <c r="AN37" s="11">
        <f t="shared" si="22"/>
        <v>17</v>
      </c>
      <c r="AO37" s="11">
        <f t="shared" si="22"/>
        <v>15</v>
      </c>
      <c r="AP37" s="11">
        <f t="shared" si="22"/>
        <v>14</v>
      </c>
      <c r="AQ37" s="11">
        <f t="shared" si="22"/>
        <v>12</v>
      </c>
      <c r="AR37" s="11">
        <f t="shared" si="22"/>
        <v>10</v>
      </c>
      <c r="AS37" s="11">
        <f t="shared" si="22"/>
        <v>7</v>
      </c>
      <c r="AT37" s="11">
        <f t="shared" si="22"/>
        <v>1</v>
      </c>
      <c r="AU37" s="8">
        <v>34</v>
      </c>
      <c r="AV37" s="7">
        <f t="shared" si="16"/>
        <v>0.53453439999999997</v>
      </c>
      <c r="AW37" s="11">
        <f t="shared" ref="AW37:BF62" si="23">CEILING(IF($AU37&lt;30,-$AV37+$AI37*AW$3,MAX(-$AJ37+$AI37*AW$3,AW$3*20)),1)</f>
        <v>29</v>
      </c>
      <c r="AX37" s="11">
        <f t="shared" si="23"/>
        <v>28</v>
      </c>
      <c r="AY37" s="11">
        <f t="shared" si="23"/>
        <v>27</v>
      </c>
      <c r="AZ37" s="11">
        <f t="shared" si="23"/>
        <v>26</v>
      </c>
      <c r="BA37" s="11">
        <f t="shared" si="23"/>
        <v>25</v>
      </c>
      <c r="BB37" s="11">
        <f t="shared" si="23"/>
        <v>23</v>
      </c>
      <c r="BC37" s="11">
        <f t="shared" si="23"/>
        <v>22</v>
      </c>
      <c r="BD37" s="11">
        <f t="shared" si="23"/>
        <v>20</v>
      </c>
      <c r="BE37" s="11">
        <f t="shared" si="23"/>
        <v>18</v>
      </c>
      <c r="BF37" s="11">
        <f t="shared" si="23"/>
        <v>16</v>
      </c>
    </row>
    <row r="38" spans="3:58">
      <c r="C38" s="1">
        <f t="shared" si="18"/>
        <v>66</v>
      </c>
      <c r="D38" s="4">
        <f t="shared" si="5"/>
        <v>0.40430512678345504</v>
      </c>
      <c r="E38" s="2">
        <f t="shared" si="19"/>
        <v>21</v>
      </c>
      <c r="F38" s="3">
        <f t="shared" si="6"/>
        <v>0.37749172176353751</v>
      </c>
      <c r="G38" s="3">
        <f t="shared" si="7"/>
        <v>0.33615472627943221</v>
      </c>
      <c r="H38" s="3">
        <f t="shared" si="8"/>
        <v>0.47539457296018856</v>
      </c>
      <c r="I38" s="3">
        <f t="shared" si="9"/>
        <v>0.74497190922573986</v>
      </c>
      <c r="K38" s="8">
        <v>35</v>
      </c>
      <c r="L38" s="18">
        <f t="shared" si="10"/>
        <v>1</v>
      </c>
      <c r="M38" s="11">
        <f t="shared" si="20"/>
        <v>15</v>
      </c>
      <c r="N38" s="11">
        <f t="shared" si="20"/>
        <v>15</v>
      </c>
      <c r="O38" s="11">
        <f t="shared" si="20"/>
        <v>14</v>
      </c>
      <c r="P38" s="11">
        <f t="shared" si="20"/>
        <v>13</v>
      </c>
      <c r="Q38" s="11">
        <f t="shared" si="20"/>
        <v>12</v>
      </c>
      <c r="R38" s="11">
        <f t="shared" si="20"/>
        <v>10</v>
      </c>
      <c r="S38" s="11">
        <f t="shared" si="20"/>
        <v>9</v>
      </c>
      <c r="T38" s="11">
        <f t="shared" si="20"/>
        <v>8</v>
      </c>
      <c r="U38" s="11">
        <f t="shared" si="20"/>
        <v>6</v>
      </c>
      <c r="V38" s="11">
        <f t="shared" si="20"/>
        <v>2</v>
      </c>
      <c r="W38" s="8">
        <v>35</v>
      </c>
      <c r="X38" s="7">
        <f t="shared" si="12"/>
        <v>0.60024999999999995</v>
      </c>
      <c r="Y38" s="11">
        <f t="shared" si="21"/>
        <v>16</v>
      </c>
      <c r="Z38" s="11">
        <f t="shared" si="21"/>
        <v>15</v>
      </c>
      <c r="AA38" s="11">
        <f t="shared" si="21"/>
        <v>14</v>
      </c>
      <c r="AB38" s="11">
        <f t="shared" si="21"/>
        <v>13</v>
      </c>
      <c r="AC38" s="11">
        <f t="shared" si="21"/>
        <v>12</v>
      </c>
      <c r="AD38" s="11">
        <f t="shared" si="21"/>
        <v>11</v>
      </c>
      <c r="AE38" s="11">
        <f t="shared" si="21"/>
        <v>10</v>
      </c>
      <c r="AF38" s="11">
        <f t="shared" si="21"/>
        <v>8</v>
      </c>
      <c r="AG38" s="11">
        <f t="shared" si="21"/>
        <v>6</v>
      </c>
      <c r="AH38" s="11">
        <f t="shared" si="21"/>
        <v>2</v>
      </c>
      <c r="AI38" s="8">
        <v>35</v>
      </c>
      <c r="AJ38" s="7">
        <f t="shared" si="14"/>
        <v>0.60024999999999995</v>
      </c>
      <c r="AK38" s="11">
        <f t="shared" si="22"/>
        <v>21</v>
      </c>
      <c r="AL38" s="11">
        <f t="shared" si="22"/>
        <v>20</v>
      </c>
      <c r="AM38" s="11">
        <f t="shared" si="22"/>
        <v>18</v>
      </c>
      <c r="AN38" s="11">
        <f t="shared" si="22"/>
        <v>17</v>
      </c>
      <c r="AO38" s="11">
        <f t="shared" si="22"/>
        <v>16</v>
      </c>
      <c r="AP38" s="11">
        <f t="shared" si="22"/>
        <v>14</v>
      </c>
      <c r="AQ38" s="11">
        <f t="shared" si="22"/>
        <v>12</v>
      </c>
      <c r="AR38" s="11">
        <f t="shared" si="22"/>
        <v>10</v>
      </c>
      <c r="AS38" s="11">
        <f t="shared" si="22"/>
        <v>7</v>
      </c>
      <c r="AT38" s="11">
        <f t="shared" si="22"/>
        <v>1</v>
      </c>
      <c r="AU38" s="8">
        <v>35</v>
      </c>
      <c r="AV38" s="7">
        <f t="shared" si="16"/>
        <v>0.60024999999999995</v>
      </c>
      <c r="AW38" s="11">
        <f t="shared" si="23"/>
        <v>30</v>
      </c>
      <c r="AX38" s="11">
        <f t="shared" si="23"/>
        <v>29</v>
      </c>
      <c r="AY38" s="11">
        <f t="shared" si="23"/>
        <v>28</v>
      </c>
      <c r="AZ38" s="11">
        <f t="shared" si="23"/>
        <v>26</v>
      </c>
      <c r="BA38" s="11">
        <f t="shared" si="23"/>
        <v>25</v>
      </c>
      <c r="BB38" s="11">
        <f t="shared" si="23"/>
        <v>24</v>
      </c>
      <c r="BC38" s="11">
        <f t="shared" si="23"/>
        <v>23</v>
      </c>
      <c r="BD38" s="11">
        <f t="shared" si="23"/>
        <v>21</v>
      </c>
      <c r="BE38" s="11">
        <f t="shared" si="23"/>
        <v>19</v>
      </c>
      <c r="BF38" s="11">
        <f t="shared" si="23"/>
        <v>16</v>
      </c>
    </row>
    <row r="39" spans="3:58">
      <c r="C39" s="1">
        <f t="shared" si="18"/>
        <v>65</v>
      </c>
      <c r="D39" s="4">
        <f t="shared" si="5"/>
        <v>0.40253516907351494</v>
      </c>
      <c r="E39" s="2">
        <f t="shared" si="19"/>
        <v>21</v>
      </c>
      <c r="F39" s="3">
        <f t="shared" si="6"/>
        <v>0.37416573867739417</v>
      </c>
      <c r="G39" s="3">
        <f t="shared" si="7"/>
        <v>0.33316662497915361</v>
      </c>
      <c r="H39" s="3">
        <f t="shared" si="8"/>
        <v>0.4711687595755899</v>
      </c>
      <c r="I39" s="3">
        <f t="shared" si="9"/>
        <v>0.74158804331639239</v>
      </c>
      <c r="K39" s="8">
        <v>36</v>
      </c>
      <c r="L39" s="18">
        <f t="shared" si="10"/>
        <v>1</v>
      </c>
      <c r="M39" s="11">
        <f t="shared" si="20"/>
        <v>16</v>
      </c>
      <c r="N39" s="11">
        <f t="shared" si="20"/>
        <v>15</v>
      </c>
      <c r="O39" s="11">
        <f t="shared" si="20"/>
        <v>14</v>
      </c>
      <c r="P39" s="11">
        <f t="shared" si="20"/>
        <v>13</v>
      </c>
      <c r="Q39" s="11">
        <f t="shared" si="20"/>
        <v>12</v>
      </c>
      <c r="R39" s="11">
        <f t="shared" si="20"/>
        <v>11</v>
      </c>
      <c r="S39" s="11">
        <f t="shared" si="20"/>
        <v>9</v>
      </c>
      <c r="T39" s="11">
        <f t="shared" si="20"/>
        <v>8</v>
      </c>
      <c r="U39" s="11">
        <f t="shared" si="20"/>
        <v>6</v>
      </c>
      <c r="V39" s="11">
        <f t="shared" si="20"/>
        <v>2</v>
      </c>
      <c r="W39" s="8">
        <v>36</v>
      </c>
      <c r="X39" s="7">
        <f t="shared" si="12"/>
        <v>0.67184639999999995</v>
      </c>
      <c r="Y39" s="11">
        <f t="shared" si="21"/>
        <v>16</v>
      </c>
      <c r="Z39" s="11">
        <f t="shared" si="21"/>
        <v>15</v>
      </c>
      <c r="AA39" s="11">
        <f t="shared" si="21"/>
        <v>14</v>
      </c>
      <c r="AB39" s="11">
        <f t="shared" si="21"/>
        <v>13</v>
      </c>
      <c r="AC39" s="11">
        <f t="shared" si="21"/>
        <v>12</v>
      </c>
      <c r="AD39" s="11">
        <f t="shared" si="21"/>
        <v>11</v>
      </c>
      <c r="AE39" s="11">
        <f t="shared" si="21"/>
        <v>10</v>
      </c>
      <c r="AF39" s="11">
        <f t="shared" si="21"/>
        <v>8</v>
      </c>
      <c r="AG39" s="11">
        <f t="shared" si="21"/>
        <v>6</v>
      </c>
      <c r="AH39" s="11">
        <f t="shared" si="21"/>
        <v>2</v>
      </c>
      <c r="AI39" s="8">
        <v>36</v>
      </c>
      <c r="AJ39" s="7">
        <f t="shared" si="14"/>
        <v>0.67184639999999995</v>
      </c>
      <c r="AK39" s="11">
        <f t="shared" si="22"/>
        <v>21</v>
      </c>
      <c r="AL39" s="11">
        <f t="shared" si="22"/>
        <v>20</v>
      </c>
      <c r="AM39" s="11">
        <f t="shared" si="22"/>
        <v>19</v>
      </c>
      <c r="AN39" s="11">
        <f t="shared" si="22"/>
        <v>18</v>
      </c>
      <c r="AO39" s="11">
        <f t="shared" si="22"/>
        <v>16</v>
      </c>
      <c r="AP39" s="11">
        <f t="shared" si="22"/>
        <v>14</v>
      </c>
      <c r="AQ39" s="11">
        <f t="shared" si="22"/>
        <v>12</v>
      </c>
      <c r="AR39" s="11">
        <f t="shared" si="22"/>
        <v>10</v>
      </c>
      <c r="AS39" s="11">
        <f t="shared" si="22"/>
        <v>7</v>
      </c>
      <c r="AT39" s="11">
        <f t="shared" si="22"/>
        <v>1</v>
      </c>
      <c r="AU39" s="8">
        <v>36</v>
      </c>
      <c r="AV39" s="7">
        <f t="shared" si="16"/>
        <v>0.67184639999999995</v>
      </c>
      <c r="AW39" s="11">
        <f t="shared" si="23"/>
        <v>30</v>
      </c>
      <c r="AX39" s="11">
        <f t="shared" si="23"/>
        <v>29</v>
      </c>
      <c r="AY39" s="11">
        <f t="shared" si="23"/>
        <v>28</v>
      </c>
      <c r="AZ39" s="11">
        <f t="shared" si="23"/>
        <v>27</v>
      </c>
      <c r="BA39" s="11">
        <f t="shared" si="23"/>
        <v>26</v>
      </c>
      <c r="BB39" s="11">
        <f t="shared" si="23"/>
        <v>25</v>
      </c>
      <c r="BC39" s="11">
        <f t="shared" si="23"/>
        <v>23</v>
      </c>
      <c r="BD39" s="11">
        <f t="shared" si="23"/>
        <v>21</v>
      </c>
      <c r="BE39" s="11">
        <f t="shared" si="23"/>
        <v>19</v>
      </c>
      <c r="BF39" s="11">
        <f t="shared" si="23"/>
        <v>17</v>
      </c>
    </row>
    <row r="40" spans="3:58">
      <c r="C40" s="1">
        <f t="shared" si="18"/>
        <v>64</v>
      </c>
      <c r="D40" s="4">
        <f t="shared" si="5"/>
        <v>0.40073331852324712</v>
      </c>
      <c r="E40" s="2">
        <f t="shared" si="19"/>
        <v>21</v>
      </c>
      <c r="F40" s="3">
        <f t="shared" si="6"/>
        <v>0.37080992435478316</v>
      </c>
      <c r="G40" s="3">
        <f t="shared" si="7"/>
        <v>0.33015148038438358</v>
      </c>
      <c r="H40" s="3">
        <f t="shared" si="8"/>
        <v>0.46690470119715011</v>
      </c>
      <c r="I40" s="3">
        <f t="shared" si="9"/>
        <v>0.73817804600413284</v>
      </c>
      <c r="K40" s="8">
        <v>37</v>
      </c>
      <c r="L40" s="18">
        <f t="shared" si="10"/>
        <v>1</v>
      </c>
      <c r="M40" s="11">
        <f t="shared" si="20"/>
        <v>16</v>
      </c>
      <c r="N40" s="11">
        <f t="shared" si="20"/>
        <v>15</v>
      </c>
      <c r="O40" s="11">
        <f t="shared" si="20"/>
        <v>14</v>
      </c>
      <c r="P40" s="11">
        <f t="shared" si="20"/>
        <v>13</v>
      </c>
      <c r="Q40" s="11">
        <f t="shared" si="20"/>
        <v>12</v>
      </c>
      <c r="R40" s="11">
        <f t="shared" si="20"/>
        <v>11</v>
      </c>
      <c r="S40" s="11">
        <f t="shared" si="20"/>
        <v>10</v>
      </c>
      <c r="T40" s="11">
        <f t="shared" si="20"/>
        <v>8</v>
      </c>
      <c r="U40" s="11">
        <f t="shared" si="20"/>
        <v>6</v>
      </c>
      <c r="V40" s="11">
        <f t="shared" si="20"/>
        <v>2</v>
      </c>
      <c r="W40" s="8">
        <v>37</v>
      </c>
      <c r="X40" s="7">
        <f t="shared" si="12"/>
        <v>0.74966440000000001</v>
      </c>
      <c r="Y40" s="11">
        <f t="shared" si="21"/>
        <v>16</v>
      </c>
      <c r="Z40" s="11">
        <f t="shared" si="21"/>
        <v>16</v>
      </c>
      <c r="AA40" s="11">
        <f t="shared" si="21"/>
        <v>15</v>
      </c>
      <c r="AB40" s="11">
        <f t="shared" si="21"/>
        <v>14</v>
      </c>
      <c r="AC40" s="11">
        <f t="shared" si="21"/>
        <v>13</v>
      </c>
      <c r="AD40" s="11">
        <f t="shared" si="21"/>
        <v>11</v>
      </c>
      <c r="AE40" s="11">
        <f t="shared" si="21"/>
        <v>10</v>
      </c>
      <c r="AF40" s="11">
        <f t="shared" si="21"/>
        <v>8</v>
      </c>
      <c r="AG40" s="11">
        <f t="shared" si="21"/>
        <v>6</v>
      </c>
      <c r="AH40" s="11">
        <f t="shared" si="21"/>
        <v>2</v>
      </c>
      <c r="AI40" s="8">
        <v>37</v>
      </c>
      <c r="AJ40" s="7">
        <f t="shared" si="14"/>
        <v>0.74966440000000001</v>
      </c>
      <c r="AK40" s="11">
        <f t="shared" si="22"/>
        <v>22</v>
      </c>
      <c r="AL40" s="11">
        <f t="shared" si="22"/>
        <v>21</v>
      </c>
      <c r="AM40" s="11">
        <f t="shared" si="22"/>
        <v>19</v>
      </c>
      <c r="AN40" s="11">
        <f t="shared" si="22"/>
        <v>18</v>
      </c>
      <c r="AO40" s="11">
        <f t="shared" si="22"/>
        <v>16</v>
      </c>
      <c r="AP40" s="11">
        <f t="shared" si="22"/>
        <v>15</v>
      </c>
      <c r="AQ40" s="11">
        <f t="shared" si="22"/>
        <v>13</v>
      </c>
      <c r="AR40" s="11">
        <f t="shared" si="22"/>
        <v>10</v>
      </c>
      <c r="AS40" s="11">
        <f t="shared" si="22"/>
        <v>7</v>
      </c>
      <c r="AT40" s="11">
        <f t="shared" si="22"/>
        <v>1</v>
      </c>
      <c r="AU40" s="8">
        <v>37</v>
      </c>
      <c r="AV40" s="7">
        <f t="shared" si="16"/>
        <v>0.74966440000000001</v>
      </c>
      <c r="AW40" s="11">
        <f t="shared" si="23"/>
        <v>31</v>
      </c>
      <c r="AX40" s="11">
        <f t="shared" si="23"/>
        <v>30</v>
      </c>
      <c r="AY40" s="11">
        <f t="shared" si="23"/>
        <v>29</v>
      </c>
      <c r="AZ40" s="11">
        <f t="shared" si="23"/>
        <v>28</v>
      </c>
      <c r="BA40" s="11">
        <f t="shared" si="23"/>
        <v>27</v>
      </c>
      <c r="BB40" s="11">
        <f t="shared" si="23"/>
        <v>25</v>
      </c>
      <c r="BC40" s="11">
        <f t="shared" si="23"/>
        <v>24</v>
      </c>
      <c r="BD40" s="11">
        <f t="shared" si="23"/>
        <v>22</v>
      </c>
      <c r="BE40" s="11">
        <f t="shared" si="23"/>
        <v>20</v>
      </c>
      <c r="BF40" s="11">
        <f t="shared" si="23"/>
        <v>17</v>
      </c>
    </row>
    <row r="41" spans="3:58">
      <c r="C41" s="1">
        <f t="shared" si="18"/>
        <v>63</v>
      </c>
      <c r="D41" s="4">
        <f t="shared" si="5"/>
        <v>0.39889840465642745</v>
      </c>
      <c r="E41" s="2">
        <f t="shared" si="19"/>
        <v>20</v>
      </c>
      <c r="F41" s="3">
        <f t="shared" si="6"/>
        <v>0.36742346141747673</v>
      </c>
      <c r="G41" s="3">
        <f t="shared" si="7"/>
        <v>0.32710854467592254</v>
      </c>
      <c r="H41" s="3">
        <f t="shared" si="8"/>
        <v>0.46260134024881516</v>
      </c>
      <c r="I41" s="3">
        <f t="shared" si="9"/>
        <v>0.73474130238568314</v>
      </c>
      <c r="K41" s="8">
        <v>38</v>
      </c>
      <c r="L41" s="18">
        <f t="shared" si="10"/>
        <v>1</v>
      </c>
      <c r="M41" s="11">
        <f t="shared" si="20"/>
        <v>17</v>
      </c>
      <c r="N41" s="11">
        <f t="shared" si="20"/>
        <v>16</v>
      </c>
      <c r="O41" s="11">
        <f t="shared" si="20"/>
        <v>15</v>
      </c>
      <c r="P41" s="11">
        <f t="shared" si="20"/>
        <v>14</v>
      </c>
      <c r="Q41" s="11">
        <f t="shared" si="20"/>
        <v>13</v>
      </c>
      <c r="R41" s="11">
        <f t="shared" si="20"/>
        <v>11</v>
      </c>
      <c r="S41" s="11">
        <f t="shared" si="20"/>
        <v>10</v>
      </c>
      <c r="T41" s="11">
        <f t="shared" si="20"/>
        <v>8</v>
      </c>
      <c r="U41" s="11">
        <f t="shared" si="20"/>
        <v>6</v>
      </c>
      <c r="V41" s="11">
        <f t="shared" si="20"/>
        <v>2</v>
      </c>
      <c r="W41" s="8">
        <v>38</v>
      </c>
      <c r="X41" s="7">
        <f t="shared" si="12"/>
        <v>0.83405439999999997</v>
      </c>
      <c r="Y41" s="11">
        <f t="shared" si="21"/>
        <v>17</v>
      </c>
      <c r="Z41" s="11">
        <f t="shared" si="21"/>
        <v>16</v>
      </c>
      <c r="AA41" s="11">
        <f t="shared" si="21"/>
        <v>15</v>
      </c>
      <c r="AB41" s="11">
        <f t="shared" si="21"/>
        <v>14</v>
      </c>
      <c r="AC41" s="11">
        <f t="shared" si="21"/>
        <v>13</v>
      </c>
      <c r="AD41" s="11">
        <f t="shared" si="21"/>
        <v>11</v>
      </c>
      <c r="AE41" s="11">
        <f t="shared" si="21"/>
        <v>10</v>
      </c>
      <c r="AF41" s="11">
        <f t="shared" si="21"/>
        <v>8</v>
      </c>
      <c r="AG41" s="11">
        <f t="shared" si="21"/>
        <v>6</v>
      </c>
      <c r="AH41" s="11">
        <f t="shared" si="21"/>
        <v>2</v>
      </c>
      <c r="AI41" s="8">
        <v>38</v>
      </c>
      <c r="AJ41" s="7">
        <f t="shared" si="14"/>
        <v>0.83405439999999997</v>
      </c>
      <c r="AK41" s="11">
        <f t="shared" si="22"/>
        <v>23</v>
      </c>
      <c r="AL41" s="11">
        <f t="shared" si="22"/>
        <v>21</v>
      </c>
      <c r="AM41" s="11">
        <f t="shared" si="22"/>
        <v>20</v>
      </c>
      <c r="AN41" s="11">
        <f t="shared" si="22"/>
        <v>18</v>
      </c>
      <c r="AO41" s="11">
        <f t="shared" si="22"/>
        <v>17</v>
      </c>
      <c r="AP41" s="11">
        <f t="shared" si="22"/>
        <v>15</v>
      </c>
      <c r="AQ41" s="11">
        <f t="shared" si="22"/>
        <v>13</v>
      </c>
      <c r="AR41" s="11">
        <f t="shared" si="22"/>
        <v>11</v>
      </c>
      <c r="AS41" s="11">
        <f t="shared" si="22"/>
        <v>7</v>
      </c>
      <c r="AT41" s="11">
        <f t="shared" si="22"/>
        <v>1</v>
      </c>
      <c r="AU41" s="8">
        <v>38</v>
      </c>
      <c r="AV41" s="7">
        <f t="shared" si="16"/>
        <v>0.83405439999999997</v>
      </c>
      <c r="AW41" s="11">
        <f t="shared" si="23"/>
        <v>32</v>
      </c>
      <c r="AX41" s="11">
        <f t="shared" si="23"/>
        <v>31</v>
      </c>
      <c r="AY41" s="11">
        <f t="shared" si="23"/>
        <v>30</v>
      </c>
      <c r="AZ41" s="11">
        <f t="shared" si="23"/>
        <v>28</v>
      </c>
      <c r="BA41" s="11">
        <f t="shared" si="23"/>
        <v>27</v>
      </c>
      <c r="BB41" s="11">
        <f t="shared" si="23"/>
        <v>26</v>
      </c>
      <c r="BC41" s="11">
        <f t="shared" si="23"/>
        <v>24</v>
      </c>
      <c r="BD41" s="11">
        <f t="shared" si="23"/>
        <v>22</v>
      </c>
      <c r="BE41" s="11">
        <f t="shared" si="23"/>
        <v>20</v>
      </c>
      <c r="BF41" s="11">
        <f t="shared" si="23"/>
        <v>18</v>
      </c>
    </row>
    <row r="42" spans="3:58">
      <c r="C42" s="1">
        <f t="shared" si="18"/>
        <v>62</v>
      </c>
      <c r="D42" s="4">
        <f t="shared" si="5"/>
        <v>0.3970291913552122</v>
      </c>
      <c r="E42" s="2">
        <f t="shared" si="19"/>
        <v>20</v>
      </c>
      <c r="F42" s="3">
        <f t="shared" si="6"/>
        <v>0.36400549446402591</v>
      </c>
      <c r="G42" s="3">
        <f t="shared" si="7"/>
        <v>0.32403703492039304</v>
      </c>
      <c r="H42" s="3">
        <f t="shared" si="8"/>
        <v>0.45825756949558399</v>
      </c>
      <c r="I42" s="3">
        <f t="shared" si="9"/>
        <v>0.7312771730569565</v>
      </c>
      <c r="K42" s="8">
        <v>39</v>
      </c>
      <c r="L42" s="18">
        <f t="shared" si="10"/>
        <v>1</v>
      </c>
      <c r="M42" s="11">
        <f t="shared" si="20"/>
        <v>17</v>
      </c>
      <c r="N42" s="11">
        <f t="shared" si="20"/>
        <v>16</v>
      </c>
      <c r="O42" s="11">
        <f t="shared" si="20"/>
        <v>15</v>
      </c>
      <c r="P42" s="11">
        <f t="shared" si="20"/>
        <v>14</v>
      </c>
      <c r="Q42" s="11">
        <f t="shared" si="20"/>
        <v>13</v>
      </c>
      <c r="R42" s="11">
        <f t="shared" si="20"/>
        <v>12</v>
      </c>
      <c r="S42" s="11">
        <f t="shared" si="20"/>
        <v>10</v>
      </c>
      <c r="T42" s="11">
        <f t="shared" si="20"/>
        <v>8</v>
      </c>
      <c r="U42" s="11">
        <f t="shared" si="20"/>
        <v>6</v>
      </c>
      <c r="V42" s="11">
        <f t="shared" si="20"/>
        <v>2</v>
      </c>
      <c r="W42" s="8">
        <v>39</v>
      </c>
      <c r="X42" s="7">
        <f t="shared" si="12"/>
        <v>0.92537639999999999</v>
      </c>
      <c r="Y42" s="11">
        <f t="shared" si="21"/>
        <v>17</v>
      </c>
      <c r="Z42" s="11">
        <f t="shared" si="21"/>
        <v>16</v>
      </c>
      <c r="AA42" s="11">
        <f t="shared" si="21"/>
        <v>15</v>
      </c>
      <c r="AB42" s="11">
        <f t="shared" si="21"/>
        <v>14</v>
      </c>
      <c r="AC42" s="11">
        <f t="shared" si="21"/>
        <v>13</v>
      </c>
      <c r="AD42" s="11">
        <f t="shared" si="21"/>
        <v>12</v>
      </c>
      <c r="AE42" s="11">
        <f t="shared" si="21"/>
        <v>10</v>
      </c>
      <c r="AF42" s="11">
        <f t="shared" si="21"/>
        <v>8</v>
      </c>
      <c r="AG42" s="11">
        <f t="shared" si="21"/>
        <v>6</v>
      </c>
      <c r="AH42" s="11">
        <f t="shared" si="21"/>
        <v>2</v>
      </c>
      <c r="AI42" s="8">
        <v>39</v>
      </c>
      <c r="AJ42" s="7">
        <f t="shared" si="14"/>
        <v>0.92537639999999999</v>
      </c>
      <c r="AK42" s="11">
        <f t="shared" si="22"/>
        <v>23</v>
      </c>
      <c r="AL42" s="11">
        <f t="shared" si="22"/>
        <v>22</v>
      </c>
      <c r="AM42" s="11">
        <f t="shared" si="22"/>
        <v>20</v>
      </c>
      <c r="AN42" s="11">
        <f t="shared" si="22"/>
        <v>19</v>
      </c>
      <c r="AO42" s="11">
        <f t="shared" si="22"/>
        <v>17</v>
      </c>
      <c r="AP42" s="11">
        <f t="shared" si="22"/>
        <v>15</v>
      </c>
      <c r="AQ42" s="11">
        <f t="shared" si="22"/>
        <v>13</v>
      </c>
      <c r="AR42" s="11">
        <f t="shared" si="22"/>
        <v>11</v>
      </c>
      <c r="AS42" s="11">
        <f t="shared" si="22"/>
        <v>8</v>
      </c>
      <c r="AT42" s="11">
        <f t="shared" si="22"/>
        <v>1</v>
      </c>
      <c r="AU42" s="8">
        <v>39</v>
      </c>
      <c r="AV42" s="7">
        <f t="shared" si="16"/>
        <v>0.92537639999999999</v>
      </c>
      <c r="AW42" s="11">
        <f t="shared" si="23"/>
        <v>33</v>
      </c>
      <c r="AX42" s="11">
        <f t="shared" si="23"/>
        <v>32</v>
      </c>
      <c r="AY42" s="11">
        <f t="shared" si="23"/>
        <v>30</v>
      </c>
      <c r="AZ42" s="11">
        <f t="shared" si="23"/>
        <v>29</v>
      </c>
      <c r="BA42" s="11">
        <f t="shared" si="23"/>
        <v>28</v>
      </c>
      <c r="BB42" s="11">
        <f t="shared" si="23"/>
        <v>26</v>
      </c>
      <c r="BC42" s="11">
        <f t="shared" si="23"/>
        <v>25</v>
      </c>
      <c r="BD42" s="11">
        <f t="shared" si="23"/>
        <v>23</v>
      </c>
      <c r="BE42" s="11">
        <f t="shared" si="23"/>
        <v>21</v>
      </c>
      <c r="BF42" s="11">
        <f t="shared" si="23"/>
        <v>18</v>
      </c>
    </row>
    <row r="43" spans="3:58">
      <c r="C43" s="1">
        <f t="shared" si="18"/>
        <v>61</v>
      </c>
      <c r="D43" s="4">
        <f t="shared" si="5"/>
        <v>0.39512437185814275</v>
      </c>
      <c r="E43" s="2">
        <f t="shared" si="19"/>
        <v>20</v>
      </c>
      <c r="F43" s="3">
        <f t="shared" si="6"/>
        <v>0.3605551275463989</v>
      </c>
      <c r="G43" s="3">
        <f t="shared" si="7"/>
        <v>0.32093613071762428</v>
      </c>
      <c r="H43" s="3">
        <f t="shared" si="8"/>
        <v>0.4538722287164087</v>
      </c>
      <c r="I43" s="3">
        <f t="shared" si="9"/>
        <v>0.72778499272414876</v>
      </c>
      <c r="K43" s="8">
        <v>40</v>
      </c>
      <c r="L43" s="18">
        <f t="shared" si="10"/>
        <v>2</v>
      </c>
      <c r="M43" s="11">
        <f t="shared" si="20"/>
        <v>18</v>
      </c>
      <c r="N43" s="11">
        <f t="shared" si="20"/>
        <v>17</v>
      </c>
      <c r="O43" s="11">
        <f t="shared" si="20"/>
        <v>16</v>
      </c>
      <c r="P43" s="11">
        <f t="shared" si="20"/>
        <v>14</v>
      </c>
      <c r="Q43" s="11">
        <f t="shared" si="20"/>
        <v>13</v>
      </c>
      <c r="R43" s="11">
        <f t="shared" si="20"/>
        <v>12</v>
      </c>
      <c r="S43" s="11">
        <f t="shared" si="20"/>
        <v>10</v>
      </c>
      <c r="T43" s="11">
        <f t="shared" si="20"/>
        <v>9</v>
      </c>
      <c r="U43" s="11">
        <f t="shared" si="20"/>
        <v>6</v>
      </c>
      <c r="V43" s="11">
        <f t="shared" si="20"/>
        <v>2</v>
      </c>
      <c r="W43" s="8">
        <v>40</v>
      </c>
      <c r="X43" s="7">
        <f t="shared" si="12"/>
        <v>1.024</v>
      </c>
      <c r="Y43" s="11">
        <f t="shared" si="21"/>
        <v>17</v>
      </c>
      <c r="Z43" s="11">
        <f t="shared" si="21"/>
        <v>17</v>
      </c>
      <c r="AA43" s="11">
        <f t="shared" si="21"/>
        <v>15</v>
      </c>
      <c r="AB43" s="11">
        <f t="shared" si="21"/>
        <v>14</v>
      </c>
      <c r="AC43" s="11">
        <f t="shared" si="21"/>
        <v>13</v>
      </c>
      <c r="AD43" s="11">
        <f t="shared" si="21"/>
        <v>12</v>
      </c>
      <c r="AE43" s="11">
        <f t="shared" si="21"/>
        <v>10</v>
      </c>
      <c r="AF43" s="11">
        <f t="shared" si="21"/>
        <v>9</v>
      </c>
      <c r="AG43" s="11">
        <f t="shared" si="21"/>
        <v>6</v>
      </c>
      <c r="AH43" s="11">
        <f t="shared" si="21"/>
        <v>2</v>
      </c>
      <c r="AI43" s="8">
        <v>40</v>
      </c>
      <c r="AJ43" s="7">
        <f t="shared" si="14"/>
        <v>1.024</v>
      </c>
      <c r="AK43" s="11">
        <f t="shared" si="22"/>
        <v>24</v>
      </c>
      <c r="AL43" s="11">
        <f t="shared" si="22"/>
        <v>22</v>
      </c>
      <c r="AM43" s="11">
        <f t="shared" si="22"/>
        <v>21</v>
      </c>
      <c r="AN43" s="11">
        <f t="shared" si="22"/>
        <v>19</v>
      </c>
      <c r="AO43" s="11">
        <f t="shared" si="22"/>
        <v>17</v>
      </c>
      <c r="AP43" s="11">
        <f t="shared" si="22"/>
        <v>16</v>
      </c>
      <c r="AQ43" s="11">
        <f t="shared" si="22"/>
        <v>13</v>
      </c>
      <c r="AR43" s="11">
        <f t="shared" si="22"/>
        <v>11</v>
      </c>
      <c r="AS43" s="11">
        <f t="shared" si="22"/>
        <v>8</v>
      </c>
      <c r="AT43" s="11">
        <f t="shared" si="22"/>
        <v>1</v>
      </c>
      <c r="AU43" s="8">
        <v>40</v>
      </c>
      <c r="AV43" s="7">
        <f t="shared" si="16"/>
        <v>1.024</v>
      </c>
      <c r="AW43" s="11">
        <f t="shared" si="23"/>
        <v>33</v>
      </c>
      <c r="AX43" s="11">
        <f t="shared" si="23"/>
        <v>32</v>
      </c>
      <c r="AY43" s="11">
        <f t="shared" si="23"/>
        <v>31</v>
      </c>
      <c r="AZ43" s="11">
        <f t="shared" si="23"/>
        <v>30</v>
      </c>
      <c r="BA43" s="11">
        <f t="shared" si="23"/>
        <v>28</v>
      </c>
      <c r="BB43" s="11">
        <f t="shared" si="23"/>
        <v>27</v>
      </c>
      <c r="BC43" s="11">
        <f t="shared" si="23"/>
        <v>25</v>
      </c>
      <c r="BD43" s="11">
        <f t="shared" si="23"/>
        <v>23</v>
      </c>
      <c r="BE43" s="11">
        <f t="shared" si="23"/>
        <v>21</v>
      </c>
      <c r="BF43" s="11">
        <f t="shared" si="23"/>
        <v>18</v>
      </c>
    </row>
    <row r="44" spans="3:58">
      <c r="C44" s="1">
        <f t="shared" si="18"/>
        <v>60</v>
      </c>
      <c r="D44" s="4">
        <f t="shared" si="5"/>
        <v>0.39318256327243256</v>
      </c>
      <c r="E44" s="2">
        <f t="shared" si="19"/>
        <v>20</v>
      </c>
      <c r="F44" s="3">
        <f t="shared" si="6"/>
        <v>0.35707142142714254</v>
      </c>
      <c r="G44" s="3">
        <f t="shared" si="7"/>
        <v>0.31780497164141408</v>
      </c>
      <c r="H44" s="3">
        <f t="shared" si="8"/>
        <v>0.44944410108488464</v>
      </c>
      <c r="I44" s="3">
        <f t="shared" si="9"/>
        <v>0.7242640687119285</v>
      </c>
      <c r="K44" s="8">
        <v>41</v>
      </c>
      <c r="L44" s="18">
        <f t="shared" si="10"/>
        <v>2</v>
      </c>
      <c r="M44" s="11">
        <f t="shared" si="20"/>
        <v>18</v>
      </c>
      <c r="N44" s="11">
        <f t="shared" si="20"/>
        <v>17</v>
      </c>
      <c r="O44" s="11">
        <f t="shared" si="20"/>
        <v>16</v>
      </c>
      <c r="P44" s="11">
        <f t="shared" si="20"/>
        <v>15</v>
      </c>
      <c r="Q44" s="11">
        <f t="shared" si="20"/>
        <v>14</v>
      </c>
      <c r="R44" s="11">
        <f t="shared" si="20"/>
        <v>12</v>
      </c>
      <c r="S44" s="11">
        <f t="shared" si="20"/>
        <v>11</v>
      </c>
      <c r="T44" s="11">
        <f t="shared" si="20"/>
        <v>9</v>
      </c>
      <c r="U44" s="11">
        <f t="shared" si="20"/>
        <v>6</v>
      </c>
      <c r="V44" s="11">
        <f t="shared" si="20"/>
        <v>2</v>
      </c>
      <c r="W44" s="8">
        <v>41</v>
      </c>
      <c r="X44" s="7">
        <f t="shared" si="12"/>
        <v>1.1303044</v>
      </c>
      <c r="Y44" s="11">
        <f t="shared" si="21"/>
        <v>18</v>
      </c>
      <c r="Z44" s="11">
        <f t="shared" si="21"/>
        <v>17</v>
      </c>
      <c r="AA44" s="11">
        <f t="shared" si="21"/>
        <v>16</v>
      </c>
      <c r="AB44" s="11">
        <f t="shared" si="21"/>
        <v>15</v>
      </c>
      <c r="AC44" s="11">
        <f t="shared" si="21"/>
        <v>13</v>
      </c>
      <c r="AD44" s="11">
        <f t="shared" si="21"/>
        <v>12</v>
      </c>
      <c r="AE44" s="11">
        <f t="shared" si="21"/>
        <v>10</v>
      </c>
      <c r="AF44" s="11">
        <f t="shared" si="21"/>
        <v>9</v>
      </c>
      <c r="AG44" s="11">
        <f t="shared" si="21"/>
        <v>6</v>
      </c>
      <c r="AH44" s="11">
        <f t="shared" si="21"/>
        <v>2</v>
      </c>
      <c r="AI44" s="8">
        <v>41</v>
      </c>
      <c r="AJ44" s="7">
        <f t="shared" si="14"/>
        <v>1.1303044</v>
      </c>
      <c r="AK44" s="11">
        <f t="shared" si="22"/>
        <v>24</v>
      </c>
      <c r="AL44" s="11">
        <f t="shared" si="22"/>
        <v>23</v>
      </c>
      <c r="AM44" s="11">
        <f t="shared" si="22"/>
        <v>21</v>
      </c>
      <c r="AN44" s="11">
        <f t="shared" si="22"/>
        <v>20</v>
      </c>
      <c r="AO44" s="11">
        <f t="shared" si="22"/>
        <v>18</v>
      </c>
      <c r="AP44" s="11">
        <f t="shared" si="22"/>
        <v>16</v>
      </c>
      <c r="AQ44" s="11">
        <f t="shared" si="22"/>
        <v>14</v>
      </c>
      <c r="AR44" s="11">
        <f t="shared" si="22"/>
        <v>11</v>
      </c>
      <c r="AS44" s="11">
        <f t="shared" si="22"/>
        <v>8</v>
      </c>
      <c r="AT44" s="11">
        <f t="shared" si="22"/>
        <v>1</v>
      </c>
      <c r="AU44" s="8">
        <v>41</v>
      </c>
      <c r="AV44" s="7">
        <f t="shared" si="16"/>
        <v>1.1303044</v>
      </c>
      <c r="AW44" s="11">
        <f t="shared" si="23"/>
        <v>34</v>
      </c>
      <c r="AX44" s="11">
        <f t="shared" si="23"/>
        <v>33</v>
      </c>
      <c r="AY44" s="11">
        <f t="shared" si="23"/>
        <v>32</v>
      </c>
      <c r="AZ44" s="11">
        <f t="shared" si="23"/>
        <v>30</v>
      </c>
      <c r="BA44" s="11">
        <f t="shared" si="23"/>
        <v>29</v>
      </c>
      <c r="BB44" s="11">
        <f t="shared" si="23"/>
        <v>28</v>
      </c>
      <c r="BC44" s="11">
        <f t="shared" si="23"/>
        <v>26</v>
      </c>
      <c r="BD44" s="11">
        <f t="shared" si="23"/>
        <v>24</v>
      </c>
      <c r="BE44" s="11">
        <f t="shared" si="23"/>
        <v>22</v>
      </c>
      <c r="BF44" s="11">
        <f t="shared" si="23"/>
        <v>19</v>
      </c>
    </row>
    <row r="45" spans="3:58">
      <c r="C45" s="1">
        <f t="shared" si="18"/>
        <v>59</v>
      </c>
      <c r="D45" s="4">
        <f t="shared" si="5"/>
        <v>0.39120230054281457</v>
      </c>
      <c r="E45" s="2">
        <f t="shared" si="19"/>
        <v>20</v>
      </c>
      <c r="F45" s="3">
        <f t="shared" si="6"/>
        <v>0.35355339059327379</v>
      </c>
      <c r="G45" s="3">
        <f t="shared" si="7"/>
        <v>0.3146426544510455</v>
      </c>
      <c r="H45" s="3">
        <f t="shared" si="8"/>
        <v>0.44497190922573981</v>
      </c>
      <c r="I45" s="3">
        <f t="shared" si="9"/>
        <v>0.72071367935925257</v>
      </c>
      <c r="K45" s="8">
        <v>42</v>
      </c>
      <c r="L45" s="18">
        <f t="shared" si="10"/>
        <v>2</v>
      </c>
      <c r="M45" s="11">
        <f t="shared" si="20"/>
        <v>18</v>
      </c>
      <c r="N45" s="11">
        <f t="shared" si="20"/>
        <v>17</v>
      </c>
      <c r="O45" s="11">
        <f t="shared" si="20"/>
        <v>16</v>
      </c>
      <c r="P45" s="11">
        <f t="shared" si="20"/>
        <v>15</v>
      </c>
      <c r="Q45" s="11">
        <f t="shared" si="20"/>
        <v>14</v>
      </c>
      <c r="R45" s="11">
        <f t="shared" si="20"/>
        <v>12</v>
      </c>
      <c r="S45" s="11">
        <f t="shared" si="20"/>
        <v>11</v>
      </c>
      <c r="T45" s="11">
        <f t="shared" si="20"/>
        <v>9</v>
      </c>
      <c r="U45" s="11">
        <f t="shared" si="20"/>
        <v>7</v>
      </c>
      <c r="V45" s="11">
        <f t="shared" si="20"/>
        <v>2</v>
      </c>
      <c r="W45" s="8">
        <v>42</v>
      </c>
      <c r="X45" s="7">
        <f t="shared" si="12"/>
        <v>1.2446784</v>
      </c>
      <c r="Y45" s="11">
        <f t="shared" si="21"/>
        <v>18</v>
      </c>
      <c r="Z45" s="11">
        <f t="shared" si="21"/>
        <v>17</v>
      </c>
      <c r="AA45" s="11">
        <f t="shared" si="21"/>
        <v>16</v>
      </c>
      <c r="AB45" s="11">
        <f t="shared" si="21"/>
        <v>15</v>
      </c>
      <c r="AC45" s="11">
        <f t="shared" si="21"/>
        <v>14</v>
      </c>
      <c r="AD45" s="11">
        <f t="shared" si="21"/>
        <v>12</v>
      </c>
      <c r="AE45" s="11">
        <f t="shared" si="21"/>
        <v>11</v>
      </c>
      <c r="AF45" s="11">
        <f t="shared" si="21"/>
        <v>9</v>
      </c>
      <c r="AG45" s="11">
        <f t="shared" si="21"/>
        <v>6</v>
      </c>
      <c r="AH45" s="11">
        <f t="shared" si="21"/>
        <v>2</v>
      </c>
      <c r="AI45" s="8">
        <v>42</v>
      </c>
      <c r="AJ45" s="7">
        <f t="shared" si="14"/>
        <v>1.2446784</v>
      </c>
      <c r="AK45" s="11">
        <f t="shared" si="22"/>
        <v>25</v>
      </c>
      <c r="AL45" s="11">
        <f t="shared" si="22"/>
        <v>23</v>
      </c>
      <c r="AM45" s="11">
        <f t="shared" si="22"/>
        <v>22</v>
      </c>
      <c r="AN45" s="11">
        <f t="shared" si="22"/>
        <v>20</v>
      </c>
      <c r="AO45" s="11">
        <f t="shared" si="22"/>
        <v>18</v>
      </c>
      <c r="AP45" s="11">
        <f t="shared" si="22"/>
        <v>16</v>
      </c>
      <c r="AQ45" s="11">
        <f t="shared" si="22"/>
        <v>14</v>
      </c>
      <c r="AR45" s="11">
        <f t="shared" si="22"/>
        <v>11</v>
      </c>
      <c r="AS45" s="11">
        <f t="shared" si="22"/>
        <v>8</v>
      </c>
      <c r="AT45" s="11">
        <f t="shared" si="22"/>
        <v>1</v>
      </c>
      <c r="AU45" s="8">
        <v>42</v>
      </c>
      <c r="AV45" s="7">
        <f t="shared" si="16"/>
        <v>1.2446784</v>
      </c>
      <c r="AW45" s="11">
        <f t="shared" si="23"/>
        <v>35</v>
      </c>
      <c r="AX45" s="11">
        <f t="shared" si="23"/>
        <v>34</v>
      </c>
      <c r="AY45" s="11">
        <f t="shared" si="23"/>
        <v>32</v>
      </c>
      <c r="AZ45" s="11">
        <f t="shared" si="23"/>
        <v>31</v>
      </c>
      <c r="BA45" s="11">
        <f t="shared" si="23"/>
        <v>30</v>
      </c>
      <c r="BB45" s="11">
        <f t="shared" si="23"/>
        <v>28</v>
      </c>
      <c r="BC45" s="11">
        <f t="shared" si="23"/>
        <v>26</v>
      </c>
      <c r="BD45" s="11">
        <f t="shared" si="23"/>
        <v>24</v>
      </c>
      <c r="BE45" s="11">
        <f t="shared" si="23"/>
        <v>22</v>
      </c>
      <c r="BF45" s="11">
        <f t="shared" si="23"/>
        <v>19</v>
      </c>
    </row>
    <row r="46" spans="3:58">
      <c r="C46" s="1">
        <f t="shared" si="18"/>
        <v>58</v>
      </c>
      <c r="D46" s="4">
        <f t="shared" si="5"/>
        <v>0.38918202981106265</v>
      </c>
      <c r="E46" s="2">
        <f t="shared" si="19"/>
        <v>20</v>
      </c>
      <c r="F46" s="3">
        <f t="shared" si="6"/>
        <v>0.35</v>
      </c>
      <c r="G46" s="3">
        <f t="shared" si="7"/>
        <v>0.31144823004794875</v>
      </c>
      <c r="H46" s="3">
        <f t="shared" si="8"/>
        <v>0.44045431091090481</v>
      </c>
      <c r="I46" s="3">
        <f t="shared" si="9"/>
        <v>0.71713307229228418</v>
      </c>
      <c r="K46" s="8">
        <v>43</v>
      </c>
      <c r="L46" s="18">
        <f t="shared" si="10"/>
        <v>2</v>
      </c>
      <c r="M46" s="11">
        <f t="shared" si="20"/>
        <v>19</v>
      </c>
      <c r="N46" s="11">
        <f t="shared" si="20"/>
        <v>18</v>
      </c>
      <c r="O46" s="11">
        <f t="shared" si="20"/>
        <v>17</v>
      </c>
      <c r="P46" s="11">
        <f t="shared" si="20"/>
        <v>15</v>
      </c>
      <c r="Q46" s="11">
        <f t="shared" si="20"/>
        <v>14</v>
      </c>
      <c r="R46" s="11">
        <f t="shared" si="20"/>
        <v>13</v>
      </c>
      <c r="S46" s="11">
        <f t="shared" si="20"/>
        <v>11</v>
      </c>
      <c r="T46" s="11">
        <f t="shared" si="20"/>
        <v>9</v>
      </c>
      <c r="U46" s="11">
        <f t="shared" si="20"/>
        <v>7</v>
      </c>
      <c r="V46" s="11">
        <f t="shared" si="20"/>
        <v>2</v>
      </c>
      <c r="W46" s="8">
        <v>43</v>
      </c>
      <c r="X46" s="7">
        <f t="shared" si="12"/>
        <v>1.3675203999999999</v>
      </c>
      <c r="Y46" s="11">
        <f t="shared" si="21"/>
        <v>18</v>
      </c>
      <c r="Z46" s="11">
        <f t="shared" si="21"/>
        <v>17</v>
      </c>
      <c r="AA46" s="11">
        <f t="shared" si="21"/>
        <v>16</v>
      </c>
      <c r="AB46" s="11">
        <f t="shared" si="21"/>
        <v>15</v>
      </c>
      <c r="AC46" s="11">
        <f t="shared" si="21"/>
        <v>14</v>
      </c>
      <c r="AD46" s="11">
        <f t="shared" si="21"/>
        <v>12</v>
      </c>
      <c r="AE46" s="11">
        <f t="shared" si="21"/>
        <v>11</v>
      </c>
      <c r="AF46" s="11">
        <f t="shared" si="21"/>
        <v>9</v>
      </c>
      <c r="AG46" s="11">
        <f t="shared" si="21"/>
        <v>6</v>
      </c>
      <c r="AH46" s="11">
        <f t="shared" si="21"/>
        <v>2</v>
      </c>
      <c r="AI46" s="8">
        <v>43</v>
      </c>
      <c r="AJ46" s="7">
        <f t="shared" si="14"/>
        <v>1.3675203999999999</v>
      </c>
      <c r="AK46" s="11">
        <f t="shared" si="22"/>
        <v>25</v>
      </c>
      <c r="AL46" s="11">
        <f t="shared" si="22"/>
        <v>24</v>
      </c>
      <c r="AM46" s="11">
        <f t="shared" si="22"/>
        <v>22</v>
      </c>
      <c r="AN46" s="11">
        <f t="shared" si="22"/>
        <v>20</v>
      </c>
      <c r="AO46" s="11">
        <f t="shared" si="22"/>
        <v>18</v>
      </c>
      <c r="AP46" s="11">
        <f t="shared" si="22"/>
        <v>16</v>
      </c>
      <c r="AQ46" s="11">
        <f t="shared" si="22"/>
        <v>14</v>
      </c>
      <c r="AR46" s="11">
        <f t="shared" si="22"/>
        <v>11</v>
      </c>
      <c r="AS46" s="11">
        <f t="shared" si="22"/>
        <v>8</v>
      </c>
      <c r="AT46" s="11">
        <f t="shared" si="22"/>
        <v>1</v>
      </c>
      <c r="AU46" s="8">
        <v>43</v>
      </c>
      <c r="AV46" s="7">
        <f t="shared" si="16"/>
        <v>1.3675203999999999</v>
      </c>
      <c r="AW46" s="11">
        <f t="shared" si="23"/>
        <v>36</v>
      </c>
      <c r="AX46" s="11">
        <f t="shared" si="23"/>
        <v>34</v>
      </c>
      <c r="AY46" s="11">
        <f t="shared" si="23"/>
        <v>33</v>
      </c>
      <c r="AZ46" s="11">
        <f t="shared" si="23"/>
        <v>32</v>
      </c>
      <c r="BA46" s="11">
        <f t="shared" si="23"/>
        <v>30</v>
      </c>
      <c r="BB46" s="11">
        <f t="shared" si="23"/>
        <v>29</v>
      </c>
      <c r="BC46" s="11">
        <f t="shared" si="23"/>
        <v>27</v>
      </c>
      <c r="BD46" s="11">
        <f t="shared" si="23"/>
        <v>25</v>
      </c>
      <c r="BE46" s="11">
        <f t="shared" si="23"/>
        <v>23</v>
      </c>
      <c r="BF46" s="11">
        <f t="shared" si="23"/>
        <v>19</v>
      </c>
    </row>
    <row r="47" spans="3:58">
      <c r="C47" s="1">
        <f t="shared" si="18"/>
        <v>57</v>
      </c>
      <c r="D47" s="4">
        <f t="shared" si="5"/>
        <v>0.38712010109078909</v>
      </c>
      <c r="E47" s="2">
        <f t="shared" si="19"/>
        <v>20</v>
      </c>
      <c r="F47" s="3">
        <f t="shared" si="6"/>
        <v>0.34641016151377541</v>
      </c>
      <c r="G47" s="3">
        <f t="shared" si="7"/>
        <v>0.30822070014844882</v>
      </c>
      <c r="H47" s="3">
        <f t="shared" si="8"/>
        <v>0.43588989435406739</v>
      </c>
      <c r="I47" s="3">
        <f t="shared" si="9"/>
        <v>0.71352146256270665</v>
      </c>
      <c r="K47" s="8">
        <v>44</v>
      </c>
      <c r="L47" s="18">
        <f t="shared" si="10"/>
        <v>2</v>
      </c>
      <c r="M47" s="11">
        <f t="shared" si="20"/>
        <v>19</v>
      </c>
      <c r="N47" s="11">
        <f t="shared" si="20"/>
        <v>18</v>
      </c>
      <c r="O47" s="11">
        <f t="shared" si="20"/>
        <v>17</v>
      </c>
      <c r="P47" s="11">
        <f t="shared" si="20"/>
        <v>16</v>
      </c>
      <c r="Q47" s="11">
        <f t="shared" si="20"/>
        <v>14</v>
      </c>
      <c r="R47" s="11">
        <f t="shared" si="20"/>
        <v>13</v>
      </c>
      <c r="S47" s="11">
        <f t="shared" si="20"/>
        <v>11</v>
      </c>
      <c r="T47" s="11">
        <f t="shared" si="20"/>
        <v>9</v>
      </c>
      <c r="U47" s="11">
        <f t="shared" si="20"/>
        <v>7</v>
      </c>
      <c r="V47" s="11">
        <f t="shared" si="20"/>
        <v>2</v>
      </c>
      <c r="W47" s="8">
        <v>44</v>
      </c>
      <c r="X47" s="7">
        <f t="shared" si="12"/>
        <v>1.4992383999999999</v>
      </c>
      <c r="Y47" s="11">
        <f t="shared" si="21"/>
        <v>19</v>
      </c>
      <c r="Z47" s="11">
        <f t="shared" si="21"/>
        <v>18</v>
      </c>
      <c r="AA47" s="11">
        <f t="shared" si="21"/>
        <v>17</v>
      </c>
      <c r="AB47" s="11">
        <f t="shared" si="21"/>
        <v>15</v>
      </c>
      <c r="AC47" s="11">
        <f t="shared" si="21"/>
        <v>14</v>
      </c>
      <c r="AD47" s="11">
        <f t="shared" si="21"/>
        <v>13</v>
      </c>
      <c r="AE47" s="11">
        <f t="shared" si="21"/>
        <v>11</v>
      </c>
      <c r="AF47" s="11">
        <f t="shared" si="21"/>
        <v>9</v>
      </c>
      <c r="AG47" s="11">
        <f t="shared" si="21"/>
        <v>6</v>
      </c>
      <c r="AH47" s="11">
        <f t="shared" si="21"/>
        <v>2</v>
      </c>
      <c r="AI47" s="8">
        <v>44</v>
      </c>
      <c r="AJ47" s="7">
        <f t="shared" si="14"/>
        <v>1.4992383999999999</v>
      </c>
      <c r="AK47" s="11">
        <f t="shared" si="22"/>
        <v>25</v>
      </c>
      <c r="AL47" s="11">
        <f t="shared" si="22"/>
        <v>24</v>
      </c>
      <c r="AM47" s="11">
        <f t="shared" si="22"/>
        <v>22</v>
      </c>
      <c r="AN47" s="11">
        <f t="shared" si="22"/>
        <v>21</v>
      </c>
      <c r="AO47" s="11">
        <f t="shared" si="22"/>
        <v>19</v>
      </c>
      <c r="AP47" s="11">
        <f t="shared" si="22"/>
        <v>17</v>
      </c>
      <c r="AQ47" s="11">
        <f t="shared" si="22"/>
        <v>14</v>
      </c>
      <c r="AR47" s="11">
        <f t="shared" si="22"/>
        <v>12</v>
      </c>
      <c r="AS47" s="11">
        <f t="shared" si="22"/>
        <v>8</v>
      </c>
      <c r="AT47" s="11">
        <f t="shared" si="22"/>
        <v>1</v>
      </c>
      <c r="AU47" s="8">
        <v>44</v>
      </c>
      <c r="AV47" s="7">
        <f t="shared" si="16"/>
        <v>1.4992383999999999</v>
      </c>
      <c r="AW47" s="11">
        <f t="shared" si="23"/>
        <v>36</v>
      </c>
      <c r="AX47" s="11">
        <f t="shared" si="23"/>
        <v>35</v>
      </c>
      <c r="AY47" s="11">
        <f t="shared" si="23"/>
        <v>34</v>
      </c>
      <c r="AZ47" s="11">
        <f t="shared" si="23"/>
        <v>32</v>
      </c>
      <c r="BA47" s="11">
        <f t="shared" si="23"/>
        <v>31</v>
      </c>
      <c r="BB47" s="11">
        <f t="shared" si="23"/>
        <v>29</v>
      </c>
      <c r="BC47" s="11">
        <f t="shared" si="23"/>
        <v>27</v>
      </c>
      <c r="BD47" s="11">
        <f t="shared" si="23"/>
        <v>25</v>
      </c>
      <c r="BE47" s="11">
        <f t="shared" si="23"/>
        <v>23</v>
      </c>
      <c r="BF47" s="11">
        <f t="shared" si="23"/>
        <v>20</v>
      </c>
    </row>
    <row r="48" spans="3:58">
      <c r="C48" s="1">
        <f t="shared" si="18"/>
        <v>56</v>
      </c>
      <c r="D48" s="4">
        <f t="shared" si="5"/>
        <v>0.38501476017100583</v>
      </c>
      <c r="E48" s="2">
        <f t="shared" si="19"/>
        <v>20</v>
      </c>
      <c r="F48" s="3">
        <f t="shared" si="6"/>
        <v>0.34278273002005222</v>
      </c>
      <c r="G48" s="3">
        <f t="shared" si="7"/>
        <v>0.30495901363953815</v>
      </c>
      <c r="H48" s="3">
        <f t="shared" si="8"/>
        <v>0.43127717305695656</v>
      </c>
      <c r="I48" s="3">
        <f t="shared" si="9"/>
        <v>0.70987803063838395</v>
      </c>
      <c r="K48" s="8">
        <v>45</v>
      </c>
      <c r="L48" s="18">
        <f t="shared" si="10"/>
        <v>2</v>
      </c>
      <c r="M48" s="11">
        <f t="shared" si="20"/>
        <v>20</v>
      </c>
      <c r="N48" s="11">
        <f t="shared" si="20"/>
        <v>19</v>
      </c>
      <c r="O48" s="11">
        <f t="shared" si="20"/>
        <v>17</v>
      </c>
      <c r="P48" s="11">
        <f t="shared" si="20"/>
        <v>16</v>
      </c>
      <c r="Q48" s="11">
        <f t="shared" si="20"/>
        <v>15</v>
      </c>
      <c r="R48" s="11">
        <f t="shared" si="20"/>
        <v>13</v>
      </c>
      <c r="S48" s="11">
        <f t="shared" si="20"/>
        <v>12</v>
      </c>
      <c r="T48" s="11">
        <f t="shared" si="20"/>
        <v>10</v>
      </c>
      <c r="U48" s="11">
        <f t="shared" si="20"/>
        <v>7</v>
      </c>
      <c r="V48" s="11">
        <f t="shared" si="20"/>
        <v>2</v>
      </c>
      <c r="W48" s="8">
        <v>45</v>
      </c>
      <c r="X48" s="7">
        <f t="shared" si="12"/>
        <v>1.64025</v>
      </c>
      <c r="Y48" s="11">
        <f t="shared" si="21"/>
        <v>19</v>
      </c>
      <c r="Z48" s="11">
        <f t="shared" si="21"/>
        <v>18</v>
      </c>
      <c r="AA48" s="11">
        <f t="shared" si="21"/>
        <v>17</v>
      </c>
      <c r="AB48" s="11">
        <f t="shared" si="21"/>
        <v>16</v>
      </c>
      <c r="AC48" s="11">
        <f t="shared" si="21"/>
        <v>14</v>
      </c>
      <c r="AD48" s="11">
        <f t="shared" si="21"/>
        <v>13</v>
      </c>
      <c r="AE48" s="11">
        <f t="shared" si="21"/>
        <v>11</v>
      </c>
      <c r="AF48" s="11">
        <f t="shared" si="21"/>
        <v>9</v>
      </c>
      <c r="AG48" s="11">
        <f t="shared" si="21"/>
        <v>6</v>
      </c>
      <c r="AH48" s="11">
        <f t="shared" si="21"/>
        <v>2</v>
      </c>
      <c r="AI48" s="8">
        <v>45</v>
      </c>
      <c r="AJ48" s="7">
        <f t="shared" si="14"/>
        <v>1.64025</v>
      </c>
      <c r="AK48" s="11">
        <f t="shared" si="22"/>
        <v>26</v>
      </c>
      <c r="AL48" s="11">
        <f t="shared" si="22"/>
        <v>24</v>
      </c>
      <c r="AM48" s="11">
        <f t="shared" si="22"/>
        <v>23</v>
      </c>
      <c r="AN48" s="11">
        <f t="shared" si="22"/>
        <v>21</v>
      </c>
      <c r="AO48" s="11">
        <f t="shared" si="22"/>
        <v>19</v>
      </c>
      <c r="AP48" s="11">
        <f t="shared" si="22"/>
        <v>17</v>
      </c>
      <c r="AQ48" s="11">
        <f t="shared" si="22"/>
        <v>15</v>
      </c>
      <c r="AR48" s="11">
        <f t="shared" si="22"/>
        <v>12</v>
      </c>
      <c r="AS48" s="11">
        <f t="shared" si="22"/>
        <v>8</v>
      </c>
      <c r="AT48" s="11">
        <f t="shared" si="22"/>
        <v>1</v>
      </c>
      <c r="AU48" s="8">
        <v>45</v>
      </c>
      <c r="AV48" s="7">
        <f t="shared" si="16"/>
        <v>1.64025</v>
      </c>
      <c r="AW48" s="11">
        <f t="shared" si="23"/>
        <v>37</v>
      </c>
      <c r="AX48" s="11">
        <f t="shared" si="23"/>
        <v>36</v>
      </c>
      <c r="AY48" s="11">
        <f t="shared" si="23"/>
        <v>34</v>
      </c>
      <c r="AZ48" s="11">
        <f t="shared" si="23"/>
        <v>33</v>
      </c>
      <c r="BA48" s="11">
        <f t="shared" si="23"/>
        <v>31</v>
      </c>
      <c r="BB48" s="11">
        <f t="shared" si="23"/>
        <v>30</v>
      </c>
      <c r="BC48" s="11">
        <f t="shared" si="23"/>
        <v>28</v>
      </c>
      <c r="BD48" s="11">
        <f t="shared" si="23"/>
        <v>26</v>
      </c>
      <c r="BE48" s="11">
        <f t="shared" si="23"/>
        <v>23</v>
      </c>
      <c r="BF48" s="11">
        <f t="shared" si="23"/>
        <v>20</v>
      </c>
    </row>
    <row r="49" spans="3:58">
      <c r="C49" s="1">
        <f t="shared" si="18"/>
        <v>55</v>
      </c>
      <c r="D49" s="4">
        <f t="shared" si="5"/>
        <v>0.38286413964890953</v>
      </c>
      <c r="E49" s="2">
        <f t="shared" si="19"/>
        <v>20</v>
      </c>
      <c r="F49" s="3">
        <f t="shared" si="6"/>
        <v>0.33911649915626341</v>
      </c>
      <c r="G49" s="3">
        <f t="shared" si="7"/>
        <v>0.30166206257996714</v>
      </c>
      <c r="H49" s="3">
        <f t="shared" si="8"/>
        <v>0.42661458015403086</v>
      </c>
      <c r="I49" s="3">
        <f t="shared" si="9"/>
        <v>0.70620192023179806</v>
      </c>
      <c r="K49" s="8">
        <v>46</v>
      </c>
      <c r="L49" s="18">
        <f t="shared" si="10"/>
        <v>2</v>
      </c>
      <c r="M49" s="11">
        <f t="shared" si="20"/>
        <v>20</v>
      </c>
      <c r="N49" s="11">
        <f t="shared" si="20"/>
        <v>19</v>
      </c>
      <c r="O49" s="11">
        <f t="shared" si="20"/>
        <v>18</v>
      </c>
      <c r="P49" s="11">
        <f t="shared" si="20"/>
        <v>17</v>
      </c>
      <c r="Q49" s="11">
        <f t="shared" si="20"/>
        <v>15</v>
      </c>
      <c r="R49" s="11">
        <f t="shared" si="20"/>
        <v>14</v>
      </c>
      <c r="S49" s="11">
        <f t="shared" si="20"/>
        <v>12</v>
      </c>
      <c r="T49" s="11">
        <f t="shared" si="20"/>
        <v>10</v>
      </c>
      <c r="U49" s="11">
        <f t="shared" si="20"/>
        <v>7</v>
      </c>
      <c r="V49" s="11">
        <f t="shared" si="20"/>
        <v>2</v>
      </c>
      <c r="W49" s="8">
        <v>46</v>
      </c>
      <c r="X49" s="7">
        <f t="shared" si="12"/>
        <v>1.7909823999999999</v>
      </c>
      <c r="Y49" s="11">
        <f t="shared" si="21"/>
        <v>19</v>
      </c>
      <c r="Z49" s="11">
        <f t="shared" si="21"/>
        <v>18</v>
      </c>
      <c r="AA49" s="11">
        <f t="shared" si="21"/>
        <v>17</v>
      </c>
      <c r="AB49" s="11">
        <f t="shared" si="21"/>
        <v>16</v>
      </c>
      <c r="AC49" s="11">
        <f t="shared" si="21"/>
        <v>14</v>
      </c>
      <c r="AD49" s="11">
        <f t="shared" si="21"/>
        <v>13</v>
      </c>
      <c r="AE49" s="11">
        <f t="shared" si="21"/>
        <v>11</v>
      </c>
      <c r="AF49" s="11">
        <f t="shared" si="21"/>
        <v>9</v>
      </c>
      <c r="AG49" s="11">
        <f t="shared" si="21"/>
        <v>6</v>
      </c>
      <c r="AH49" s="11">
        <f t="shared" si="21"/>
        <v>2</v>
      </c>
      <c r="AI49" s="8">
        <v>46</v>
      </c>
      <c r="AJ49" s="7">
        <f t="shared" si="14"/>
        <v>1.7909823999999999</v>
      </c>
      <c r="AK49" s="11">
        <f t="shared" si="22"/>
        <v>26</v>
      </c>
      <c r="AL49" s="11">
        <f t="shared" si="22"/>
        <v>25</v>
      </c>
      <c r="AM49" s="11">
        <f t="shared" si="22"/>
        <v>23</v>
      </c>
      <c r="AN49" s="11">
        <f t="shared" si="22"/>
        <v>21</v>
      </c>
      <c r="AO49" s="11">
        <f t="shared" si="22"/>
        <v>19</v>
      </c>
      <c r="AP49" s="11">
        <f t="shared" si="22"/>
        <v>17</v>
      </c>
      <c r="AQ49" s="11">
        <f t="shared" si="22"/>
        <v>15</v>
      </c>
      <c r="AR49" s="11">
        <f t="shared" si="22"/>
        <v>12</v>
      </c>
      <c r="AS49" s="11">
        <f t="shared" si="22"/>
        <v>8</v>
      </c>
      <c r="AT49" s="11">
        <f t="shared" si="22"/>
        <v>1</v>
      </c>
      <c r="AU49" s="8">
        <v>46</v>
      </c>
      <c r="AV49" s="7">
        <f t="shared" si="16"/>
        <v>1.7909823999999999</v>
      </c>
      <c r="AW49" s="11">
        <f t="shared" si="23"/>
        <v>38</v>
      </c>
      <c r="AX49" s="11">
        <f t="shared" si="23"/>
        <v>36</v>
      </c>
      <c r="AY49" s="11">
        <f t="shared" si="23"/>
        <v>35</v>
      </c>
      <c r="AZ49" s="11">
        <f t="shared" si="23"/>
        <v>34</v>
      </c>
      <c r="BA49" s="11">
        <f t="shared" si="23"/>
        <v>32</v>
      </c>
      <c r="BB49" s="11">
        <f t="shared" si="23"/>
        <v>30</v>
      </c>
      <c r="BC49" s="11">
        <f t="shared" si="23"/>
        <v>28</v>
      </c>
      <c r="BD49" s="11">
        <f t="shared" si="23"/>
        <v>26</v>
      </c>
      <c r="BE49" s="11">
        <f t="shared" si="23"/>
        <v>24</v>
      </c>
      <c r="BF49" s="11">
        <f t="shared" si="23"/>
        <v>20</v>
      </c>
    </row>
    <row r="50" spans="3:58">
      <c r="C50" s="1">
        <f t="shared" si="18"/>
        <v>54</v>
      </c>
      <c r="D50" s="4">
        <f t="shared" si="5"/>
        <v>0.38066624897703194</v>
      </c>
      <c r="E50" s="2">
        <f t="shared" si="19"/>
        <v>20</v>
      </c>
      <c r="F50" s="3">
        <f t="shared" si="6"/>
        <v>0.33541019662496852</v>
      </c>
      <c r="G50" s="3">
        <f t="shared" si="7"/>
        <v>0.29832867780352595</v>
      </c>
      <c r="H50" s="3">
        <f t="shared" si="8"/>
        <v>0.42190046219457972</v>
      </c>
      <c r="I50" s="3">
        <f t="shared" si="9"/>
        <v>0.70249223594996213</v>
      </c>
      <c r="K50" s="8">
        <v>47</v>
      </c>
      <c r="L50" s="18">
        <f t="shared" si="10"/>
        <v>2</v>
      </c>
      <c r="M50" s="11">
        <f t="shared" si="20"/>
        <v>20</v>
      </c>
      <c r="N50" s="11">
        <f t="shared" si="20"/>
        <v>19</v>
      </c>
      <c r="O50" s="11">
        <f t="shared" si="20"/>
        <v>18</v>
      </c>
      <c r="P50" s="11">
        <f t="shared" si="20"/>
        <v>17</v>
      </c>
      <c r="Q50" s="11">
        <f t="shared" si="20"/>
        <v>15</v>
      </c>
      <c r="R50" s="11">
        <f t="shared" si="20"/>
        <v>14</v>
      </c>
      <c r="S50" s="11">
        <f t="shared" si="20"/>
        <v>12</v>
      </c>
      <c r="T50" s="11">
        <f t="shared" si="20"/>
        <v>10</v>
      </c>
      <c r="U50" s="11">
        <f t="shared" si="20"/>
        <v>7</v>
      </c>
      <c r="V50" s="11">
        <f t="shared" si="20"/>
        <v>2</v>
      </c>
      <c r="W50" s="8">
        <v>47</v>
      </c>
      <c r="X50" s="7">
        <f t="shared" si="12"/>
        <v>1.9518723999999998</v>
      </c>
      <c r="Y50" s="11">
        <f t="shared" si="21"/>
        <v>20</v>
      </c>
      <c r="Z50" s="11">
        <f t="shared" si="21"/>
        <v>18</v>
      </c>
      <c r="AA50" s="11">
        <f t="shared" si="21"/>
        <v>17</v>
      </c>
      <c r="AB50" s="11">
        <f t="shared" si="21"/>
        <v>16</v>
      </c>
      <c r="AC50" s="11">
        <f t="shared" si="21"/>
        <v>14</v>
      </c>
      <c r="AD50" s="11">
        <f t="shared" si="21"/>
        <v>13</v>
      </c>
      <c r="AE50" s="11">
        <f t="shared" si="21"/>
        <v>11</v>
      </c>
      <c r="AF50" s="11">
        <f t="shared" si="21"/>
        <v>9</v>
      </c>
      <c r="AG50" s="11">
        <f t="shared" si="21"/>
        <v>6</v>
      </c>
      <c r="AH50" s="11">
        <f t="shared" si="21"/>
        <v>2</v>
      </c>
      <c r="AI50" s="8">
        <v>47</v>
      </c>
      <c r="AJ50" s="7">
        <f t="shared" si="14"/>
        <v>1.9518723999999998</v>
      </c>
      <c r="AK50" s="11">
        <f t="shared" si="22"/>
        <v>27</v>
      </c>
      <c r="AL50" s="11">
        <f t="shared" si="22"/>
        <v>25</v>
      </c>
      <c r="AM50" s="11">
        <f t="shared" si="22"/>
        <v>24</v>
      </c>
      <c r="AN50" s="11">
        <f t="shared" si="22"/>
        <v>22</v>
      </c>
      <c r="AO50" s="11">
        <f t="shared" si="22"/>
        <v>20</v>
      </c>
      <c r="AP50" s="11">
        <f t="shared" si="22"/>
        <v>17</v>
      </c>
      <c r="AQ50" s="11">
        <f t="shared" si="22"/>
        <v>15</v>
      </c>
      <c r="AR50" s="11">
        <f t="shared" si="22"/>
        <v>12</v>
      </c>
      <c r="AS50" s="11">
        <f t="shared" si="22"/>
        <v>8</v>
      </c>
      <c r="AT50" s="11">
        <f t="shared" si="22"/>
        <v>1</v>
      </c>
      <c r="AU50" s="8">
        <v>47</v>
      </c>
      <c r="AV50" s="7">
        <f t="shared" si="16"/>
        <v>1.9518723999999998</v>
      </c>
      <c r="AW50" s="11">
        <f t="shared" si="23"/>
        <v>38</v>
      </c>
      <c r="AX50" s="11">
        <f t="shared" si="23"/>
        <v>37</v>
      </c>
      <c r="AY50" s="11">
        <f t="shared" si="23"/>
        <v>36</v>
      </c>
      <c r="AZ50" s="11">
        <f t="shared" si="23"/>
        <v>34</v>
      </c>
      <c r="BA50" s="11">
        <f t="shared" si="23"/>
        <v>33</v>
      </c>
      <c r="BB50" s="11">
        <f t="shared" si="23"/>
        <v>31</v>
      </c>
      <c r="BC50" s="11">
        <f t="shared" si="23"/>
        <v>29</v>
      </c>
      <c r="BD50" s="11">
        <f t="shared" si="23"/>
        <v>27</v>
      </c>
      <c r="BE50" s="11">
        <f t="shared" si="23"/>
        <v>24</v>
      </c>
      <c r="BF50" s="11">
        <f t="shared" si="23"/>
        <v>21</v>
      </c>
    </row>
    <row r="51" spans="3:58">
      <c r="C51" s="1">
        <f t="shared" si="18"/>
        <v>53</v>
      </c>
      <c r="D51" s="4">
        <f t="shared" si="5"/>
        <v>0.37841896339182612</v>
      </c>
      <c r="E51" s="2">
        <f t="shared" si="19"/>
        <v>19</v>
      </c>
      <c r="F51" s="3">
        <f t="shared" si="6"/>
        <v>0.33166247903553997</v>
      </c>
      <c r="G51" s="3">
        <f t="shared" si="7"/>
        <v>0.29495762407505255</v>
      </c>
      <c r="H51" s="3">
        <f t="shared" si="8"/>
        <v>0.41713307229228425</v>
      </c>
      <c r="I51" s="3">
        <f t="shared" si="9"/>
        <v>0.69874804074753771</v>
      </c>
      <c r="K51" s="8">
        <v>48</v>
      </c>
      <c r="L51" s="18">
        <f t="shared" si="10"/>
        <v>3</v>
      </c>
      <c r="M51" s="11">
        <f t="shared" si="20"/>
        <v>21</v>
      </c>
      <c r="N51" s="11">
        <f t="shared" si="20"/>
        <v>20</v>
      </c>
      <c r="O51" s="11">
        <f t="shared" si="20"/>
        <v>19</v>
      </c>
      <c r="P51" s="11">
        <f t="shared" si="20"/>
        <v>17</v>
      </c>
      <c r="Q51" s="11">
        <f t="shared" si="20"/>
        <v>16</v>
      </c>
      <c r="R51" s="11">
        <f t="shared" si="20"/>
        <v>14</v>
      </c>
      <c r="S51" s="11">
        <f t="shared" si="20"/>
        <v>12</v>
      </c>
      <c r="T51" s="11">
        <f t="shared" si="20"/>
        <v>10</v>
      </c>
      <c r="U51" s="11">
        <f t="shared" si="20"/>
        <v>7</v>
      </c>
      <c r="V51" s="11">
        <f t="shared" si="20"/>
        <v>2</v>
      </c>
      <c r="W51" s="8">
        <v>48</v>
      </c>
      <c r="X51" s="7">
        <f t="shared" si="12"/>
        <v>2.1233664000000001</v>
      </c>
      <c r="Y51" s="11">
        <f t="shared" si="21"/>
        <v>20</v>
      </c>
      <c r="Z51" s="11">
        <f t="shared" si="21"/>
        <v>19</v>
      </c>
      <c r="AA51" s="11">
        <f t="shared" si="21"/>
        <v>17</v>
      </c>
      <c r="AB51" s="11">
        <f t="shared" si="21"/>
        <v>16</v>
      </c>
      <c r="AC51" s="11">
        <f t="shared" si="21"/>
        <v>15</v>
      </c>
      <c r="AD51" s="11">
        <f t="shared" si="21"/>
        <v>13</v>
      </c>
      <c r="AE51" s="11">
        <f t="shared" si="21"/>
        <v>11</v>
      </c>
      <c r="AF51" s="11">
        <f t="shared" si="21"/>
        <v>9</v>
      </c>
      <c r="AG51" s="11">
        <f t="shared" si="21"/>
        <v>6</v>
      </c>
      <c r="AH51" s="11">
        <f t="shared" si="21"/>
        <v>2</v>
      </c>
      <c r="AI51" s="8">
        <v>48</v>
      </c>
      <c r="AJ51" s="7">
        <f t="shared" si="14"/>
        <v>2.1233664000000001</v>
      </c>
      <c r="AK51" s="11">
        <f t="shared" si="22"/>
        <v>27</v>
      </c>
      <c r="AL51" s="11">
        <f t="shared" si="22"/>
        <v>26</v>
      </c>
      <c r="AM51" s="11">
        <f t="shared" si="22"/>
        <v>24</v>
      </c>
      <c r="AN51" s="11">
        <f t="shared" si="22"/>
        <v>22</v>
      </c>
      <c r="AO51" s="11">
        <f t="shared" si="22"/>
        <v>20</v>
      </c>
      <c r="AP51" s="11">
        <f t="shared" si="22"/>
        <v>18</v>
      </c>
      <c r="AQ51" s="11">
        <f t="shared" si="22"/>
        <v>15</v>
      </c>
      <c r="AR51" s="11">
        <f t="shared" si="22"/>
        <v>12</v>
      </c>
      <c r="AS51" s="11">
        <f t="shared" si="22"/>
        <v>8</v>
      </c>
      <c r="AT51" s="11">
        <f t="shared" si="22"/>
        <v>1</v>
      </c>
      <c r="AU51" s="8">
        <v>48</v>
      </c>
      <c r="AV51" s="7">
        <f t="shared" si="16"/>
        <v>2.1233664000000001</v>
      </c>
      <c r="AW51" s="11">
        <f t="shared" si="23"/>
        <v>39</v>
      </c>
      <c r="AX51" s="11">
        <f t="shared" si="23"/>
        <v>38</v>
      </c>
      <c r="AY51" s="11">
        <f t="shared" si="23"/>
        <v>36</v>
      </c>
      <c r="AZ51" s="11">
        <f t="shared" si="23"/>
        <v>35</v>
      </c>
      <c r="BA51" s="11">
        <f t="shared" si="23"/>
        <v>33</v>
      </c>
      <c r="BB51" s="11">
        <f t="shared" si="23"/>
        <v>31</v>
      </c>
      <c r="BC51" s="11">
        <f t="shared" si="23"/>
        <v>29</v>
      </c>
      <c r="BD51" s="11">
        <f t="shared" si="23"/>
        <v>27</v>
      </c>
      <c r="BE51" s="11">
        <f t="shared" si="23"/>
        <v>25</v>
      </c>
      <c r="BF51" s="11">
        <f t="shared" si="23"/>
        <v>21</v>
      </c>
    </row>
    <row r="52" spans="3:58">
      <c r="C52" s="1">
        <f t="shared" si="18"/>
        <v>52</v>
      </c>
      <c r="D52" s="4">
        <f t="shared" si="5"/>
        <v>0.37612001156935626</v>
      </c>
      <c r="E52" s="2">
        <f t="shared" si="19"/>
        <v>19</v>
      </c>
      <c r="F52" s="3">
        <f t="shared" si="6"/>
        <v>0.32787192621510003</v>
      </c>
      <c r="G52" s="3">
        <f t="shared" si="7"/>
        <v>0.29154759474226505</v>
      </c>
      <c r="H52" s="3">
        <f t="shared" si="8"/>
        <v>0.41231056256176607</v>
      </c>
      <c r="I52" s="3">
        <f t="shared" si="9"/>
        <v>0.69496835316262995</v>
      </c>
      <c r="K52" s="8">
        <v>49</v>
      </c>
      <c r="L52" s="18">
        <f t="shared" si="10"/>
        <v>3</v>
      </c>
      <c r="M52" s="11">
        <f t="shared" si="20"/>
        <v>21</v>
      </c>
      <c r="N52" s="11">
        <f t="shared" si="20"/>
        <v>20</v>
      </c>
      <c r="O52" s="11">
        <f t="shared" si="20"/>
        <v>19</v>
      </c>
      <c r="P52" s="11">
        <f t="shared" si="20"/>
        <v>18</v>
      </c>
      <c r="Q52" s="11">
        <f t="shared" si="20"/>
        <v>16</v>
      </c>
      <c r="R52" s="11">
        <f t="shared" si="20"/>
        <v>14</v>
      </c>
      <c r="S52" s="11">
        <f t="shared" si="20"/>
        <v>13</v>
      </c>
      <c r="T52" s="11">
        <f t="shared" si="20"/>
        <v>10</v>
      </c>
      <c r="U52" s="11">
        <f t="shared" si="20"/>
        <v>8</v>
      </c>
      <c r="V52" s="11">
        <f t="shared" si="20"/>
        <v>2</v>
      </c>
      <c r="W52" s="8">
        <v>49</v>
      </c>
      <c r="X52" s="7">
        <f t="shared" si="12"/>
        <v>2.3059203999999998</v>
      </c>
      <c r="Y52" s="11">
        <f t="shared" si="21"/>
        <v>20</v>
      </c>
      <c r="Z52" s="11">
        <f t="shared" si="21"/>
        <v>19</v>
      </c>
      <c r="AA52" s="11">
        <f t="shared" si="21"/>
        <v>18</v>
      </c>
      <c r="AB52" s="11">
        <f t="shared" si="21"/>
        <v>16</v>
      </c>
      <c r="AC52" s="11">
        <f t="shared" si="21"/>
        <v>15</v>
      </c>
      <c r="AD52" s="11">
        <f t="shared" si="21"/>
        <v>13</v>
      </c>
      <c r="AE52" s="11">
        <f t="shared" si="21"/>
        <v>11</v>
      </c>
      <c r="AF52" s="11">
        <f t="shared" si="21"/>
        <v>9</v>
      </c>
      <c r="AG52" s="11">
        <f t="shared" si="21"/>
        <v>6</v>
      </c>
      <c r="AH52" s="11">
        <f t="shared" si="21"/>
        <v>2</v>
      </c>
      <c r="AI52" s="8">
        <v>49</v>
      </c>
      <c r="AJ52" s="7">
        <f t="shared" si="14"/>
        <v>2.3059203999999998</v>
      </c>
      <c r="AK52" s="11">
        <f t="shared" si="22"/>
        <v>28</v>
      </c>
      <c r="AL52" s="11">
        <f t="shared" si="22"/>
        <v>26</v>
      </c>
      <c r="AM52" s="11">
        <f t="shared" si="22"/>
        <v>24</v>
      </c>
      <c r="AN52" s="11">
        <f t="shared" si="22"/>
        <v>22</v>
      </c>
      <c r="AO52" s="11">
        <f t="shared" si="22"/>
        <v>20</v>
      </c>
      <c r="AP52" s="11">
        <f t="shared" si="22"/>
        <v>18</v>
      </c>
      <c r="AQ52" s="11">
        <f t="shared" si="22"/>
        <v>15</v>
      </c>
      <c r="AR52" s="11">
        <f t="shared" si="22"/>
        <v>12</v>
      </c>
      <c r="AS52" s="11">
        <f t="shared" si="22"/>
        <v>8</v>
      </c>
      <c r="AT52" s="11">
        <f t="shared" si="22"/>
        <v>1</v>
      </c>
      <c r="AU52" s="8">
        <v>49</v>
      </c>
      <c r="AV52" s="7">
        <f t="shared" si="16"/>
        <v>2.3059203999999998</v>
      </c>
      <c r="AW52" s="11">
        <f t="shared" si="23"/>
        <v>40</v>
      </c>
      <c r="AX52" s="11">
        <f t="shared" si="23"/>
        <v>38</v>
      </c>
      <c r="AY52" s="11">
        <f t="shared" si="23"/>
        <v>37</v>
      </c>
      <c r="AZ52" s="11">
        <f t="shared" si="23"/>
        <v>35</v>
      </c>
      <c r="BA52" s="11">
        <f t="shared" si="23"/>
        <v>34</v>
      </c>
      <c r="BB52" s="11">
        <f t="shared" si="23"/>
        <v>32</v>
      </c>
      <c r="BC52" s="11">
        <f t="shared" si="23"/>
        <v>30</v>
      </c>
      <c r="BD52" s="11">
        <f t="shared" si="23"/>
        <v>28</v>
      </c>
      <c r="BE52" s="11">
        <f t="shared" si="23"/>
        <v>25</v>
      </c>
      <c r="BF52" s="11">
        <f t="shared" si="23"/>
        <v>21</v>
      </c>
    </row>
    <row r="53" spans="3:58">
      <c r="C53" s="1">
        <f t="shared" si="18"/>
        <v>51</v>
      </c>
      <c r="D53" s="4">
        <f t="shared" si="5"/>
        <v>0.37376696182833685</v>
      </c>
      <c r="E53" s="2">
        <f t="shared" si="19"/>
        <v>19</v>
      </c>
      <c r="F53" s="3">
        <f t="shared" si="6"/>
        <v>0.32403703492039299</v>
      </c>
      <c r="G53" s="3">
        <f t="shared" si="7"/>
        <v>0.28809720581775866</v>
      </c>
      <c r="H53" s="3">
        <f t="shared" si="8"/>
        <v>0.40743097574926723</v>
      </c>
      <c r="I53" s="3">
        <f t="shared" si="9"/>
        <v>0.69115214431215899</v>
      </c>
      <c r="K53" s="8">
        <v>50</v>
      </c>
      <c r="L53" s="18">
        <f t="shared" si="10"/>
        <v>3</v>
      </c>
      <c r="M53" s="11">
        <f t="shared" si="20"/>
        <v>22</v>
      </c>
      <c r="N53" s="11">
        <f t="shared" si="20"/>
        <v>21</v>
      </c>
      <c r="O53" s="11">
        <f t="shared" si="20"/>
        <v>19</v>
      </c>
      <c r="P53" s="11">
        <f t="shared" si="20"/>
        <v>18</v>
      </c>
      <c r="Q53" s="11">
        <f t="shared" si="20"/>
        <v>16</v>
      </c>
      <c r="R53" s="11">
        <f t="shared" si="20"/>
        <v>15</v>
      </c>
      <c r="S53" s="11">
        <f t="shared" si="20"/>
        <v>13</v>
      </c>
      <c r="T53" s="11">
        <f t="shared" si="20"/>
        <v>11</v>
      </c>
      <c r="U53" s="11">
        <f t="shared" si="20"/>
        <v>8</v>
      </c>
      <c r="V53" s="11">
        <f t="shared" si="20"/>
        <v>2</v>
      </c>
      <c r="W53" s="8">
        <v>50</v>
      </c>
      <c r="X53" s="7">
        <f t="shared" si="12"/>
        <v>2.5</v>
      </c>
      <c r="Y53" s="11">
        <f t="shared" si="21"/>
        <v>20</v>
      </c>
      <c r="Z53" s="11">
        <f t="shared" si="21"/>
        <v>19</v>
      </c>
      <c r="AA53" s="11">
        <f t="shared" si="21"/>
        <v>18</v>
      </c>
      <c r="AB53" s="11">
        <f t="shared" si="21"/>
        <v>16</v>
      </c>
      <c r="AC53" s="11">
        <f t="shared" si="21"/>
        <v>15</v>
      </c>
      <c r="AD53" s="11">
        <f t="shared" si="21"/>
        <v>13</v>
      </c>
      <c r="AE53" s="11">
        <f t="shared" si="21"/>
        <v>11</v>
      </c>
      <c r="AF53" s="11">
        <f t="shared" si="21"/>
        <v>9</v>
      </c>
      <c r="AG53" s="11">
        <f t="shared" si="21"/>
        <v>6</v>
      </c>
      <c r="AH53" s="11">
        <f t="shared" si="21"/>
        <v>2</v>
      </c>
      <c r="AI53" s="8">
        <v>50</v>
      </c>
      <c r="AJ53" s="7">
        <f t="shared" si="14"/>
        <v>2.5</v>
      </c>
      <c r="AK53" s="11">
        <f t="shared" si="22"/>
        <v>28</v>
      </c>
      <c r="AL53" s="11">
        <f t="shared" si="22"/>
        <v>26</v>
      </c>
      <c r="AM53" s="11">
        <f t="shared" si="22"/>
        <v>25</v>
      </c>
      <c r="AN53" s="11">
        <f t="shared" si="22"/>
        <v>23</v>
      </c>
      <c r="AO53" s="11">
        <f t="shared" si="22"/>
        <v>20</v>
      </c>
      <c r="AP53" s="11">
        <f t="shared" si="22"/>
        <v>18</v>
      </c>
      <c r="AQ53" s="11">
        <f t="shared" si="22"/>
        <v>15</v>
      </c>
      <c r="AR53" s="11">
        <f t="shared" si="22"/>
        <v>12</v>
      </c>
      <c r="AS53" s="11">
        <f t="shared" si="22"/>
        <v>8</v>
      </c>
      <c r="AT53" s="11">
        <f t="shared" si="22"/>
        <v>1</v>
      </c>
      <c r="AU53" s="8">
        <v>50</v>
      </c>
      <c r="AV53" s="7">
        <f t="shared" si="16"/>
        <v>2.5</v>
      </c>
      <c r="AW53" s="11">
        <f t="shared" si="23"/>
        <v>40</v>
      </c>
      <c r="AX53" s="11">
        <f t="shared" si="23"/>
        <v>39</v>
      </c>
      <c r="AY53" s="11">
        <f t="shared" si="23"/>
        <v>37</v>
      </c>
      <c r="AZ53" s="11">
        <f t="shared" si="23"/>
        <v>36</v>
      </c>
      <c r="BA53" s="11">
        <f t="shared" si="23"/>
        <v>34</v>
      </c>
      <c r="BB53" s="11">
        <f t="shared" si="23"/>
        <v>32</v>
      </c>
      <c r="BC53" s="11">
        <f t="shared" si="23"/>
        <v>30</v>
      </c>
      <c r="BD53" s="11">
        <f t="shared" si="23"/>
        <v>28</v>
      </c>
      <c r="BE53" s="11">
        <f t="shared" si="23"/>
        <v>25</v>
      </c>
      <c r="BF53" s="11">
        <f t="shared" si="23"/>
        <v>22</v>
      </c>
    </row>
    <row r="54" spans="3:58">
      <c r="C54" s="1">
        <f t="shared" si="18"/>
        <v>50</v>
      </c>
      <c r="D54" s="4">
        <f t="shared" si="5"/>
        <v>0.37135720667043082</v>
      </c>
      <c r="E54" s="2">
        <f t="shared" si="19"/>
        <v>19</v>
      </c>
      <c r="F54" s="3">
        <f t="shared" si="6"/>
        <v>0.32015621187164245</v>
      </c>
      <c r="G54" s="3">
        <f t="shared" si="7"/>
        <v>0.28460498941515416</v>
      </c>
      <c r="H54" s="3">
        <f t="shared" si="8"/>
        <v>0.40249223594996214</v>
      </c>
      <c r="I54" s="3">
        <f t="shared" si="9"/>
        <v>0.68729833462074175</v>
      </c>
      <c r="K54" s="8">
        <v>51</v>
      </c>
      <c r="L54" s="18">
        <f t="shared" si="10"/>
        <v>3</v>
      </c>
      <c r="M54" s="11">
        <f t="shared" si="20"/>
        <v>22</v>
      </c>
      <c r="N54" s="11">
        <f t="shared" si="20"/>
        <v>21</v>
      </c>
      <c r="O54" s="11">
        <f t="shared" si="20"/>
        <v>20</v>
      </c>
      <c r="P54" s="11">
        <f t="shared" si="20"/>
        <v>18</v>
      </c>
      <c r="Q54" s="11">
        <f t="shared" si="20"/>
        <v>17</v>
      </c>
      <c r="R54" s="11">
        <f t="shared" si="20"/>
        <v>15</v>
      </c>
      <c r="S54" s="11">
        <f t="shared" si="20"/>
        <v>13</v>
      </c>
      <c r="T54" s="11">
        <f t="shared" si="20"/>
        <v>11</v>
      </c>
      <c r="U54" s="11">
        <f t="shared" si="20"/>
        <v>8</v>
      </c>
      <c r="V54" s="11">
        <f t="shared" si="20"/>
        <v>2</v>
      </c>
      <c r="W54" s="8">
        <v>51</v>
      </c>
      <c r="X54" s="7">
        <f t="shared" si="12"/>
        <v>2.7060803999999998</v>
      </c>
      <c r="Y54" s="11">
        <f t="shared" si="21"/>
        <v>20</v>
      </c>
      <c r="Z54" s="11">
        <f t="shared" si="21"/>
        <v>19</v>
      </c>
      <c r="AA54" s="11">
        <f t="shared" si="21"/>
        <v>18</v>
      </c>
      <c r="AB54" s="11">
        <f t="shared" si="21"/>
        <v>17</v>
      </c>
      <c r="AC54" s="11">
        <f t="shared" si="21"/>
        <v>15</v>
      </c>
      <c r="AD54" s="11">
        <f t="shared" si="21"/>
        <v>13</v>
      </c>
      <c r="AE54" s="11">
        <f t="shared" si="21"/>
        <v>11</v>
      </c>
      <c r="AF54" s="11">
        <f t="shared" si="21"/>
        <v>9</v>
      </c>
      <c r="AG54" s="11">
        <f t="shared" si="21"/>
        <v>6</v>
      </c>
      <c r="AH54" s="11">
        <f t="shared" si="21"/>
        <v>2</v>
      </c>
      <c r="AI54" s="8">
        <v>51</v>
      </c>
      <c r="AJ54" s="7">
        <f t="shared" si="14"/>
        <v>2.7060803999999998</v>
      </c>
      <c r="AK54" s="11">
        <f t="shared" si="22"/>
        <v>28</v>
      </c>
      <c r="AL54" s="11">
        <f t="shared" si="22"/>
        <v>27</v>
      </c>
      <c r="AM54" s="11">
        <f t="shared" si="22"/>
        <v>25</v>
      </c>
      <c r="AN54" s="11">
        <f t="shared" si="22"/>
        <v>23</v>
      </c>
      <c r="AO54" s="11">
        <f t="shared" si="22"/>
        <v>21</v>
      </c>
      <c r="AP54" s="11">
        <f t="shared" si="22"/>
        <v>18</v>
      </c>
      <c r="AQ54" s="11">
        <f t="shared" si="22"/>
        <v>16</v>
      </c>
      <c r="AR54" s="11">
        <f t="shared" si="22"/>
        <v>12</v>
      </c>
      <c r="AS54" s="11">
        <f t="shared" si="22"/>
        <v>8</v>
      </c>
      <c r="AT54" s="11">
        <f t="shared" si="22"/>
        <v>1</v>
      </c>
      <c r="AU54" s="8">
        <v>51</v>
      </c>
      <c r="AV54" s="7">
        <f t="shared" si="16"/>
        <v>2.7060803999999998</v>
      </c>
      <c r="AW54" s="11">
        <f t="shared" si="23"/>
        <v>41</v>
      </c>
      <c r="AX54" s="11">
        <f t="shared" si="23"/>
        <v>40</v>
      </c>
      <c r="AY54" s="11">
        <f t="shared" si="23"/>
        <v>38</v>
      </c>
      <c r="AZ54" s="11">
        <f t="shared" si="23"/>
        <v>36</v>
      </c>
      <c r="BA54" s="11">
        <f t="shared" si="23"/>
        <v>35</v>
      </c>
      <c r="BB54" s="11">
        <f t="shared" si="23"/>
        <v>33</v>
      </c>
      <c r="BC54" s="11">
        <f t="shared" si="23"/>
        <v>31</v>
      </c>
      <c r="BD54" s="11">
        <f t="shared" si="23"/>
        <v>28</v>
      </c>
      <c r="BE54" s="11">
        <f t="shared" si="23"/>
        <v>26</v>
      </c>
      <c r="BF54" s="11">
        <f t="shared" si="23"/>
        <v>22</v>
      </c>
    </row>
    <row r="55" spans="3:58">
      <c r="C55" s="1">
        <f t="shared" si="18"/>
        <v>49</v>
      </c>
      <c r="D55" s="4">
        <f t="shared" si="5"/>
        <v>0.36888794541139364</v>
      </c>
      <c r="E55" s="2">
        <f t="shared" si="19"/>
        <v>19</v>
      </c>
      <c r="F55" s="3">
        <f t="shared" si="6"/>
        <v>0.31622776601683794</v>
      </c>
      <c r="G55" s="3">
        <f t="shared" si="7"/>
        <v>0.28106938645110391</v>
      </c>
      <c r="H55" s="3">
        <f t="shared" si="8"/>
        <v>0.39749213828703583</v>
      </c>
      <c r="I55" s="3">
        <f t="shared" si="9"/>
        <v>0.68340579025361625</v>
      </c>
      <c r="K55" s="8">
        <v>52</v>
      </c>
      <c r="L55" s="18">
        <f t="shared" si="10"/>
        <v>3</v>
      </c>
      <c r="M55" s="11">
        <f t="shared" si="20"/>
        <v>23</v>
      </c>
      <c r="N55" s="11">
        <f t="shared" si="20"/>
        <v>21</v>
      </c>
      <c r="O55" s="11">
        <f t="shared" si="20"/>
        <v>20</v>
      </c>
      <c r="P55" s="11">
        <f t="shared" si="20"/>
        <v>19</v>
      </c>
      <c r="Q55" s="11">
        <f t="shared" si="20"/>
        <v>17</v>
      </c>
      <c r="R55" s="11">
        <f t="shared" si="20"/>
        <v>15</v>
      </c>
      <c r="S55" s="11">
        <f t="shared" si="20"/>
        <v>13</v>
      </c>
      <c r="T55" s="11">
        <f t="shared" si="20"/>
        <v>11</v>
      </c>
      <c r="U55" s="11">
        <f t="shared" si="20"/>
        <v>8</v>
      </c>
      <c r="V55" s="11">
        <f t="shared" si="20"/>
        <v>2</v>
      </c>
      <c r="W55" s="8">
        <v>52</v>
      </c>
      <c r="X55" s="7">
        <f t="shared" si="12"/>
        <v>2.9246463999999999</v>
      </c>
      <c r="Y55" s="11">
        <f t="shared" si="21"/>
        <v>21</v>
      </c>
      <c r="Z55" s="11">
        <f t="shared" si="21"/>
        <v>19</v>
      </c>
      <c r="AA55" s="11">
        <f t="shared" si="21"/>
        <v>18</v>
      </c>
      <c r="AB55" s="11">
        <f t="shared" si="21"/>
        <v>17</v>
      </c>
      <c r="AC55" s="11">
        <f t="shared" si="21"/>
        <v>15</v>
      </c>
      <c r="AD55" s="11">
        <f t="shared" si="21"/>
        <v>13</v>
      </c>
      <c r="AE55" s="11">
        <f t="shared" si="21"/>
        <v>11</v>
      </c>
      <c r="AF55" s="11">
        <f t="shared" si="21"/>
        <v>9</v>
      </c>
      <c r="AG55" s="11">
        <f t="shared" si="21"/>
        <v>6</v>
      </c>
      <c r="AH55" s="11">
        <f t="shared" si="21"/>
        <v>2</v>
      </c>
      <c r="AI55" s="8">
        <v>52</v>
      </c>
      <c r="AJ55" s="7">
        <f t="shared" si="14"/>
        <v>2.9246463999999999</v>
      </c>
      <c r="AK55" s="11">
        <f t="shared" si="22"/>
        <v>29</v>
      </c>
      <c r="AL55" s="11">
        <f t="shared" si="22"/>
        <v>27</v>
      </c>
      <c r="AM55" s="11">
        <f t="shared" si="22"/>
        <v>25</v>
      </c>
      <c r="AN55" s="11">
        <f t="shared" si="22"/>
        <v>23</v>
      </c>
      <c r="AO55" s="11">
        <f t="shared" si="22"/>
        <v>21</v>
      </c>
      <c r="AP55" s="11">
        <f t="shared" si="22"/>
        <v>19</v>
      </c>
      <c r="AQ55" s="11">
        <f t="shared" si="22"/>
        <v>16</v>
      </c>
      <c r="AR55" s="11">
        <f t="shared" si="22"/>
        <v>12</v>
      </c>
      <c r="AS55" s="11">
        <f t="shared" si="22"/>
        <v>8</v>
      </c>
      <c r="AT55" s="11">
        <f t="shared" si="22"/>
        <v>1</v>
      </c>
      <c r="AU55" s="8">
        <v>52</v>
      </c>
      <c r="AV55" s="7">
        <f t="shared" si="16"/>
        <v>2.9246463999999999</v>
      </c>
      <c r="AW55" s="11">
        <f t="shared" si="23"/>
        <v>42</v>
      </c>
      <c r="AX55" s="11">
        <f t="shared" si="23"/>
        <v>40</v>
      </c>
      <c r="AY55" s="11">
        <f t="shared" si="23"/>
        <v>39</v>
      </c>
      <c r="AZ55" s="11">
        <f t="shared" si="23"/>
        <v>37</v>
      </c>
      <c r="BA55" s="11">
        <f t="shared" si="23"/>
        <v>35</v>
      </c>
      <c r="BB55" s="11">
        <f t="shared" si="23"/>
        <v>33</v>
      </c>
      <c r="BC55" s="11">
        <f t="shared" si="23"/>
        <v>31</v>
      </c>
      <c r="BD55" s="11">
        <f t="shared" si="23"/>
        <v>29</v>
      </c>
      <c r="BE55" s="11">
        <f t="shared" si="23"/>
        <v>26</v>
      </c>
      <c r="BF55" s="11">
        <f t="shared" si="23"/>
        <v>22</v>
      </c>
    </row>
    <row r="56" spans="3:58">
      <c r="C56" s="1">
        <f t="shared" si="18"/>
        <v>48</v>
      </c>
      <c r="D56" s="4">
        <f t="shared" si="5"/>
        <v>0.36635616461296461</v>
      </c>
      <c r="E56" s="2">
        <f t="shared" si="19"/>
        <v>19</v>
      </c>
      <c r="F56" s="3">
        <f t="shared" si="6"/>
        <v>0.31224989991991992</v>
      </c>
      <c r="G56" s="3">
        <f t="shared" si="7"/>
        <v>0.27748873851023215</v>
      </c>
      <c r="H56" s="3">
        <f t="shared" si="8"/>
        <v>0.39242833740697169</v>
      </c>
      <c r="I56" s="3">
        <f t="shared" si="9"/>
        <v>0.67947331922020549</v>
      </c>
      <c r="K56" s="8">
        <v>53</v>
      </c>
      <c r="L56" s="18">
        <f t="shared" si="10"/>
        <v>4</v>
      </c>
      <c r="M56" s="11">
        <f t="shared" si="20"/>
        <v>23</v>
      </c>
      <c r="N56" s="11">
        <f t="shared" si="20"/>
        <v>22</v>
      </c>
      <c r="O56" s="11">
        <f t="shared" si="20"/>
        <v>20</v>
      </c>
      <c r="P56" s="11">
        <f t="shared" si="20"/>
        <v>19</v>
      </c>
      <c r="Q56" s="11">
        <f t="shared" si="20"/>
        <v>17</v>
      </c>
      <c r="R56" s="11">
        <f t="shared" si="20"/>
        <v>16</v>
      </c>
      <c r="S56" s="11">
        <f t="shared" si="20"/>
        <v>14</v>
      </c>
      <c r="T56" s="11">
        <f t="shared" si="20"/>
        <v>11</v>
      </c>
      <c r="U56" s="11">
        <f t="shared" si="20"/>
        <v>8</v>
      </c>
      <c r="V56" s="11">
        <f t="shared" si="20"/>
        <v>2</v>
      </c>
      <c r="W56" s="8">
        <v>53</v>
      </c>
      <c r="X56" s="7">
        <f t="shared" si="12"/>
        <v>3.1561923999999997</v>
      </c>
      <c r="Y56" s="11">
        <f t="shared" si="21"/>
        <v>21</v>
      </c>
      <c r="Z56" s="11">
        <f t="shared" si="21"/>
        <v>20</v>
      </c>
      <c r="AA56" s="11">
        <f t="shared" si="21"/>
        <v>18</v>
      </c>
      <c r="AB56" s="11">
        <f t="shared" si="21"/>
        <v>17</v>
      </c>
      <c r="AC56" s="11">
        <f t="shared" si="21"/>
        <v>15</v>
      </c>
      <c r="AD56" s="11">
        <f t="shared" si="21"/>
        <v>13</v>
      </c>
      <c r="AE56" s="11">
        <f t="shared" si="21"/>
        <v>11</v>
      </c>
      <c r="AF56" s="11">
        <f t="shared" si="21"/>
        <v>9</v>
      </c>
      <c r="AG56" s="11">
        <f t="shared" si="21"/>
        <v>6</v>
      </c>
      <c r="AH56" s="11">
        <f t="shared" si="21"/>
        <v>2</v>
      </c>
      <c r="AI56" s="8">
        <v>53</v>
      </c>
      <c r="AJ56" s="7">
        <f t="shared" si="14"/>
        <v>3.1561923999999997</v>
      </c>
      <c r="AK56" s="11">
        <f t="shared" si="22"/>
        <v>29</v>
      </c>
      <c r="AL56" s="11">
        <f t="shared" si="22"/>
        <v>27</v>
      </c>
      <c r="AM56" s="11">
        <f t="shared" si="22"/>
        <v>25</v>
      </c>
      <c r="AN56" s="11">
        <f t="shared" si="22"/>
        <v>23</v>
      </c>
      <c r="AO56" s="11">
        <f t="shared" si="22"/>
        <v>21</v>
      </c>
      <c r="AP56" s="11">
        <f t="shared" si="22"/>
        <v>19</v>
      </c>
      <c r="AQ56" s="11">
        <f t="shared" si="22"/>
        <v>16</v>
      </c>
      <c r="AR56" s="11">
        <f t="shared" si="22"/>
        <v>13</v>
      </c>
      <c r="AS56" s="11">
        <f t="shared" si="22"/>
        <v>8</v>
      </c>
      <c r="AT56" s="11">
        <f t="shared" si="22"/>
        <v>1</v>
      </c>
      <c r="AU56" s="8">
        <v>53</v>
      </c>
      <c r="AV56" s="7">
        <f t="shared" si="16"/>
        <v>3.1561923999999997</v>
      </c>
      <c r="AW56" s="11">
        <f t="shared" si="23"/>
        <v>42</v>
      </c>
      <c r="AX56" s="11">
        <f t="shared" si="23"/>
        <v>41</v>
      </c>
      <c r="AY56" s="11">
        <f t="shared" si="23"/>
        <v>39</v>
      </c>
      <c r="AZ56" s="11">
        <f t="shared" si="23"/>
        <v>38</v>
      </c>
      <c r="BA56" s="11">
        <f t="shared" si="23"/>
        <v>36</v>
      </c>
      <c r="BB56" s="11">
        <f t="shared" si="23"/>
        <v>34</v>
      </c>
      <c r="BC56" s="11">
        <f t="shared" si="23"/>
        <v>32</v>
      </c>
      <c r="BD56" s="11">
        <f t="shared" si="23"/>
        <v>29</v>
      </c>
      <c r="BE56" s="11">
        <f t="shared" si="23"/>
        <v>26</v>
      </c>
      <c r="BF56" s="11">
        <f t="shared" si="23"/>
        <v>22</v>
      </c>
    </row>
    <row r="57" spans="3:58">
      <c r="C57" s="1">
        <f t="shared" si="18"/>
        <v>47</v>
      </c>
      <c r="D57" s="4">
        <f t="shared" si="5"/>
        <v>0.36375861597263859</v>
      </c>
      <c r="E57" s="2">
        <f t="shared" si="19"/>
        <v>19</v>
      </c>
      <c r="F57" s="3">
        <f t="shared" si="6"/>
        <v>0.30822070014844877</v>
      </c>
      <c r="G57" s="3">
        <f t="shared" si="7"/>
        <v>0.27386127875258304</v>
      </c>
      <c r="H57" s="3">
        <f t="shared" si="8"/>
        <v>0.3872983346207417</v>
      </c>
      <c r="I57" s="3">
        <f t="shared" si="9"/>
        <v>0.67549966711037168</v>
      </c>
      <c r="K57" s="8">
        <v>54</v>
      </c>
      <c r="L57" s="18">
        <f t="shared" si="10"/>
        <v>4</v>
      </c>
      <c r="M57" s="11">
        <f t="shared" si="20"/>
        <v>23</v>
      </c>
      <c r="N57" s="11">
        <f t="shared" si="20"/>
        <v>22</v>
      </c>
      <c r="O57" s="11">
        <f t="shared" si="20"/>
        <v>21</v>
      </c>
      <c r="P57" s="11">
        <f t="shared" si="20"/>
        <v>19</v>
      </c>
      <c r="Q57" s="11">
        <f t="shared" si="20"/>
        <v>18</v>
      </c>
      <c r="R57" s="11">
        <f t="shared" si="20"/>
        <v>16</v>
      </c>
      <c r="S57" s="11">
        <f t="shared" si="20"/>
        <v>14</v>
      </c>
      <c r="T57" s="11">
        <f t="shared" si="20"/>
        <v>11</v>
      </c>
      <c r="U57" s="11">
        <f t="shared" si="20"/>
        <v>8</v>
      </c>
      <c r="V57" s="11">
        <f t="shared" si="20"/>
        <v>2</v>
      </c>
      <c r="W57" s="8">
        <v>54</v>
      </c>
      <c r="X57" s="7">
        <f t="shared" si="12"/>
        <v>3.4012224</v>
      </c>
      <c r="Y57" s="11">
        <f t="shared" si="21"/>
        <v>21</v>
      </c>
      <c r="Z57" s="11">
        <f t="shared" si="21"/>
        <v>20</v>
      </c>
      <c r="AA57" s="11">
        <f t="shared" si="21"/>
        <v>18</v>
      </c>
      <c r="AB57" s="11">
        <f t="shared" si="21"/>
        <v>17</v>
      </c>
      <c r="AC57" s="11">
        <f t="shared" si="21"/>
        <v>15</v>
      </c>
      <c r="AD57" s="11">
        <f t="shared" si="21"/>
        <v>13</v>
      </c>
      <c r="AE57" s="11">
        <f t="shared" si="21"/>
        <v>11</v>
      </c>
      <c r="AF57" s="11">
        <f t="shared" si="21"/>
        <v>9</v>
      </c>
      <c r="AG57" s="11">
        <f t="shared" si="21"/>
        <v>6</v>
      </c>
      <c r="AH57" s="11">
        <f t="shared" si="21"/>
        <v>2</v>
      </c>
      <c r="AI57" s="8">
        <v>54</v>
      </c>
      <c r="AJ57" s="7">
        <f t="shared" si="14"/>
        <v>3.4012224</v>
      </c>
      <c r="AK57" s="11">
        <f t="shared" si="22"/>
        <v>30</v>
      </c>
      <c r="AL57" s="11">
        <f t="shared" si="22"/>
        <v>28</v>
      </c>
      <c r="AM57" s="11">
        <f t="shared" si="22"/>
        <v>26</v>
      </c>
      <c r="AN57" s="11">
        <f t="shared" si="22"/>
        <v>24</v>
      </c>
      <c r="AO57" s="11">
        <f t="shared" si="22"/>
        <v>21</v>
      </c>
      <c r="AP57" s="11">
        <f t="shared" si="22"/>
        <v>19</v>
      </c>
      <c r="AQ57" s="11">
        <f t="shared" si="22"/>
        <v>16</v>
      </c>
      <c r="AR57" s="11">
        <f t="shared" si="22"/>
        <v>13</v>
      </c>
      <c r="AS57" s="11">
        <f t="shared" si="22"/>
        <v>8</v>
      </c>
      <c r="AT57" s="11">
        <f t="shared" si="22"/>
        <v>1</v>
      </c>
      <c r="AU57" s="8">
        <v>54</v>
      </c>
      <c r="AV57" s="7">
        <f t="shared" si="16"/>
        <v>3.4012224</v>
      </c>
      <c r="AW57" s="11">
        <f t="shared" si="23"/>
        <v>43</v>
      </c>
      <c r="AX57" s="11">
        <f t="shared" si="23"/>
        <v>41</v>
      </c>
      <c r="AY57" s="11">
        <f t="shared" si="23"/>
        <v>40</v>
      </c>
      <c r="AZ57" s="11">
        <f t="shared" si="23"/>
        <v>38</v>
      </c>
      <c r="BA57" s="11">
        <f t="shared" si="23"/>
        <v>36</v>
      </c>
      <c r="BB57" s="11">
        <f t="shared" si="23"/>
        <v>34</v>
      </c>
      <c r="BC57" s="11">
        <f t="shared" si="23"/>
        <v>32</v>
      </c>
      <c r="BD57" s="11">
        <f t="shared" si="23"/>
        <v>29</v>
      </c>
      <c r="BE57" s="11">
        <f t="shared" si="23"/>
        <v>27</v>
      </c>
      <c r="BF57" s="11">
        <f t="shared" si="23"/>
        <v>23</v>
      </c>
    </row>
    <row r="58" spans="3:58">
      <c r="C58" s="1">
        <f t="shared" si="18"/>
        <v>46</v>
      </c>
      <c r="D58" s="4">
        <f t="shared" si="5"/>
        <v>0.36109179126442242</v>
      </c>
      <c r="E58" s="2">
        <f t="shared" si="19"/>
        <v>19</v>
      </c>
      <c r="F58" s="3">
        <f t="shared" si="6"/>
        <v>0.30413812651491096</v>
      </c>
      <c r="G58" s="3">
        <f t="shared" si="7"/>
        <v>0.27018512172212594</v>
      </c>
      <c r="H58" s="3">
        <f t="shared" si="8"/>
        <v>0.382099463490856</v>
      </c>
      <c r="I58" s="3">
        <f t="shared" si="9"/>
        <v>0.67148351242013415</v>
      </c>
      <c r="K58" s="8">
        <v>55</v>
      </c>
      <c r="L58" s="18">
        <f t="shared" si="10"/>
        <v>4</v>
      </c>
      <c r="M58" s="11">
        <f t="shared" si="20"/>
        <v>24</v>
      </c>
      <c r="N58" s="11">
        <f t="shared" si="20"/>
        <v>23</v>
      </c>
      <c r="O58" s="11">
        <f t="shared" si="20"/>
        <v>21</v>
      </c>
      <c r="P58" s="11">
        <f t="shared" si="20"/>
        <v>20</v>
      </c>
      <c r="Q58" s="11">
        <f t="shared" si="20"/>
        <v>18</v>
      </c>
      <c r="R58" s="11">
        <f t="shared" si="20"/>
        <v>16</v>
      </c>
      <c r="S58" s="11">
        <f t="shared" si="20"/>
        <v>14</v>
      </c>
      <c r="T58" s="11">
        <f t="shared" si="20"/>
        <v>12</v>
      </c>
      <c r="U58" s="11">
        <f t="shared" si="20"/>
        <v>8</v>
      </c>
      <c r="V58" s="11">
        <f t="shared" si="20"/>
        <v>2</v>
      </c>
      <c r="W58" s="8">
        <v>55</v>
      </c>
      <c r="X58" s="7">
        <f t="shared" si="12"/>
        <v>3.66025</v>
      </c>
      <c r="Y58" s="11">
        <f t="shared" si="21"/>
        <v>21</v>
      </c>
      <c r="Z58" s="11">
        <f t="shared" si="21"/>
        <v>20</v>
      </c>
      <c r="AA58" s="11">
        <f t="shared" si="21"/>
        <v>18</v>
      </c>
      <c r="AB58" s="11">
        <f t="shared" si="21"/>
        <v>17</v>
      </c>
      <c r="AC58" s="11">
        <f t="shared" si="21"/>
        <v>15</v>
      </c>
      <c r="AD58" s="11">
        <f t="shared" si="21"/>
        <v>13</v>
      </c>
      <c r="AE58" s="11">
        <f t="shared" si="21"/>
        <v>11</v>
      </c>
      <c r="AF58" s="11">
        <f t="shared" si="21"/>
        <v>9</v>
      </c>
      <c r="AG58" s="11">
        <f t="shared" si="21"/>
        <v>6</v>
      </c>
      <c r="AH58" s="11">
        <f t="shared" si="21"/>
        <v>2</v>
      </c>
      <c r="AI58" s="8">
        <v>55</v>
      </c>
      <c r="AJ58" s="7">
        <f t="shared" si="14"/>
        <v>3.66025</v>
      </c>
      <c r="AK58" s="11">
        <f t="shared" si="22"/>
        <v>30</v>
      </c>
      <c r="AL58" s="11">
        <f t="shared" si="22"/>
        <v>28</v>
      </c>
      <c r="AM58" s="11">
        <f t="shared" si="22"/>
        <v>26</v>
      </c>
      <c r="AN58" s="11">
        <f t="shared" si="22"/>
        <v>24</v>
      </c>
      <c r="AO58" s="11">
        <f t="shared" si="22"/>
        <v>22</v>
      </c>
      <c r="AP58" s="11">
        <f t="shared" si="22"/>
        <v>19</v>
      </c>
      <c r="AQ58" s="11">
        <f t="shared" si="22"/>
        <v>16</v>
      </c>
      <c r="AR58" s="11">
        <f t="shared" si="22"/>
        <v>13</v>
      </c>
      <c r="AS58" s="11">
        <f t="shared" si="22"/>
        <v>8</v>
      </c>
      <c r="AT58" s="11">
        <f t="shared" si="22"/>
        <v>1</v>
      </c>
      <c r="AU58" s="8">
        <v>55</v>
      </c>
      <c r="AV58" s="7">
        <f t="shared" si="16"/>
        <v>3.66025</v>
      </c>
      <c r="AW58" s="11">
        <f t="shared" si="23"/>
        <v>43</v>
      </c>
      <c r="AX58" s="11">
        <f t="shared" si="23"/>
        <v>42</v>
      </c>
      <c r="AY58" s="11">
        <f t="shared" si="23"/>
        <v>40</v>
      </c>
      <c r="AZ58" s="11">
        <f t="shared" si="23"/>
        <v>39</v>
      </c>
      <c r="BA58" s="11">
        <f t="shared" si="23"/>
        <v>37</v>
      </c>
      <c r="BB58" s="11">
        <f t="shared" si="23"/>
        <v>35</v>
      </c>
      <c r="BC58" s="11">
        <f t="shared" si="23"/>
        <v>32</v>
      </c>
      <c r="BD58" s="11">
        <f t="shared" si="23"/>
        <v>30</v>
      </c>
      <c r="BE58" s="11">
        <f t="shared" si="23"/>
        <v>27</v>
      </c>
      <c r="BF58" s="11">
        <f t="shared" si="23"/>
        <v>23</v>
      </c>
    </row>
    <row r="59" spans="3:58">
      <c r="C59" s="1">
        <f t="shared" si="18"/>
        <v>45</v>
      </c>
      <c r="D59" s="4">
        <f t="shared" si="5"/>
        <v>0.358351893845611</v>
      </c>
      <c r="E59" s="2">
        <f t="shared" si="19"/>
        <v>18</v>
      </c>
      <c r="F59" s="3">
        <f t="shared" si="6"/>
        <v>0.3</v>
      </c>
      <c r="G59" s="3">
        <f t="shared" si="7"/>
        <v>0.26645825188948458</v>
      </c>
      <c r="H59" s="3">
        <f t="shared" si="8"/>
        <v>0.37682887362833545</v>
      </c>
      <c r="I59" s="3">
        <f t="shared" si="9"/>
        <v>0.66742346141747677</v>
      </c>
      <c r="K59" s="8">
        <v>56</v>
      </c>
      <c r="L59" s="18">
        <f t="shared" si="10"/>
        <v>4</v>
      </c>
      <c r="M59" s="11">
        <f t="shared" si="20"/>
        <v>24</v>
      </c>
      <c r="N59" s="11">
        <f t="shared" si="20"/>
        <v>23</v>
      </c>
      <c r="O59" s="11">
        <f t="shared" si="20"/>
        <v>22</v>
      </c>
      <c r="P59" s="11">
        <f t="shared" si="20"/>
        <v>20</v>
      </c>
      <c r="Q59" s="11">
        <f t="shared" si="20"/>
        <v>18</v>
      </c>
      <c r="R59" s="11">
        <f t="shared" si="20"/>
        <v>16</v>
      </c>
      <c r="S59" s="11">
        <f t="shared" si="20"/>
        <v>14</v>
      </c>
      <c r="T59" s="11">
        <f t="shared" si="20"/>
        <v>12</v>
      </c>
      <c r="U59" s="11">
        <f t="shared" si="20"/>
        <v>9</v>
      </c>
      <c r="V59" s="11">
        <f t="shared" si="20"/>
        <v>2</v>
      </c>
      <c r="W59" s="8">
        <v>56</v>
      </c>
      <c r="X59" s="7">
        <f t="shared" si="12"/>
        <v>3.9337983999999997</v>
      </c>
      <c r="Y59" s="11">
        <f t="shared" si="21"/>
        <v>21</v>
      </c>
      <c r="Z59" s="11">
        <f t="shared" si="21"/>
        <v>20</v>
      </c>
      <c r="AA59" s="11">
        <f t="shared" si="21"/>
        <v>19</v>
      </c>
      <c r="AB59" s="11">
        <f t="shared" si="21"/>
        <v>17</v>
      </c>
      <c r="AC59" s="11">
        <f t="shared" si="21"/>
        <v>15</v>
      </c>
      <c r="AD59" s="11">
        <f t="shared" si="21"/>
        <v>14</v>
      </c>
      <c r="AE59" s="11">
        <f t="shared" si="21"/>
        <v>11</v>
      </c>
      <c r="AF59" s="11">
        <f t="shared" si="21"/>
        <v>9</v>
      </c>
      <c r="AG59" s="11">
        <f t="shared" si="21"/>
        <v>6</v>
      </c>
      <c r="AH59" s="11">
        <f t="shared" si="21"/>
        <v>2</v>
      </c>
      <c r="AI59" s="8">
        <v>56</v>
      </c>
      <c r="AJ59" s="7">
        <f t="shared" si="14"/>
        <v>3.9337983999999997</v>
      </c>
      <c r="AK59" s="11">
        <f t="shared" si="22"/>
        <v>30</v>
      </c>
      <c r="AL59" s="11">
        <f t="shared" si="22"/>
        <v>28</v>
      </c>
      <c r="AM59" s="11">
        <f t="shared" si="22"/>
        <v>26</v>
      </c>
      <c r="AN59" s="11">
        <f t="shared" si="22"/>
        <v>24</v>
      </c>
      <c r="AO59" s="11">
        <f t="shared" si="22"/>
        <v>22</v>
      </c>
      <c r="AP59" s="11">
        <f t="shared" si="22"/>
        <v>19</v>
      </c>
      <c r="AQ59" s="11">
        <f t="shared" si="22"/>
        <v>16</v>
      </c>
      <c r="AR59" s="11">
        <f t="shared" si="22"/>
        <v>13</v>
      </c>
      <c r="AS59" s="11">
        <f t="shared" si="22"/>
        <v>8</v>
      </c>
      <c r="AT59" s="11">
        <f t="shared" si="22"/>
        <v>1</v>
      </c>
      <c r="AU59" s="8">
        <v>56</v>
      </c>
      <c r="AV59" s="7">
        <f t="shared" si="16"/>
        <v>3.9337983999999997</v>
      </c>
      <c r="AW59" s="11">
        <f t="shared" si="23"/>
        <v>44</v>
      </c>
      <c r="AX59" s="11">
        <f t="shared" si="23"/>
        <v>42</v>
      </c>
      <c r="AY59" s="11">
        <f t="shared" si="23"/>
        <v>41</v>
      </c>
      <c r="AZ59" s="11">
        <f t="shared" si="23"/>
        <v>39</v>
      </c>
      <c r="BA59" s="11">
        <f t="shared" si="23"/>
        <v>37</v>
      </c>
      <c r="BB59" s="11">
        <f t="shared" si="23"/>
        <v>35</v>
      </c>
      <c r="BC59" s="11">
        <f t="shared" si="23"/>
        <v>33</v>
      </c>
      <c r="BD59" s="11">
        <f t="shared" si="23"/>
        <v>30</v>
      </c>
      <c r="BE59" s="11">
        <f t="shared" si="23"/>
        <v>27</v>
      </c>
      <c r="BF59" s="11">
        <f t="shared" si="23"/>
        <v>23</v>
      </c>
    </row>
    <row r="60" spans="3:58">
      <c r="C60" s="1">
        <f t="shared" si="18"/>
        <v>44</v>
      </c>
      <c r="D60" s="4">
        <f t="shared" si="5"/>
        <v>0.35553480614894134</v>
      </c>
      <c r="E60" s="2">
        <f t="shared" si="19"/>
        <v>18</v>
      </c>
      <c r="F60" s="3">
        <f t="shared" si="6"/>
        <v>0.2958039891549808</v>
      </c>
      <c r="G60" s="3">
        <f t="shared" si="7"/>
        <v>0.26267851073127396</v>
      </c>
      <c r="H60" s="3">
        <f t="shared" si="8"/>
        <v>0.37148351242013422</v>
      </c>
      <c r="I60" s="3">
        <f t="shared" si="9"/>
        <v>0.66331804249169901</v>
      </c>
      <c r="K60" s="8">
        <v>57</v>
      </c>
      <c r="L60" s="18">
        <f t="shared" si="10"/>
        <v>5</v>
      </c>
      <c r="M60" s="11">
        <f t="shared" si="20"/>
        <v>25</v>
      </c>
      <c r="N60" s="11">
        <f t="shared" si="20"/>
        <v>23</v>
      </c>
      <c r="O60" s="11">
        <f t="shared" si="20"/>
        <v>22</v>
      </c>
      <c r="P60" s="11">
        <f t="shared" si="20"/>
        <v>20</v>
      </c>
      <c r="Q60" s="11">
        <f t="shared" si="20"/>
        <v>19</v>
      </c>
      <c r="R60" s="11">
        <f t="shared" si="20"/>
        <v>17</v>
      </c>
      <c r="S60" s="11">
        <f t="shared" si="20"/>
        <v>15</v>
      </c>
      <c r="T60" s="11">
        <f t="shared" si="20"/>
        <v>12</v>
      </c>
      <c r="U60" s="11">
        <f t="shared" si="20"/>
        <v>9</v>
      </c>
      <c r="V60" s="11">
        <f t="shared" si="20"/>
        <v>2</v>
      </c>
      <c r="W60" s="8">
        <v>57</v>
      </c>
      <c r="X60" s="7">
        <f t="shared" si="12"/>
        <v>4.2224003999999997</v>
      </c>
      <c r="Y60" s="11">
        <f t="shared" si="21"/>
        <v>22</v>
      </c>
      <c r="Z60" s="11">
        <f t="shared" si="21"/>
        <v>20</v>
      </c>
      <c r="AA60" s="11">
        <f t="shared" si="21"/>
        <v>19</v>
      </c>
      <c r="AB60" s="11">
        <f t="shared" si="21"/>
        <v>17</v>
      </c>
      <c r="AC60" s="11">
        <f t="shared" si="21"/>
        <v>15</v>
      </c>
      <c r="AD60" s="11">
        <f t="shared" si="21"/>
        <v>14</v>
      </c>
      <c r="AE60" s="11">
        <f t="shared" si="21"/>
        <v>11</v>
      </c>
      <c r="AF60" s="11">
        <f t="shared" si="21"/>
        <v>9</v>
      </c>
      <c r="AG60" s="11">
        <f t="shared" si="21"/>
        <v>6</v>
      </c>
      <c r="AH60" s="11">
        <f t="shared" si="21"/>
        <v>2</v>
      </c>
      <c r="AI60" s="8">
        <v>57</v>
      </c>
      <c r="AJ60" s="7">
        <f t="shared" si="14"/>
        <v>4.2224003999999997</v>
      </c>
      <c r="AK60" s="11">
        <f t="shared" si="22"/>
        <v>31</v>
      </c>
      <c r="AL60" s="11">
        <f t="shared" si="22"/>
        <v>29</v>
      </c>
      <c r="AM60" s="11">
        <f t="shared" si="22"/>
        <v>27</v>
      </c>
      <c r="AN60" s="11">
        <f t="shared" si="22"/>
        <v>24</v>
      </c>
      <c r="AO60" s="11">
        <f t="shared" si="22"/>
        <v>22</v>
      </c>
      <c r="AP60" s="11">
        <f t="shared" si="22"/>
        <v>19</v>
      </c>
      <c r="AQ60" s="11">
        <f t="shared" si="22"/>
        <v>16</v>
      </c>
      <c r="AR60" s="11">
        <f t="shared" si="22"/>
        <v>13</v>
      </c>
      <c r="AS60" s="11">
        <f t="shared" si="22"/>
        <v>8</v>
      </c>
      <c r="AT60" s="11">
        <f t="shared" si="22"/>
        <v>1</v>
      </c>
      <c r="AU60" s="8">
        <v>57</v>
      </c>
      <c r="AV60" s="7">
        <f t="shared" si="16"/>
        <v>4.2224003999999997</v>
      </c>
      <c r="AW60" s="11">
        <f t="shared" si="23"/>
        <v>45</v>
      </c>
      <c r="AX60" s="11">
        <f t="shared" si="23"/>
        <v>43</v>
      </c>
      <c r="AY60" s="11">
        <f t="shared" si="23"/>
        <v>41</v>
      </c>
      <c r="AZ60" s="11">
        <f t="shared" si="23"/>
        <v>39</v>
      </c>
      <c r="BA60" s="11">
        <f t="shared" si="23"/>
        <v>38</v>
      </c>
      <c r="BB60" s="11">
        <f t="shared" si="23"/>
        <v>35</v>
      </c>
      <c r="BC60" s="11">
        <f t="shared" si="23"/>
        <v>33</v>
      </c>
      <c r="BD60" s="11">
        <f t="shared" si="23"/>
        <v>30</v>
      </c>
      <c r="BE60" s="11">
        <f t="shared" si="23"/>
        <v>27</v>
      </c>
      <c r="BF60" s="11">
        <f t="shared" si="23"/>
        <v>23</v>
      </c>
    </row>
    <row r="61" spans="3:58">
      <c r="C61" s="1">
        <f t="shared" si="18"/>
        <v>43</v>
      </c>
      <c r="D61" s="4">
        <f t="shared" si="5"/>
        <v>0.35263605246161617</v>
      </c>
      <c r="E61" s="2">
        <f t="shared" si="19"/>
        <v>18</v>
      </c>
      <c r="F61" s="3">
        <f t="shared" si="6"/>
        <v>0.29154759474226499</v>
      </c>
      <c r="G61" s="3">
        <f t="shared" si="7"/>
        <v>0.2588435821108957</v>
      </c>
      <c r="H61" s="3">
        <f t="shared" si="8"/>
        <v>0.36606010435446257</v>
      </c>
      <c r="I61" s="3">
        <f t="shared" si="9"/>
        <v>0.65916569992135943</v>
      </c>
      <c r="K61" s="8">
        <v>58</v>
      </c>
      <c r="L61" s="18">
        <f t="shared" si="10"/>
        <v>5</v>
      </c>
      <c r="M61" s="11">
        <f t="shared" si="20"/>
        <v>25</v>
      </c>
      <c r="N61" s="11">
        <f t="shared" si="20"/>
        <v>24</v>
      </c>
      <c r="O61" s="11">
        <f t="shared" si="20"/>
        <v>22</v>
      </c>
      <c r="P61" s="11">
        <f t="shared" si="20"/>
        <v>21</v>
      </c>
      <c r="Q61" s="11">
        <f t="shared" si="20"/>
        <v>19</v>
      </c>
      <c r="R61" s="11">
        <f t="shared" si="20"/>
        <v>17</v>
      </c>
      <c r="S61" s="11">
        <f t="shared" si="20"/>
        <v>15</v>
      </c>
      <c r="T61" s="11">
        <f t="shared" si="20"/>
        <v>12</v>
      </c>
      <c r="U61" s="11">
        <f t="shared" si="20"/>
        <v>9</v>
      </c>
      <c r="V61" s="11">
        <f t="shared" si="20"/>
        <v>2</v>
      </c>
      <c r="W61" s="8">
        <v>58</v>
      </c>
      <c r="X61" s="7">
        <f t="shared" si="12"/>
        <v>4.5265984000000001</v>
      </c>
      <c r="Y61" s="11">
        <f t="shared" si="21"/>
        <v>22</v>
      </c>
      <c r="Z61" s="11">
        <f t="shared" si="21"/>
        <v>20</v>
      </c>
      <c r="AA61" s="11">
        <f t="shared" si="21"/>
        <v>19</v>
      </c>
      <c r="AB61" s="11">
        <f t="shared" si="21"/>
        <v>17</v>
      </c>
      <c r="AC61" s="11">
        <f t="shared" si="21"/>
        <v>15</v>
      </c>
      <c r="AD61" s="11">
        <f t="shared" si="21"/>
        <v>13</v>
      </c>
      <c r="AE61" s="11">
        <f t="shared" si="21"/>
        <v>11</v>
      </c>
      <c r="AF61" s="11">
        <f t="shared" si="21"/>
        <v>9</v>
      </c>
      <c r="AG61" s="11">
        <f t="shared" si="21"/>
        <v>5</v>
      </c>
      <c r="AH61" s="11">
        <f t="shared" si="21"/>
        <v>2</v>
      </c>
      <c r="AI61" s="8">
        <v>58</v>
      </c>
      <c r="AJ61" s="7">
        <f t="shared" si="14"/>
        <v>4.5265984000000001</v>
      </c>
      <c r="AK61" s="11">
        <f t="shared" si="22"/>
        <v>31</v>
      </c>
      <c r="AL61" s="11">
        <f t="shared" si="22"/>
        <v>29</v>
      </c>
      <c r="AM61" s="11">
        <f t="shared" si="22"/>
        <v>27</v>
      </c>
      <c r="AN61" s="11">
        <f t="shared" si="22"/>
        <v>25</v>
      </c>
      <c r="AO61" s="11">
        <f t="shared" si="22"/>
        <v>22</v>
      </c>
      <c r="AP61" s="11">
        <f t="shared" si="22"/>
        <v>19</v>
      </c>
      <c r="AQ61" s="11">
        <f t="shared" si="22"/>
        <v>16</v>
      </c>
      <c r="AR61" s="11">
        <f t="shared" si="22"/>
        <v>13</v>
      </c>
      <c r="AS61" s="11">
        <f t="shared" si="22"/>
        <v>8</v>
      </c>
      <c r="AT61" s="11">
        <f t="shared" si="22"/>
        <v>1</v>
      </c>
      <c r="AU61" s="8">
        <v>58</v>
      </c>
      <c r="AV61" s="7">
        <f t="shared" si="16"/>
        <v>4.5265984000000001</v>
      </c>
      <c r="AW61" s="11">
        <f t="shared" si="23"/>
        <v>45</v>
      </c>
      <c r="AX61" s="11">
        <f t="shared" si="23"/>
        <v>44</v>
      </c>
      <c r="AY61" s="11">
        <f t="shared" si="23"/>
        <v>42</v>
      </c>
      <c r="AZ61" s="11">
        <f t="shared" si="23"/>
        <v>40</v>
      </c>
      <c r="BA61" s="11">
        <f t="shared" si="23"/>
        <v>38</v>
      </c>
      <c r="BB61" s="11">
        <f t="shared" si="23"/>
        <v>36</v>
      </c>
      <c r="BC61" s="11">
        <f t="shared" si="23"/>
        <v>33</v>
      </c>
      <c r="BD61" s="11">
        <f t="shared" si="23"/>
        <v>31</v>
      </c>
      <c r="BE61" s="11">
        <f t="shared" si="23"/>
        <v>28</v>
      </c>
      <c r="BF61" s="11">
        <f t="shared" si="23"/>
        <v>23</v>
      </c>
    </row>
    <row r="62" spans="3:58">
      <c r="C62" s="1">
        <f t="shared" si="18"/>
        <v>42</v>
      </c>
      <c r="D62" s="4">
        <f t="shared" si="5"/>
        <v>0.34965075614664803</v>
      </c>
      <c r="E62" s="2">
        <f t="shared" si="19"/>
        <v>18</v>
      </c>
      <c r="F62" s="3">
        <f t="shared" si="6"/>
        <v>0.28722813232690142</v>
      </c>
      <c r="G62" s="3">
        <f t="shared" si="7"/>
        <v>0.2549509756796392</v>
      </c>
      <c r="H62" s="3">
        <f t="shared" si="8"/>
        <v>0.3605551275463989</v>
      </c>
      <c r="I62" s="3">
        <f t="shared" si="9"/>
        <v>0.65496478698597704</v>
      </c>
      <c r="K62" s="8">
        <v>59</v>
      </c>
      <c r="L62" s="18">
        <f t="shared" si="10"/>
        <v>5</v>
      </c>
      <c r="M62" s="11">
        <f t="shared" si="20"/>
        <v>26</v>
      </c>
      <c r="N62" s="11">
        <f t="shared" si="20"/>
        <v>24</v>
      </c>
      <c r="O62" s="11">
        <f t="shared" si="20"/>
        <v>23</v>
      </c>
      <c r="P62" s="11">
        <f t="shared" si="20"/>
        <v>21</v>
      </c>
      <c r="Q62" s="11">
        <f t="shared" si="20"/>
        <v>19</v>
      </c>
      <c r="R62" s="11">
        <f t="shared" ref="N62:V90" si="24">CEILING($K62*R$3,1)</f>
        <v>17</v>
      </c>
      <c r="S62" s="11">
        <f t="shared" si="24"/>
        <v>15</v>
      </c>
      <c r="T62" s="11">
        <f t="shared" si="24"/>
        <v>12</v>
      </c>
      <c r="U62" s="11">
        <f t="shared" si="24"/>
        <v>9</v>
      </c>
      <c r="V62" s="11">
        <f t="shared" si="24"/>
        <v>2</v>
      </c>
      <c r="W62" s="8">
        <v>59</v>
      </c>
      <c r="X62" s="7">
        <f t="shared" si="12"/>
        <v>4.8469443999999999</v>
      </c>
      <c r="Y62" s="11">
        <f t="shared" si="21"/>
        <v>22</v>
      </c>
      <c r="Z62" s="11">
        <f t="shared" si="21"/>
        <v>20</v>
      </c>
      <c r="AA62" s="11">
        <f t="shared" si="21"/>
        <v>19</v>
      </c>
      <c r="AB62" s="11">
        <f t="shared" si="21"/>
        <v>17</v>
      </c>
      <c r="AC62" s="11">
        <f t="shared" si="21"/>
        <v>15</v>
      </c>
      <c r="AD62" s="11">
        <f t="shared" ref="Z62:AH90" si="25">CEILING(IF($K62&lt;30,1-$X62+$K62*AD$3,MAX(1-$X62+$K62*AD$3,AD$3*20+1)),1)</f>
        <v>13</v>
      </c>
      <c r="AE62" s="11">
        <f t="shared" si="25"/>
        <v>11</v>
      </c>
      <c r="AF62" s="11">
        <f t="shared" si="25"/>
        <v>9</v>
      </c>
      <c r="AG62" s="11">
        <f t="shared" si="25"/>
        <v>5</v>
      </c>
      <c r="AH62" s="11">
        <f t="shared" si="25"/>
        <v>2</v>
      </c>
      <c r="AI62" s="8">
        <v>59</v>
      </c>
      <c r="AJ62" s="7">
        <f t="shared" si="14"/>
        <v>4.8469443999999999</v>
      </c>
      <c r="AK62" s="11">
        <f t="shared" si="22"/>
        <v>31</v>
      </c>
      <c r="AL62" s="11">
        <f t="shared" si="22"/>
        <v>29</v>
      </c>
      <c r="AM62" s="11">
        <f t="shared" si="22"/>
        <v>27</v>
      </c>
      <c r="AN62" s="11">
        <f t="shared" si="22"/>
        <v>25</v>
      </c>
      <c r="AO62" s="11">
        <f t="shared" si="22"/>
        <v>22</v>
      </c>
      <c r="AP62" s="11">
        <f t="shared" ref="AL62:AT90" si="26">CEILING(IF($AI62&lt;30,-$AJ62+$AI62*AP$3,MAX(-$AJ62+$AI62*AP$3,AP$3*20)),1)</f>
        <v>19</v>
      </c>
      <c r="AQ62" s="11">
        <f t="shared" si="26"/>
        <v>16</v>
      </c>
      <c r="AR62" s="11">
        <f t="shared" si="26"/>
        <v>13</v>
      </c>
      <c r="AS62" s="11">
        <f t="shared" si="26"/>
        <v>8</v>
      </c>
      <c r="AT62" s="11">
        <f t="shared" si="26"/>
        <v>1</v>
      </c>
      <c r="AU62" s="8">
        <v>59</v>
      </c>
      <c r="AV62" s="7">
        <f t="shared" si="16"/>
        <v>4.8469443999999999</v>
      </c>
      <c r="AW62" s="11">
        <f t="shared" si="23"/>
        <v>46</v>
      </c>
      <c r="AX62" s="11">
        <f t="shared" si="23"/>
        <v>44</v>
      </c>
      <c r="AY62" s="11">
        <f t="shared" si="23"/>
        <v>42</v>
      </c>
      <c r="AZ62" s="11">
        <f t="shared" si="23"/>
        <v>40</v>
      </c>
      <c r="BA62" s="11">
        <f t="shared" si="23"/>
        <v>38</v>
      </c>
      <c r="BB62" s="11">
        <f t="shared" ref="AX62:BF90" si="27">CEILING(IF($AU62&lt;30,-$AV62+$AI62*BB$3,MAX(-$AJ62+$AI62*BB$3,BB$3*20)),1)</f>
        <v>36</v>
      </c>
      <c r="BC62" s="11">
        <f t="shared" si="27"/>
        <v>34</v>
      </c>
      <c r="BD62" s="11">
        <f t="shared" si="27"/>
        <v>31</v>
      </c>
      <c r="BE62" s="11">
        <f t="shared" si="27"/>
        <v>28</v>
      </c>
      <c r="BF62" s="11">
        <f t="shared" si="27"/>
        <v>24</v>
      </c>
    </row>
    <row r="63" spans="3:58">
      <c r="C63" s="1">
        <f t="shared" si="18"/>
        <v>41</v>
      </c>
      <c r="D63" s="4">
        <f t="shared" si="5"/>
        <v>0.34657359027997264</v>
      </c>
      <c r="E63" s="2">
        <f t="shared" si="19"/>
        <v>18</v>
      </c>
      <c r="F63" s="3">
        <f t="shared" si="6"/>
        <v>0.28284271247461901</v>
      </c>
      <c r="G63" s="3">
        <f t="shared" si="7"/>
        <v>0.25099800796022265</v>
      </c>
      <c r="H63" s="3">
        <f t="shared" si="8"/>
        <v>0.354964786985977</v>
      </c>
      <c r="I63" s="3">
        <f t="shared" si="9"/>
        <v>0.65071355833500366</v>
      </c>
      <c r="K63" s="8">
        <v>60</v>
      </c>
      <c r="L63" s="18">
        <f t="shared" si="10"/>
        <v>6</v>
      </c>
      <c r="M63" s="11">
        <f t="shared" ref="M63:M103" si="28">CEILING($K63*M$3,1)</f>
        <v>26</v>
      </c>
      <c r="N63" s="11">
        <f t="shared" si="24"/>
        <v>25</v>
      </c>
      <c r="O63" s="11">
        <f t="shared" si="24"/>
        <v>23</v>
      </c>
      <c r="P63" s="11">
        <f t="shared" si="24"/>
        <v>21</v>
      </c>
      <c r="Q63" s="11">
        <f t="shared" si="24"/>
        <v>20</v>
      </c>
      <c r="R63" s="11">
        <f t="shared" si="24"/>
        <v>18</v>
      </c>
      <c r="S63" s="11">
        <f t="shared" si="24"/>
        <v>15</v>
      </c>
      <c r="T63" s="11">
        <f t="shared" si="24"/>
        <v>13</v>
      </c>
      <c r="U63" s="11">
        <f t="shared" si="24"/>
        <v>9</v>
      </c>
      <c r="V63" s="11">
        <f t="shared" si="24"/>
        <v>2</v>
      </c>
      <c r="W63" s="8">
        <v>60</v>
      </c>
      <c r="X63" s="7">
        <f t="shared" si="12"/>
        <v>5.1840000000000002</v>
      </c>
      <c r="Y63" s="11">
        <f t="shared" ref="Y63:Y103" si="29">CEILING(IF($K63&lt;30,1-$X63+$K63*Y$3,MAX(1-$X63+$K63*Y$3,Y$3*20+1)),1)</f>
        <v>22</v>
      </c>
      <c r="Z63" s="11">
        <f t="shared" si="25"/>
        <v>20</v>
      </c>
      <c r="AA63" s="11">
        <f t="shared" si="25"/>
        <v>19</v>
      </c>
      <c r="AB63" s="11">
        <f t="shared" si="25"/>
        <v>17</v>
      </c>
      <c r="AC63" s="11">
        <f t="shared" si="25"/>
        <v>15</v>
      </c>
      <c r="AD63" s="11">
        <f t="shared" si="25"/>
        <v>13</v>
      </c>
      <c r="AE63" s="11">
        <f t="shared" si="25"/>
        <v>11</v>
      </c>
      <c r="AF63" s="11">
        <f t="shared" si="25"/>
        <v>8</v>
      </c>
      <c r="AG63" s="11">
        <f t="shared" si="25"/>
        <v>5</v>
      </c>
      <c r="AH63" s="11">
        <f t="shared" si="25"/>
        <v>2</v>
      </c>
      <c r="AI63" s="8">
        <v>60</v>
      </c>
      <c r="AJ63" s="7">
        <f t="shared" si="14"/>
        <v>5.1840000000000002</v>
      </c>
      <c r="AK63" s="11">
        <f t="shared" ref="AK63:AK103" si="30">CEILING(IF($AI63&lt;30,-$AJ63+$AI63*AK$3,MAX(-$AJ63+$AI63*AK$3,AK$3*20)),1)</f>
        <v>31</v>
      </c>
      <c r="AL63" s="11">
        <f t="shared" si="26"/>
        <v>29</v>
      </c>
      <c r="AM63" s="11">
        <f t="shared" si="26"/>
        <v>27</v>
      </c>
      <c r="AN63" s="11">
        <f t="shared" si="26"/>
        <v>25</v>
      </c>
      <c r="AO63" s="11">
        <f t="shared" si="26"/>
        <v>22</v>
      </c>
      <c r="AP63" s="11">
        <f t="shared" si="26"/>
        <v>19</v>
      </c>
      <c r="AQ63" s="11">
        <f t="shared" si="26"/>
        <v>16</v>
      </c>
      <c r="AR63" s="11">
        <f t="shared" si="26"/>
        <v>12</v>
      </c>
      <c r="AS63" s="11">
        <f t="shared" si="26"/>
        <v>8</v>
      </c>
      <c r="AT63" s="11">
        <f t="shared" si="26"/>
        <v>1</v>
      </c>
      <c r="AU63" s="8">
        <v>60</v>
      </c>
      <c r="AV63" s="7">
        <f t="shared" si="16"/>
        <v>5.1840000000000002</v>
      </c>
      <c r="AW63" s="11">
        <f t="shared" ref="AW63:AW103" si="31">CEILING(IF($AU63&lt;30,-$AV63+$AI63*AW$3,MAX(-$AJ63+$AI63*AW$3,AW$3*20)),1)</f>
        <v>46</v>
      </c>
      <c r="AX63" s="11">
        <f t="shared" si="27"/>
        <v>44</v>
      </c>
      <c r="AY63" s="11">
        <f t="shared" si="27"/>
        <v>43</v>
      </c>
      <c r="AZ63" s="11">
        <f t="shared" si="27"/>
        <v>41</v>
      </c>
      <c r="BA63" s="11">
        <f t="shared" si="27"/>
        <v>39</v>
      </c>
      <c r="BB63" s="11">
        <f t="shared" si="27"/>
        <v>37</v>
      </c>
      <c r="BC63" s="11">
        <f t="shared" si="27"/>
        <v>34</v>
      </c>
      <c r="BD63" s="11">
        <f t="shared" si="27"/>
        <v>31</v>
      </c>
      <c r="BE63" s="11">
        <f t="shared" si="27"/>
        <v>28</v>
      </c>
      <c r="BF63" s="11">
        <f t="shared" si="27"/>
        <v>24</v>
      </c>
    </row>
    <row r="64" spans="3:58">
      <c r="C64" s="1">
        <f t="shared" si="18"/>
        <v>40</v>
      </c>
      <c r="D64" s="4">
        <f t="shared" si="5"/>
        <v>0.3433987204485146</v>
      </c>
      <c r="E64" s="2">
        <f t="shared" si="19"/>
        <v>18</v>
      </c>
      <c r="F64" s="3">
        <f t="shared" si="6"/>
        <v>0.27838821814150111</v>
      </c>
      <c r="G64" s="3">
        <f t="shared" si="7"/>
        <v>0.24698178070456939</v>
      </c>
      <c r="H64" s="3">
        <f t="shared" si="8"/>
        <v>0.34928498393145962</v>
      </c>
      <c r="I64" s="3">
        <f t="shared" si="9"/>
        <v>0.64641016151377539</v>
      </c>
      <c r="K64" s="8">
        <v>61</v>
      </c>
      <c r="L64" s="18">
        <f t="shared" si="10"/>
        <v>6</v>
      </c>
      <c r="M64" s="11">
        <f t="shared" si="28"/>
        <v>26</v>
      </c>
      <c r="N64" s="11">
        <f t="shared" si="24"/>
        <v>25</v>
      </c>
      <c r="O64" s="11">
        <f t="shared" si="24"/>
        <v>23</v>
      </c>
      <c r="P64" s="11">
        <f t="shared" si="24"/>
        <v>22</v>
      </c>
      <c r="Q64" s="11">
        <f t="shared" si="24"/>
        <v>20</v>
      </c>
      <c r="R64" s="11">
        <f t="shared" si="24"/>
        <v>18</v>
      </c>
      <c r="S64" s="11">
        <f t="shared" si="24"/>
        <v>16</v>
      </c>
      <c r="T64" s="11">
        <f t="shared" si="24"/>
        <v>13</v>
      </c>
      <c r="U64" s="11">
        <f t="shared" si="24"/>
        <v>9</v>
      </c>
      <c r="V64" s="11">
        <f t="shared" si="24"/>
        <v>2</v>
      </c>
      <c r="W64" s="8">
        <v>61</v>
      </c>
      <c r="X64" s="7">
        <f t="shared" si="12"/>
        <v>5.5383363999999995</v>
      </c>
      <c r="Y64" s="11">
        <f t="shared" si="29"/>
        <v>22</v>
      </c>
      <c r="Z64" s="11">
        <f t="shared" si="25"/>
        <v>20</v>
      </c>
      <c r="AA64" s="11">
        <f t="shared" si="25"/>
        <v>19</v>
      </c>
      <c r="AB64" s="11">
        <f t="shared" si="25"/>
        <v>17</v>
      </c>
      <c r="AC64" s="11">
        <f t="shared" si="25"/>
        <v>15</v>
      </c>
      <c r="AD64" s="11">
        <f t="shared" si="25"/>
        <v>13</v>
      </c>
      <c r="AE64" s="11">
        <f t="shared" si="25"/>
        <v>11</v>
      </c>
      <c r="AF64" s="11">
        <f t="shared" si="25"/>
        <v>8</v>
      </c>
      <c r="AG64" s="11">
        <f t="shared" si="25"/>
        <v>5</v>
      </c>
      <c r="AH64" s="11">
        <f t="shared" si="25"/>
        <v>2</v>
      </c>
      <c r="AI64" s="8">
        <v>61</v>
      </c>
      <c r="AJ64" s="7">
        <f t="shared" si="14"/>
        <v>5.5383363999999995</v>
      </c>
      <c r="AK64" s="11">
        <f t="shared" si="30"/>
        <v>32</v>
      </c>
      <c r="AL64" s="11">
        <f t="shared" si="26"/>
        <v>30</v>
      </c>
      <c r="AM64" s="11">
        <f t="shared" si="26"/>
        <v>27</v>
      </c>
      <c r="AN64" s="11">
        <f t="shared" si="26"/>
        <v>25</v>
      </c>
      <c r="AO64" s="11">
        <f t="shared" si="26"/>
        <v>22</v>
      </c>
      <c r="AP64" s="11">
        <f t="shared" si="26"/>
        <v>20</v>
      </c>
      <c r="AQ64" s="11">
        <f t="shared" si="26"/>
        <v>16</v>
      </c>
      <c r="AR64" s="11">
        <f t="shared" si="26"/>
        <v>12</v>
      </c>
      <c r="AS64" s="11">
        <f t="shared" si="26"/>
        <v>7</v>
      </c>
      <c r="AT64" s="11">
        <f t="shared" si="26"/>
        <v>1</v>
      </c>
      <c r="AU64" s="8">
        <v>61</v>
      </c>
      <c r="AV64" s="7">
        <f t="shared" si="16"/>
        <v>5.5383363999999995</v>
      </c>
      <c r="AW64" s="11">
        <f t="shared" si="31"/>
        <v>47</v>
      </c>
      <c r="AX64" s="11">
        <f t="shared" si="27"/>
        <v>45</v>
      </c>
      <c r="AY64" s="11">
        <f t="shared" si="27"/>
        <v>43</v>
      </c>
      <c r="AZ64" s="11">
        <f t="shared" si="27"/>
        <v>41</v>
      </c>
      <c r="BA64" s="11">
        <f t="shared" si="27"/>
        <v>39</v>
      </c>
      <c r="BB64" s="11">
        <f t="shared" si="27"/>
        <v>37</v>
      </c>
      <c r="BC64" s="11">
        <f t="shared" si="27"/>
        <v>34</v>
      </c>
      <c r="BD64" s="11">
        <f t="shared" si="27"/>
        <v>32</v>
      </c>
      <c r="BE64" s="11">
        <f t="shared" si="27"/>
        <v>28</v>
      </c>
      <c r="BF64" s="11">
        <f t="shared" si="27"/>
        <v>24</v>
      </c>
    </row>
    <row r="65" spans="3:58">
      <c r="C65" s="1">
        <f t="shared" si="18"/>
        <v>39</v>
      </c>
      <c r="D65" s="4">
        <f t="shared" si="5"/>
        <v>0.34011973816621555</v>
      </c>
      <c r="E65" s="2">
        <f t="shared" si="19"/>
        <v>18</v>
      </c>
      <c r="F65" s="3">
        <f t="shared" si="6"/>
        <v>0.27386127875258309</v>
      </c>
      <c r="G65" s="3">
        <f t="shared" si="7"/>
        <v>0.24289915602982237</v>
      </c>
      <c r="H65" s="3">
        <f t="shared" si="8"/>
        <v>0.34351128074635334</v>
      </c>
      <c r="I65" s="3">
        <f t="shared" si="9"/>
        <v>0.64205262752974135</v>
      </c>
      <c r="K65" s="8">
        <v>62</v>
      </c>
      <c r="L65" s="18">
        <f t="shared" si="10"/>
        <v>6</v>
      </c>
      <c r="M65" s="11">
        <f t="shared" si="28"/>
        <v>27</v>
      </c>
      <c r="N65" s="11">
        <f t="shared" si="24"/>
        <v>25</v>
      </c>
      <c r="O65" s="11">
        <f t="shared" si="24"/>
        <v>24</v>
      </c>
      <c r="P65" s="11">
        <f t="shared" si="24"/>
        <v>22</v>
      </c>
      <c r="Q65" s="11">
        <f t="shared" si="24"/>
        <v>20</v>
      </c>
      <c r="R65" s="11">
        <f t="shared" si="24"/>
        <v>18</v>
      </c>
      <c r="S65" s="11">
        <f t="shared" si="24"/>
        <v>16</v>
      </c>
      <c r="T65" s="11">
        <f t="shared" si="24"/>
        <v>13</v>
      </c>
      <c r="U65" s="11">
        <f t="shared" si="24"/>
        <v>9</v>
      </c>
      <c r="V65" s="11">
        <f t="shared" si="24"/>
        <v>2</v>
      </c>
      <c r="W65" s="8">
        <v>62</v>
      </c>
      <c r="X65" s="7">
        <f t="shared" si="12"/>
        <v>5.9105343999999995</v>
      </c>
      <c r="Y65" s="11">
        <f t="shared" si="29"/>
        <v>22</v>
      </c>
      <c r="Z65" s="11">
        <f t="shared" si="25"/>
        <v>20</v>
      </c>
      <c r="AA65" s="11">
        <f t="shared" si="25"/>
        <v>19</v>
      </c>
      <c r="AB65" s="11">
        <f t="shared" si="25"/>
        <v>17</v>
      </c>
      <c r="AC65" s="11">
        <f t="shared" si="25"/>
        <v>15</v>
      </c>
      <c r="AD65" s="11">
        <f t="shared" si="25"/>
        <v>13</v>
      </c>
      <c r="AE65" s="11">
        <f t="shared" si="25"/>
        <v>11</v>
      </c>
      <c r="AF65" s="11">
        <f t="shared" si="25"/>
        <v>8</v>
      </c>
      <c r="AG65" s="11">
        <f t="shared" si="25"/>
        <v>5</v>
      </c>
      <c r="AH65" s="11">
        <f t="shared" si="25"/>
        <v>2</v>
      </c>
      <c r="AI65" s="8">
        <v>62</v>
      </c>
      <c r="AJ65" s="7">
        <f t="shared" si="14"/>
        <v>5.9105343999999995</v>
      </c>
      <c r="AK65" s="11">
        <f t="shared" si="30"/>
        <v>32</v>
      </c>
      <c r="AL65" s="11">
        <f t="shared" si="26"/>
        <v>30</v>
      </c>
      <c r="AM65" s="11">
        <f t="shared" si="26"/>
        <v>28</v>
      </c>
      <c r="AN65" s="11">
        <f t="shared" si="26"/>
        <v>25</v>
      </c>
      <c r="AO65" s="11">
        <f t="shared" si="26"/>
        <v>22</v>
      </c>
      <c r="AP65" s="11">
        <f t="shared" si="26"/>
        <v>20</v>
      </c>
      <c r="AQ65" s="11">
        <f t="shared" si="26"/>
        <v>16</v>
      </c>
      <c r="AR65" s="11">
        <f t="shared" si="26"/>
        <v>12</v>
      </c>
      <c r="AS65" s="11">
        <f t="shared" si="26"/>
        <v>7</v>
      </c>
      <c r="AT65" s="11">
        <f t="shared" si="26"/>
        <v>1</v>
      </c>
      <c r="AU65" s="8">
        <v>62</v>
      </c>
      <c r="AV65" s="7">
        <f t="shared" si="16"/>
        <v>5.9105343999999995</v>
      </c>
      <c r="AW65" s="11">
        <f t="shared" si="31"/>
        <v>47</v>
      </c>
      <c r="AX65" s="11">
        <f t="shared" si="27"/>
        <v>45</v>
      </c>
      <c r="AY65" s="11">
        <f t="shared" si="27"/>
        <v>44</v>
      </c>
      <c r="AZ65" s="11">
        <f t="shared" si="27"/>
        <v>42</v>
      </c>
      <c r="BA65" s="11">
        <f t="shared" si="27"/>
        <v>39</v>
      </c>
      <c r="BB65" s="11">
        <f t="shared" si="27"/>
        <v>37</v>
      </c>
      <c r="BC65" s="11">
        <f t="shared" si="27"/>
        <v>35</v>
      </c>
      <c r="BD65" s="11">
        <f t="shared" si="27"/>
        <v>32</v>
      </c>
      <c r="BE65" s="11">
        <f t="shared" si="27"/>
        <v>28</v>
      </c>
      <c r="BF65" s="11">
        <f t="shared" si="27"/>
        <v>24</v>
      </c>
    </row>
    <row r="66" spans="3:58">
      <c r="C66" s="1">
        <f t="shared" si="18"/>
        <v>38</v>
      </c>
      <c r="D66" s="4">
        <f t="shared" si="5"/>
        <v>0.33672958299864741</v>
      </c>
      <c r="E66" s="2">
        <f t="shared" si="19"/>
        <v>17</v>
      </c>
      <c r="F66" s="3">
        <f t="shared" si="6"/>
        <v>0.26925824035672519</v>
      </c>
      <c r="G66" s="3">
        <f t="shared" si="7"/>
        <v>0.23874672772626648</v>
      </c>
      <c r="H66" s="3">
        <f t="shared" si="8"/>
        <v>0.33763886032268264</v>
      </c>
      <c r="I66" s="3">
        <f t="shared" si="9"/>
        <v>0.63763886032268269</v>
      </c>
      <c r="K66" s="8">
        <v>63</v>
      </c>
      <c r="L66" s="18">
        <f t="shared" si="10"/>
        <v>7</v>
      </c>
      <c r="M66" s="11">
        <f t="shared" si="28"/>
        <v>27</v>
      </c>
      <c r="N66" s="11">
        <f t="shared" si="24"/>
        <v>26</v>
      </c>
      <c r="O66" s="11">
        <f t="shared" si="24"/>
        <v>24</v>
      </c>
      <c r="P66" s="11">
        <f t="shared" si="24"/>
        <v>22</v>
      </c>
      <c r="Q66" s="11">
        <f t="shared" si="24"/>
        <v>21</v>
      </c>
      <c r="R66" s="11">
        <f t="shared" si="24"/>
        <v>18</v>
      </c>
      <c r="S66" s="11">
        <f t="shared" si="24"/>
        <v>16</v>
      </c>
      <c r="T66" s="11">
        <f t="shared" si="24"/>
        <v>13</v>
      </c>
      <c r="U66" s="11">
        <f t="shared" si="24"/>
        <v>10</v>
      </c>
      <c r="V66" s="11">
        <f t="shared" si="24"/>
        <v>2</v>
      </c>
      <c r="W66" s="8">
        <v>63</v>
      </c>
      <c r="X66" s="7">
        <f t="shared" si="12"/>
        <v>6.3011843999999995</v>
      </c>
      <c r="Y66" s="11">
        <f t="shared" si="29"/>
        <v>22</v>
      </c>
      <c r="Z66" s="11">
        <f t="shared" si="25"/>
        <v>20</v>
      </c>
      <c r="AA66" s="11">
        <f t="shared" si="25"/>
        <v>19</v>
      </c>
      <c r="AB66" s="11">
        <f t="shared" si="25"/>
        <v>17</v>
      </c>
      <c r="AC66" s="11">
        <f t="shared" si="25"/>
        <v>15</v>
      </c>
      <c r="AD66" s="11">
        <f t="shared" si="25"/>
        <v>13</v>
      </c>
      <c r="AE66" s="11">
        <f t="shared" si="25"/>
        <v>11</v>
      </c>
      <c r="AF66" s="11">
        <f t="shared" si="25"/>
        <v>8</v>
      </c>
      <c r="AG66" s="11">
        <f t="shared" si="25"/>
        <v>4</v>
      </c>
      <c r="AH66" s="11">
        <f t="shared" si="25"/>
        <v>2</v>
      </c>
      <c r="AI66" s="8">
        <v>63</v>
      </c>
      <c r="AJ66" s="7">
        <f t="shared" si="14"/>
        <v>6.3011843999999995</v>
      </c>
      <c r="AK66" s="11">
        <f t="shared" si="30"/>
        <v>32</v>
      </c>
      <c r="AL66" s="11">
        <f t="shared" si="26"/>
        <v>30</v>
      </c>
      <c r="AM66" s="11">
        <f t="shared" si="26"/>
        <v>28</v>
      </c>
      <c r="AN66" s="11">
        <f t="shared" si="26"/>
        <v>25</v>
      </c>
      <c r="AO66" s="11">
        <f t="shared" si="26"/>
        <v>23</v>
      </c>
      <c r="AP66" s="11">
        <f t="shared" si="26"/>
        <v>20</v>
      </c>
      <c r="AQ66" s="11">
        <f t="shared" si="26"/>
        <v>16</v>
      </c>
      <c r="AR66" s="11">
        <f t="shared" si="26"/>
        <v>12</v>
      </c>
      <c r="AS66" s="11">
        <f t="shared" si="26"/>
        <v>7</v>
      </c>
      <c r="AT66" s="11">
        <f t="shared" si="26"/>
        <v>1</v>
      </c>
      <c r="AU66" s="8">
        <v>63</v>
      </c>
      <c r="AV66" s="7">
        <f t="shared" si="16"/>
        <v>6.3011843999999995</v>
      </c>
      <c r="AW66" s="11">
        <f t="shared" si="31"/>
        <v>48</v>
      </c>
      <c r="AX66" s="11">
        <f t="shared" si="27"/>
        <v>46</v>
      </c>
      <c r="AY66" s="11">
        <f t="shared" si="27"/>
        <v>44</v>
      </c>
      <c r="AZ66" s="11">
        <f t="shared" si="27"/>
        <v>42</v>
      </c>
      <c r="BA66" s="11">
        <f t="shared" si="27"/>
        <v>40</v>
      </c>
      <c r="BB66" s="11">
        <f t="shared" si="27"/>
        <v>37</v>
      </c>
      <c r="BC66" s="11">
        <f t="shared" si="27"/>
        <v>35</v>
      </c>
      <c r="BD66" s="11">
        <f t="shared" si="27"/>
        <v>32</v>
      </c>
      <c r="BE66" s="11">
        <f t="shared" si="27"/>
        <v>29</v>
      </c>
      <c r="BF66" s="11">
        <f t="shared" si="27"/>
        <v>24</v>
      </c>
    </row>
    <row r="67" spans="3:58">
      <c r="C67" s="1">
        <f t="shared" si="18"/>
        <v>37</v>
      </c>
      <c r="D67" s="4">
        <f t="shared" si="5"/>
        <v>0.3332204510175204</v>
      </c>
      <c r="E67" s="2">
        <f t="shared" si="19"/>
        <v>17</v>
      </c>
      <c r="F67" s="3">
        <f t="shared" si="6"/>
        <v>0.26457513110645903</v>
      </c>
      <c r="G67" s="3">
        <f t="shared" si="7"/>
        <v>0.23452078799117149</v>
      </c>
      <c r="H67" s="3">
        <f t="shared" si="8"/>
        <v>0.33166247903553997</v>
      </c>
      <c r="I67" s="3">
        <f t="shared" si="9"/>
        <v>0.63316662497915366</v>
      </c>
      <c r="K67" s="8">
        <v>64</v>
      </c>
      <c r="L67" s="18">
        <f t="shared" si="10"/>
        <v>7</v>
      </c>
      <c r="M67" s="11">
        <f t="shared" si="28"/>
        <v>28</v>
      </c>
      <c r="N67" s="11">
        <f t="shared" si="24"/>
        <v>26</v>
      </c>
      <c r="O67" s="11">
        <f t="shared" si="24"/>
        <v>25</v>
      </c>
      <c r="P67" s="11">
        <f t="shared" si="24"/>
        <v>23</v>
      </c>
      <c r="Q67" s="11">
        <f t="shared" si="24"/>
        <v>21</v>
      </c>
      <c r="R67" s="11">
        <f t="shared" si="24"/>
        <v>19</v>
      </c>
      <c r="S67" s="11">
        <f t="shared" si="24"/>
        <v>16</v>
      </c>
      <c r="T67" s="11">
        <f t="shared" si="24"/>
        <v>13</v>
      </c>
      <c r="U67" s="11">
        <f t="shared" si="24"/>
        <v>10</v>
      </c>
      <c r="V67" s="11">
        <f t="shared" si="24"/>
        <v>3</v>
      </c>
      <c r="W67" s="8">
        <v>64</v>
      </c>
      <c r="X67" s="7">
        <f t="shared" si="12"/>
        <v>6.7108863999999997</v>
      </c>
      <c r="Y67" s="11">
        <f t="shared" si="29"/>
        <v>22</v>
      </c>
      <c r="Z67" s="11">
        <f t="shared" si="25"/>
        <v>20</v>
      </c>
      <c r="AA67" s="11">
        <f t="shared" si="25"/>
        <v>19</v>
      </c>
      <c r="AB67" s="11">
        <f t="shared" si="25"/>
        <v>17</v>
      </c>
      <c r="AC67" s="11">
        <f t="shared" si="25"/>
        <v>15</v>
      </c>
      <c r="AD67" s="11">
        <f t="shared" si="25"/>
        <v>13</v>
      </c>
      <c r="AE67" s="11">
        <f t="shared" si="25"/>
        <v>11</v>
      </c>
      <c r="AF67" s="11">
        <f t="shared" si="25"/>
        <v>8</v>
      </c>
      <c r="AG67" s="11">
        <f t="shared" si="25"/>
        <v>4</v>
      </c>
      <c r="AH67" s="11">
        <f t="shared" si="25"/>
        <v>2</v>
      </c>
      <c r="AI67" s="8">
        <v>64</v>
      </c>
      <c r="AJ67" s="7">
        <f t="shared" si="14"/>
        <v>6.7108863999999997</v>
      </c>
      <c r="AK67" s="11">
        <f t="shared" si="30"/>
        <v>32</v>
      </c>
      <c r="AL67" s="11">
        <f t="shared" si="26"/>
        <v>30</v>
      </c>
      <c r="AM67" s="11">
        <f t="shared" si="26"/>
        <v>28</v>
      </c>
      <c r="AN67" s="11">
        <f t="shared" si="26"/>
        <v>25</v>
      </c>
      <c r="AO67" s="11">
        <f t="shared" si="26"/>
        <v>23</v>
      </c>
      <c r="AP67" s="11">
        <f t="shared" si="26"/>
        <v>20</v>
      </c>
      <c r="AQ67" s="11">
        <f t="shared" si="26"/>
        <v>16</v>
      </c>
      <c r="AR67" s="11">
        <f t="shared" si="26"/>
        <v>12</v>
      </c>
      <c r="AS67" s="11">
        <f t="shared" si="26"/>
        <v>7</v>
      </c>
      <c r="AT67" s="11">
        <f t="shared" si="26"/>
        <v>1</v>
      </c>
      <c r="AU67" s="8">
        <v>64</v>
      </c>
      <c r="AV67" s="7">
        <f t="shared" si="16"/>
        <v>6.7108863999999997</v>
      </c>
      <c r="AW67" s="11">
        <f t="shared" si="31"/>
        <v>48</v>
      </c>
      <c r="AX67" s="11">
        <f t="shared" si="27"/>
        <v>46</v>
      </c>
      <c r="AY67" s="11">
        <f t="shared" si="27"/>
        <v>44</v>
      </c>
      <c r="AZ67" s="11">
        <f t="shared" si="27"/>
        <v>42</v>
      </c>
      <c r="BA67" s="11">
        <f t="shared" si="27"/>
        <v>40</v>
      </c>
      <c r="BB67" s="11">
        <f t="shared" si="27"/>
        <v>38</v>
      </c>
      <c r="BC67" s="11">
        <f t="shared" si="27"/>
        <v>35</v>
      </c>
      <c r="BD67" s="11">
        <f t="shared" si="27"/>
        <v>32</v>
      </c>
      <c r="BE67" s="11">
        <f t="shared" si="27"/>
        <v>29</v>
      </c>
      <c r="BF67" s="11">
        <f t="shared" si="27"/>
        <v>24</v>
      </c>
    </row>
    <row r="68" spans="3:58">
      <c r="C68" s="1">
        <f t="shared" si="18"/>
        <v>36</v>
      </c>
      <c r="D68" s="4">
        <f t="shared" si="5"/>
        <v>0.32958368660043291</v>
      </c>
      <c r="E68" s="2">
        <f t="shared" ref="E68" si="32">CEILING($B$3*D68,1)</f>
        <v>17</v>
      </c>
      <c r="F68" s="3">
        <f t="shared" si="6"/>
        <v>0.25980762113533162</v>
      </c>
      <c r="G68" s="3">
        <f t="shared" si="7"/>
        <v>0.23021728866442678</v>
      </c>
      <c r="H68" s="3">
        <f t="shared" si="8"/>
        <v>0.32557641192199416</v>
      </c>
      <c r="I68" s="3">
        <f t="shared" si="9"/>
        <v>0.62863353450309967</v>
      </c>
      <c r="K68" s="8">
        <v>65</v>
      </c>
      <c r="L68" s="18">
        <f t="shared" si="10"/>
        <v>8</v>
      </c>
      <c r="M68" s="11">
        <f t="shared" si="28"/>
        <v>28</v>
      </c>
      <c r="N68" s="11">
        <f t="shared" si="24"/>
        <v>27</v>
      </c>
      <c r="O68" s="11">
        <f t="shared" si="24"/>
        <v>25</v>
      </c>
      <c r="P68" s="11">
        <f t="shared" si="24"/>
        <v>23</v>
      </c>
      <c r="Q68" s="11">
        <f t="shared" si="24"/>
        <v>21</v>
      </c>
      <c r="R68" s="11">
        <f t="shared" si="24"/>
        <v>19</v>
      </c>
      <c r="S68" s="11">
        <f t="shared" si="24"/>
        <v>17</v>
      </c>
      <c r="T68" s="11">
        <f t="shared" si="24"/>
        <v>14</v>
      </c>
      <c r="U68" s="11">
        <f t="shared" si="24"/>
        <v>10</v>
      </c>
      <c r="V68" s="11">
        <f t="shared" si="24"/>
        <v>3</v>
      </c>
      <c r="W68" s="8">
        <v>65</v>
      </c>
      <c r="X68" s="7">
        <f t="shared" si="12"/>
        <v>7.14025</v>
      </c>
      <c r="Y68" s="11">
        <f t="shared" si="29"/>
        <v>22</v>
      </c>
      <c r="Z68" s="11">
        <f t="shared" si="25"/>
        <v>20</v>
      </c>
      <c r="AA68" s="11">
        <f t="shared" si="25"/>
        <v>19</v>
      </c>
      <c r="AB68" s="11">
        <f t="shared" si="25"/>
        <v>17</v>
      </c>
      <c r="AC68" s="11">
        <f t="shared" si="25"/>
        <v>15</v>
      </c>
      <c r="AD68" s="11">
        <f t="shared" si="25"/>
        <v>13</v>
      </c>
      <c r="AE68" s="11">
        <f t="shared" si="25"/>
        <v>10</v>
      </c>
      <c r="AF68" s="11">
        <f t="shared" si="25"/>
        <v>8</v>
      </c>
      <c r="AG68" s="11">
        <f t="shared" si="25"/>
        <v>4</v>
      </c>
      <c r="AH68" s="11">
        <f t="shared" si="25"/>
        <v>2</v>
      </c>
      <c r="AI68" s="8">
        <v>65</v>
      </c>
      <c r="AJ68" s="7">
        <f t="shared" si="14"/>
        <v>7.14025</v>
      </c>
      <c r="AK68" s="11">
        <f t="shared" si="30"/>
        <v>32</v>
      </c>
      <c r="AL68" s="11">
        <f t="shared" si="26"/>
        <v>30</v>
      </c>
      <c r="AM68" s="11">
        <f t="shared" si="26"/>
        <v>28</v>
      </c>
      <c r="AN68" s="11">
        <f t="shared" si="26"/>
        <v>25</v>
      </c>
      <c r="AO68" s="11">
        <f t="shared" si="26"/>
        <v>23</v>
      </c>
      <c r="AP68" s="11">
        <f t="shared" si="26"/>
        <v>20</v>
      </c>
      <c r="AQ68" s="11">
        <f t="shared" si="26"/>
        <v>16</v>
      </c>
      <c r="AR68" s="11">
        <f t="shared" si="26"/>
        <v>12</v>
      </c>
      <c r="AS68" s="11">
        <f t="shared" si="26"/>
        <v>7</v>
      </c>
      <c r="AT68" s="11">
        <f t="shared" si="26"/>
        <v>1</v>
      </c>
      <c r="AU68" s="8">
        <v>65</v>
      </c>
      <c r="AV68" s="7">
        <f t="shared" si="16"/>
        <v>7.14025</v>
      </c>
      <c r="AW68" s="11">
        <f t="shared" si="31"/>
        <v>48</v>
      </c>
      <c r="AX68" s="11">
        <f t="shared" si="27"/>
        <v>47</v>
      </c>
      <c r="AY68" s="11">
        <f t="shared" si="27"/>
        <v>45</v>
      </c>
      <c r="AZ68" s="11">
        <f t="shared" si="27"/>
        <v>43</v>
      </c>
      <c r="BA68" s="11">
        <f t="shared" si="27"/>
        <v>40</v>
      </c>
      <c r="BB68" s="11">
        <f t="shared" si="27"/>
        <v>38</v>
      </c>
      <c r="BC68" s="11">
        <f t="shared" si="27"/>
        <v>35</v>
      </c>
      <c r="BD68" s="11">
        <f t="shared" si="27"/>
        <v>32</v>
      </c>
      <c r="BE68" s="11">
        <f t="shared" si="27"/>
        <v>29</v>
      </c>
      <c r="BF68" s="11">
        <f t="shared" si="27"/>
        <v>24</v>
      </c>
    </row>
    <row r="69" spans="3:58">
      <c r="C69" s="1">
        <f t="shared" si="18"/>
        <v>35</v>
      </c>
      <c r="D69" s="4">
        <f t="shared" ref="D69:D94" si="33">LN($C69-9)/10</f>
        <v>0.32580965380214821</v>
      </c>
      <c r="E69" s="2">
        <f t="shared" ref="E69:E94" si="34">CEILING($B$3*D69,1)</f>
        <v>17</v>
      </c>
      <c r="F69" s="3">
        <f t="shared" ref="F69:F94" si="35">SQRT($C69-9)*5/100</f>
        <v>0.25495097567963926</v>
      </c>
      <c r="G69" s="3">
        <f t="shared" ref="G69:G94" si="36">SQRT(0.2*$C69-1.9)/10</f>
        <v>0.22583179581272428</v>
      </c>
      <c r="H69" s="3">
        <f t="shared" ref="H69:H94" si="37">SQRT(0.4*($C69-9.5))/10</f>
        <v>0.31937438845342625</v>
      </c>
      <c r="I69" s="3">
        <f t="shared" ref="I69:I94" si="38">(SQRT(0.3*$C69)+3)/10</f>
        <v>0.62403703492039297</v>
      </c>
      <c r="K69" s="8">
        <v>66</v>
      </c>
      <c r="L69" s="18">
        <f t="shared" ref="L69:L103" si="39">CEILING(0.0000004*$K69^4,1)</f>
        <v>8</v>
      </c>
      <c r="M69" s="11">
        <f t="shared" si="28"/>
        <v>29</v>
      </c>
      <c r="N69" s="11">
        <f t="shared" si="24"/>
        <v>27</v>
      </c>
      <c r="O69" s="11">
        <f t="shared" si="24"/>
        <v>25</v>
      </c>
      <c r="P69" s="11">
        <f t="shared" si="24"/>
        <v>23</v>
      </c>
      <c r="Q69" s="11">
        <f t="shared" si="24"/>
        <v>21</v>
      </c>
      <c r="R69" s="11">
        <f t="shared" si="24"/>
        <v>19</v>
      </c>
      <c r="S69" s="11">
        <f t="shared" si="24"/>
        <v>17</v>
      </c>
      <c r="T69" s="11">
        <f t="shared" si="24"/>
        <v>14</v>
      </c>
      <c r="U69" s="11">
        <f t="shared" si="24"/>
        <v>10</v>
      </c>
      <c r="V69" s="11">
        <f t="shared" si="24"/>
        <v>3</v>
      </c>
      <c r="W69" s="8">
        <v>66</v>
      </c>
      <c r="X69" s="7">
        <f t="shared" ref="X69:X103" si="40">0.0000004*W69^4</f>
        <v>7.5898943999999995</v>
      </c>
      <c r="Y69" s="11">
        <f t="shared" si="29"/>
        <v>22</v>
      </c>
      <c r="Z69" s="11">
        <f t="shared" si="25"/>
        <v>20</v>
      </c>
      <c r="AA69" s="11">
        <f t="shared" si="25"/>
        <v>19</v>
      </c>
      <c r="AB69" s="11">
        <f t="shared" si="25"/>
        <v>17</v>
      </c>
      <c r="AC69" s="11">
        <f t="shared" si="25"/>
        <v>15</v>
      </c>
      <c r="AD69" s="11">
        <f t="shared" si="25"/>
        <v>13</v>
      </c>
      <c r="AE69" s="11">
        <f t="shared" si="25"/>
        <v>10</v>
      </c>
      <c r="AF69" s="11">
        <f t="shared" si="25"/>
        <v>7</v>
      </c>
      <c r="AG69" s="11">
        <f t="shared" si="25"/>
        <v>4</v>
      </c>
      <c r="AH69" s="11">
        <f t="shared" si="25"/>
        <v>2</v>
      </c>
      <c r="AI69" s="8">
        <v>66</v>
      </c>
      <c r="AJ69" s="7">
        <f t="shared" ref="AJ69:AJ103" si="41">0.0000004*AI69^4</f>
        <v>7.5898943999999995</v>
      </c>
      <c r="AK69" s="11">
        <f t="shared" si="30"/>
        <v>33</v>
      </c>
      <c r="AL69" s="11">
        <f t="shared" si="26"/>
        <v>30</v>
      </c>
      <c r="AM69" s="11">
        <f t="shared" si="26"/>
        <v>28</v>
      </c>
      <c r="AN69" s="11">
        <f t="shared" si="26"/>
        <v>25</v>
      </c>
      <c r="AO69" s="11">
        <f t="shared" si="26"/>
        <v>23</v>
      </c>
      <c r="AP69" s="11">
        <f t="shared" si="26"/>
        <v>19</v>
      </c>
      <c r="AQ69" s="11">
        <f t="shared" si="26"/>
        <v>16</v>
      </c>
      <c r="AR69" s="11">
        <f t="shared" si="26"/>
        <v>12</v>
      </c>
      <c r="AS69" s="11">
        <f t="shared" si="26"/>
        <v>6</v>
      </c>
      <c r="AT69" s="11">
        <f t="shared" si="26"/>
        <v>1</v>
      </c>
      <c r="AU69" s="8">
        <v>66</v>
      </c>
      <c r="AV69" s="7">
        <f t="shared" ref="AV69:AV103" si="42">0.0000004*AU69^4</f>
        <v>7.5898943999999995</v>
      </c>
      <c r="AW69" s="11">
        <f t="shared" si="31"/>
        <v>49</v>
      </c>
      <c r="AX69" s="11">
        <f t="shared" si="27"/>
        <v>47</v>
      </c>
      <c r="AY69" s="11">
        <f t="shared" si="27"/>
        <v>45</v>
      </c>
      <c r="AZ69" s="11">
        <f t="shared" si="27"/>
        <v>43</v>
      </c>
      <c r="BA69" s="11">
        <f t="shared" si="27"/>
        <v>41</v>
      </c>
      <c r="BB69" s="11">
        <f t="shared" si="27"/>
        <v>38</v>
      </c>
      <c r="BC69" s="11">
        <f t="shared" si="27"/>
        <v>36</v>
      </c>
      <c r="BD69" s="11">
        <f t="shared" si="27"/>
        <v>33</v>
      </c>
      <c r="BE69" s="11">
        <f t="shared" si="27"/>
        <v>29</v>
      </c>
      <c r="BF69" s="11">
        <f t="shared" si="27"/>
        <v>24</v>
      </c>
    </row>
    <row r="70" spans="3:58">
      <c r="C70" s="1">
        <f t="shared" ref="C70:C92" si="43">C69-1</f>
        <v>34</v>
      </c>
      <c r="D70" s="4">
        <f t="shared" si="33"/>
        <v>0.32188758248682003</v>
      </c>
      <c r="E70" s="2">
        <f t="shared" si="34"/>
        <v>17</v>
      </c>
      <c r="F70" s="3">
        <f t="shared" si="35"/>
        <v>0.25</v>
      </c>
      <c r="G70" s="3">
        <f t="shared" si="36"/>
        <v>0.22135943621178655</v>
      </c>
      <c r="H70" s="3">
        <f t="shared" si="37"/>
        <v>0.31304951684997057</v>
      </c>
      <c r="I70" s="3">
        <f t="shared" si="38"/>
        <v>0.61937438845342618</v>
      </c>
      <c r="K70" s="8">
        <v>67</v>
      </c>
      <c r="L70" s="18">
        <f t="shared" si="39"/>
        <v>9</v>
      </c>
      <c r="M70" s="11">
        <f t="shared" si="28"/>
        <v>29</v>
      </c>
      <c r="N70" s="11">
        <f t="shared" si="24"/>
        <v>27</v>
      </c>
      <c r="O70" s="11">
        <f t="shared" si="24"/>
        <v>26</v>
      </c>
      <c r="P70" s="11">
        <f t="shared" si="24"/>
        <v>24</v>
      </c>
      <c r="Q70" s="11">
        <f t="shared" si="24"/>
        <v>22</v>
      </c>
      <c r="R70" s="11">
        <f t="shared" si="24"/>
        <v>20</v>
      </c>
      <c r="S70" s="11">
        <f t="shared" si="24"/>
        <v>17</v>
      </c>
      <c r="T70" s="11">
        <f t="shared" si="24"/>
        <v>14</v>
      </c>
      <c r="U70" s="11">
        <f t="shared" si="24"/>
        <v>10</v>
      </c>
      <c r="V70" s="11">
        <f t="shared" si="24"/>
        <v>3</v>
      </c>
      <c r="W70" s="8">
        <v>67</v>
      </c>
      <c r="X70" s="7">
        <f t="shared" si="40"/>
        <v>8.0604484000000003</v>
      </c>
      <c r="Y70" s="11">
        <f t="shared" si="29"/>
        <v>22</v>
      </c>
      <c r="Z70" s="11">
        <f t="shared" si="25"/>
        <v>20</v>
      </c>
      <c r="AA70" s="11">
        <f t="shared" si="25"/>
        <v>19</v>
      </c>
      <c r="AB70" s="11">
        <f t="shared" si="25"/>
        <v>17</v>
      </c>
      <c r="AC70" s="11">
        <f t="shared" si="25"/>
        <v>15</v>
      </c>
      <c r="AD70" s="11">
        <f t="shared" si="25"/>
        <v>13</v>
      </c>
      <c r="AE70" s="11">
        <f t="shared" si="25"/>
        <v>10</v>
      </c>
      <c r="AF70" s="11">
        <f t="shared" si="25"/>
        <v>7</v>
      </c>
      <c r="AG70" s="11">
        <f t="shared" si="25"/>
        <v>4</v>
      </c>
      <c r="AH70" s="11">
        <f t="shared" si="25"/>
        <v>2</v>
      </c>
      <c r="AI70" s="8">
        <v>67</v>
      </c>
      <c r="AJ70" s="7">
        <f t="shared" si="41"/>
        <v>8.0604484000000003</v>
      </c>
      <c r="AK70" s="11">
        <f t="shared" si="30"/>
        <v>33</v>
      </c>
      <c r="AL70" s="11">
        <f t="shared" si="26"/>
        <v>30</v>
      </c>
      <c r="AM70" s="11">
        <f t="shared" si="26"/>
        <v>28</v>
      </c>
      <c r="AN70" s="11">
        <f t="shared" si="26"/>
        <v>25</v>
      </c>
      <c r="AO70" s="11">
        <f t="shared" si="26"/>
        <v>23</v>
      </c>
      <c r="AP70" s="11">
        <f t="shared" si="26"/>
        <v>19</v>
      </c>
      <c r="AQ70" s="11">
        <f t="shared" si="26"/>
        <v>16</v>
      </c>
      <c r="AR70" s="11">
        <f t="shared" si="26"/>
        <v>12</v>
      </c>
      <c r="AS70" s="11">
        <f t="shared" si="26"/>
        <v>6</v>
      </c>
      <c r="AT70" s="11">
        <f t="shared" si="26"/>
        <v>1</v>
      </c>
      <c r="AU70" s="8">
        <v>67</v>
      </c>
      <c r="AV70" s="7">
        <f t="shared" si="42"/>
        <v>8.0604484000000003</v>
      </c>
      <c r="AW70" s="11">
        <f t="shared" si="31"/>
        <v>49</v>
      </c>
      <c r="AX70" s="11">
        <f t="shared" si="27"/>
        <v>47</v>
      </c>
      <c r="AY70" s="11">
        <f t="shared" si="27"/>
        <v>45</v>
      </c>
      <c r="AZ70" s="11">
        <f t="shared" si="27"/>
        <v>43</v>
      </c>
      <c r="BA70" s="11">
        <f t="shared" si="27"/>
        <v>41</v>
      </c>
      <c r="BB70" s="11">
        <f t="shared" si="27"/>
        <v>38</v>
      </c>
      <c r="BC70" s="11">
        <f t="shared" si="27"/>
        <v>36</v>
      </c>
      <c r="BD70" s="11">
        <f t="shared" si="27"/>
        <v>33</v>
      </c>
      <c r="BE70" s="11">
        <f t="shared" si="27"/>
        <v>29</v>
      </c>
      <c r="BF70" s="11">
        <f t="shared" si="27"/>
        <v>24</v>
      </c>
    </row>
    <row r="71" spans="3:58">
      <c r="C71" s="1">
        <f t="shared" si="43"/>
        <v>33</v>
      </c>
      <c r="D71" s="4">
        <f t="shared" si="33"/>
        <v>0.31780538303479455</v>
      </c>
      <c r="E71" s="2">
        <f t="shared" si="34"/>
        <v>16</v>
      </c>
      <c r="F71" s="3">
        <f t="shared" si="35"/>
        <v>0.2449489742783178</v>
      </c>
      <c r="G71" s="3">
        <f t="shared" si="36"/>
        <v>0.21679483388678805</v>
      </c>
      <c r="H71" s="3">
        <f t="shared" si="37"/>
        <v>0.30659419433511786</v>
      </c>
      <c r="I71" s="3">
        <f t="shared" si="38"/>
        <v>0.61464265445104549</v>
      </c>
      <c r="K71" s="8">
        <v>68</v>
      </c>
      <c r="L71" s="18">
        <f t="shared" si="39"/>
        <v>9</v>
      </c>
      <c r="M71" s="11">
        <f t="shared" si="28"/>
        <v>29</v>
      </c>
      <c r="N71" s="11">
        <f t="shared" si="24"/>
        <v>28</v>
      </c>
      <c r="O71" s="11">
        <f t="shared" si="24"/>
        <v>26</v>
      </c>
      <c r="P71" s="11">
        <f t="shared" si="24"/>
        <v>24</v>
      </c>
      <c r="Q71" s="11">
        <f t="shared" si="24"/>
        <v>22</v>
      </c>
      <c r="R71" s="11">
        <f t="shared" si="24"/>
        <v>20</v>
      </c>
      <c r="S71" s="11">
        <f t="shared" si="24"/>
        <v>17</v>
      </c>
      <c r="T71" s="11">
        <f t="shared" si="24"/>
        <v>14</v>
      </c>
      <c r="U71" s="11">
        <f t="shared" si="24"/>
        <v>10</v>
      </c>
      <c r="V71" s="11">
        <f t="shared" si="24"/>
        <v>3</v>
      </c>
      <c r="W71" s="8">
        <v>68</v>
      </c>
      <c r="X71" s="7">
        <f t="shared" si="40"/>
        <v>8.5525503999999994</v>
      </c>
      <c r="Y71" s="11">
        <f t="shared" si="29"/>
        <v>22</v>
      </c>
      <c r="Z71" s="11">
        <f t="shared" si="25"/>
        <v>20</v>
      </c>
      <c r="AA71" s="11">
        <f t="shared" si="25"/>
        <v>18</v>
      </c>
      <c r="AB71" s="11">
        <f t="shared" si="25"/>
        <v>17</v>
      </c>
      <c r="AC71" s="11">
        <f t="shared" si="25"/>
        <v>15</v>
      </c>
      <c r="AD71" s="11">
        <f t="shared" si="25"/>
        <v>12</v>
      </c>
      <c r="AE71" s="11">
        <f t="shared" si="25"/>
        <v>10</v>
      </c>
      <c r="AF71" s="11">
        <f t="shared" si="25"/>
        <v>7</v>
      </c>
      <c r="AG71" s="11">
        <f t="shared" si="25"/>
        <v>4</v>
      </c>
      <c r="AH71" s="11">
        <f t="shared" si="25"/>
        <v>2</v>
      </c>
      <c r="AI71" s="8">
        <v>68</v>
      </c>
      <c r="AJ71" s="7">
        <f t="shared" si="41"/>
        <v>8.5525503999999994</v>
      </c>
      <c r="AK71" s="11">
        <f t="shared" si="30"/>
        <v>33</v>
      </c>
      <c r="AL71" s="11">
        <f t="shared" si="26"/>
        <v>31</v>
      </c>
      <c r="AM71" s="11">
        <f t="shared" si="26"/>
        <v>28</v>
      </c>
      <c r="AN71" s="11">
        <f t="shared" si="26"/>
        <v>25</v>
      </c>
      <c r="AO71" s="11">
        <f t="shared" si="26"/>
        <v>23</v>
      </c>
      <c r="AP71" s="11">
        <f t="shared" si="26"/>
        <v>19</v>
      </c>
      <c r="AQ71" s="11">
        <f t="shared" si="26"/>
        <v>16</v>
      </c>
      <c r="AR71" s="11">
        <f t="shared" si="26"/>
        <v>11</v>
      </c>
      <c r="AS71" s="11">
        <f t="shared" si="26"/>
        <v>6</v>
      </c>
      <c r="AT71" s="11">
        <f t="shared" si="26"/>
        <v>1</v>
      </c>
      <c r="AU71" s="8">
        <v>68</v>
      </c>
      <c r="AV71" s="7">
        <f t="shared" si="42"/>
        <v>8.5525503999999994</v>
      </c>
      <c r="AW71" s="11">
        <f t="shared" si="31"/>
        <v>50</v>
      </c>
      <c r="AX71" s="11">
        <f t="shared" si="27"/>
        <v>48</v>
      </c>
      <c r="AY71" s="11">
        <f t="shared" si="27"/>
        <v>46</v>
      </c>
      <c r="AZ71" s="11">
        <f t="shared" si="27"/>
        <v>44</v>
      </c>
      <c r="BA71" s="11">
        <f t="shared" si="27"/>
        <v>41</v>
      </c>
      <c r="BB71" s="11">
        <f t="shared" si="27"/>
        <v>39</v>
      </c>
      <c r="BC71" s="11">
        <f t="shared" si="27"/>
        <v>36</v>
      </c>
      <c r="BD71" s="11">
        <f t="shared" si="27"/>
        <v>33</v>
      </c>
      <c r="BE71" s="11">
        <f t="shared" si="27"/>
        <v>29</v>
      </c>
      <c r="BF71" s="11">
        <f t="shared" si="27"/>
        <v>24</v>
      </c>
    </row>
    <row r="72" spans="3:58">
      <c r="C72" s="1">
        <f t="shared" si="43"/>
        <v>32</v>
      </c>
      <c r="D72" s="4">
        <f t="shared" si="33"/>
        <v>0.31354942159291499</v>
      </c>
      <c r="E72" s="2">
        <f t="shared" si="34"/>
        <v>16</v>
      </c>
      <c r="F72" s="3">
        <f t="shared" si="35"/>
        <v>0.23979157616563598</v>
      </c>
      <c r="G72" s="3">
        <f t="shared" si="36"/>
        <v>0.21213203435596423</v>
      </c>
      <c r="H72" s="3">
        <f t="shared" si="37"/>
        <v>0.3</v>
      </c>
      <c r="I72" s="3">
        <f t="shared" si="38"/>
        <v>0.60983866769659334</v>
      </c>
      <c r="K72" s="8">
        <v>69</v>
      </c>
      <c r="L72" s="18">
        <f t="shared" si="39"/>
        <v>10</v>
      </c>
      <c r="M72" s="11">
        <f t="shared" si="28"/>
        <v>30</v>
      </c>
      <c r="N72" s="11">
        <f t="shared" si="24"/>
        <v>28</v>
      </c>
      <c r="O72" s="11">
        <f t="shared" si="24"/>
        <v>26</v>
      </c>
      <c r="P72" s="11">
        <f t="shared" si="24"/>
        <v>25</v>
      </c>
      <c r="Q72" s="11">
        <f t="shared" si="24"/>
        <v>22</v>
      </c>
      <c r="R72" s="11">
        <f t="shared" si="24"/>
        <v>20</v>
      </c>
      <c r="S72" s="11">
        <f t="shared" si="24"/>
        <v>18</v>
      </c>
      <c r="T72" s="11">
        <f t="shared" si="24"/>
        <v>14</v>
      </c>
      <c r="U72" s="11">
        <f t="shared" si="24"/>
        <v>10</v>
      </c>
      <c r="V72" s="11">
        <f t="shared" si="24"/>
        <v>3</v>
      </c>
      <c r="W72" s="8">
        <v>69</v>
      </c>
      <c r="X72" s="7">
        <f t="shared" si="40"/>
        <v>9.0668483999999996</v>
      </c>
      <c r="Y72" s="11">
        <f t="shared" si="29"/>
        <v>22</v>
      </c>
      <c r="Z72" s="11">
        <f t="shared" si="25"/>
        <v>20</v>
      </c>
      <c r="AA72" s="11">
        <f t="shared" si="25"/>
        <v>18</v>
      </c>
      <c r="AB72" s="11">
        <f t="shared" si="25"/>
        <v>16</v>
      </c>
      <c r="AC72" s="11">
        <f t="shared" si="25"/>
        <v>14</v>
      </c>
      <c r="AD72" s="11">
        <f t="shared" si="25"/>
        <v>12</v>
      </c>
      <c r="AE72" s="11">
        <f t="shared" si="25"/>
        <v>9</v>
      </c>
      <c r="AF72" s="11">
        <f t="shared" si="25"/>
        <v>6</v>
      </c>
      <c r="AG72" s="11">
        <f t="shared" si="25"/>
        <v>4</v>
      </c>
      <c r="AH72" s="11">
        <f t="shared" si="25"/>
        <v>2</v>
      </c>
      <c r="AI72" s="8">
        <v>69</v>
      </c>
      <c r="AJ72" s="7">
        <f t="shared" si="41"/>
        <v>9.0668483999999996</v>
      </c>
      <c r="AK72" s="11">
        <f t="shared" si="30"/>
        <v>33</v>
      </c>
      <c r="AL72" s="11">
        <f t="shared" si="26"/>
        <v>31</v>
      </c>
      <c r="AM72" s="11">
        <f t="shared" si="26"/>
        <v>28</v>
      </c>
      <c r="AN72" s="11">
        <f t="shared" si="26"/>
        <v>25</v>
      </c>
      <c r="AO72" s="11">
        <f t="shared" si="26"/>
        <v>22</v>
      </c>
      <c r="AP72" s="11">
        <f t="shared" si="26"/>
        <v>19</v>
      </c>
      <c r="AQ72" s="11">
        <f t="shared" si="26"/>
        <v>16</v>
      </c>
      <c r="AR72" s="11">
        <f t="shared" si="26"/>
        <v>11</v>
      </c>
      <c r="AS72" s="11">
        <f t="shared" si="26"/>
        <v>6</v>
      </c>
      <c r="AT72" s="11">
        <f t="shared" si="26"/>
        <v>1</v>
      </c>
      <c r="AU72" s="8">
        <v>69</v>
      </c>
      <c r="AV72" s="7">
        <f t="shared" si="42"/>
        <v>9.0668483999999996</v>
      </c>
      <c r="AW72" s="11">
        <f t="shared" si="31"/>
        <v>50</v>
      </c>
      <c r="AX72" s="11">
        <f t="shared" si="27"/>
        <v>48</v>
      </c>
      <c r="AY72" s="11">
        <f t="shared" si="27"/>
        <v>46</v>
      </c>
      <c r="AZ72" s="11">
        <f t="shared" si="27"/>
        <v>44</v>
      </c>
      <c r="BA72" s="11">
        <f t="shared" si="27"/>
        <v>41</v>
      </c>
      <c r="BB72" s="11">
        <f t="shared" si="27"/>
        <v>39</v>
      </c>
      <c r="BC72" s="11">
        <f t="shared" si="27"/>
        <v>36</v>
      </c>
      <c r="BD72" s="11">
        <f t="shared" si="27"/>
        <v>33</v>
      </c>
      <c r="BE72" s="11">
        <f t="shared" si="27"/>
        <v>29</v>
      </c>
      <c r="BF72" s="11">
        <f t="shared" si="27"/>
        <v>24</v>
      </c>
    </row>
    <row r="73" spans="3:58">
      <c r="C73" s="1">
        <f t="shared" si="43"/>
        <v>31</v>
      </c>
      <c r="D73" s="4">
        <f t="shared" si="33"/>
        <v>0.30910424533583158</v>
      </c>
      <c r="E73" s="2">
        <f t="shared" si="34"/>
        <v>16</v>
      </c>
      <c r="F73" s="3">
        <f t="shared" si="35"/>
        <v>0.23452078799117149</v>
      </c>
      <c r="G73" s="3">
        <f t="shared" si="36"/>
        <v>0.20736441353327723</v>
      </c>
      <c r="H73" s="3">
        <f t="shared" si="37"/>
        <v>0.29325756597230362</v>
      </c>
      <c r="I73" s="3">
        <f t="shared" si="38"/>
        <v>0.60495901363953808</v>
      </c>
      <c r="K73" s="8">
        <v>70</v>
      </c>
      <c r="L73" s="18">
        <f t="shared" si="39"/>
        <v>10</v>
      </c>
      <c r="M73" s="11">
        <f t="shared" si="28"/>
        <v>30</v>
      </c>
      <c r="N73" s="11">
        <f t="shared" si="24"/>
        <v>29</v>
      </c>
      <c r="O73" s="11">
        <f t="shared" si="24"/>
        <v>27</v>
      </c>
      <c r="P73" s="11">
        <f t="shared" si="24"/>
        <v>25</v>
      </c>
      <c r="Q73" s="11">
        <f t="shared" si="24"/>
        <v>23</v>
      </c>
      <c r="R73" s="11">
        <f t="shared" si="24"/>
        <v>20</v>
      </c>
      <c r="S73" s="11">
        <f t="shared" si="24"/>
        <v>18</v>
      </c>
      <c r="T73" s="11">
        <f t="shared" si="24"/>
        <v>15</v>
      </c>
      <c r="U73" s="11">
        <f t="shared" si="24"/>
        <v>11</v>
      </c>
      <c r="V73" s="11">
        <f t="shared" si="24"/>
        <v>3</v>
      </c>
      <c r="W73" s="8">
        <v>70</v>
      </c>
      <c r="X73" s="7">
        <f t="shared" si="40"/>
        <v>9.6039999999999992</v>
      </c>
      <c r="Y73" s="11">
        <f t="shared" si="29"/>
        <v>22</v>
      </c>
      <c r="Z73" s="11">
        <f t="shared" si="25"/>
        <v>20</v>
      </c>
      <c r="AA73" s="11">
        <f t="shared" si="25"/>
        <v>18</v>
      </c>
      <c r="AB73" s="11">
        <f t="shared" si="25"/>
        <v>16</v>
      </c>
      <c r="AC73" s="11">
        <f t="shared" si="25"/>
        <v>14</v>
      </c>
      <c r="AD73" s="11">
        <f t="shared" si="25"/>
        <v>12</v>
      </c>
      <c r="AE73" s="11">
        <f t="shared" si="25"/>
        <v>9</v>
      </c>
      <c r="AF73" s="11">
        <f t="shared" si="25"/>
        <v>6</v>
      </c>
      <c r="AG73" s="11">
        <f t="shared" si="25"/>
        <v>4</v>
      </c>
      <c r="AH73" s="11">
        <f t="shared" si="25"/>
        <v>2</v>
      </c>
      <c r="AI73" s="8">
        <v>70</v>
      </c>
      <c r="AJ73" s="7">
        <f t="shared" si="41"/>
        <v>9.6039999999999992</v>
      </c>
      <c r="AK73" s="11">
        <f t="shared" si="30"/>
        <v>33</v>
      </c>
      <c r="AL73" s="11">
        <f t="shared" si="26"/>
        <v>31</v>
      </c>
      <c r="AM73" s="11">
        <f t="shared" si="26"/>
        <v>28</v>
      </c>
      <c r="AN73" s="11">
        <f t="shared" si="26"/>
        <v>25</v>
      </c>
      <c r="AO73" s="11">
        <f t="shared" si="26"/>
        <v>22</v>
      </c>
      <c r="AP73" s="11">
        <f t="shared" si="26"/>
        <v>19</v>
      </c>
      <c r="AQ73" s="11">
        <f t="shared" si="26"/>
        <v>15</v>
      </c>
      <c r="AR73" s="11">
        <f t="shared" si="26"/>
        <v>11</v>
      </c>
      <c r="AS73" s="11">
        <f t="shared" si="26"/>
        <v>5</v>
      </c>
      <c r="AT73" s="11">
        <f t="shared" si="26"/>
        <v>1</v>
      </c>
      <c r="AU73" s="8">
        <v>70</v>
      </c>
      <c r="AV73" s="7">
        <f t="shared" si="42"/>
        <v>9.6039999999999992</v>
      </c>
      <c r="AW73" s="11">
        <f t="shared" si="31"/>
        <v>50</v>
      </c>
      <c r="AX73" s="11">
        <f t="shared" si="27"/>
        <v>48</v>
      </c>
      <c r="AY73" s="11">
        <f t="shared" si="27"/>
        <v>46</v>
      </c>
      <c r="AZ73" s="11">
        <f t="shared" si="27"/>
        <v>44</v>
      </c>
      <c r="BA73" s="11">
        <f t="shared" si="27"/>
        <v>42</v>
      </c>
      <c r="BB73" s="11">
        <f t="shared" si="27"/>
        <v>39</v>
      </c>
      <c r="BC73" s="11">
        <f t="shared" si="27"/>
        <v>36</v>
      </c>
      <c r="BD73" s="11">
        <f t="shared" si="27"/>
        <v>33</v>
      </c>
      <c r="BE73" s="11">
        <f t="shared" si="27"/>
        <v>29</v>
      </c>
      <c r="BF73" s="11">
        <f t="shared" si="27"/>
        <v>24</v>
      </c>
    </row>
    <row r="74" spans="3:58">
      <c r="C74" s="1">
        <f t="shared" si="43"/>
        <v>30</v>
      </c>
      <c r="D74" s="4">
        <f t="shared" si="33"/>
        <v>0.30445224377234231</v>
      </c>
      <c r="E74" s="2">
        <f t="shared" si="34"/>
        <v>16</v>
      </c>
      <c r="F74" s="3">
        <f t="shared" si="35"/>
        <v>0.22912878474779197</v>
      </c>
      <c r="G74" s="3">
        <f t="shared" si="36"/>
        <v>0.20248456731316583</v>
      </c>
      <c r="H74" s="3">
        <f t="shared" si="37"/>
        <v>0.28635642126552707</v>
      </c>
      <c r="I74" s="3">
        <f t="shared" si="38"/>
        <v>0.6</v>
      </c>
      <c r="K74" s="8">
        <v>71</v>
      </c>
      <c r="L74" s="18">
        <f t="shared" si="39"/>
        <v>11</v>
      </c>
      <c r="M74" s="11">
        <f t="shared" si="28"/>
        <v>31</v>
      </c>
      <c r="N74" s="11">
        <f t="shared" si="24"/>
        <v>29</v>
      </c>
      <c r="O74" s="11">
        <f t="shared" si="24"/>
        <v>27</v>
      </c>
      <c r="P74" s="11">
        <f t="shared" si="24"/>
        <v>25</v>
      </c>
      <c r="Q74" s="11">
        <f t="shared" si="24"/>
        <v>23</v>
      </c>
      <c r="R74" s="11">
        <f t="shared" si="24"/>
        <v>21</v>
      </c>
      <c r="S74" s="11">
        <f t="shared" si="24"/>
        <v>18</v>
      </c>
      <c r="T74" s="11">
        <f t="shared" si="24"/>
        <v>15</v>
      </c>
      <c r="U74" s="11">
        <f t="shared" si="24"/>
        <v>11</v>
      </c>
      <c r="V74" s="11">
        <f t="shared" si="24"/>
        <v>3</v>
      </c>
      <c r="W74" s="8">
        <v>71</v>
      </c>
      <c r="X74" s="7">
        <f t="shared" si="40"/>
        <v>10.164672399999999</v>
      </c>
      <c r="Y74" s="11">
        <f t="shared" si="29"/>
        <v>22</v>
      </c>
      <c r="Z74" s="11">
        <f t="shared" si="25"/>
        <v>20</v>
      </c>
      <c r="AA74" s="11">
        <f t="shared" si="25"/>
        <v>18</v>
      </c>
      <c r="AB74" s="11">
        <f t="shared" si="25"/>
        <v>16</v>
      </c>
      <c r="AC74" s="11">
        <f t="shared" si="25"/>
        <v>14</v>
      </c>
      <c r="AD74" s="11">
        <f t="shared" si="25"/>
        <v>12</v>
      </c>
      <c r="AE74" s="11">
        <f t="shared" si="25"/>
        <v>9</v>
      </c>
      <c r="AF74" s="11">
        <f t="shared" si="25"/>
        <v>6</v>
      </c>
      <c r="AG74" s="11">
        <f t="shared" si="25"/>
        <v>4</v>
      </c>
      <c r="AH74" s="11">
        <f t="shared" si="25"/>
        <v>2</v>
      </c>
      <c r="AI74" s="8">
        <v>71</v>
      </c>
      <c r="AJ74" s="7">
        <f t="shared" si="41"/>
        <v>10.164672399999999</v>
      </c>
      <c r="AK74" s="11">
        <f t="shared" si="30"/>
        <v>33</v>
      </c>
      <c r="AL74" s="11">
        <f t="shared" si="26"/>
        <v>31</v>
      </c>
      <c r="AM74" s="11">
        <f t="shared" si="26"/>
        <v>28</v>
      </c>
      <c r="AN74" s="11">
        <f t="shared" si="26"/>
        <v>25</v>
      </c>
      <c r="AO74" s="11">
        <f t="shared" si="26"/>
        <v>22</v>
      </c>
      <c r="AP74" s="11">
        <f t="shared" si="26"/>
        <v>19</v>
      </c>
      <c r="AQ74" s="11">
        <f t="shared" si="26"/>
        <v>15</v>
      </c>
      <c r="AR74" s="11">
        <f t="shared" si="26"/>
        <v>11</v>
      </c>
      <c r="AS74" s="11">
        <f t="shared" si="26"/>
        <v>5</v>
      </c>
      <c r="AT74" s="11">
        <f t="shared" si="26"/>
        <v>1</v>
      </c>
      <c r="AU74" s="8">
        <v>71</v>
      </c>
      <c r="AV74" s="7">
        <f t="shared" si="42"/>
        <v>10.164672399999999</v>
      </c>
      <c r="AW74" s="11">
        <f t="shared" si="31"/>
        <v>51</v>
      </c>
      <c r="AX74" s="11">
        <f t="shared" si="27"/>
        <v>49</v>
      </c>
      <c r="AY74" s="11">
        <f t="shared" si="27"/>
        <v>46</v>
      </c>
      <c r="AZ74" s="11">
        <f t="shared" si="27"/>
        <v>44</v>
      </c>
      <c r="BA74" s="11">
        <f t="shared" si="27"/>
        <v>42</v>
      </c>
      <c r="BB74" s="11">
        <f t="shared" si="27"/>
        <v>39</v>
      </c>
      <c r="BC74" s="11">
        <f t="shared" si="27"/>
        <v>36</v>
      </c>
      <c r="BD74" s="11">
        <f t="shared" si="27"/>
        <v>33</v>
      </c>
      <c r="BE74" s="11">
        <f t="shared" si="27"/>
        <v>29</v>
      </c>
      <c r="BF74" s="11">
        <f t="shared" si="27"/>
        <v>24</v>
      </c>
    </row>
    <row r="75" spans="3:58">
      <c r="C75" s="1">
        <f t="shared" si="43"/>
        <v>29</v>
      </c>
      <c r="D75" s="4">
        <f t="shared" si="33"/>
        <v>0.2995732273553991</v>
      </c>
      <c r="E75" s="2">
        <f t="shared" si="34"/>
        <v>15</v>
      </c>
      <c r="F75" s="3">
        <f t="shared" si="35"/>
        <v>0.22360679774997899</v>
      </c>
      <c r="G75" s="3">
        <f t="shared" si="36"/>
        <v>0.19748417658131501</v>
      </c>
      <c r="H75" s="3">
        <f t="shared" si="37"/>
        <v>0.27928480087537888</v>
      </c>
      <c r="I75" s="3">
        <f t="shared" si="38"/>
        <v>0.59495762407505248</v>
      </c>
      <c r="K75" s="8">
        <v>72</v>
      </c>
      <c r="L75" s="18">
        <f t="shared" si="39"/>
        <v>11</v>
      </c>
      <c r="M75" s="11">
        <f t="shared" si="28"/>
        <v>31</v>
      </c>
      <c r="N75" s="11">
        <f t="shared" si="24"/>
        <v>29</v>
      </c>
      <c r="O75" s="11">
        <f t="shared" si="24"/>
        <v>28</v>
      </c>
      <c r="P75" s="11">
        <f t="shared" si="24"/>
        <v>26</v>
      </c>
      <c r="Q75" s="11">
        <f t="shared" si="24"/>
        <v>23</v>
      </c>
      <c r="R75" s="11">
        <f t="shared" si="24"/>
        <v>21</v>
      </c>
      <c r="S75" s="11">
        <f t="shared" si="24"/>
        <v>18</v>
      </c>
      <c r="T75" s="11">
        <f t="shared" si="24"/>
        <v>15</v>
      </c>
      <c r="U75" s="11">
        <f t="shared" si="24"/>
        <v>11</v>
      </c>
      <c r="V75" s="11">
        <f t="shared" si="24"/>
        <v>3</v>
      </c>
      <c r="W75" s="8">
        <v>72</v>
      </c>
      <c r="X75" s="7">
        <f t="shared" si="40"/>
        <v>10.749542399999999</v>
      </c>
      <c r="Y75" s="11">
        <f t="shared" si="29"/>
        <v>21</v>
      </c>
      <c r="Z75" s="11">
        <f t="shared" si="25"/>
        <v>20</v>
      </c>
      <c r="AA75" s="11">
        <f t="shared" si="25"/>
        <v>18</v>
      </c>
      <c r="AB75" s="11">
        <f t="shared" si="25"/>
        <v>16</v>
      </c>
      <c r="AC75" s="11">
        <f t="shared" si="25"/>
        <v>14</v>
      </c>
      <c r="AD75" s="11">
        <f t="shared" si="25"/>
        <v>11</v>
      </c>
      <c r="AE75" s="11">
        <f t="shared" si="25"/>
        <v>9</v>
      </c>
      <c r="AF75" s="11">
        <f t="shared" si="25"/>
        <v>6</v>
      </c>
      <c r="AG75" s="11">
        <f t="shared" si="25"/>
        <v>4</v>
      </c>
      <c r="AH75" s="11">
        <f t="shared" si="25"/>
        <v>2</v>
      </c>
      <c r="AI75" s="8">
        <v>72</v>
      </c>
      <c r="AJ75" s="7">
        <f t="shared" si="41"/>
        <v>10.749542399999999</v>
      </c>
      <c r="AK75" s="11">
        <f t="shared" si="30"/>
        <v>33</v>
      </c>
      <c r="AL75" s="11">
        <f t="shared" si="26"/>
        <v>31</v>
      </c>
      <c r="AM75" s="11">
        <f t="shared" si="26"/>
        <v>28</v>
      </c>
      <c r="AN75" s="11">
        <f t="shared" si="26"/>
        <v>25</v>
      </c>
      <c r="AO75" s="11">
        <f t="shared" si="26"/>
        <v>22</v>
      </c>
      <c r="AP75" s="11">
        <f t="shared" si="26"/>
        <v>19</v>
      </c>
      <c r="AQ75" s="11">
        <f t="shared" si="26"/>
        <v>15</v>
      </c>
      <c r="AR75" s="11">
        <f t="shared" si="26"/>
        <v>10</v>
      </c>
      <c r="AS75" s="11">
        <f t="shared" si="26"/>
        <v>5</v>
      </c>
      <c r="AT75" s="11">
        <f t="shared" si="26"/>
        <v>1</v>
      </c>
      <c r="AU75" s="8">
        <v>72</v>
      </c>
      <c r="AV75" s="7">
        <f t="shared" si="42"/>
        <v>10.749542399999999</v>
      </c>
      <c r="AW75" s="11">
        <f t="shared" si="31"/>
        <v>51</v>
      </c>
      <c r="AX75" s="11">
        <f t="shared" si="27"/>
        <v>49</v>
      </c>
      <c r="AY75" s="11">
        <f t="shared" si="27"/>
        <v>47</v>
      </c>
      <c r="AZ75" s="11">
        <f t="shared" si="27"/>
        <v>44</v>
      </c>
      <c r="BA75" s="11">
        <f t="shared" si="27"/>
        <v>42</v>
      </c>
      <c r="BB75" s="11">
        <f t="shared" si="27"/>
        <v>39</v>
      </c>
      <c r="BC75" s="11">
        <f t="shared" si="27"/>
        <v>36</v>
      </c>
      <c r="BD75" s="11">
        <f t="shared" si="27"/>
        <v>33</v>
      </c>
      <c r="BE75" s="11">
        <f t="shared" si="27"/>
        <v>29</v>
      </c>
      <c r="BF75" s="11">
        <f t="shared" si="27"/>
        <v>24</v>
      </c>
    </row>
    <row r="76" spans="3:58">
      <c r="C76" s="1">
        <f t="shared" si="43"/>
        <v>28</v>
      </c>
      <c r="D76" s="4">
        <f t="shared" si="33"/>
        <v>0.29444389791664405</v>
      </c>
      <c r="E76" s="2">
        <f t="shared" si="34"/>
        <v>15</v>
      </c>
      <c r="F76" s="3">
        <f t="shared" si="35"/>
        <v>0.21794494717703369</v>
      </c>
      <c r="G76" s="3">
        <f t="shared" si="36"/>
        <v>0.19235384061671346</v>
      </c>
      <c r="H76" s="3">
        <f t="shared" si="37"/>
        <v>0.27202941017470883</v>
      </c>
      <c r="I76" s="3">
        <f t="shared" si="38"/>
        <v>0.58982753492378881</v>
      </c>
      <c r="K76" s="8">
        <v>73</v>
      </c>
      <c r="L76" s="18">
        <f t="shared" si="39"/>
        <v>12</v>
      </c>
      <c r="M76" s="11">
        <f t="shared" si="28"/>
        <v>32</v>
      </c>
      <c r="N76" s="11">
        <f t="shared" si="24"/>
        <v>30</v>
      </c>
      <c r="O76" s="11">
        <f t="shared" si="24"/>
        <v>28</v>
      </c>
      <c r="P76" s="11">
        <f t="shared" si="24"/>
        <v>26</v>
      </c>
      <c r="Q76" s="11">
        <f t="shared" si="24"/>
        <v>24</v>
      </c>
      <c r="R76" s="11">
        <f t="shared" si="24"/>
        <v>21</v>
      </c>
      <c r="S76" s="11">
        <f t="shared" si="24"/>
        <v>19</v>
      </c>
      <c r="T76" s="11">
        <f t="shared" si="24"/>
        <v>15</v>
      </c>
      <c r="U76" s="11">
        <f t="shared" si="24"/>
        <v>11</v>
      </c>
      <c r="V76" s="11">
        <f t="shared" si="24"/>
        <v>3</v>
      </c>
      <c r="W76" s="8">
        <v>73</v>
      </c>
      <c r="X76" s="7">
        <f t="shared" si="40"/>
        <v>11.3592964</v>
      </c>
      <c r="Y76" s="11">
        <f t="shared" si="29"/>
        <v>21</v>
      </c>
      <c r="Z76" s="11">
        <f t="shared" si="25"/>
        <v>19</v>
      </c>
      <c r="AA76" s="11">
        <f t="shared" si="25"/>
        <v>18</v>
      </c>
      <c r="AB76" s="11">
        <f t="shared" si="25"/>
        <v>16</v>
      </c>
      <c r="AC76" s="11">
        <f t="shared" si="25"/>
        <v>13</v>
      </c>
      <c r="AD76" s="11">
        <f t="shared" si="25"/>
        <v>11</v>
      </c>
      <c r="AE76" s="11">
        <f t="shared" si="25"/>
        <v>8</v>
      </c>
      <c r="AF76" s="11">
        <f t="shared" si="25"/>
        <v>6</v>
      </c>
      <c r="AG76" s="11">
        <f t="shared" si="25"/>
        <v>4</v>
      </c>
      <c r="AH76" s="11">
        <f t="shared" si="25"/>
        <v>2</v>
      </c>
      <c r="AI76" s="8">
        <v>73</v>
      </c>
      <c r="AJ76" s="7">
        <f t="shared" si="41"/>
        <v>11.3592964</v>
      </c>
      <c r="AK76" s="11">
        <f t="shared" si="30"/>
        <v>33</v>
      </c>
      <c r="AL76" s="11">
        <f t="shared" si="26"/>
        <v>31</v>
      </c>
      <c r="AM76" s="11">
        <f t="shared" si="26"/>
        <v>28</v>
      </c>
      <c r="AN76" s="11">
        <f t="shared" si="26"/>
        <v>25</v>
      </c>
      <c r="AO76" s="11">
        <f t="shared" si="26"/>
        <v>22</v>
      </c>
      <c r="AP76" s="11">
        <f t="shared" si="26"/>
        <v>19</v>
      </c>
      <c r="AQ76" s="11">
        <f t="shared" si="26"/>
        <v>15</v>
      </c>
      <c r="AR76" s="11">
        <f t="shared" si="26"/>
        <v>10</v>
      </c>
      <c r="AS76" s="11">
        <f t="shared" si="26"/>
        <v>5</v>
      </c>
      <c r="AT76" s="11">
        <f t="shared" si="26"/>
        <v>1</v>
      </c>
      <c r="AU76" s="8">
        <v>73</v>
      </c>
      <c r="AV76" s="7">
        <f t="shared" si="42"/>
        <v>11.3592964</v>
      </c>
      <c r="AW76" s="11">
        <f t="shared" si="31"/>
        <v>51</v>
      </c>
      <c r="AX76" s="11">
        <f t="shared" si="27"/>
        <v>49</v>
      </c>
      <c r="AY76" s="11">
        <f t="shared" si="27"/>
        <v>47</v>
      </c>
      <c r="AZ76" s="11">
        <f t="shared" si="27"/>
        <v>44</v>
      </c>
      <c r="BA76" s="11">
        <f t="shared" si="27"/>
        <v>42</v>
      </c>
      <c r="BB76" s="11">
        <f t="shared" si="27"/>
        <v>39</v>
      </c>
      <c r="BC76" s="11">
        <f t="shared" si="27"/>
        <v>36</v>
      </c>
      <c r="BD76" s="11">
        <f t="shared" si="27"/>
        <v>33</v>
      </c>
      <c r="BE76" s="11">
        <f t="shared" si="27"/>
        <v>29</v>
      </c>
      <c r="BF76" s="11">
        <f t="shared" si="27"/>
        <v>24</v>
      </c>
    </row>
    <row r="77" spans="3:58">
      <c r="C77" s="1">
        <f t="shared" si="43"/>
        <v>27</v>
      </c>
      <c r="D77" s="4">
        <f t="shared" si="33"/>
        <v>0.28903717578961646</v>
      </c>
      <c r="E77" s="2">
        <f t="shared" si="34"/>
        <v>15</v>
      </c>
      <c r="F77" s="3">
        <f t="shared" si="35"/>
        <v>0.21213203435596423</v>
      </c>
      <c r="G77" s="3">
        <f t="shared" si="36"/>
        <v>0.18708286933869708</v>
      </c>
      <c r="H77" s="3">
        <f t="shared" si="37"/>
        <v>0.26457513110645908</v>
      </c>
      <c r="I77" s="3">
        <f t="shared" si="38"/>
        <v>0.58460498941515415</v>
      </c>
      <c r="K77" s="8">
        <v>74</v>
      </c>
      <c r="L77" s="18">
        <f t="shared" si="39"/>
        <v>12</v>
      </c>
      <c r="M77" s="11">
        <f t="shared" si="28"/>
        <v>32</v>
      </c>
      <c r="N77" s="11">
        <f t="shared" si="24"/>
        <v>30</v>
      </c>
      <c r="O77" s="11">
        <f t="shared" si="24"/>
        <v>28</v>
      </c>
      <c r="P77" s="11">
        <f t="shared" si="24"/>
        <v>26</v>
      </c>
      <c r="Q77" s="11">
        <f t="shared" si="24"/>
        <v>24</v>
      </c>
      <c r="R77" s="11">
        <f t="shared" si="24"/>
        <v>22</v>
      </c>
      <c r="S77" s="11">
        <f t="shared" si="24"/>
        <v>19</v>
      </c>
      <c r="T77" s="11">
        <f t="shared" si="24"/>
        <v>15</v>
      </c>
      <c r="U77" s="11">
        <f t="shared" si="24"/>
        <v>11</v>
      </c>
      <c r="V77" s="11">
        <f t="shared" si="24"/>
        <v>3</v>
      </c>
      <c r="W77" s="8">
        <v>74</v>
      </c>
      <c r="X77" s="7">
        <f t="shared" si="40"/>
        <v>11.9946304</v>
      </c>
      <c r="Y77" s="11">
        <f t="shared" si="29"/>
        <v>21</v>
      </c>
      <c r="Z77" s="11">
        <f t="shared" si="25"/>
        <v>19</v>
      </c>
      <c r="AA77" s="11">
        <f t="shared" si="25"/>
        <v>17</v>
      </c>
      <c r="AB77" s="11">
        <f t="shared" si="25"/>
        <v>15</v>
      </c>
      <c r="AC77" s="11">
        <f t="shared" si="25"/>
        <v>13</v>
      </c>
      <c r="AD77" s="11">
        <f t="shared" si="25"/>
        <v>11</v>
      </c>
      <c r="AE77" s="11">
        <f t="shared" si="25"/>
        <v>8</v>
      </c>
      <c r="AF77" s="11">
        <f t="shared" si="25"/>
        <v>6</v>
      </c>
      <c r="AG77" s="11">
        <f t="shared" si="25"/>
        <v>4</v>
      </c>
      <c r="AH77" s="11">
        <f t="shared" si="25"/>
        <v>2</v>
      </c>
      <c r="AI77" s="8">
        <v>74</v>
      </c>
      <c r="AJ77" s="7">
        <f t="shared" si="41"/>
        <v>11.9946304</v>
      </c>
      <c r="AK77" s="11">
        <f t="shared" si="30"/>
        <v>33</v>
      </c>
      <c r="AL77" s="11">
        <f t="shared" si="26"/>
        <v>30</v>
      </c>
      <c r="AM77" s="11">
        <f t="shared" si="26"/>
        <v>28</v>
      </c>
      <c r="AN77" s="11">
        <f t="shared" si="26"/>
        <v>25</v>
      </c>
      <c r="AO77" s="11">
        <f t="shared" si="26"/>
        <v>22</v>
      </c>
      <c r="AP77" s="11">
        <f t="shared" si="26"/>
        <v>18</v>
      </c>
      <c r="AQ77" s="11">
        <f t="shared" si="26"/>
        <v>14</v>
      </c>
      <c r="AR77" s="11">
        <f t="shared" si="26"/>
        <v>10</v>
      </c>
      <c r="AS77" s="11">
        <f t="shared" si="26"/>
        <v>5</v>
      </c>
      <c r="AT77" s="11">
        <f t="shared" si="26"/>
        <v>1</v>
      </c>
      <c r="AU77" s="8">
        <v>74</v>
      </c>
      <c r="AV77" s="7">
        <f t="shared" si="42"/>
        <v>11.9946304</v>
      </c>
      <c r="AW77" s="11">
        <f t="shared" si="31"/>
        <v>51</v>
      </c>
      <c r="AX77" s="11">
        <f t="shared" si="27"/>
        <v>49</v>
      </c>
      <c r="AY77" s="11">
        <f t="shared" si="27"/>
        <v>47</v>
      </c>
      <c r="AZ77" s="11">
        <f t="shared" si="27"/>
        <v>45</v>
      </c>
      <c r="BA77" s="11">
        <f t="shared" si="27"/>
        <v>42</v>
      </c>
      <c r="BB77" s="11">
        <f t="shared" si="27"/>
        <v>39</v>
      </c>
      <c r="BC77" s="11">
        <f t="shared" si="27"/>
        <v>36</v>
      </c>
      <c r="BD77" s="11">
        <f t="shared" si="27"/>
        <v>33</v>
      </c>
      <c r="BE77" s="11">
        <f t="shared" si="27"/>
        <v>29</v>
      </c>
      <c r="BF77" s="11">
        <f t="shared" si="27"/>
        <v>24</v>
      </c>
    </row>
    <row r="78" spans="3:58">
      <c r="C78" s="1">
        <f t="shared" si="43"/>
        <v>26</v>
      </c>
      <c r="D78" s="4">
        <f t="shared" si="33"/>
        <v>0.28332133440562163</v>
      </c>
      <c r="E78" s="2">
        <f t="shared" si="34"/>
        <v>15</v>
      </c>
      <c r="F78" s="3">
        <f t="shared" si="35"/>
        <v>0.20615528128088303</v>
      </c>
      <c r="G78" s="3">
        <f t="shared" si="36"/>
        <v>0.18165902124584951</v>
      </c>
      <c r="H78" s="3">
        <f t="shared" si="37"/>
        <v>0.25690465157330256</v>
      </c>
      <c r="I78" s="3">
        <f t="shared" si="38"/>
        <v>0.57928480087537881</v>
      </c>
      <c r="K78" s="8">
        <v>75</v>
      </c>
      <c r="L78" s="18">
        <f t="shared" si="39"/>
        <v>13</v>
      </c>
      <c r="M78" s="11">
        <f t="shared" si="28"/>
        <v>32</v>
      </c>
      <c r="N78" s="11">
        <f t="shared" si="24"/>
        <v>31</v>
      </c>
      <c r="O78" s="11">
        <f t="shared" si="24"/>
        <v>29</v>
      </c>
      <c r="P78" s="11">
        <f t="shared" si="24"/>
        <v>27</v>
      </c>
      <c r="Q78" s="11">
        <f t="shared" si="24"/>
        <v>24</v>
      </c>
      <c r="R78" s="11">
        <f t="shared" si="24"/>
        <v>22</v>
      </c>
      <c r="S78" s="11">
        <f t="shared" si="24"/>
        <v>19</v>
      </c>
      <c r="T78" s="11">
        <f t="shared" si="24"/>
        <v>16</v>
      </c>
      <c r="U78" s="11">
        <f t="shared" si="24"/>
        <v>11</v>
      </c>
      <c r="V78" s="11">
        <f t="shared" si="24"/>
        <v>3</v>
      </c>
      <c r="W78" s="8">
        <v>75</v>
      </c>
      <c r="X78" s="7">
        <f t="shared" si="40"/>
        <v>12.65625</v>
      </c>
      <c r="Y78" s="11">
        <f t="shared" si="29"/>
        <v>21</v>
      </c>
      <c r="Z78" s="11">
        <f t="shared" si="25"/>
        <v>19</v>
      </c>
      <c r="AA78" s="11">
        <f t="shared" si="25"/>
        <v>17</v>
      </c>
      <c r="AB78" s="11">
        <f t="shared" si="25"/>
        <v>15</v>
      </c>
      <c r="AC78" s="11">
        <f t="shared" si="25"/>
        <v>13</v>
      </c>
      <c r="AD78" s="11">
        <f t="shared" si="25"/>
        <v>10</v>
      </c>
      <c r="AE78" s="11">
        <f t="shared" si="25"/>
        <v>7</v>
      </c>
      <c r="AF78" s="11">
        <f t="shared" si="25"/>
        <v>6</v>
      </c>
      <c r="AG78" s="11">
        <f t="shared" si="25"/>
        <v>4</v>
      </c>
      <c r="AH78" s="11">
        <f t="shared" si="25"/>
        <v>2</v>
      </c>
      <c r="AI78" s="8">
        <v>75</v>
      </c>
      <c r="AJ78" s="7">
        <f t="shared" si="41"/>
        <v>12.65625</v>
      </c>
      <c r="AK78" s="11">
        <f t="shared" si="30"/>
        <v>33</v>
      </c>
      <c r="AL78" s="11">
        <f t="shared" si="26"/>
        <v>30</v>
      </c>
      <c r="AM78" s="11">
        <f t="shared" si="26"/>
        <v>28</v>
      </c>
      <c r="AN78" s="11">
        <f t="shared" si="26"/>
        <v>25</v>
      </c>
      <c r="AO78" s="11">
        <f t="shared" si="26"/>
        <v>22</v>
      </c>
      <c r="AP78" s="11">
        <f t="shared" si="26"/>
        <v>18</v>
      </c>
      <c r="AQ78" s="11">
        <f t="shared" si="26"/>
        <v>14</v>
      </c>
      <c r="AR78" s="11">
        <f t="shared" si="26"/>
        <v>9</v>
      </c>
      <c r="AS78" s="11">
        <f t="shared" si="26"/>
        <v>5</v>
      </c>
      <c r="AT78" s="11">
        <f t="shared" si="26"/>
        <v>1</v>
      </c>
      <c r="AU78" s="8">
        <v>75</v>
      </c>
      <c r="AV78" s="7">
        <f t="shared" si="42"/>
        <v>12.65625</v>
      </c>
      <c r="AW78" s="11">
        <f t="shared" si="31"/>
        <v>51</v>
      </c>
      <c r="AX78" s="11">
        <f t="shared" si="27"/>
        <v>49</v>
      </c>
      <c r="AY78" s="11">
        <f t="shared" si="27"/>
        <v>47</v>
      </c>
      <c r="AZ78" s="11">
        <f t="shared" si="27"/>
        <v>45</v>
      </c>
      <c r="BA78" s="11">
        <f t="shared" si="27"/>
        <v>42</v>
      </c>
      <c r="BB78" s="11">
        <f t="shared" si="27"/>
        <v>39</v>
      </c>
      <c r="BC78" s="11">
        <f t="shared" si="27"/>
        <v>36</v>
      </c>
      <c r="BD78" s="11">
        <f t="shared" si="27"/>
        <v>33</v>
      </c>
      <c r="BE78" s="11">
        <f t="shared" si="27"/>
        <v>29</v>
      </c>
      <c r="BF78" s="11">
        <f t="shared" si="27"/>
        <v>23</v>
      </c>
    </row>
    <row r="79" spans="3:58">
      <c r="C79" s="1">
        <f t="shared" si="43"/>
        <v>25</v>
      </c>
      <c r="D79" s="4">
        <f t="shared" si="33"/>
        <v>0.2772588722239781</v>
      </c>
      <c r="E79" s="2">
        <f t="shared" si="34"/>
        <v>14</v>
      </c>
      <c r="F79" s="3">
        <f t="shared" si="35"/>
        <v>0.2</v>
      </c>
      <c r="G79" s="3">
        <f t="shared" si="36"/>
        <v>0.17606816861659008</v>
      </c>
      <c r="H79" s="3">
        <f t="shared" si="37"/>
        <v>0.24899799195977462</v>
      </c>
      <c r="I79" s="3">
        <f t="shared" si="38"/>
        <v>0.57386127875258308</v>
      </c>
      <c r="K79" s="8">
        <v>76</v>
      </c>
      <c r="L79" s="18">
        <f t="shared" si="39"/>
        <v>14</v>
      </c>
      <c r="M79" s="11">
        <f t="shared" si="28"/>
        <v>33</v>
      </c>
      <c r="N79" s="11">
        <f t="shared" si="24"/>
        <v>31</v>
      </c>
      <c r="O79" s="11">
        <f t="shared" si="24"/>
        <v>29</v>
      </c>
      <c r="P79" s="11">
        <f t="shared" si="24"/>
        <v>27</v>
      </c>
      <c r="Q79" s="11">
        <f t="shared" si="24"/>
        <v>25</v>
      </c>
      <c r="R79" s="11">
        <f t="shared" si="24"/>
        <v>22</v>
      </c>
      <c r="S79" s="11">
        <f t="shared" si="24"/>
        <v>19</v>
      </c>
      <c r="T79" s="11">
        <f t="shared" si="24"/>
        <v>16</v>
      </c>
      <c r="U79" s="11">
        <f t="shared" si="24"/>
        <v>12</v>
      </c>
      <c r="V79" s="11">
        <f t="shared" si="24"/>
        <v>3</v>
      </c>
      <c r="W79" s="8">
        <v>76</v>
      </c>
      <c r="X79" s="7">
        <f t="shared" si="40"/>
        <v>13.3448704</v>
      </c>
      <c r="Y79" s="11">
        <f t="shared" si="29"/>
        <v>20</v>
      </c>
      <c r="Z79" s="11">
        <f t="shared" si="25"/>
        <v>19</v>
      </c>
      <c r="AA79" s="11">
        <f t="shared" si="25"/>
        <v>17</v>
      </c>
      <c r="AB79" s="11">
        <f t="shared" si="25"/>
        <v>15</v>
      </c>
      <c r="AC79" s="11">
        <f t="shared" si="25"/>
        <v>12</v>
      </c>
      <c r="AD79" s="11">
        <f t="shared" si="25"/>
        <v>10</v>
      </c>
      <c r="AE79" s="11">
        <f t="shared" si="25"/>
        <v>7</v>
      </c>
      <c r="AF79" s="11">
        <f t="shared" si="25"/>
        <v>6</v>
      </c>
      <c r="AG79" s="11">
        <f t="shared" si="25"/>
        <v>4</v>
      </c>
      <c r="AH79" s="11">
        <f t="shared" si="25"/>
        <v>2</v>
      </c>
      <c r="AI79" s="8">
        <v>76</v>
      </c>
      <c r="AJ79" s="7">
        <f t="shared" si="41"/>
        <v>13.3448704</v>
      </c>
      <c r="AK79" s="11">
        <f t="shared" si="30"/>
        <v>33</v>
      </c>
      <c r="AL79" s="11">
        <f t="shared" si="26"/>
        <v>30</v>
      </c>
      <c r="AM79" s="11">
        <f t="shared" si="26"/>
        <v>28</v>
      </c>
      <c r="AN79" s="11">
        <f t="shared" si="26"/>
        <v>25</v>
      </c>
      <c r="AO79" s="11">
        <f t="shared" si="26"/>
        <v>21</v>
      </c>
      <c r="AP79" s="11">
        <f t="shared" si="26"/>
        <v>18</v>
      </c>
      <c r="AQ79" s="11">
        <f t="shared" si="26"/>
        <v>14</v>
      </c>
      <c r="AR79" s="11">
        <f t="shared" si="26"/>
        <v>9</v>
      </c>
      <c r="AS79" s="11">
        <f t="shared" si="26"/>
        <v>5</v>
      </c>
      <c r="AT79" s="11">
        <f t="shared" si="26"/>
        <v>1</v>
      </c>
      <c r="AU79" s="8">
        <v>76</v>
      </c>
      <c r="AV79" s="7">
        <f t="shared" si="42"/>
        <v>13.3448704</v>
      </c>
      <c r="AW79" s="11">
        <f t="shared" si="31"/>
        <v>52</v>
      </c>
      <c r="AX79" s="11">
        <f t="shared" si="27"/>
        <v>49</v>
      </c>
      <c r="AY79" s="11">
        <f t="shared" si="27"/>
        <v>47</v>
      </c>
      <c r="AZ79" s="11">
        <f t="shared" si="27"/>
        <v>45</v>
      </c>
      <c r="BA79" s="11">
        <f t="shared" si="27"/>
        <v>42</v>
      </c>
      <c r="BB79" s="11">
        <f t="shared" si="27"/>
        <v>39</v>
      </c>
      <c r="BC79" s="11">
        <f t="shared" si="27"/>
        <v>36</v>
      </c>
      <c r="BD79" s="11">
        <f t="shared" si="27"/>
        <v>33</v>
      </c>
      <c r="BE79" s="11">
        <f t="shared" si="27"/>
        <v>29</v>
      </c>
      <c r="BF79" s="11">
        <f t="shared" si="27"/>
        <v>23</v>
      </c>
    </row>
    <row r="80" spans="3:58">
      <c r="C80" s="1">
        <f t="shared" si="43"/>
        <v>24</v>
      </c>
      <c r="D80" s="4">
        <f t="shared" si="33"/>
        <v>0.27080502011022101</v>
      </c>
      <c r="E80" s="2">
        <f t="shared" si="34"/>
        <v>14</v>
      </c>
      <c r="F80" s="3">
        <f t="shared" si="35"/>
        <v>0.19364916731037085</v>
      </c>
      <c r="G80" s="3">
        <f t="shared" si="36"/>
        <v>0.17029386365926405</v>
      </c>
      <c r="H80" s="3">
        <f t="shared" si="37"/>
        <v>0.24083189157584592</v>
      </c>
      <c r="I80" s="3">
        <f t="shared" si="38"/>
        <v>0.56832815729997477</v>
      </c>
      <c r="K80" s="8">
        <v>77</v>
      </c>
      <c r="L80" s="18">
        <f t="shared" si="39"/>
        <v>15</v>
      </c>
      <c r="M80" s="11">
        <f t="shared" si="28"/>
        <v>33</v>
      </c>
      <c r="N80" s="11">
        <f t="shared" si="24"/>
        <v>31</v>
      </c>
      <c r="O80" s="11">
        <f t="shared" si="24"/>
        <v>29</v>
      </c>
      <c r="P80" s="11">
        <f t="shared" si="24"/>
        <v>27</v>
      </c>
      <c r="Q80" s="11">
        <f t="shared" si="24"/>
        <v>25</v>
      </c>
      <c r="R80" s="11">
        <f t="shared" si="24"/>
        <v>22</v>
      </c>
      <c r="S80" s="11">
        <f t="shared" si="24"/>
        <v>20</v>
      </c>
      <c r="T80" s="11">
        <f t="shared" si="24"/>
        <v>16</v>
      </c>
      <c r="U80" s="11">
        <f t="shared" si="24"/>
        <v>12</v>
      </c>
      <c r="V80" s="11">
        <f t="shared" si="24"/>
        <v>3</v>
      </c>
      <c r="W80" s="8">
        <v>77</v>
      </c>
      <c r="X80" s="7">
        <f t="shared" si="40"/>
        <v>14.061216399999999</v>
      </c>
      <c r="Y80" s="11">
        <f t="shared" si="29"/>
        <v>20</v>
      </c>
      <c r="Z80" s="11">
        <f t="shared" si="25"/>
        <v>18</v>
      </c>
      <c r="AA80" s="11">
        <f t="shared" si="25"/>
        <v>16</v>
      </c>
      <c r="AB80" s="11">
        <f t="shared" si="25"/>
        <v>14</v>
      </c>
      <c r="AC80" s="11">
        <f t="shared" si="25"/>
        <v>12</v>
      </c>
      <c r="AD80" s="11">
        <f t="shared" si="25"/>
        <v>9</v>
      </c>
      <c r="AE80" s="11">
        <f t="shared" si="25"/>
        <v>6</v>
      </c>
      <c r="AF80" s="11">
        <f t="shared" si="25"/>
        <v>6</v>
      </c>
      <c r="AG80" s="11">
        <f t="shared" si="25"/>
        <v>4</v>
      </c>
      <c r="AH80" s="11">
        <f t="shared" si="25"/>
        <v>2</v>
      </c>
      <c r="AI80" s="8">
        <v>77</v>
      </c>
      <c r="AJ80" s="7">
        <f t="shared" si="41"/>
        <v>14.061216399999999</v>
      </c>
      <c r="AK80" s="11">
        <f t="shared" si="30"/>
        <v>33</v>
      </c>
      <c r="AL80" s="11">
        <f t="shared" si="26"/>
        <v>30</v>
      </c>
      <c r="AM80" s="11">
        <f t="shared" si="26"/>
        <v>27</v>
      </c>
      <c r="AN80" s="11">
        <f t="shared" si="26"/>
        <v>24</v>
      </c>
      <c r="AO80" s="11">
        <f t="shared" si="26"/>
        <v>21</v>
      </c>
      <c r="AP80" s="11">
        <f t="shared" si="26"/>
        <v>17</v>
      </c>
      <c r="AQ80" s="11">
        <f t="shared" si="26"/>
        <v>13</v>
      </c>
      <c r="AR80" s="11">
        <f t="shared" si="26"/>
        <v>8</v>
      </c>
      <c r="AS80" s="11">
        <f t="shared" si="26"/>
        <v>5</v>
      </c>
      <c r="AT80" s="11">
        <f t="shared" si="26"/>
        <v>1</v>
      </c>
      <c r="AU80" s="8">
        <v>77</v>
      </c>
      <c r="AV80" s="7">
        <f t="shared" si="42"/>
        <v>14.061216399999999</v>
      </c>
      <c r="AW80" s="11">
        <f t="shared" si="31"/>
        <v>52</v>
      </c>
      <c r="AX80" s="11">
        <f t="shared" si="27"/>
        <v>50</v>
      </c>
      <c r="AY80" s="11">
        <f t="shared" si="27"/>
        <v>47</v>
      </c>
      <c r="AZ80" s="11">
        <f t="shared" si="27"/>
        <v>45</v>
      </c>
      <c r="BA80" s="11">
        <f t="shared" si="27"/>
        <v>42</v>
      </c>
      <c r="BB80" s="11">
        <f t="shared" si="27"/>
        <v>39</v>
      </c>
      <c r="BC80" s="11">
        <f t="shared" si="27"/>
        <v>36</v>
      </c>
      <c r="BD80" s="11">
        <f t="shared" si="27"/>
        <v>33</v>
      </c>
      <c r="BE80" s="11">
        <f t="shared" si="27"/>
        <v>28</v>
      </c>
      <c r="BF80" s="11">
        <f t="shared" si="27"/>
        <v>23</v>
      </c>
    </row>
    <row r="81" spans="3:58">
      <c r="C81" s="1">
        <f t="shared" si="43"/>
        <v>23</v>
      </c>
      <c r="D81" s="4">
        <f t="shared" si="33"/>
        <v>0.26390573296152586</v>
      </c>
      <c r="E81" s="2">
        <f t="shared" si="34"/>
        <v>14</v>
      </c>
      <c r="F81" s="3">
        <f t="shared" si="35"/>
        <v>0.18708286933869708</v>
      </c>
      <c r="G81" s="3">
        <f t="shared" si="36"/>
        <v>0.16431676725154984</v>
      </c>
      <c r="H81" s="3">
        <f t="shared" si="37"/>
        <v>0.23237900077244503</v>
      </c>
      <c r="I81" s="3">
        <f t="shared" si="38"/>
        <v>0.56267851073127395</v>
      </c>
      <c r="K81" s="8">
        <v>78</v>
      </c>
      <c r="L81" s="18">
        <f t="shared" si="39"/>
        <v>15</v>
      </c>
      <c r="M81" s="11">
        <f t="shared" si="28"/>
        <v>34</v>
      </c>
      <c r="N81" s="11">
        <f t="shared" si="24"/>
        <v>32</v>
      </c>
      <c r="O81" s="11">
        <f t="shared" si="24"/>
        <v>30</v>
      </c>
      <c r="P81" s="11">
        <f t="shared" si="24"/>
        <v>28</v>
      </c>
      <c r="Q81" s="11">
        <f t="shared" si="24"/>
        <v>25</v>
      </c>
      <c r="R81" s="11">
        <f t="shared" si="24"/>
        <v>23</v>
      </c>
      <c r="S81" s="11">
        <f t="shared" si="24"/>
        <v>20</v>
      </c>
      <c r="T81" s="11">
        <f t="shared" si="24"/>
        <v>16</v>
      </c>
      <c r="U81" s="11">
        <f t="shared" si="24"/>
        <v>12</v>
      </c>
      <c r="V81" s="11">
        <f t="shared" si="24"/>
        <v>3</v>
      </c>
      <c r="W81" s="8">
        <v>78</v>
      </c>
      <c r="X81" s="7">
        <f t="shared" si="40"/>
        <v>14.8060224</v>
      </c>
      <c r="Y81" s="11">
        <f t="shared" si="29"/>
        <v>20</v>
      </c>
      <c r="Z81" s="11">
        <f t="shared" si="25"/>
        <v>18</v>
      </c>
      <c r="AA81" s="11">
        <f t="shared" si="25"/>
        <v>16</v>
      </c>
      <c r="AB81" s="11">
        <f t="shared" si="25"/>
        <v>14</v>
      </c>
      <c r="AC81" s="11">
        <f t="shared" si="25"/>
        <v>11</v>
      </c>
      <c r="AD81" s="11">
        <f t="shared" si="25"/>
        <v>9</v>
      </c>
      <c r="AE81" s="11">
        <f t="shared" si="25"/>
        <v>6</v>
      </c>
      <c r="AF81" s="11">
        <f t="shared" si="25"/>
        <v>6</v>
      </c>
      <c r="AG81" s="11">
        <f t="shared" si="25"/>
        <v>4</v>
      </c>
      <c r="AH81" s="11">
        <f t="shared" si="25"/>
        <v>2</v>
      </c>
      <c r="AI81" s="8">
        <v>78</v>
      </c>
      <c r="AJ81" s="7">
        <f t="shared" si="41"/>
        <v>14.8060224</v>
      </c>
      <c r="AK81" s="11">
        <f t="shared" si="30"/>
        <v>33</v>
      </c>
      <c r="AL81" s="11">
        <f t="shared" si="26"/>
        <v>30</v>
      </c>
      <c r="AM81" s="11">
        <f t="shared" si="26"/>
        <v>27</v>
      </c>
      <c r="AN81" s="11">
        <f t="shared" si="26"/>
        <v>24</v>
      </c>
      <c r="AO81" s="11">
        <f t="shared" si="26"/>
        <v>21</v>
      </c>
      <c r="AP81" s="11">
        <f t="shared" si="26"/>
        <v>17</v>
      </c>
      <c r="AQ81" s="11">
        <f t="shared" si="26"/>
        <v>13</v>
      </c>
      <c r="AR81" s="11">
        <f t="shared" si="26"/>
        <v>8</v>
      </c>
      <c r="AS81" s="11">
        <f t="shared" si="26"/>
        <v>5</v>
      </c>
      <c r="AT81" s="11">
        <f t="shared" si="26"/>
        <v>1</v>
      </c>
      <c r="AU81" s="8">
        <v>78</v>
      </c>
      <c r="AV81" s="7">
        <f t="shared" si="42"/>
        <v>14.8060224</v>
      </c>
      <c r="AW81" s="11">
        <f t="shared" si="31"/>
        <v>52</v>
      </c>
      <c r="AX81" s="11">
        <f t="shared" si="27"/>
        <v>50</v>
      </c>
      <c r="AY81" s="11">
        <f t="shared" si="27"/>
        <v>47</v>
      </c>
      <c r="AZ81" s="11">
        <f t="shared" si="27"/>
        <v>45</v>
      </c>
      <c r="BA81" s="11">
        <f t="shared" si="27"/>
        <v>42</v>
      </c>
      <c r="BB81" s="11">
        <f t="shared" si="27"/>
        <v>39</v>
      </c>
      <c r="BC81" s="11">
        <f t="shared" si="27"/>
        <v>36</v>
      </c>
      <c r="BD81" s="11">
        <f t="shared" si="27"/>
        <v>32</v>
      </c>
      <c r="BE81" s="11">
        <f t="shared" si="27"/>
        <v>28</v>
      </c>
      <c r="BF81" s="11">
        <f t="shared" si="27"/>
        <v>23</v>
      </c>
    </row>
    <row r="82" spans="3:58">
      <c r="C82" s="1">
        <f t="shared" si="43"/>
        <v>22</v>
      </c>
      <c r="D82" s="4">
        <f t="shared" si="33"/>
        <v>0.25649493574615367</v>
      </c>
      <c r="E82" s="2">
        <f t="shared" si="34"/>
        <v>13</v>
      </c>
      <c r="F82" s="3">
        <f t="shared" si="35"/>
        <v>0.18027756377319945</v>
      </c>
      <c r="G82" s="3">
        <f t="shared" si="36"/>
        <v>0.15811388300841897</v>
      </c>
      <c r="H82" s="3">
        <f t="shared" si="37"/>
        <v>0.22360679774997899</v>
      </c>
      <c r="I82" s="3">
        <f t="shared" si="38"/>
        <v>0.5569046515733026</v>
      </c>
      <c r="K82" s="8">
        <v>79</v>
      </c>
      <c r="L82" s="18">
        <f t="shared" si="39"/>
        <v>16</v>
      </c>
      <c r="M82" s="11">
        <f t="shared" si="28"/>
        <v>34</v>
      </c>
      <c r="N82" s="11">
        <f t="shared" si="24"/>
        <v>32</v>
      </c>
      <c r="O82" s="11">
        <f t="shared" si="24"/>
        <v>30</v>
      </c>
      <c r="P82" s="11">
        <f t="shared" si="24"/>
        <v>28</v>
      </c>
      <c r="Q82" s="11">
        <f t="shared" si="24"/>
        <v>26</v>
      </c>
      <c r="R82" s="11">
        <f t="shared" si="24"/>
        <v>23</v>
      </c>
      <c r="S82" s="11">
        <f t="shared" si="24"/>
        <v>20</v>
      </c>
      <c r="T82" s="11">
        <f t="shared" si="24"/>
        <v>16</v>
      </c>
      <c r="U82" s="11">
        <f t="shared" si="24"/>
        <v>12</v>
      </c>
      <c r="V82" s="11">
        <f t="shared" si="24"/>
        <v>3</v>
      </c>
      <c r="W82" s="8">
        <v>79</v>
      </c>
      <c r="X82" s="7">
        <f t="shared" si="40"/>
        <v>15.580032399999999</v>
      </c>
      <c r="Y82" s="11">
        <f t="shared" si="29"/>
        <v>20</v>
      </c>
      <c r="Z82" s="11">
        <f t="shared" si="25"/>
        <v>18</v>
      </c>
      <c r="AA82" s="11">
        <f t="shared" si="25"/>
        <v>16</v>
      </c>
      <c r="AB82" s="11">
        <f t="shared" si="25"/>
        <v>13</v>
      </c>
      <c r="AC82" s="11">
        <f t="shared" si="25"/>
        <v>11</v>
      </c>
      <c r="AD82" s="11">
        <f t="shared" si="25"/>
        <v>8</v>
      </c>
      <c r="AE82" s="11">
        <f t="shared" si="25"/>
        <v>6</v>
      </c>
      <c r="AF82" s="11">
        <f t="shared" si="25"/>
        <v>6</v>
      </c>
      <c r="AG82" s="11">
        <f t="shared" si="25"/>
        <v>4</v>
      </c>
      <c r="AH82" s="11">
        <f t="shared" si="25"/>
        <v>2</v>
      </c>
      <c r="AI82" s="8">
        <v>79</v>
      </c>
      <c r="AJ82" s="7">
        <f t="shared" si="41"/>
        <v>15.580032399999999</v>
      </c>
      <c r="AK82" s="11">
        <f t="shared" si="30"/>
        <v>32</v>
      </c>
      <c r="AL82" s="11">
        <f t="shared" si="26"/>
        <v>30</v>
      </c>
      <c r="AM82" s="11">
        <f t="shared" si="26"/>
        <v>27</v>
      </c>
      <c r="AN82" s="11">
        <f t="shared" si="26"/>
        <v>24</v>
      </c>
      <c r="AO82" s="11">
        <f t="shared" si="26"/>
        <v>20</v>
      </c>
      <c r="AP82" s="11">
        <f t="shared" si="26"/>
        <v>17</v>
      </c>
      <c r="AQ82" s="11">
        <f t="shared" si="26"/>
        <v>13</v>
      </c>
      <c r="AR82" s="11">
        <f t="shared" si="26"/>
        <v>8</v>
      </c>
      <c r="AS82" s="11">
        <f t="shared" si="26"/>
        <v>5</v>
      </c>
      <c r="AT82" s="11">
        <f t="shared" si="26"/>
        <v>1</v>
      </c>
      <c r="AU82" s="8">
        <v>79</v>
      </c>
      <c r="AV82" s="7">
        <f t="shared" si="42"/>
        <v>15.580032399999999</v>
      </c>
      <c r="AW82" s="11">
        <f t="shared" si="31"/>
        <v>52</v>
      </c>
      <c r="AX82" s="11">
        <f t="shared" si="27"/>
        <v>50</v>
      </c>
      <c r="AY82" s="11">
        <f t="shared" si="27"/>
        <v>47</v>
      </c>
      <c r="AZ82" s="11">
        <f t="shared" si="27"/>
        <v>45</v>
      </c>
      <c r="BA82" s="11">
        <f t="shared" si="27"/>
        <v>42</v>
      </c>
      <c r="BB82" s="11">
        <f t="shared" si="27"/>
        <v>39</v>
      </c>
      <c r="BC82" s="11">
        <f t="shared" si="27"/>
        <v>36</v>
      </c>
      <c r="BD82" s="11">
        <f t="shared" si="27"/>
        <v>32</v>
      </c>
      <c r="BE82" s="11">
        <f t="shared" si="27"/>
        <v>28</v>
      </c>
      <c r="BF82" s="11">
        <f t="shared" si="27"/>
        <v>22</v>
      </c>
    </row>
    <row r="83" spans="3:58">
      <c r="C83" s="1">
        <f t="shared" si="43"/>
        <v>21</v>
      </c>
      <c r="D83" s="4">
        <f t="shared" si="33"/>
        <v>0.24849066497880004</v>
      </c>
      <c r="E83" s="2">
        <f t="shared" si="34"/>
        <v>13</v>
      </c>
      <c r="F83" s="3">
        <f t="shared" si="35"/>
        <v>0.1732050807568877</v>
      </c>
      <c r="G83" s="3">
        <f t="shared" si="36"/>
        <v>0.15165750888103102</v>
      </c>
      <c r="H83" s="3">
        <f t="shared" si="37"/>
        <v>0.21447610589527216</v>
      </c>
      <c r="I83" s="3">
        <f t="shared" si="38"/>
        <v>0.55099800796022269</v>
      </c>
      <c r="K83" s="8">
        <v>80</v>
      </c>
      <c r="L83" s="18">
        <f t="shared" si="39"/>
        <v>17</v>
      </c>
      <c r="M83" s="11">
        <f t="shared" si="28"/>
        <v>35</v>
      </c>
      <c r="N83" s="11">
        <f t="shared" si="24"/>
        <v>33</v>
      </c>
      <c r="O83" s="11">
        <f t="shared" si="24"/>
        <v>31</v>
      </c>
      <c r="P83" s="11">
        <f t="shared" si="24"/>
        <v>28</v>
      </c>
      <c r="Q83" s="11">
        <f t="shared" si="24"/>
        <v>26</v>
      </c>
      <c r="R83" s="11">
        <f t="shared" si="24"/>
        <v>23</v>
      </c>
      <c r="S83" s="11">
        <f t="shared" si="24"/>
        <v>20</v>
      </c>
      <c r="T83" s="11">
        <f t="shared" si="24"/>
        <v>17</v>
      </c>
      <c r="U83" s="11">
        <f t="shared" si="24"/>
        <v>12</v>
      </c>
      <c r="V83" s="11">
        <f t="shared" si="24"/>
        <v>3</v>
      </c>
      <c r="W83" s="8">
        <v>80</v>
      </c>
      <c r="X83" s="7">
        <f t="shared" si="40"/>
        <v>16.384</v>
      </c>
      <c r="Y83" s="11">
        <f t="shared" si="29"/>
        <v>19</v>
      </c>
      <c r="Z83" s="11">
        <f t="shared" si="25"/>
        <v>17</v>
      </c>
      <c r="AA83" s="11">
        <f t="shared" si="25"/>
        <v>15</v>
      </c>
      <c r="AB83" s="11">
        <f t="shared" si="25"/>
        <v>13</v>
      </c>
      <c r="AC83" s="11">
        <f t="shared" si="25"/>
        <v>11</v>
      </c>
      <c r="AD83" s="11">
        <f t="shared" si="25"/>
        <v>8</v>
      </c>
      <c r="AE83" s="11">
        <f t="shared" si="25"/>
        <v>6</v>
      </c>
      <c r="AF83" s="11">
        <f t="shared" si="25"/>
        <v>6</v>
      </c>
      <c r="AG83" s="11">
        <f t="shared" si="25"/>
        <v>4</v>
      </c>
      <c r="AH83" s="11">
        <f t="shared" si="25"/>
        <v>2</v>
      </c>
      <c r="AI83" s="8">
        <v>80</v>
      </c>
      <c r="AJ83" s="7">
        <f t="shared" si="41"/>
        <v>16.384</v>
      </c>
      <c r="AK83" s="11">
        <f t="shared" si="30"/>
        <v>32</v>
      </c>
      <c r="AL83" s="11">
        <f t="shared" si="26"/>
        <v>30</v>
      </c>
      <c r="AM83" s="11">
        <f t="shared" si="26"/>
        <v>27</v>
      </c>
      <c r="AN83" s="11">
        <f t="shared" si="26"/>
        <v>23</v>
      </c>
      <c r="AO83" s="11">
        <f t="shared" si="26"/>
        <v>20</v>
      </c>
      <c r="AP83" s="11">
        <f t="shared" si="26"/>
        <v>16</v>
      </c>
      <c r="AQ83" s="11">
        <f t="shared" si="26"/>
        <v>12</v>
      </c>
      <c r="AR83" s="11">
        <f t="shared" si="26"/>
        <v>7</v>
      </c>
      <c r="AS83" s="11">
        <f t="shared" si="26"/>
        <v>5</v>
      </c>
      <c r="AT83" s="11">
        <f t="shared" si="26"/>
        <v>1</v>
      </c>
      <c r="AU83" s="8">
        <v>80</v>
      </c>
      <c r="AV83" s="7">
        <f t="shared" si="42"/>
        <v>16.384</v>
      </c>
      <c r="AW83" s="11">
        <f t="shared" si="31"/>
        <v>52</v>
      </c>
      <c r="AX83" s="11">
        <f t="shared" si="27"/>
        <v>50</v>
      </c>
      <c r="AY83" s="11">
        <f t="shared" si="27"/>
        <v>47</v>
      </c>
      <c r="AZ83" s="11">
        <f t="shared" si="27"/>
        <v>45</v>
      </c>
      <c r="BA83" s="11">
        <f t="shared" si="27"/>
        <v>42</v>
      </c>
      <c r="BB83" s="11">
        <f t="shared" si="27"/>
        <v>39</v>
      </c>
      <c r="BC83" s="11">
        <f t="shared" si="27"/>
        <v>36</v>
      </c>
      <c r="BD83" s="11">
        <f t="shared" si="27"/>
        <v>32</v>
      </c>
      <c r="BE83" s="11">
        <f t="shared" si="27"/>
        <v>28</v>
      </c>
      <c r="BF83" s="11">
        <f t="shared" si="27"/>
        <v>22</v>
      </c>
    </row>
    <row r="84" spans="3:58">
      <c r="C84" s="1">
        <f t="shared" si="43"/>
        <v>20</v>
      </c>
      <c r="D84" s="4">
        <f t="shared" si="33"/>
        <v>0.23978952727983707</v>
      </c>
      <c r="E84" s="2">
        <f t="shared" si="34"/>
        <v>12</v>
      </c>
      <c r="F84" s="3">
        <f t="shared" si="35"/>
        <v>0.16583123951776998</v>
      </c>
      <c r="G84" s="3">
        <f t="shared" si="36"/>
        <v>0.14491376746189438</v>
      </c>
      <c r="H84" s="3">
        <f t="shared" si="37"/>
        <v>0.20493901531919198</v>
      </c>
      <c r="I84" s="3">
        <f t="shared" si="38"/>
        <v>0.54494897427831779</v>
      </c>
      <c r="K84" s="8">
        <v>81</v>
      </c>
      <c r="L84" s="18">
        <f t="shared" si="39"/>
        <v>18</v>
      </c>
      <c r="M84" s="11">
        <f t="shared" si="28"/>
        <v>35</v>
      </c>
      <c r="N84" s="11">
        <f t="shared" si="24"/>
        <v>33</v>
      </c>
      <c r="O84" s="11">
        <f t="shared" si="24"/>
        <v>31</v>
      </c>
      <c r="P84" s="11">
        <f t="shared" si="24"/>
        <v>29</v>
      </c>
      <c r="Q84" s="11">
        <f t="shared" si="24"/>
        <v>26</v>
      </c>
      <c r="R84" s="11">
        <f t="shared" si="24"/>
        <v>24</v>
      </c>
      <c r="S84" s="11">
        <f t="shared" si="24"/>
        <v>21</v>
      </c>
      <c r="T84" s="11">
        <f t="shared" si="24"/>
        <v>17</v>
      </c>
      <c r="U84" s="11">
        <f t="shared" si="24"/>
        <v>12</v>
      </c>
      <c r="V84" s="11">
        <f t="shared" si="24"/>
        <v>3</v>
      </c>
      <c r="W84" s="8">
        <v>81</v>
      </c>
      <c r="X84" s="7">
        <f t="shared" si="40"/>
        <v>17.218688399999998</v>
      </c>
      <c r="Y84" s="11">
        <f t="shared" si="29"/>
        <v>19</v>
      </c>
      <c r="Z84" s="11">
        <f t="shared" si="25"/>
        <v>17</v>
      </c>
      <c r="AA84" s="11">
        <f t="shared" si="25"/>
        <v>15</v>
      </c>
      <c r="AB84" s="11">
        <f t="shared" si="25"/>
        <v>12</v>
      </c>
      <c r="AC84" s="11">
        <f t="shared" si="25"/>
        <v>10</v>
      </c>
      <c r="AD84" s="11">
        <f t="shared" si="25"/>
        <v>7</v>
      </c>
      <c r="AE84" s="11">
        <f t="shared" si="25"/>
        <v>6</v>
      </c>
      <c r="AF84" s="11">
        <f t="shared" si="25"/>
        <v>6</v>
      </c>
      <c r="AG84" s="11">
        <f t="shared" si="25"/>
        <v>4</v>
      </c>
      <c r="AH84" s="11">
        <f t="shared" si="25"/>
        <v>2</v>
      </c>
      <c r="AI84" s="8">
        <v>81</v>
      </c>
      <c r="AJ84" s="7">
        <f t="shared" si="41"/>
        <v>17.218688399999998</v>
      </c>
      <c r="AK84" s="11">
        <f t="shared" si="30"/>
        <v>32</v>
      </c>
      <c r="AL84" s="11">
        <f t="shared" si="26"/>
        <v>29</v>
      </c>
      <c r="AM84" s="11">
        <f t="shared" si="26"/>
        <v>26</v>
      </c>
      <c r="AN84" s="11">
        <f t="shared" si="26"/>
        <v>23</v>
      </c>
      <c r="AO84" s="11">
        <f t="shared" si="26"/>
        <v>20</v>
      </c>
      <c r="AP84" s="11">
        <f t="shared" si="26"/>
        <v>16</v>
      </c>
      <c r="AQ84" s="11">
        <f t="shared" si="26"/>
        <v>12</v>
      </c>
      <c r="AR84" s="11">
        <f t="shared" si="26"/>
        <v>6</v>
      </c>
      <c r="AS84" s="11">
        <f t="shared" si="26"/>
        <v>5</v>
      </c>
      <c r="AT84" s="11">
        <f t="shared" si="26"/>
        <v>1</v>
      </c>
      <c r="AU84" s="8">
        <v>81</v>
      </c>
      <c r="AV84" s="7">
        <f t="shared" si="42"/>
        <v>17.218688399999998</v>
      </c>
      <c r="AW84" s="11">
        <f t="shared" si="31"/>
        <v>52</v>
      </c>
      <c r="AX84" s="11">
        <f t="shared" si="27"/>
        <v>50</v>
      </c>
      <c r="AY84" s="11">
        <f t="shared" si="27"/>
        <v>47</v>
      </c>
      <c r="AZ84" s="11">
        <f t="shared" si="27"/>
        <v>45</v>
      </c>
      <c r="BA84" s="11">
        <f t="shared" si="27"/>
        <v>42</v>
      </c>
      <c r="BB84" s="11">
        <f t="shared" si="27"/>
        <v>39</v>
      </c>
      <c r="BC84" s="11">
        <f t="shared" si="27"/>
        <v>36</v>
      </c>
      <c r="BD84" s="11">
        <f t="shared" si="27"/>
        <v>32</v>
      </c>
      <c r="BE84" s="11">
        <f t="shared" si="27"/>
        <v>27</v>
      </c>
      <c r="BF84" s="11">
        <f t="shared" si="27"/>
        <v>22</v>
      </c>
    </row>
    <row r="85" spans="3:58">
      <c r="C85" s="1">
        <f t="shared" si="43"/>
        <v>19</v>
      </c>
      <c r="D85" s="4">
        <f t="shared" si="33"/>
        <v>0.23025850929940458</v>
      </c>
      <c r="E85" s="2">
        <f t="shared" si="34"/>
        <v>12</v>
      </c>
      <c r="F85" s="3">
        <f t="shared" si="35"/>
        <v>0.15811388300841897</v>
      </c>
      <c r="G85" s="3">
        <f t="shared" si="36"/>
        <v>0.13784048752090222</v>
      </c>
      <c r="H85" s="3">
        <f t="shared" si="37"/>
        <v>0.1949358868961793</v>
      </c>
      <c r="I85" s="3">
        <f t="shared" si="38"/>
        <v>0.53874672772626642</v>
      </c>
      <c r="K85" s="8">
        <v>82</v>
      </c>
      <c r="L85" s="18">
        <f t="shared" si="39"/>
        <v>19</v>
      </c>
      <c r="M85" s="11">
        <f t="shared" si="28"/>
        <v>35</v>
      </c>
      <c r="N85" s="11">
        <f t="shared" si="24"/>
        <v>33</v>
      </c>
      <c r="O85" s="11">
        <f t="shared" si="24"/>
        <v>31</v>
      </c>
      <c r="P85" s="11">
        <f t="shared" si="24"/>
        <v>29</v>
      </c>
      <c r="Q85" s="11">
        <f t="shared" si="24"/>
        <v>27</v>
      </c>
      <c r="R85" s="11">
        <f t="shared" si="24"/>
        <v>24</v>
      </c>
      <c r="S85" s="11">
        <f t="shared" si="24"/>
        <v>21</v>
      </c>
      <c r="T85" s="11">
        <f t="shared" si="24"/>
        <v>17</v>
      </c>
      <c r="U85" s="11">
        <f t="shared" si="24"/>
        <v>12</v>
      </c>
      <c r="V85" s="11">
        <f t="shared" si="24"/>
        <v>3</v>
      </c>
      <c r="W85" s="8">
        <v>82</v>
      </c>
      <c r="X85" s="7">
        <f t="shared" si="40"/>
        <v>18.0848704</v>
      </c>
      <c r="Y85" s="11">
        <f t="shared" si="29"/>
        <v>18</v>
      </c>
      <c r="Z85" s="11">
        <f t="shared" si="25"/>
        <v>16</v>
      </c>
      <c r="AA85" s="11">
        <f t="shared" si="25"/>
        <v>14</v>
      </c>
      <c r="AB85" s="11">
        <f t="shared" si="25"/>
        <v>12</v>
      </c>
      <c r="AC85" s="11">
        <f t="shared" si="25"/>
        <v>9</v>
      </c>
      <c r="AD85" s="11">
        <f t="shared" si="25"/>
        <v>7</v>
      </c>
      <c r="AE85" s="11">
        <f t="shared" si="25"/>
        <v>6</v>
      </c>
      <c r="AF85" s="11">
        <f t="shared" si="25"/>
        <v>6</v>
      </c>
      <c r="AG85" s="11">
        <f t="shared" si="25"/>
        <v>4</v>
      </c>
      <c r="AH85" s="11">
        <f t="shared" si="25"/>
        <v>2</v>
      </c>
      <c r="AI85" s="8">
        <v>82</v>
      </c>
      <c r="AJ85" s="7">
        <f t="shared" si="41"/>
        <v>18.0848704</v>
      </c>
      <c r="AK85" s="11">
        <f t="shared" si="30"/>
        <v>32</v>
      </c>
      <c r="AL85" s="11">
        <f t="shared" si="26"/>
        <v>29</v>
      </c>
      <c r="AM85" s="11">
        <f t="shared" si="26"/>
        <v>26</v>
      </c>
      <c r="AN85" s="11">
        <f t="shared" si="26"/>
        <v>23</v>
      </c>
      <c r="AO85" s="11">
        <f t="shared" si="26"/>
        <v>19</v>
      </c>
      <c r="AP85" s="11">
        <f t="shared" si="26"/>
        <v>15</v>
      </c>
      <c r="AQ85" s="11">
        <f t="shared" si="26"/>
        <v>11</v>
      </c>
      <c r="AR85" s="11">
        <f t="shared" si="26"/>
        <v>6</v>
      </c>
      <c r="AS85" s="11">
        <f t="shared" si="26"/>
        <v>5</v>
      </c>
      <c r="AT85" s="11">
        <f t="shared" si="26"/>
        <v>1</v>
      </c>
      <c r="AU85" s="8">
        <v>82</v>
      </c>
      <c r="AV85" s="7">
        <f t="shared" si="42"/>
        <v>18.0848704</v>
      </c>
      <c r="AW85" s="11">
        <f t="shared" si="31"/>
        <v>52</v>
      </c>
      <c r="AX85" s="11">
        <f t="shared" si="27"/>
        <v>50</v>
      </c>
      <c r="AY85" s="11">
        <f t="shared" si="27"/>
        <v>47</v>
      </c>
      <c r="AZ85" s="11">
        <f t="shared" si="27"/>
        <v>45</v>
      </c>
      <c r="BA85" s="11">
        <f t="shared" si="27"/>
        <v>42</v>
      </c>
      <c r="BB85" s="11">
        <f t="shared" si="27"/>
        <v>39</v>
      </c>
      <c r="BC85" s="11">
        <f t="shared" si="27"/>
        <v>35</v>
      </c>
      <c r="BD85" s="11">
        <f t="shared" si="27"/>
        <v>32</v>
      </c>
      <c r="BE85" s="11">
        <f t="shared" si="27"/>
        <v>27</v>
      </c>
      <c r="BF85" s="11">
        <f t="shared" si="27"/>
        <v>21</v>
      </c>
    </row>
    <row r="86" spans="3:58">
      <c r="C86" s="1">
        <f t="shared" si="43"/>
        <v>18</v>
      </c>
      <c r="D86" s="4">
        <f t="shared" si="33"/>
        <v>0.21972245773362195</v>
      </c>
      <c r="E86" s="2">
        <f t="shared" si="34"/>
        <v>11</v>
      </c>
      <c r="F86" s="3">
        <f t="shared" si="35"/>
        <v>0.15</v>
      </c>
      <c r="G86" s="3">
        <f t="shared" si="36"/>
        <v>0.13038404810405296</v>
      </c>
      <c r="H86" s="3">
        <f t="shared" si="37"/>
        <v>0.18439088914585774</v>
      </c>
      <c r="I86" s="3">
        <f t="shared" si="38"/>
        <v>0.53237900077244504</v>
      </c>
      <c r="K86" s="8">
        <v>83</v>
      </c>
      <c r="L86" s="18">
        <f t="shared" si="39"/>
        <v>19</v>
      </c>
      <c r="M86" s="11">
        <f t="shared" si="28"/>
        <v>36</v>
      </c>
      <c r="N86" s="11">
        <f t="shared" si="24"/>
        <v>34</v>
      </c>
      <c r="O86" s="11">
        <f t="shared" si="24"/>
        <v>32</v>
      </c>
      <c r="P86" s="11">
        <f t="shared" si="24"/>
        <v>29</v>
      </c>
      <c r="Q86" s="11">
        <f t="shared" si="24"/>
        <v>27</v>
      </c>
      <c r="R86" s="11">
        <f t="shared" si="24"/>
        <v>24</v>
      </c>
      <c r="S86" s="11">
        <f t="shared" si="24"/>
        <v>21</v>
      </c>
      <c r="T86" s="11">
        <f t="shared" si="24"/>
        <v>17</v>
      </c>
      <c r="U86" s="11">
        <f t="shared" si="24"/>
        <v>13</v>
      </c>
      <c r="V86" s="11">
        <f t="shared" si="24"/>
        <v>3</v>
      </c>
      <c r="W86" s="8">
        <v>83</v>
      </c>
      <c r="X86" s="7">
        <f t="shared" si="40"/>
        <v>18.983328399999998</v>
      </c>
      <c r="Y86" s="11">
        <f t="shared" si="29"/>
        <v>18</v>
      </c>
      <c r="Z86" s="11">
        <f t="shared" si="25"/>
        <v>16</v>
      </c>
      <c r="AA86" s="11">
        <f t="shared" si="25"/>
        <v>14</v>
      </c>
      <c r="AB86" s="11">
        <f t="shared" si="25"/>
        <v>11</v>
      </c>
      <c r="AC86" s="11">
        <f t="shared" si="25"/>
        <v>9</v>
      </c>
      <c r="AD86" s="11">
        <f t="shared" si="25"/>
        <v>7</v>
      </c>
      <c r="AE86" s="11">
        <f t="shared" si="25"/>
        <v>6</v>
      </c>
      <c r="AF86" s="11">
        <f t="shared" si="25"/>
        <v>6</v>
      </c>
      <c r="AG86" s="11">
        <f t="shared" si="25"/>
        <v>4</v>
      </c>
      <c r="AH86" s="11">
        <f t="shared" si="25"/>
        <v>2</v>
      </c>
      <c r="AI86" s="8">
        <v>83</v>
      </c>
      <c r="AJ86" s="7">
        <f t="shared" si="41"/>
        <v>18.983328399999998</v>
      </c>
      <c r="AK86" s="11">
        <f t="shared" si="30"/>
        <v>31</v>
      </c>
      <c r="AL86" s="11">
        <f t="shared" si="26"/>
        <v>29</v>
      </c>
      <c r="AM86" s="11">
        <f t="shared" si="26"/>
        <v>26</v>
      </c>
      <c r="AN86" s="11">
        <f t="shared" si="26"/>
        <v>22</v>
      </c>
      <c r="AO86" s="11">
        <f t="shared" si="26"/>
        <v>19</v>
      </c>
      <c r="AP86" s="11">
        <f t="shared" si="26"/>
        <v>15</v>
      </c>
      <c r="AQ86" s="11">
        <f t="shared" si="26"/>
        <v>11</v>
      </c>
      <c r="AR86" s="11">
        <f t="shared" si="26"/>
        <v>6</v>
      </c>
      <c r="AS86" s="11">
        <f t="shared" si="26"/>
        <v>5</v>
      </c>
      <c r="AT86" s="11">
        <f t="shared" si="26"/>
        <v>1</v>
      </c>
      <c r="AU86" s="8">
        <v>83</v>
      </c>
      <c r="AV86" s="7">
        <f t="shared" si="42"/>
        <v>18.983328399999998</v>
      </c>
      <c r="AW86" s="11">
        <f t="shared" si="31"/>
        <v>52</v>
      </c>
      <c r="AX86" s="11">
        <f t="shared" si="27"/>
        <v>50</v>
      </c>
      <c r="AY86" s="11">
        <f t="shared" si="27"/>
        <v>47</v>
      </c>
      <c r="AZ86" s="11">
        <f t="shared" si="27"/>
        <v>44</v>
      </c>
      <c r="BA86" s="11">
        <f t="shared" si="27"/>
        <v>42</v>
      </c>
      <c r="BB86" s="11">
        <f t="shared" si="27"/>
        <v>39</v>
      </c>
      <c r="BC86" s="11">
        <f t="shared" si="27"/>
        <v>35</v>
      </c>
      <c r="BD86" s="11">
        <f t="shared" si="27"/>
        <v>31</v>
      </c>
      <c r="BE86" s="11">
        <f t="shared" si="27"/>
        <v>27</v>
      </c>
      <c r="BF86" s="11">
        <f t="shared" si="27"/>
        <v>21</v>
      </c>
    </row>
    <row r="87" spans="3:58">
      <c r="C87" s="1">
        <f t="shared" si="43"/>
        <v>17</v>
      </c>
      <c r="D87" s="4">
        <f t="shared" si="33"/>
        <v>0.20794415416798356</v>
      </c>
      <c r="E87" s="2">
        <f t="shared" si="34"/>
        <v>11</v>
      </c>
      <c r="F87" s="3">
        <f t="shared" si="35"/>
        <v>0.1414213562373095</v>
      </c>
      <c r="G87" s="3">
        <f t="shared" si="36"/>
        <v>0.12247448713915891</v>
      </c>
      <c r="H87" s="3">
        <f t="shared" si="37"/>
        <v>0.17320508075688773</v>
      </c>
      <c r="I87" s="3">
        <f t="shared" si="38"/>
        <v>0.52583179581272432</v>
      </c>
      <c r="K87" s="8">
        <v>84</v>
      </c>
      <c r="L87" s="18">
        <f t="shared" si="39"/>
        <v>20</v>
      </c>
      <c r="M87" s="11">
        <f t="shared" si="28"/>
        <v>36</v>
      </c>
      <c r="N87" s="11">
        <f t="shared" si="24"/>
        <v>34</v>
      </c>
      <c r="O87" s="11">
        <f t="shared" si="24"/>
        <v>32</v>
      </c>
      <c r="P87" s="11">
        <f t="shared" si="24"/>
        <v>30</v>
      </c>
      <c r="Q87" s="11">
        <f t="shared" si="24"/>
        <v>27</v>
      </c>
      <c r="R87" s="11">
        <f t="shared" si="24"/>
        <v>24</v>
      </c>
      <c r="S87" s="11">
        <f t="shared" si="24"/>
        <v>21</v>
      </c>
      <c r="T87" s="11">
        <f t="shared" si="24"/>
        <v>18</v>
      </c>
      <c r="U87" s="11">
        <f t="shared" si="24"/>
        <v>13</v>
      </c>
      <c r="V87" s="11">
        <f t="shared" si="24"/>
        <v>3</v>
      </c>
      <c r="W87" s="8">
        <v>84</v>
      </c>
      <c r="X87" s="7">
        <f t="shared" si="40"/>
        <v>19.914854399999999</v>
      </c>
      <c r="Y87" s="11">
        <f t="shared" si="29"/>
        <v>17</v>
      </c>
      <c r="Z87" s="11">
        <f t="shared" si="25"/>
        <v>15</v>
      </c>
      <c r="AA87" s="11">
        <f t="shared" si="25"/>
        <v>13</v>
      </c>
      <c r="AB87" s="11">
        <f t="shared" si="25"/>
        <v>11</v>
      </c>
      <c r="AC87" s="11">
        <f t="shared" si="25"/>
        <v>8</v>
      </c>
      <c r="AD87" s="11">
        <f t="shared" si="25"/>
        <v>7</v>
      </c>
      <c r="AE87" s="11">
        <f t="shared" si="25"/>
        <v>6</v>
      </c>
      <c r="AF87" s="11">
        <f t="shared" si="25"/>
        <v>6</v>
      </c>
      <c r="AG87" s="11">
        <f t="shared" si="25"/>
        <v>4</v>
      </c>
      <c r="AH87" s="11">
        <f t="shared" si="25"/>
        <v>2</v>
      </c>
      <c r="AI87" s="8">
        <v>84</v>
      </c>
      <c r="AJ87" s="7">
        <f t="shared" si="41"/>
        <v>19.914854399999999</v>
      </c>
      <c r="AK87" s="11">
        <f t="shared" si="30"/>
        <v>31</v>
      </c>
      <c r="AL87" s="11">
        <f t="shared" si="26"/>
        <v>28</v>
      </c>
      <c r="AM87" s="11">
        <f t="shared" si="26"/>
        <v>25</v>
      </c>
      <c r="AN87" s="11">
        <f t="shared" si="26"/>
        <v>22</v>
      </c>
      <c r="AO87" s="11">
        <f t="shared" si="26"/>
        <v>18</v>
      </c>
      <c r="AP87" s="11">
        <f t="shared" si="26"/>
        <v>14</v>
      </c>
      <c r="AQ87" s="11">
        <f t="shared" si="26"/>
        <v>10</v>
      </c>
      <c r="AR87" s="11">
        <f t="shared" si="26"/>
        <v>6</v>
      </c>
      <c r="AS87" s="11">
        <f t="shared" si="26"/>
        <v>5</v>
      </c>
      <c r="AT87" s="11">
        <f t="shared" si="26"/>
        <v>1</v>
      </c>
      <c r="AU87" s="8">
        <v>84</v>
      </c>
      <c r="AV87" s="7">
        <f t="shared" si="42"/>
        <v>19.914854399999999</v>
      </c>
      <c r="AW87" s="11">
        <f t="shared" si="31"/>
        <v>52</v>
      </c>
      <c r="AX87" s="11">
        <f t="shared" si="27"/>
        <v>49</v>
      </c>
      <c r="AY87" s="11">
        <f t="shared" si="27"/>
        <v>47</v>
      </c>
      <c r="AZ87" s="11">
        <f t="shared" si="27"/>
        <v>44</v>
      </c>
      <c r="BA87" s="11">
        <f t="shared" si="27"/>
        <v>41</v>
      </c>
      <c r="BB87" s="11">
        <f t="shared" si="27"/>
        <v>38</v>
      </c>
      <c r="BC87" s="11">
        <f t="shared" si="27"/>
        <v>35</v>
      </c>
      <c r="BD87" s="11">
        <f t="shared" si="27"/>
        <v>31</v>
      </c>
      <c r="BE87" s="11">
        <f t="shared" si="27"/>
        <v>26</v>
      </c>
      <c r="BF87" s="11">
        <f t="shared" si="27"/>
        <v>20</v>
      </c>
    </row>
    <row r="88" spans="3:58">
      <c r="C88" s="1">
        <f t="shared" si="43"/>
        <v>16</v>
      </c>
      <c r="D88" s="4">
        <f t="shared" si="33"/>
        <v>0.19459101490553132</v>
      </c>
      <c r="E88" s="2">
        <f t="shared" si="34"/>
        <v>10</v>
      </c>
      <c r="F88" s="3">
        <f t="shared" si="35"/>
        <v>0.13228756555322951</v>
      </c>
      <c r="G88" s="3">
        <f t="shared" si="36"/>
        <v>0.11401754250991381</v>
      </c>
      <c r="H88" s="3">
        <f t="shared" si="37"/>
        <v>0.161245154965971</v>
      </c>
      <c r="I88" s="3">
        <f t="shared" si="38"/>
        <v>0.51908902300206639</v>
      </c>
      <c r="K88" s="8">
        <v>85</v>
      </c>
      <c r="L88" s="18">
        <f t="shared" si="39"/>
        <v>21</v>
      </c>
      <c r="M88" s="11">
        <f t="shared" si="28"/>
        <v>37</v>
      </c>
      <c r="N88" s="11">
        <f t="shared" si="24"/>
        <v>35</v>
      </c>
      <c r="O88" s="11">
        <f t="shared" si="24"/>
        <v>32</v>
      </c>
      <c r="P88" s="11">
        <f t="shared" si="24"/>
        <v>30</v>
      </c>
      <c r="Q88" s="11">
        <f t="shared" si="24"/>
        <v>28</v>
      </c>
      <c r="R88" s="11">
        <f t="shared" si="24"/>
        <v>25</v>
      </c>
      <c r="S88" s="11">
        <f t="shared" si="24"/>
        <v>21</v>
      </c>
      <c r="T88" s="11">
        <f t="shared" si="24"/>
        <v>18</v>
      </c>
      <c r="U88" s="11">
        <f t="shared" si="24"/>
        <v>13</v>
      </c>
      <c r="V88" s="11">
        <f t="shared" si="24"/>
        <v>3</v>
      </c>
      <c r="W88" s="8">
        <v>85</v>
      </c>
      <c r="X88" s="7">
        <f t="shared" si="40"/>
        <v>20.88025</v>
      </c>
      <c r="Y88" s="11">
        <f t="shared" si="29"/>
        <v>17</v>
      </c>
      <c r="Z88" s="11">
        <f t="shared" si="25"/>
        <v>15</v>
      </c>
      <c r="AA88" s="11">
        <f t="shared" si="25"/>
        <v>13</v>
      </c>
      <c r="AB88" s="11">
        <f t="shared" si="25"/>
        <v>10</v>
      </c>
      <c r="AC88" s="11">
        <f t="shared" si="25"/>
        <v>8</v>
      </c>
      <c r="AD88" s="11">
        <f t="shared" si="25"/>
        <v>7</v>
      </c>
      <c r="AE88" s="11">
        <f t="shared" si="25"/>
        <v>6</v>
      </c>
      <c r="AF88" s="11">
        <f t="shared" si="25"/>
        <v>6</v>
      </c>
      <c r="AG88" s="11">
        <f t="shared" si="25"/>
        <v>4</v>
      </c>
      <c r="AH88" s="11">
        <f t="shared" si="25"/>
        <v>2</v>
      </c>
      <c r="AI88" s="8">
        <v>85</v>
      </c>
      <c r="AJ88" s="7">
        <f t="shared" si="41"/>
        <v>20.88025</v>
      </c>
      <c r="AK88" s="11">
        <f t="shared" si="30"/>
        <v>31</v>
      </c>
      <c r="AL88" s="11">
        <f t="shared" si="26"/>
        <v>28</v>
      </c>
      <c r="AM88" s="11">
        <f t="shared" si="26"/>
        <v>25</v>
      </c>
      <c r="AN88" s="11">
        <f t="shared" si="26"/>
        <v>21</v>
      </c>
      <c r="AO88" s="11">
        <f t="shared" si="26"/>
        <v>18</v>
      </c>
      <c r="AP88" s="11">
        <f t="shared" si="26"/>
        <v>14</v>
      </c>
      <c r="AQ88" s="11">
        <f t="shared" si="26"/>
        <v>9</v>
      </c>
      <c r="AR88" s="11">
        <f t="shared" si="26"/>
        <v>6</v>
      </c>
      <c r="AS88" s="11">
        <f t="shared" si="26"/>
        <v>5</v>
      </c>
      <c r="AT88" s="11">
        <f t="shared" si="26"/>
        <v>1</v>
      </c>
      <c r="AU88" s="8">
        <v>85</v>
      </c>
      <c r="AV88" s="7">
        <f t="shared" si="42"/>
        <v>20.88025</v>
      </c>
      <c r="AW88" s="11">
        <f t="shared" si="31"/>
        <v>52</v>
      </c>
      <c r="AX88" s="11">
        <f t="shared" si="27"/>
        <v>49</v>
      </c>
      <c r="AY88" s="11">
        <f t="shared" si="27"/>
        <v>47</v>
      </c>
      <c r="AZ88" s="11">
        <f t="shared" si="27"/>
        <v>44</v>
      </c>
      <c r="BA88" s="11">
        <f t="shared" si="27"/>
        <v>41</v>
      </c>
      <c r="BB88" s="11">
        <f t="shared" si="27"/>
        <v>38</v>
      </c>
      <c r="BC88" s="11">
        <f t="shared" si="27"/>
        <v>35</v>
      </c>
      <c r="BD88" s="11">
        <f t="shared" si="27"/>
        <v>31</v>
      </c>
      <c r="BE88" s="11">
        <f t="shared" si="27"/>
        <v>26</v>
      </c>
      <c r="BF88" s="11">
        <f t="shared" si="27"/>
        <v>20</v>
      </c>
    </row>
    <row r="89" spans="3:58">
      <c r="C89" s="1">
        <f t="shared" si="43"/>
        <v>15</v>
      </c>
      <c r="D89" s="4">
        <f t="shared" si="33"/>
        <v>0.1791759469228055</v>
      </c>
      <c r="E89" s="2">
        <f t="shared" si="34"/>
        <v>9</v>
      </c>
      <c r="F89" s="3">
        <f t="shared" si="35"/>
        <v>0.1224744871391589</v>
      </c>
      <c r="G89" s="3">
        <f t="shared" si="36"/>
        <v>0.10488088481701516</v>
      </c>
      <c r="H89" s="3">
        <f t="shared" si="37"/>
        <v>0.14832396974191325</v>
      </c>
      <c r="I89" s="3">
        <f t="shared" si="38"/>
        <v>0.51213203435596422</v>
      </c>
      <c r="K89" s="8">
        <v>86</v>
      </c>
      <c r="L89" s="18">
        <f t="shared" si="39"/>
        <v>22</v>
      </c>
      <c r="M89" s="11">
        <f t="shared" si="28"/>
        <v>37</v>
      </c>
      <c r="N89" s="11">
        <f t="shared" si="24"/>
        <v>35</v>
      </c>
      <c r="O89" s="11">
        <f t="shared" si="24"/>
        <v>33</v>
      </c>
      <c r="P89" s="11">
        <f t="shared" si="24"/>
        <v>30</v>
      </c>
      <c r="Q89" s="11">
        <f t="shared" si="24"/>
        <v>28</v>
      </c>
      <c r="R89" s="11">
        <f t="shared" si="24"/>
        <v>25</v>
      </c>
      <c r="S89" s="11">
        <f t="shared" si="24"/>
        <v>22</v>
      </c>
      <c r="T89" s="11">
        <f t="shared" si="24"/>
        <v>18</v>
      </c>
      <c r="U89" s="11">
        <f t="shared" si="24"/>
        <v>13</v>
      </c>
      <c r="V89" s="11">
        <f t="shared" si="24"/>
        <v>3</v>
      </c>
      <c r="W89" s="8">
        <v>86</v>
      </c>
      <c r="X89" s="7">
        <f t="shared" si="40"/>
        <v>21.880326399999998</v>
      </c>
      <c r="Y89" s="11">
        <f t="shared" si="29"/>
        <v>16</v>
      </c>
      <c r="Z89" s="11">
        <f t="shared" si="25"/>
        <v>14</v>
      </c>
      <c r="AA89" s="11">
        <f t="shared" si="25"/>
        <v>12</v>
      </c>
      <c r="AB89" s="11">
        <f t="shared" si="25"/>
        <v>10</v>
      </c>
      <c r="AC89" s="11">
        <f t="shared" si="25"/>
        <v>8</v>
      </c>
      <c r="AD89" s="11">
        <f t="shared" si="25"/>
        <v>7</v>
      </c>
      <c r="AE89" s="11">
        <f t="shared" si="25"/>
        <v>6</v>
      </c>
      <c r="AF89" s="11">
        <f t="shared" si="25"/>
        <v>6</v>
      </c>
      <c r="AG89" s="11">
        <f t="shared" si="25"/>
        <v>4</v>
      </c>
      <c r="AH89" s="11">
        <f t="shared" si="25"/>
        <v>2</v>
      </c>
      <c r="AI89" s="8">
        <v>86</v>
      </c>
      <c r="AJ89" s="7">
        <f t="shared" si="41"/>
        <v>21.880326399999998</v>
      </c>
      <c r="AK89" s="11">
        <f t="shared" si="30"/>
        <v>30</v>
      </c>
      <c r="AL89" s="11">
        <f t="shared" si="26"/>
        <v>27</v>
      </c>
      <c r="AM89" s="11">
        <f t="shared" si="26"/>
        <v>24</v>
      </c>
      <c r="AN89" s="11">
        <f t="shared" si="26"/>
        <v>21</v>
      </c>
      <c r="AO89" s="11">
        <f t="shared" si="26"/>
        <v>17</v>
      </c>
      <c r="AP89" s="11">
        <f t="shared" si="26"/>
        <v>13</v>
      </c>
      <c r="AQ89" s="11">
        <f t="shared" si="26"/>
        <v>9</v>
      </c>
      <c r="AR89" s="11">
        <f t="shared" si="26"/>
        <v>6</v>
      </c>
      <c r="AS89" s="11">
        <f t="shared" si="26"/>
        <v>5</v>
      </c>
      <c r="AT89" s="11">
        <f t="shared" si="26"/>
        <v>1</v>
      </c>
      <c r="AU89" s="8">
        <v>86</v>
      </c>
      <c r="AV89" s="7">
        <f t="shared" si="42"/>
        <v>21.880326399999998</v>
      </c>
      <c r="AW89" s="11">
        <f t="shared" si="31"/>
        <v>52</v>
      </c>
      <c r="AX89" s="11">
        <f t="shared" si="27"/>
        <v>49</v>
      </c>
      <c r="AY89" s="11">
        <f t="shared" si="27"/>
        <v>47</v>
      </c>
      <c r="AZ89" s="11">
        <f t="shared" si="27"/>
        <v>44</v>
      </c>
      <c r="BA89" s="11">
        <f t="shared" si="27"/>
        <v>41</v>
      </c>
      <c r="BB89" s="11">
        <f t="shared" si="27"/>
        <v>38</v>
      </c>
      <c r="BC89" s="11">
        <f t="shared" si="27"/>
        <v>34</v>
      </c>
      <c r="BD89" s="11">
        <f t="shared" si="27"/>
        <v>30</v>
      </c>
      <c r="BE89" s="11">
        <f t="shared" si="27"/>
        <v>25</v>
      </c>
      <c r="BF89" s="11">
        <f t="shared" si="27"/>
        <v>19</v>
      </c>
    </row>
    <row r="90" spans="3:58">
      <c r="C90" s="1">
        <f t="shared" si="43"/>
        <v>14</v>
      </c>
      <c r="D90" s="4">
        <f t="shared" si="33"/>
        <v>0.16094379124341002</v>
      </c>
      <c r="E90" s="2">
        <f t="shared" si="34"/>
        <v>9</v>
      </c>
      <c r="F90" s="3">
        <f t="shared" si="35"/>
        <v>0.1118033988749895</v>
      </c>
      <c r="G90" s="3">
        <f t="shared" si="36"/>
        <v>9.4868329805051402E-2</v>
      </c>
      <c r="H90" s="3">
        <f t="shared" si="37"/>
        <v>0.13416407864998739</v>
      </c>
      <c r="I90" s="3">
        <f t="shared" si="38"/>
        <v>0.50493901531919205</v>
      </c>
      <c r="K90" s="8">
        <v>87</v>
      </c>
      <c r="L90" s="18">
        <f t="shared" si="39"/>
        <v>23</v>
      </c>
      <c r="M90" s="11">
        <f t="shared" si="28"/>
        <v>38</v>
      </c>
      <c r="N90" s="11">
        <f t="shared" si="24"/>
        <v>35</v>
      </c>
      <c r="O90" s="11">
        <f t="shared" si="24"/>
        <v>33</v>
      </c>
      <c r="P90" s="11">
        <f t="shared" si="24"/>
        <v>31</v>
      </c>
      <c r="Q90" s="11">
        <f t="shared" si="24"/>
        <v>28</v>
      </c>
      <c r="R90" s="11">
        <f t="shared" si="24"/>
        <v>25</v>
      </c>
      <c r="S90" s="11">
        <f t="shared" si="24"/>
        <v>22</v>
      </c>
      <c r="T90" s="11">
        <f t="shared" si="24"/>
        <v>18</v>
      </c>
      <c r="U90" s="11">
        <f t="shared" ref="N90:V103" si="44">CEILING($K90*U$3,1)</f>
        <v>13</v>
      </c>
      <c r="V90" s="11">
        <f t="shared" si="44"/>
        <v>3</v>
      </c>
      <c r="W90" s="8">
        <v>87</v>
      </c>
      <c r="X90" s="7">
        <f t="shared" si="40"/>
        <v>22.915904399999999</v>
      </c>
      <c r="Y90" s="11">
        <f t="shared" si="29"/>
        <v>16</v>
      </c>
      <c r="Z90" s="11">
        <f t="shared" si="25"/>
        <v>13</v>
      </c>
      <c r="AA90" s="11">
        <f t="shared" si="25"/>
        <v>11</v>
      </c>
      <c r="AB90" s="11">
        <f t="shared" si="25"/>
        <v>9</v>
      </c>
      <c r="AC90" s="11">
        <f t="shared" si="25"/>
        <v>8</v>
      </c>
      <c r="AD90" s="11">
        <f t="shared" si="25"/>
        <v>7</v>
      </c>
      <c r="AE90" s="11">
        <f t="shared" si="25"/>
        <v>6</v>
      </c>
      <c r="AF90" s="11">
        <f t="shared" si="25"/>
        <v>6</v>
      </c>
      <c r="AG90" s="11">
        <f t="shared" ref="Z90:AH103" si="45">CEILING(IF($K90&lt;30,1-$X90+$K90*AG$3,MAX(1-$X90+$K90*AG$3,AG$3*20+1)),1)</f>
        <v>4</v>
      </c>
      <c r="AH90" s="11">
        <f t="shared" si="45"/>
        <v>2</v>
      </c>
      <c r="AI90" s="8">
        <v>87</v>
      </c>
      <c r="AJ90" s="7">
        <f t="shared" si="41"/>
        <v>22.915904399999999</v>
      </c>
      <c r="AK90" s="11">
        <f t="shared" si="30"/>
        <v>30</v>
      </c>
      <c r="AL90" s="11">
        <f t="shared" si="26"/>
        <v>27</v>
      </c>
      <c r="AM90" s="11">
        <f t="shared" si="26"/>
        <v>24</v>
      </c>
      <c r="AN90" s="11">
        <f t="shared" si="26"/>
        <v>20</v>
      </c>
      <c r="AO90" s="11">
        <f t="shared" si="26"/>
        <v>17</v>
      </c>
      <c r="AP90" s="11">
        <f t="shared" si="26"/>
        <v>13</v>
      </c>
      <c r="AQ90" s="11">
        <f t="shared" si="26"/>
        <v>8</v>
      </c>
      <c r="AR90" s="11">
        <f t="shared" si="26"/>
        <v>6</v>
      </c>
      <c r="AS90" s="11">
        <f t="shared" ref="AL90:AT103" si="46">CEILING(IF($AI90&lt;30,-$AJ90+$AI90*AS$3,MAX(-$AJ90+$AI90*AS$3,AS$3*20)),1)</f>
        <v>5</v>
      </c>
      <c r="AT90" s="11">
        <f t="shared" si="46"/>
        <v>1</v>
      </c>
      <c r="AU90" s="8">
        <v>87</v>
      </c>
      <c r="AV90" s="7">
        <f t="shared" si="42"/>
        <v>22.915904399999999</v>
      </c>
      <c r="AW90" s="11">
        <f t="shared" si="31"/>
        <v>51</v>
      </c>
      <c r="AX90" s="11">
        <f t="shared" si="27"/>
        <v>49</v>
      </c>
      <c r="AY90" s="11">
        <f t="shared" si="27"/>
        <v>46</v>
      </c>
      <c r="AZ90" s="11">
        <f t="shared" si="27"/>
        <v>44</v>
      </c>
      <c r="BA90" s="11">
        <f t="shared" si="27"/>
        <v>41</v>
      </c>
      <c r="BB90" s="11">
        <f t="shared" si="27"/>
        <v>37</v>
      </c>
      <c r="BC90" s="11">
        <f t="shared" si="27"/>
        <v>34</v>
      </c>
      <c r="BD90" s="11">
        <f t="shared" si="27"/>
        <v>30</v>
      </c>
      <c r="BE90" s="11">
        <f t="shared" ref="AX90:BF103" si="47">CEILING(IF($AU90&lt;30,-$AV90+$AI90*BE$3,MAX(-$AJ90+$AI90*BE$3,BE$3*20)),1)</f>
        <v>25</v>
      </c>
      <c r="BF90" s="11">
        <f t="shared" si="47"/>
        <v>19</v>
      </c>
    </row>
    <row r="91" spans="3:58">
      <c r="C91" s="1">
        <f t="shared" si="43"/>
        <v>13</v>
      </c>
      <c r="D91" s="4">
        <f t="shared" si="33"/>
        <v>0.13862943611198905</v>
      </c>
      <c r="E91" s="2">
        <f t="shared" si="34"/>
        <v>7</v>
      </c>
      <c r="F91" s="3">
        <f t="shared" si="35"/>
        <v>0.1</v>
      </c>
      <c r="G91" s="3">
        <f t="shared" si="36"/>
        <v>8.3666002653407567E-2</v>
      </c>
      <c r="H91" s="3">
        <f t="shared" si="37"/>
        <v>0.11832159566199232</v>
      </c>
      <c r="I91" s="3">
        <f t="shared" si="38"/>
        <v>0.49748417658131494</v>
      </c>
      <c r="K91" s="8">
        <v>88</v>
      </c>
      <c r="L91" s="18">
        <f t="shared" si="39"/>
        <v>24</v>
      </c>
      <c r="M91" s="11">
        <f t="shared" si="28"/>
        <v>38</v>
      </c>
      <c r="N91" s="11">
        <f t="shared" si="44"/>
        <v>36</v>
      </c>
      <c r="O91" s="11">
        <f t="shared" si="44"/>
        <v>34</v>
      </c>
      <c r="P91" s="11">
        <f t="shared" si="44"/>
        <v>31</v>
      </c>
      <c r="Q91" s="11">
        <f t="shared" si="44"/>
        <v>28</v>
      </c>
      <c r="R91" s="11">
        <f t="shared" si="44"/>
        <v>26</v>
      </c>
      <c r="S91" s="11">
        <f t="shared" si="44"/>
        <v>22</v>
      </c>
      <c r="T91" s="11">
        <f t="shared" si="44"/>
        <v>18</v>
      </c>
      <c r="U91" s="11">
        <f t="shared" si="44"/>
        <v>13</v>
      </c>
      <c r="V91" s="11">
        <f t="shared" si="44"/>
        <v>3</v>
      </c>
      <c r="W91" s="8">
        <v>88</v>
      </c>
      <c r="X91" s="7">
        <f t="shared" si="40"/>
        <v>23.987814399999998</v>
      </c>
      <c r="Y91" s="11">
        <f t="shared" si="29"/>
        <v>15</v>
      </c>
      <c r="Z91" s="11">
        <f t="shared" si="45"/>
        <v>13</v>
      </c>
      <c r="AA91" s="11">
        <f t="shared" si="45"/>
        <v>11</v>
      </c>
      <c r="AB91" s="11">
        <f t="shared" si="45"/>
        <v>8</v>
      </c>
      <c r="AC91" s="11">
        <f t="shared" si="45"/>
        <v>8</v>
      </c>
      <c r="AD91" s="11">
        <f t="shared" si="45"/>
        <v>7</v>
      </c>
      <c r="AE91" s="11">
        <f t="shared" si="45"/>
        <v>6</v>
      </c>
      <c r="AF91" s="11">
        <f t="shared" si="45"/>
        <v>6</v>
      </c>
      <c r="AG91" s="11">
        <f t="shared" si="45"/>
        <v>4</v>
      </c>
      <c r="AH91" s="11">
        <f t="shared" si="45"/>
        <v>2</v>
      </c>
      <c r="AI91" s="8">
        <v>88</v>
      </c>
      <c r="AJ91" s="7">
        <f t="shared" si="41"/>
        <v>23.987814399999998</v>
      </c>
      <c r="AK91" s="11">
        <f t="shared" si="30"/>
        <v>29</v>
      </c>
      <c r="AL91" s="11">
        <f t="shared" si="46"/>
        <v>26</v>
      </c>
      <c r="AM91" s="11">
        <f t="shared" si="46"/>
        <v>23</v>
      </c>
      <c r="AN91" s="11">
        <f t="shared" si="46"/>
        <v>20</v>
      </c>
      <c r="AO91" s="11">
        <f t="shared" si="46"/>
        <v>16</v>
      </c>
      <c r="AP91" s="11">
        <f t="shared" si="46"/>
        <v>12</v>
      </c>
      <c r="AQ91" s="11">
        <f t="shared" si="46"/>
        <v>7</v>
      </c>
      <c r="AR91" s="11">
        <f t="shared" si="46"/>
        <v>6</v>
      </c>
      <c r="AS91" s="11">
        <f t="shared" si="46"/>
        <v>5</v>
      </c>
      <c r="AT91" s="11">
        <f t="shared" si="46"/>
        <v>1</v>
      </c>
      <c r="AU91" s="8">
        <v>88</v>
      </c>
      <c r="AV91" s="7">
        <f t="shared" si="42"/>
        <v>23.987814399999998</v>
      </c>
      <c r="AW91" s="11">
        <f t="shared" si="31"/>
        <v>51</v>
      </c>
      <c r="AX91" s="11">
        <f t="shared" si="47"/>
        <v>49</v>
      </c>
      <c r="AY91" s="11">
        <f t="shared" si="47"/>
        <v>46</v>
      </c>
      <c r="AZ91" s="11">
        <f t="shared" si="47"/>
        <v>43</v>
      </c>
      <c r="BA91" s="11">
        <f t="shared" si="47"/>
        <v>40</v>
      </c>
      <c r="BB91" s="11">
        <f t="shared" si="47"/>
        <v>37</v>
      </c>
      <c r="BC91" s="11">
        <f t="shared" si="47"/>
        <v>33</v>
      </c>
      <c r="BD91" s="11">
        <f t="shared" si="47"/>
        <v>29</v>
      </c>
      <c r="BE91" s="11">
        <f t="shared" si="47"/>
        <v>24</v>
      </c>
      <c r="BF91" s="11">
        <f t="shared" si="47"/>
        <v>18</v>
      </c>
    </row>
    <row r="92" spans="3:58">
      <c r="C92" s="1">
        <f t="shared" si="43"/>
        <v>12</v>
      </c>
      <c r="D92" s="4">
        <f t="shared" si="33"/>
        <v>0.10986122886681098</v>
      </c>
      <c r="E92" s="2">
        <f t="shared" si="34"/>
        <v>6</v>
      </c>
      <c r="F92" s="3">
        <f t="shared" si="35"/>
        <v>8.6602540378443851E-2</v>
      </c>
      <c r="G92" s="3">
        <f t="shared" si="36"/>
        <v>7.0710678118654779E-2</v>
      </c>
      <c r="H92" s="3">
        <f t="shared" si="37"/>
        <v>0.1</v>
      </c>
      <c r="I92" s="3">
        <f t="shared" si="38"/>
        <v>0.48973665961010282</v>
      </c>
      <c r="K92" s="8">
        <v>89</v>
      </c>
      <c r="L92" s="18">
        <f t="shared" si="39"/>
        <v>26</v>
      </c>
      <c r="M92" s="11">
        <f t="shared" si="28"/>
        <v>38</v>
      </c>
      <c r="N92" s="11">
        <f t="shared" si="44"/>
        <v>36</v>
      </c>
      <c r="O92" s="11">
        <f t="shared" si="44"/>
        <v>34</v>
      </c>
      <c r="P92" s="11">
        <f t="shared" si="44"/>
        <v>31</v>
      </c>
      <c r="Q92" s="11">
        <f t="shared" si="44"/>
        <v>29</v>
      </c>
      <c r="R92" s="11">
        <f t="shared" si="44"/>
        <v>26</v>
      </c>
      <c r="S92" s="11">
        <f t="shared" si="44"/>
        <v>22</v>
      </c>
      <c r="T92" s="11">
        <f t="shared" si="44"/>
        <v>19</v>
      </c>
      <c r="U92" s="11">
        <f t="shared" si="44"/>
        <v>13</v>
      </c>
      <c r="V92" s="11">
        <f t="shared" si="44"/>
        <v>3</v>
      </c>
      <c r="W92" s="8">
        <v>89</v>
      </c>
      <c r="X92" s="7">
        <f t="shared" si="40"/>
        <v>25.096896399999999</v>
      </c>
      <c r="Y92" s="11">
        <f t="shared" si="29"/>
        <v>14</v>
      </c>
      <c r="Z92" s="11">
        <f t="shared" si="45"/>
        <v>12</v>
      </c>
      <c r="AA92" s="11">
        <f t="shared" si="45"/>
        <v>10</v>
      </c>
      <c r="AB92" s="11">
        <f t="shared" si="45"/>
        <v>8</v>
      </c>
      <c r="AC92" s="11">
        <f t="shared" si="45"/>
        <v>8</v>
      </c>
      <c r="AD92" s="11">
        <f t="shared" si="45"/>
        <v>7</v>
      </c>
      <c r="AE92" s="11">
        <f t="shared" si="45"/>
        <v>6</v>
      </c>
      <c r="AF92" s="11">
        <f t="shared" si="45"/>
        <v>6</v>
      </c>
      <c r="AG92" s="11">
        <f t="shared" si="45"/>
        <v>4</v>
      </c>
      <c r="AH92" s="11">
        <f t="shared" si="45"/>
        <v>2</v>
      </c>
      <c r="AI92" s="8">
        <v>89</v>
      </c>
      <c r="AJ92" s="7">
        <f t="shared" si="41"/>
        <v>25.096896399999999</v>
      </c>
      <c r="AK92" s="11">
        <f t="shared" si="30"/>
        <v>29</v>
      </c>
      <c r="AL92" s="11">
        <f t="shared" si="46"/>
        <v>26</v>
      </c>
      <c r="AM92" s="11">
        <f t="shared" si="46"/>
        <v>23</v>
      </c>
      <c r="AN92" s="11">
        <f t="shared" si="46"/>
        <v>19</v>
      </c>
      <c r="AO92" s="11">
        <f t="shared" si="46"/>
        <v>15</v>
      </c>
      <c r="AP92" s="11">
        <f t="shared" si="46"/>
        <v>11</v>
      </c>
      <c r="AQ92" s="11">
        <f t="shared" si="46"/>
        <v>7</v>
      </c>
      <c r="AR92" s="11">
        <f t="shared" si="46"/>
        <v>6</v>
      </c>
      <c r="AS92" s="11">
        <f t="shared" si="46"/>
        <v>5</v>
      </c>
      <c r="AT92" s="11">
        <f t="shared" si="46"/>
        <v>1</v>
      </c>
      <c r="AU92" s="8">
        <v>89</v>
      </c>
      <c r="AV92" s="7">
        <f t="shared" si="42"/>
        <v>25.096896399999999</v>
      </c>
      <c r="AW92" s="11">
        <f t="shared" si="31"/>
        <v>51</v>
      </c>
      <c r="AX92" s="11">
        <f t="shared" si="47"/>
        <v>48</v>
      </c>
      <c r="AY92" s="11">
        <f t="shared" si="47"/>
        <v>46</v>
      </c>
      <c r="AZ92" s="11">
        <f t="shared" si="47"/>
        <v>43</v>
      </c>
      <c r="BA92" s="11">
        <f t="shared" si="47"/>
        <v>40</v>
      </c>
      <c r="BB92" s="11">
        <f t="shared" si="47"/>
        <v>37</v>
      </c>
      <c r="BC92" s="11">
        <f t="shared" si="47"/>
        <v>33</v>
      </c>
      <c r="BD92" s="11">
        <f t="shared" si="47"/>
        <v>29</v>
      </c>
      <c r="BE92" s="11">
        <f t="shared" si="47"/>
        <v>24</v>
      </c>
      <c r="BF92" s="11">
        <f t="shared" si="47"/>
        <v>18</v>
      </c>
    </row>
    <row r="93" spans="3:58">
      <c r="C93" s="1">
        <f>C92-1</f>
        <v>11</v>
      </c>
      <c r="D93" s="4">
        <f t="shared" si="33"/>
        <v>6.9314718055994526E-2</v>
      </c>
      <c r="E93" s="2">
        <f t="shared" si="34"/>
        <v>4</v>
      </c>
      <c r="F93" s="3">
        <f t="shared" si="35"/>
        <v>7.0710678118654752E-2</v>
      </c>
      <c r="G93" s="3">
        <f t="shared" si="36"/>
        <v>5.4772255750516641E-2</v>
      </c>
      <c r="H93" s="3">
        <f t="shared" si="37"/>
        <v>7.7459666924148338E-2</v>
      </c>
      <c r="I93" s="3">
        <f t="shared" si="38"/>
        <v>0.48165902124584947</v>
      </c>
      <c r="K93" s="8">
        <v>90</v>
      </c>
      <c r="L93" s="18">
        <f t="shared" si="39"/>
        <v>27</v>
      </c>
      <c r="M93" s="11">
        <f t="shared" si="28"/>
        <v>39</v>
      </c>
      <c r="N93" s="11">
        <f t="shared" si="44"/>
        <v>37</v>
      </c>
      <c r="O93" s="11">
        <f t="shared" si="44"/>
        <v>34</v>
      </c>
      <c r="P93" s="11">
        <f t="shared" si="44"/>
        <v>32</v>
      </c>
      <c r="Q93" s="11">
        <f t="shared" si="44"/>
        <v>29</v>
      </c>
      <c r="R93" s="11">
        <f t="shared" si="44"/>
        <v>26</v>
      </c>
      <c r="S93" s="11">
        <f t="shared" si="44"/>
        <v>23</v>
      </c>
      <c r="T93" s="11">
        <f t="shared" si="44"/>
        <v>19</v>
      </c>
      <c r="U93" s="11">
        <f t="shared" si="44"/>
        <v>14</v>
      </c>
      <c r="V93" s="11">
        <f t="shared" si="44"/>
        <v>3</v>
      </c>
      <c r="W93" s="8">
        <v>90</v>
      </c>
      <c r="X93" s="7">
        <f t="shared" si="40"/>
        <v>26.244</v>
      </c>
      <c r="Y93" s="11">
        <f t="shared" si="29"/>
        <v>14</v>
      </c>
      <c r="Z93" s="11">
        <f t="shared" si="45"/>
        <v>11</v>
      </c>
      <c r="AA93" s="11">
        <f t="shared" si="45"/>
        <v>9</v>
      </c>
      <c r="AB93" s="11">
        <f t="shared" si="45"/>
        <v>8</v>
      </c>
      <c r="AC93" s="11">
        <f t="shared" si="45"/>
        <v>8</v>
      </c>
      <c r="AD93" s="11">
        <f t="shared" si="45"/>
        <v>7</v>
      </c>
      <c r="AE93" s="11">
        <f t="shared" si="45"/>
        <v>6</v>
      </c>
      <c r="AF93" s="11">
        <f t="shared" si="45"/>
        <v>6</v>
      </c>
      <c r="AG93" s="11">
        <f t="shared" si="45"/>
        <v>4</v>
      </c>
      <c r="AH93" s="11">
        <f t="shared" si="45"/>
        <v>2</v>
      </c>
      <c r="AI93" s="8">
        <v>90</v>
      </c>
      <c r="AJ93" s="7">
        <f t="shared" si="41"/>
        <v>26.244</v>
      </c>
      <c r="AK93" s="11">
        <f t="shared" si="30"/>
        <v>28</v>
      </c>
      <c r="AL93" s="11">
        <f t="shared" si="46"/>
        <v>25</v>
      </c>
      <c r="AM93" s="11">
        <f t="shared" si="46"/>
        <v>22</v>
      </c>
      <c r="AN93" s="11">
        <f t="shared" si="46"/>
        <v>19</v>
      </c>
      <c r="AO93" s="11">
        <f t="shared" si="46"/>
        <v>15</v>
      </c>
      <c r="AP93" s="11">
        <f t="shared" si="46"/>
        <v>10</v>
      </c>
      <c r="AQ93" s="11">
        <f t="shared" si="46"/>
        <v>7</v>
      </c>
      <c r="AR93" s="11">
        <f t="shared" si="46"/>
        <v>6</v>
      </c>
      <c r="AS93" s="11">
        <f t="shared" si="46"/>
        <v>5</v>
      </c>
      <c r="AT93" s="11">
        <f t="shared" si="46"/>
        <v>1</v>
      </c>
      <c r="AU93" s="8">
        <v>90</v>
      </c>
      <c r="AV93" s="7">
        <f t="shared" si="42"/>
        <v>26.244</v>
      </c>
      <c r="AW93" s="11">
        <f t="shared" si="31"/>
        <v>51</v>
      </c>
      <c r="AX93" s="11">
        <f t="shared" si="47"/>
        <v>48</v>
      </c>
      <c r="AY93" s="11">
        <f t="shared" si="47"/>
        <v>45</v>
      </c>
      <c r="AZ93" s="11">
        <f t="shared" si="47"/>
        <v>42</v>
      </c>
      <c r="BA93" s="11">
        <f t="shared" si="47"/>
        <v>39</v>
      </c>
      <c r="BB93" s="11">
        <f t="shared" si="47"/>
        <v>36</v>
      </c>
      <c r="BC93" s="11">
        <f t="shared" si="47"/>
        <v>32</v>
      </c>
      <c r="BD93" s="11">
        <f t="shared" si="47"/>
        <v>28</v>
      </c>
      <c r="BE93" s="11">
        <f t="shared" si="47"/>
        <v>23</v>
      </c>
      <c r="BF93" s="11">
        <f t="shared" si="47"/>
        <v>17</v>
      </c>
    </row>
    <row r="94" spans="3:58">
      <c r="C94" s="1">
        <f t="shared" ref="C94" si="48">C93-1</f>
        <v>10</v>
      </c>
      <c r="D94" s="4">
        <f t="shared" si="33"/>
        <v>0</v>
      </c>
      <c r="E94" s="2">
        <f t="shared" si="34"/>
        <v>0</v>
      </c>
      <c r="F94" s="3">
        <f t="shared" si="35"/>
        <v>0.05</v>
      </c>
      <c r="G94" s="3">
        <f t="shared" si="36"/>
        <v>3.1622776601683805E-2</v>
      </c>
      <c r="H94" s="3">
        <f t="shared" si="37"/>
        <v>4.4721359549995794E-2</v>
      </c>
      <c r="I94" s="3">
        <f t="shared" si="38"/>
        <v>0.47320508075688766</v>
      </c>
      <c r="K94" s="8">
        <v>91</v>
      </c>
      <c r="L94" s="18">
        <f t="shared" si="39"/>
        <v>28</v>
      </c>
      <c r="M94" s="11">
        <f t="shared" si="28"/>
        <v>39</v>
      </c>
      <c r="N94" s="11">
        <f t="shared" si="44"/>
        <v>37</v>
      </c>
      <c r="O94" s="11">
        <f t="shared" si="44"/>
        <v>35</v>
      </c>
      <c r="P94" s="11">
        <f t="shared" si="44"/>
        <v>32</v>
      </c>
      <c r="Q94" s="11">
        <f t="shared" si="44"/>
        <v>29</v>
      </c>
      <c r="R94" s="11">
        <f t="shared" si="44"/>
        <v>26</v>
      </c>
      <c r="S94" s="11">
        <f t="shared" si="44"/>
        <v>23</v>
      </c>
      <c r="T94" s="11">
        <f t="shared" si="44"/>
        <v>19</v>
      </c>
      <c r="U94" s="11">
        <f t="shared" si="44"/>
        <v>14</v>
      </c>
      <c r="V94" s="11">
        <f t="shared" si="44"/>
        <v>3</v>
      </c>
      <c r="W94" s="8">
        <v>91</v>
      </c>
      <c r="X94" s="7">
        <f t="shared" si="40"/>
        <v>27.429984399999999</v>
      </c>
      <c r="Y94" s="11">
        <f t="shared" si="29"/>
        <v>13</v>
      </c>
      <c r="Z94" s="11">
        <f t="shared" si="45"/>
        <v>11</v>
      </c>
      <c r="AA94" s="11">
        <f t="shared" si="45"/>
        <v>9</v>
      </c>
      <c r="AB94" s="11">
        <f t="shared" si="45"/>
        <v>8</v>
      </c>
      <c r="AC94" s="11">
        <f t="shared" si="45"/>
        <v>8</v>
      </c>
      <c r="AD94" s="11">
        <f t="shared" si="45"/>
        <v>7</v>
      </c>
      <c r="AE94" s="11">
        <f t="shared" si="45"/>
        <v>6</v>
      </c>
      <c r="AF94" s="11">
        <f t="shared" si="45"/>
        <v>6</v>
      </c>
      <c r="AG94" s="11">
        <f t="shared" si="45"/>
        <v>4</v>
      </c>
      <c r="AH94" s="11">
        <f t="shared" si="45"/>
        <v>2</v>
      </c>
      <c r="AI94" s="8">
        <v>91</v>
      </c>
      <c r="AJ94" s="7">
        <f t="shared" si="41"/>
        <v>27.429984399999999</v>
      </c>
      <c r="AK94" s="11">
        <f t="shared" si="30"/>
        <v>28</v>
      </c>
      <c r="AL94" s="11">
        <f t="shared" si="46"/>
        <v>25</v>
      </c>
      <c r="AM94" s="11">
        <f t="shared" si="46"/>
        <v>21</v>
      </c>
      <c r="AN94" s="11">
        <f t="shared" si="46"/>
        <v>18</v>
      </c>
      <c r="AO94" s="11">
        <f t="shared" si="46"/>
        <v>14</v>
      </c>
      <c r="AP94" s="11">
        <f t="shared" si="46"/>
        <v>10</v>
      </c>
      <c r="AQ94" s="11">
        <f t="shared" si="46"/>
        <v>7</v>
      </c>
      <c r="AR94" s="11">
        <f t="shared" si="46"/>
        <v>6</v>
      </c>
      <c r="AS94" s="11">
        <f t="shared" si="46"/>
        <v>5</v>
      </c>
      <c r="AT94" s="11">
        <f t="shared" si="46"/>
        <v>1</v>
      </c>
      <c r="AU94" s="8">
        <v>91</v>
      </c>
      <c r="AV94" s="7">
        <f t="shared" si="42"/>
        <v>27.429984399999999</v>
      </c>
      <c r="AW94" s="11">
        <f t="shared" si="31"/>
        <v>50</v>
      </c>
      <c r="AX94" s="11">
        <f t="shared" si="47"/>
        <v>48</v>
      </c>
      <c r="AY94" s="11">
        <f t="shared" si="47"/>
        <v>45</v>
      </c>
      <c r="AZ94" s="11">
        <f t="shared" si="47"/>
        <v>42</v>
      </c>
      <c r="BA94" s="11">
        <f t="shared" si="47"/>
        <v>39</v>
      </c>
      <c r="BB94" s="11">
        <f t="shared" si="47"/>
        <v>36</v>
      </c>
      <c r="BC94" s="11">
        <f t="shared" si="47"/>
        <v>32</v>
      </c>
      <c r="BD94" s="11">
        <f t="shared" si="47"/>
        <v>28</v>
      </c>
      <c r="BE94" s="11">
        <f t="shared" si="47"/>
        <v>23</v>
      </c>
      <c r="BF94" s="11">
        <f t="shared" si="47"/>
        <v>16</v>
      </c>
    </row>
    <row r="95" spans="3:58">
      <c r="K95" s="8">
        <v>92</v>
      </c>
      <c r="L95" s="18">
        <f t="shared" si="39"/>
        <v>29</v>
      </c>
      <c r="M95" s="11">
        <f t="shared" si="28"/>
        <v>40</v>
      </c>
      <c r="N95" s="11">
        <f t="shared" si="44"/>
        <v>37</v>
      </c>
      <c r="O95" s="11">
        <f t="shared" si="44"/>
        <v>35</v>
      </c>
      <c r="P95" s="11">
        <f t="shared" si="44"/>
        <v>33</v>
      </c>
      <c r="Q95" s="11">
        <f t="shared" si="44"/>
        <v>30</v>
      </c>
      <c r="R95" s="11">
        <f t="shared" si="44"/>
        <v>27</v>
      </c>
      <c r="S95" s="11">
        <f t="shared" si="44"/>
        <v>23</v>
      </c>
      <c r="T95" s="11">
        <f t="shared" si="44"/>
        <v>19</v>
      </c>
      <c r="U95" s="11">
        <f t="shared" si="44"/>
        <v>14</v>
      </c>
      <c r="V95" s="11">
        <f t="shared" si="44"/>
        <v>3</v>
      </c>
      <c r="W95" s="8">
        <v>92</v>
      </c>
      <c r="X95" s="7">
        <f t="shared" si="40"/>
        <v>28.655718399999998</v>
      </c>
      <c r="Y95" s="11">
        <f t="shared" si="29"/>
        <v>12</v>
      </c>
      <c r="Z95" s="11">
        <f t="shared" si="45"/>
        <v>10</v>
      </c>
      <c r="AA95" s="11">
        <f t="shared" si="45"/>
        <v>9</v>
      </c>
      <c r="AB95" s="11">
        <f t="shared" si="45"/>
        <v>8</v>
      </c>
      <c r="AC95" s="11">
        <f t="shared" si="45"/>
        <v>8</v>
      </c>
      <c r="AD95" s="11">
        <f t="shared" si="45"/>
        <v>7</v>
      </c>
      <c r="AE95" s="11">
        <f t="shared" si="45"/>
        <v>6</v>
      </c>
      <c r="AF95" s="11">
        <f t="shared" si="45"/>
        <v>6</v>
      </c>
      <c r="AG95" s="11">
        <f t="shared" si="45"/>
        <v>4</v>
      </c>
      <c r="AH95" s="11">
        <f t="shared" si="45"/>
        <v>2</v>
      </c>
      <c r="AI95" s="8">
        <v>92</v>
      </c>
      <c r="AJ95" s="7">
        <f t="shared" si="41"/>
        <v>28.655718399999998</v>
      </c>
      <c r="AK95" s="11">
        <f t="shared" si="30"/>
        <v>27</v>
      </c>
      <c r="AL95" s="11">
        <f t="shared" si="46"/>
        <v>24</v>
      </c>
      <c r="AM95" s="11">
        <f t="shared" si="46"/>
        <v>21</v>
      </c>
      <c r="AN95" s="11">
        <f t="shared" si="46"/>
        <v>17</v>
      </c>
      <c r="AO95" s="11">
        <f t="shared" si="46"/>
        <v>13</v>
      </c>
      <c r="AP95" s="11">
        <f t="shared" si="46"/>
        <v>9</v>
      </c>
      <c r="AQ95" s="11">
        <f t="shared" si="46"/>
        <v>7</v>
      </c>
      <c r="AR95" s="11">
        <f t="shared" si="46"/>
        <v>6</v>
      </c>
      <c r="AS95" s="11">
        <f t="shared" si="46"/>
        <v>5</v>
      </c>
      <c r="AT95" s="11">
        <f t="shared" si="46"/>
        <v>1</v>
      </c>
      <c r="AU95" s="8">
        <v>92</v>
      </c>
      <c r="AV95" s="7">
        <f t="shared" si="42"/>
        <v>28.655718399999998</v>
      </c>
      <c r="AW95" s="11">
        <f t="shared" si="31"/>
        <v>50</v>
      </c>
      <c r="AX95" s="11">
        <f t="shared" si="47"/>
        <v>47</v>
      </c>
      <c r="AY95" s="11">
        <f t="shared" si="47"/>
        <v>45</v>
      </c>
      <c r="AZ95" s="11">
        <f t="shared" si="47"/>
        <v>42</v>
      </c>
      <c r="BA95" s="11">
        <f t="shared" si="47"/>
        <v>38</v>
      </c>
      <c r="BB95" s="11">
        <f t="shared" si="47"/>
        <v>35</v>
      </c>
      <c r="BC95" s="11">
        <f t="shared" si="47"/>
        <v>31</v>
      </c>
      <c r="BD95" s="11">
        <f t="shared" si="47"/>
        <v>27</v>
      </c>
      <c r="BE95" s="11">
        <f t="shared" si="47"/>
        <v>22</v>
      </c>
      <c r="BF95" s="11">
        <f t="shared" si="47"/>
        <v>15</v>
      </c>
    </row>
    <row r="96" spans="3:58">
      <c r="K96" s="8">
        <v>93</v>
      </c>
      <c r="L96" s="18">
        <f t="shared" si="39"/>
        <v>30</v>
      </c>
      <c r="M96" s="11">
        <f t="shared" si="28"/>
        <v>40</v>
      </c>
      <c r="N96" s="11">
        <f t="shared" si="44"/>
        <v>38</v>
      </c>
      <c r="O96" s="11">
        <f t="shared" si="44"/>
        <v>35</v>
      </c>
      <c r="P96" s="11">
        <f t="shared" si="44"/>
        <v>33</v>
      </c>
      <c r="Q96" s="11">
        <f t="shared" si="44"/>
        <v>30</v>
      </c>
      <c r="R96" s="11">
        <f t="shared" si="44"/>
        <v>27</v>
      </c>
      <c r="S96" s="11">
        <f t="shared" si="44"/>
        <v>23</v>
      </c>
      <c r="T96" s="11">
        <f t="shared" si="44"/>
        <v>19</v>
      </c>
      <c r="U96" s="11">
        <f t="shared" si="44"/>
        <v>14</v>
      </c>
      <c r="V96" s="11">
        <f t="shared" si="44"/>
        <v>3</v>
      </c>
      <c r="W96" s="8">
        <v>93</v>
      </c>
      <c r="X96" s="7">
        <f t="shared" si="40"/>
        <v>29.922080399999999</v>
      </c>
      <c r="Y96" s="11">
        <f t="shared" si="29"/>
        <v>11</v>
      </c>
      <c r="Z96" s="11">
        <f t="shared" si="45"/>
        <v>10</v>
      </c>
      <c r="AA96" s="11">
        <f t="shared" si="45"/>
        <v>9</v>
      </c>
      <c r="AB96" s="11">
        <f t="shared" si="45"/>
        <v>8</v>
      </c>
      <c r="AC96" s="11">
        <f t="shared" si="45"/>
        <v>8</v>
      </c>
      <c r="AD96" s="11">
        <f t="shared" si="45"/>
        <v>7</v>
      </c>
      <c r="AE96" s="11">
        <f t="shared" si="45"/>
        <v>6</v>
      </c>
      <c r="AF96" s="11">
        <f t="shared" si="45"/>
        <v>6</v>
      </c>
      <c r="AG96" s="11">
        <f t="shared" si="45"/>
        <v>4</v>
      </c>
      <c r="AH96" s="11">
        <f t="shared" si="45"/>
        <v>2</v>
      </c>
      <c r="AI96" s="8">
        <v>93</v>
      </c>
      <c r="AJ96" s="7">
        <f t="shared" si="41"/>
        <v>29.922080399999999</v>
      </c>
      <c r="AK96" s="11">
        <f t="shared" si="30"/>
        <v>27</v>
      </c>
      <c r="AL96" s="11">
        <f t="shared" si="46"/>
        <v>23</v>
      </c>
      <c r="AM96" s="11">
        <f t="shared" si="46"/>
        <v>20</v>
      </c>
      <c r="AN96" s="11">
        <f t="shared" si="46"/>
        <v>16</v>
      </c>
      <c r="AO96" s="11">
        <f t="shared" si="46"/>
        <v>12</v>
      </c>
      <c r="AP96" s="11">
        <f t="shared" si="46"/>
        <v>9</v>
      </c>
      <c r="AQ96" s="11">
        <f t="shared" si="46"/>
        <v>7</v>
      </c>
      <c r="AR96" s="11">
        <f t="shared" si="46"/>
        <v>6</v>
      </c>
      <c r="AS96" s="11">
        <f t="shared" si="46"/>
        <v>5</v>
      </c>
      <c r="AT96" s="11">
        <f t="shared" si="46"/>
        <v>1</v>
      </c>
      <c r="AU96" s="8">
        <v>93</v>
      </c>
      <c r="AV96" s="7">
        <f t="shared" si="42"/>
        <v>29.922080399999999</v>
      </c>
      <c r="AW96" s="11">
        <f t="shared" si="31"/>
        <v>49</v>
      </c>
      <c r="AX96" s="11">
        <f t="shared" si="47"/>
        <v>47</v>
      </c>
      <c r="AY96" s="11">
        <f t="shared" si="47"/>
        <v>44</v>
      </c>
      <c r="AZ96" s="11">
        <f t="shared" si="47"/>
        <v>41</v>
      </c>
      <c r="BA96" s="11">
        <f t="shared" si="47"/>
        <v>38</v>
      </c>
      <c r="BB96" s="11">
        <f t="shared" si="47"/>
        <v>34</v>
      </c>
      <c r="BC96" s="11">
        <f t="shared" si="47"/>
        <v>31</v>
      </c>
      <c r="BD96" s="11">
        <f t="shared" si="47"/>
        <v>26</v>
      </c>
      <c r="BE96" s="11">
        <f t="shared" si="47"/>
        <v>21</v>
      </c>
      <c r="BF96" s="11">
        <f t="shared" si="47"/>
        <v>15</v>
      </c>
    </row>
    <row r="97" spans="11:58">
      <c r="K97" s="8">
        <v>94</v>
      </c>
      <c r="L97" s="18">
        <f t="shared" si="39"/>
        <v>32</v>
      </c>
      <c r="M97" s="11">
        <f t="shared" si="28"/>
        <v>40</v>
      </c>
      <c r="N97" s="11">
        <f t="shared" si="44"/>
        <v>38</v>
      </c>
      <c r="O97" s="11">
        <f t="shared" si="44"/>
        <v>36</v>
      </c>
      <c r="P97" s="11">
        <f t="shared" si="44"/>
        <v>33</v>
      </c>
      <c r="Q97" s="11">
        <f t="shared" si="44"/>
        <v>30</v>
      </c>
      <c r="R97" s="11">
        <f t="shared" si="44"/>
        <v>27</v>
      </c>
      <c r="S97" s="11">
        <f t="shared" si="44"/>
        <v>24</v>
      </c>
      <c r="T97" s="11">
        <f t="shared" si="44"/>
        <v>20</v>
      </c>
      <c r="U97" s="11">
        <f t="shared" si="44"/>
        <v>14</v>
      </c>
      <c r="V97" s="11">
        <f t="shared" si="44"/>
        <v>3</v>
      </c>
      <c r="W97" s="8">
        <v>94</v>
      </c>
      <c r="X97" s="7">
        <f t="shared" si="40"/>
        <v>31.229958399999997</v>
      </c>
      <c r="Y97" s="11">
        <f t="shared" si="29"/>
        <v>10</v>
      </c>
      <c r="Z97" s="11">
        <f t="shared" si="45"/>
        <v>10</v>
      </c>
      <c r="AA97" s="11">
        <f t="shared" si="45"/>
        <v>9</v>
      </c>
      <c r="AB97" s="11">
        <f t="shared" si="45"/>
        <v>8</v>
      </c>
      <c r="AC97" s="11">
        <f t="shared" si="45"/>
        <v>8</v>
      </c>
      <c r="AD97" s="11">
        <f t="shared" si="45"/>
        <v>7</v>
      </c>
      <c r="AE97" s="11">
        <f t="shared" si="45"/>
        <v>6</v>
      </c>
      <c r="AF97" s="11">
        <f t="shared" si="45"/>
        <v>6</v>
      </c>
      <c r="AG97" s="11">
        <f t="shared" si="45"/>
        <v>4</v>
      </c>
      <c r="AH97" s="11">
        <f t="shared" si="45"/>
        <v>2</v>
      </c>
      <c r="AI97" s="8">
        <v>94</v>
      </c>
      <c r="AJ97" s="7">
        <f t="shared" si="41"/>
        <v>31.229958399999997</v>
      </c>
      <c r="AK97" s="11">
        <f t="shared" si="30"/>
        <v>26</v>
      </c>
      <c r="AL97" s="11">
        <f t="shared" si="46"/>
        <v>23</v>
      </c>
      <c r="AM97" s="11">
        <f t="shared" si="46"/>
        <v>19</v>
      </c>
      <c r="AN97" s="11">
        <f t="shared" si="46"/>
        <v>16</v>
      </c>
      <c r="AO97" s="11">
        <f t="shared" si="46"/>
        <v>12</v>
      </c>
      <c r="AP97" s="11">
        <f t="shared" si="46"/>
        <v>9</v>
      </c>
      <c r="AQ97" s="11">
        <f t="shared" si="46"/>
        <v>7</v>
      </c>
      <c r="AR97" s="11">
        <f t="shared" si="46"/>
        <v>6</v>
      </c>
      <c r="AS97" s="11">
        <f t="shared" si="46"/>
        <v>5</v>
      </c>
      <c r="AT97" s="11">
        <f t="shared" si="46"/>
        <v>1</v>
      </c>
      <c r="AU97" s="8">
        <v>94</v>
      </c>
      <c r="AV97" s="7">
        <f t="shared" si="42"/>
        <v>31.229958399999997</v>
      </c>
      <c r="AW97" s="11">
        <f t="shared" si="31"/>
        <v>49</v>
      </c>
      <c r="AX97" s="11">
        <f t="shared" si="47"/>
        <v>46</v>
      </c>
      <c r="AY97" s="11">
        <f t="shared" si="47"/>
        <v>44</v>
      </c>
      <c r="AZ97" s="11">
        <f t="shared" si="47"/>
        <v>41</v>
      </c>
      <c r="BA97" s="11">
        <f t="shared" si="47"/>
        <v>37</v>
      </c>
      <c r="BB97" s="11">
        <f t="shared" si="47"/>
        <v>34</v>
      </c>
      <c r="BC97" s="11">
        <f t="shared" si="47"/>
        <v>30</v>
      </c>
      <c r="BD97" s="11">
        <f t="shared" si="47"/>
        <v>26</v>
      </c>
      <c r="BE97" s="11">
        <f t="shared" si="47"/>
        <v>20</v>
      </c>
      <c r="BF97" s="11">
        <f t="shared" si="47"/>
        <v>14</v>
      </c>
    </row>
    <row r="98" spans="11:58">
      <c r="K98" s="8">
        <v>95</v>
      </c>
      <c r="L98" s="18">
        <f t="shared" si="39"/>
        <v>33</v>
      </c>
      <c r="M98" s="11">
        <f t="shared" si="28"/>
        <v>41</v>
      </c>
      <c r="N98" s="11">
        <f t="shared" si="44"/>
        <v>39</v>
      </c>
      <c r="O98" s="11">
        <f t="shared" si="44"/>
        <v>36</v>
      </c>
      <c r="P98" s="11">
        <f t="shared" si="44"/>
        <v>34</v>
      </c>
      <c r="Q98" s="11">
        <f t="shared" si="44"/>
        <v>31</v>
      </c>
      <c r="R98" s="11">
        <f t="shared" si="44"/>
        <v>28</v>
      </c>
      <c r="S98" s="11">
        <f t="shared" si="44"/>
        <v>24</v>
      </c>
      <c r="T98" s="11">
        <f t="shared" si="44"/>
        <v>20</v>
      </c>
      <c r="U98" s="11">
        <f t="shared" si="44"/>
        <v>14</v>
      </c>
      <c r="V98" s="11">
        <f t="shared" si="44"/>
        <v>4</v>
      </c>
      <c r="W98" s="8">
        <v>95</v>
      </c>
      <c r="X98" s="7">
        <f t="shared" si="40"/>
        <v>32.580249999999999</v>
      </c>
      <c r="Y98" s="11">
        <f t="shared" si="29"/>
        <v>10</v>
      </c>
      <c r="Z98" s="11">
        <f t="shared" si="45"/>
        <v>10</v>
      </c>
      <c r="AA98" s="11">
        <f t="shared" si="45"/>
        <v>9</v>
      </c>
      <c r="AB98" s="11">
        <f t="shared" si="45"/>
        <v>8</v>
      </c>
      <c r="AC98" s="11">
        <f t="shared" si="45"/>
        <v>8</v>
      </c>
      <c r="AD98" s="11">
        <f t="shared" si="45"/>
        <v>7</v>
      </c>
      <c r="AE98" s="11">
        <f t="shared" si="45"/>
        <v>6</v>
      </c>
      <c r="AF98" s="11">
        <f t="shared" si="45"/>
        <v>6</v>
      </c>
      <c r="AG98" s="11">
        <f t="shared" si="45"/>
        <v>4</v>
      </c>
      <c r="AH98" s="11">
        <f t="shared" si="45"/>
        <v>2</v>
      </c>
      <c r="AI98" s="8">
        <v>95</v>
      </c>
      <c r="AJ98" s="7">
        <f t="shared" si="41"/>
        <v>32.580249999999999</v>
      </c>
      <c r="AK98" s="11">
        <f t="shared" si="30"/>
        <v>25</v>
      </c>
      <c r="AL98" s="11">
        <f t="shared" si="46"/>
        <v>22</v>
      </c>
      <c r="AM98" s="11">
        <f t="shared" si="46"/>
        <v>18</v>
      </c>
      <c r="AN98" s="11">
        <f t="shared" si="46"/>
        <v>15</v>
      </c>
      <c r="AO98" s="11">
        <f t="shared" si="46"/>
        <v>11</v>
      </c>
      <c r="AP98" s="11">
        <f t="shared" si="46"/>
        <v>9</v>
      </c>
      <c r="AQ98" s="11">
        <f t="shared" si="46"/>
        <v>7</v>
      </c>
      <c r="AR98" s="11">
        <f t="shared" si="46"/>
        <v>6</v>
      </c>
      <c r="AS98" s="11">
        <f t="shared" si="46"/>
        <v>5</v>
      </c>
      <c r="AT98" s="11">
        <f t="shared" si="46"/>
        <v>1</v>
      </c>
      <c r="AU98" s="8">
        <v>95</v>
      </c>
      <c r="AV98" s="7">
        <f t="shared" si="42"/>
        <v>32.580249999999999</v>
      </c>
      <c r="AW98" s="11">
        <f t="shared" si="31"/>
        <v>48</v>
      </c>
      <c r="AX98" s="11">
        <f t="shared" si="47"/>
        <v>46</v>
      </c>
      <c r="AY98" s="11">
        <f t="shared" si="47"/>
        <v>43</v>
      </c>
      <c r="AZ98" s="11">
        <f t="shared" si="47"/>
        <v>40</v>
      </c>
      <c r="BA98" s="11">
        <f t="shared" si="47"/>
        <v>37</v>
      </c>
      <c r="BB98" s="11">
        <f t="shared" si="47"/>
        <v>33</v>
      </c>
      <c r="BC98" s="11">
        <f t="shared" si="47"/>
        <v>29</v>
      </c>
      <c r="BD98" s="11">
        <f t="shared" si="47"/>
        <v>25</v>
      </c>
      <c r="BE98" s="11">
        <f t="shared" si="47"/>
        <v>20</v>
      </c>
      <c r="BF98" s="11">
        <f t="shared" si="47"/>
        <v>13</v>
      </c>
    </row>
    <row r="99" spans="11:58">
      <c r="K99" s="8">
        <v>96</v>
      </c>
      <c r="L99" s="18">
        <f t="shared" si="39"/>
        <v>34</v>
      </c>
      <c r="M99" s="11">
        <f t="shared" si="28"/>
        <v>41</v>
      </c>
      <c r="N99" s="11">
        <f t="shared" si="44"/>
        <v>39</v>
      </c>
      <c r="O99" s="11">
        <f t="shared" si="44"/>
        <v>37</v>
      </c>
      <c r="P99" s="11">
        <f t="shared" si="44"/>
        <v>34</v>
      </c>
      <c r="Q99" s="11">
        <f t="shared" si="44"/>
        <v>31</v>
      </c>
      <c r="R99" s="11">
        <f t="shared" si="44"/>
        <v>28</v>
      </c>
      <c r="S99" s="11">
        <f t="shared" si="44"/>
        <v>24</v>
      </c>
      <c r="T99" s="11">
        <f t="shared" si="44"/>
        <v>20</v>
      </c>
      <c r="U99" s="11">
        <f t="shared" si="44"/>
        <v>14</v>
      </c>
      <c r="V99" s="11">
        <f t="shared" si="44"/>
        <v>4</v>
      </c>
      <c r="W99" s="8">
        <v>96</v>
      </c>
      <c r="X99" s="7">
        <f t="shared" si="40"/>
        <v>33.973862400000002</v>
      </c>
      <c r="Y99" s="11">
        <f t="shared" si="29"/>
        <v>10</v>
      </c>
      <c r="Z99" s="11">
        <f t="shared" si="45"/>
        <v>10</v>
      </c>
      <c r="AA99" s="11">
        <f t="shared" si="45"/>
        <v>9</v>
      </c>
      <c r="AB99" s="11">
        <f t="shared" si="45"/>
        <v>8</v>
      </c>
      <c r="AC99" s="11">
        <f t="shared" si="45"/>
        <v>8</v>
      </c>
      <c r="AD99" s="11">
        <f t="shared" si="45"/>
        <v>7</v>
      </c>
      <c r="AE99" s="11">
        <f t="shared" si="45"/>
        <v>6</v>
      </c>
      <c r="AF99" s="11">
        <f t="shared" si="45"/>
        <v>6</v>
      </c>
      <c r="AG99" s="11">
        <f t="shared" si="45"/>
        <v>4</v>
      </c>
      <c r="AH99" s="11">
        <f t="shared" si="45"/>
        <v>2</v>
      </c>
      <c r="AI99" s="8">
        <v>96</v>
      </c>
      <c r="AJ99" s="7">
        <f t="shared" si="41"/>
        <v>33.973862400000002</v>
      </c>
      <c r="AK99" s="11">
        <f t="shared" si="30"/>
        <v>24</v>
      </c>
      <c r="AL99" s="11">
        <f t="shared" si="46"/>
        <v>21</v>
      </c>
      <c r="AM99" s="11">
        <f t="shared" si="46"/>
        <v>18</v>
      </c>
      <c r="AN99" s="11">
        <f t="shared" si="46"/>
        <v>14</v>
      </c>
      <c r="AO99" s="11">
        <f t="shared" si="46"/>
        <v>10</v>
      </c>
      <c r="AP99" s="11">
        <f t="shared" si="46"/>
        <v>9</v>
      </c>
      <c r="AQ99" s="11">
        <f t="shared" si="46"/>
        <v>7</v>
      </c>
      <c r="AR99" s="11">
        <f t="shared" si="46"/>
        <v>6</v>
      </c>
      <c r="AS99" s="11">
        <f t="shared" si="46"/>
        <v>5</v>
      </c>
      <c r="AT99" s="11">
        <f t="shared" si="46"/>
        <v>1</v>
      </c>
      <c r="AU99" s="8">
        <v>96</v>
      </c>
      <c r="AV99" s="7">
        <f t="shared" si="42"/>
        <v>33.973862400000002</v>
      </c>
      <c r="AW99" s="11">
        <f t="shared" si="31"/>
        <v>48</v>
      </c>
      <c r="AX99" s="11">
        <f t="shared" si="47"/>
        <v>45</v>
      </c>
      <c r="AY99" s="11">
        <f t="shared" si="47"/>
        <v>42</v>
      </c>
      <c r="AZ99" s="11">
        <f t="shared" si="47"/>
        <v>39</v>
      </c>
      <c r="BA99" s="11">
        <f t="shared" si="47"/>
        <v>36</v>
      </c>
      <c r="BB99" s="11">
        <f t="shared" si="47"/>
        <v>33</v>
      </c>
      <c r="BC99" s="11">
        <f t="shared" si="47"/>
        <v>29</v>
      </c>
      <c r="BD99" s="11">
        <f t="shared" si="47"/>
        <v>24</v>
      </c>
      <c r="BE99" s="11">
        <f t="shared" si="47"/>
        <v>19</v>
      </c>
      <c r="BF99" s="11">
        <f t="shared" si="47"/>
        <v>12</v>
      </c>
    </row>
    <row r="100" spans="11:58">
      <c r="K100" s="8">
        <v>97</v>
      </c>
      <c r="L100" s="18">
        <f t="shared" si="39"/>
        <v>36</v>
      </c>
      <c r="M100" s="11">
        <f t="shared" si="28"/>
        <v>42</v>
      </c>
      <c r="N100" s="11">
        <f t="shared" si="44"/>
        <v>39</v>
      </c>
      <c r="O100" s="11">
        <f t="shared" si="44"/>
        <v>37</v>
      </c>
      <c r="P100" s="11">
        <f t="shared" si="44"/>
        <v>34</v>
      </c>
      <c r="Q100" s="11">
        <f t="shared" si="44"/>
        <v>31</v>
      </c>
      <c r="R100" s="11">
        <f t="shared" si="44"/>
        <v>28</v>
      </c>
      <c r="S100" s="11">
        <f t="shared" si="44"/>
        <v>24</v>
      </c>
      <c r="T100" s="11">
        <f t="shared" si="44"/>
        <v>20</v>
      </c>
      <c r="U100" s="11">
        <f t="shared" si="44"/>
        <v>15</v>
      </c>
      <c r="V100" s="11">
        <f t="shared" si="44"/>
        <v>4</v>
      </c>
      <c r="W100" s="8">
        <v>97</v>
      </c>
      <c r="X100" s="7">
        <f t="shared" si="40"/>
        <v>35.411712399999999</v>
      </c>
      <c r="Y100" s="11">
        <f t="shared" si="29"/>
        <v>10</v>
      </c>
      <c r="Z100" s="11">
        <f t="shared" si="45"/>
        <v>10</v>
      </c>
      <c r="AA100" s="11">
        <f t="shared" si="45"/>
        <v>9</v>
      </c>
      <c r="AB100" s="11">
        <f t="shared" si="45"/>
        <v>8</v>
      </c>
      <c r="AC100" s="11">
        <f t="shared" si="45"/>
        <v>8</v>
      </c>
      <c r="AD100" s="11">
        <f t="shared" si="45"/>
        <v>7</v>
      </c>
      <c r="AE100" s="11">
        <f t="shared" si="45"/>
        <v>6</v>
      </c>
      <c r="AF100" s="11">
        <f t="shared" si="45"/>
        <v>6</v>
      </c>
      <c r="AG100" s="11">
        <f t="shared" si="45"/>
        <v>4</v>
      </c>
      <c r="AH100" s="11">
        <f t="shared" si="45"/>
        <v>2</v>
      </c>
      <c r="AI100" s="8">
        <v>97</v>
      </c>
      <c r="AJ100" s="7">
        <f t="shared" si="41"/>
        <v>35.411712399999999</v>
      </c>
      <c r="AK100" s="11">
        <f t="shared" si="30"/>
        <v>23</v>
      </c>
      <c r="AL100" s="11">
        <f t="shared" si="46"/>
        <v>20</v>
      </c>
      <c r="AM100" s="11">
        <f t="shared" si="46"/>
        <v>17</v>
      </c>
      <c r="AN100" s="11">
        <f t="shared" si="46"/>
        <v>13</v>
      </c>
      <c r="AO100" s="11">
        <f t="shared" si="46"/>
        <v>9</v>
      </c>
      <c r="AP100" s="11">
        <f t="shared" si="46"/>
        <v>9</v>
      </c>
      <c r="AQ100" s="11">
        <f t="shared" si="46"/>
        <v>7</v>
      </c>
      <c r="AR100" s="11">
        <f t="shared" si="46"/>
        <v>6</v>
      </c>
      <c r="AS100" s="11">
        <f t="shared" si="46"/>
        <v>5</v>
      </c>
      <c r="AT100" s="11">
        <f t="shared" si="46"/>
        <v>1</v>
      </c>
      <c r="AU100" s="8">
        <v>97</v>
      </c>
      <c r="AV100" s="7">
        <f t="shared" si="42"/>
        <v>35.411712399999999</v>
      </c>
      <c r="AW100" s="11">
        <f t="shared" si="31"/>
        <v>47</v>
      </c>
      <c r="AX100" s="11">
        <f t="shared" si="47"/>
        <v>45</v>
      </c>
      <c r="AY100" s="11">
        <f t="shared" si="47"/>
        <v>42</v>
      </c>
      <c r="AZ100" s="11">
        <f t="shared" si="47"/>
        <v>39</v>
      </c>
      <c r="BA100" s="11">
        <f t="shared" si="47"/>
        <v>35</v>
      </c>
      <c r="BB100" s="11">
        <f t="shared" si="47"/>
        <v>32</v>
      </c>
      <c r="BC100" s="11">
        <f t="shared" si="47"/>
        <v>28</v>
      </c>
      <c r="BD100" s="11">
        <f t="shared" si="47"/>
        <v>23</v>
      </c>
      <c r="BE100" s="11">
        <f t="shared" si="47"/>
        <v>18</v>
      </c>
      <c r="BF100" s="11">
        <f t="shared" si="47"/>
        <v>11</v>
      </c>
    </row>
    <row r="101" spans="11:58">
      <c r="K101" s="8">
        <v>98</v>
      </c>
      <c r="L101" s="18">
        <f t="shared" si="39"/>
        <v>37</v>
      </c>
      <c r="M101" s="11">
        <f t="shared" si="28"/>
        <v>42</v>
      </c>
      <c r="N101" s="11">
        <f t="shared" si="44"/>
        <v>40</v>
      </c>
      <c r="O101" s="11">
        <f t="shared" si="44"/>
        <v>37</v>
      </c>
      <c r="P101" s="11">
        <f t="shared" si="44"/>
        <v>35</v>
      </c>
      <c r="Q101" s="11">
        <f t="shared" si="44"/>
        <v>32</v>
      </c>
      <c r="R101" s="11">
        <f t="shared" si="44"/>
        <v>28</v>
      </c>
      <c r="S101" s="11">
        <f t="shared" si="44"/>
        <v>25</v>
      </c>
      <c r="T101" s="11">
        <f t="shared" si="44"/>
        <v>20</v>
      </c>
      <c r="U101" s="11">
        <f t="shared" si="44"/>
        <v>15</v>
      </c>
      <c r="V101" s="11">
        <f t="shared" si="44"/>
        <v>4</v>
      </c>
      <c r="W101" s="8">
        <v>98</v>
      </c>
      <c r="X101" s="7">
        <f t="shared" si="40"/>
        <v>36.894726399999996</v>
      </c>
      <c r="Y101" s="11">
        <f t="shared" si="29"/>
        <v>10</v>
      </c>
      <c r="Z101" s="11">
        <f t="shared" si="45"/>
        <v>10</v>
      </c>
      <c r="AA101" s="11">
        <f t="shared" si="45"/>
        <v>9</v>
      </c>
      <c r="AB101" s="11">
        <f t="shared" si="45"/>
        <v>8</v>
      </c>
      <c r="AC101" s="11">
        <f t="shared" si="45"/>
        <v>8</v>
      </c>
      <c r="AD101" s="11">
        <f t="shared" si="45"/>
        <v>7</v>
      </c>
      <c r="AE101" s="11">
        <f t="shared" si="45"/>
        <v>6</v>
      </c>
      <c r="AF101" s="11">
        <f t="shared" si="45"/>
        <v>6</v>
      </c>
      <c r="AG101" s="11">
        <f t="shared" si="45"/>
        <v>4</v>
      </c>
      <c r="AH101" s="11">
        <f t="shared" si="45"/>
        <v>2</v>
      </c>
      <c r="AI101" s="8">
        <v>98</v>
      </c>
      <c r="AJ101" s="7">
        <f t="shared" si="41"/>
        <v>36.894726399999996</v>
      </c>
      <c r="AK101" s="11">
        <f t="shared" si="30"/>
        <v>23</v>
      </c>
      <c r="AL101" s="11">
        <f t="shared" si="46"/>
        <v>19</v>
      </c>
      <c r="AM101" s="11">
        <f t="shared" si="46"/>
        <v>16</v>
      </c>
      <c r="AN101" s="11">
        <f t="shared" si="46"/>
        <v>12</v>
      </c>
      <c r="AO101" s="11">
        <f t="shared" si="46"/>
        <v>9</v>
      </c>
      <c r="AP101" s="11">
        <f t="shared" si="46"/>
        <v>9</v>
      </c>
      <c r="AQ101" s="11">
        <f t="shared" si="46"/>
        <v>7</v>
      </c>
      <c r="AR101" s="11">
        <f t="shared" si="46"/>
        <v>6</v>
      </c>
      <c r="AS101" s="11">
        <f t="shared" si="46"/>
        <v>5</v>
      </c>
      <c r="AT101" s="11">
        <f t="shared" si="46"/>
        <v>1</v>
      </c>
      <c r="AU101" s="8">
        <v>98</v>
      </c>
      <c r="AV101" s="7">
        <f t="shared" si="42"/>
        <v>36.894726399999996</v>
      </c>
      <c r="AW101" s="11">
        <f t="shared" si="31"/>
        <v>47</v>
      </c>
      <c r="AX101" s="11">
        <f t="shared" si="47"/>
        <v>44</v>
      </c>
      <c r="AY101" s="11">
        <f t="shared" si="47"/>
        <v>41</v>
      </c>
      <c r="AZ101" s="11">
        <f t="shared" si="47"/>
        <v>38</v>
      </c>
      <c r="BA101" s="11">
        <f t="shared" si="47"/>
        <v>35</v>
      </c>
      <c r="BB101" s="11">
        <f t="shared" si="47"/>
        <v>31</v>
      </c>
      <c r="BC101" s="11">
        <f t="shared" si="47"/>
        <v>27</v>
      </c>
      <c r="BD101" s="11">
        <f t="shared" si="47"/>
        <v>22</v>
      </c>
      <c r="BE101" s="11">
        <f t="shared" si="47"/>
        <v>17</v>
      </c>
      <c r="BF101" s="11">
        <f t="shared" si="47"/>
        <v>10</v>
      </c>
    </row>
    <row r="102" spans="11:58">
      <c r="K102" s="8">
        <v>99</v>
      </c>
      <c r="L102" s="18">
        <f t="shared" si="39"/>
        <v>39</v>
      </c>
      <c r="M102" s="11">
        <f t="shared" si="28"/>
        <v>43</v>
      </c>
      <c r="N102" s="11">
        <f t="shared" si="44"/>
        <v>40</v>
      </c>
      <c r="O102" s="11">
        <f t="shared" si="44"/>
        <v>38</v>
      </c>
      <c r="P102" s="11">
        <f t="shared" si="44"/>
        <v>35</v>
      </c>
      <c r="Q102" s="11">
        <f t="shared" si="44"/>
        <v>32</v>
      </c>
      <c r="R102" s="11">
        <f t="shared" si="44"/>
        <v>29</v>
      </c>
      <c r="S102" s="11">
        <f t="shared" si="44"/>
        <v>25</v>
      </c>
      <c r="T102" s="11">
        <f t="shared" si="44"/>
        <v>21</v>
      </c>
      <c r="U102" s="11">
        <f t="shared" si="44"/>
        <v>15</v>
      </c>
      <c r="V102" s="11">
        <f t="shared" si="44"/>
        <v>4</v>
      </c>
      <c r="W102" s="8">
        <v>99</v>
      </c>
      <c r="X102" s="7">
        <f t="shared" si="40"/>
        <v>38.423840399999996</v>
      </c>
      <c r="Y102" s="11">
        <f t="shared" si="29"/>
        <v>10</v>
      </c>
      <c r="Z102" s="11">
        <f t="shared" si="45"/>
        <v>10</v>
      </c>
      <c r="AA102" s="11">
        <f t="shared" si="45"/>
        <v>9</v>
      </c>
      <c r="AB102" s="11">
        <f t="shared" si="45"/>
        <v>8</v>
      </c>
      <c r="AC102" s="11">
        <f t="shared" si="45"/>
        <v>8</v>
      </c>
      <c r="AD102" s="11">
        <f t="shared" si="45"/>
        <v>7</v>
      </c>
      <c r="AE102" s="11">
        <f t="shared" si="45"/>
        <v>6</v>
      </c>
      <c r="AF102" s="11">
        <f t="shared" si="45"/>
        <v>6</v>
      </c>
      <c r="AG102" s="11">
        <f t="shared" si="45"/>
        <v>4</v>
      </c>
      <c r="AH102" s="11">
        <f t="shared" si="45"/>
        <v>2</v>
      </c>
      <c r="AI102" s="8">
        <v>99</v>
      </c>
      <c r="AJ102" s="7">
        <f t="shared" si="41"/>
        <v>38.423840399999996</v>
      </c>
      <c r="AK102" s="11">
        <f t="shared" si="30"/>
        <v>22</v>
      </c>
      <c r="AL102" s="11">
        <f t="shared" si="46"/>
        <v>18</v>
      </c>
      <c r="AM102" s="11">
        <f t="shared" si="46"/>
        <v>15</v>
      </c>
      <c r="AN102" s="11">
        <f t="shared" si="46"/>
        <v>11</v>
      </c>
      <c r="AO102" s="11">
        <f t="shared" si="46"/>
        <v>9</v>
      </c>
      <c r="AP102" s="11">
        <f t="shared" si="46"/>
        <v>9</v>
      </c>
      <c r="AQ102" s="11">
        <f t="shared" si="46"/>
        <v>7</v>
      </c>
      <c r="AR102" s="11">
        <f t="shared" si="46"/>
        <v>6</v>
      </c>
      <c r="AS102" s="11">
        <f t="shared" si="46"/>
        <v>5</v>
      </c>
      <c r="AT102" s="11">
        <f t="shared" si="46"/>
        <v>1</v>
      </c>
      <c r="AU102" s="8">
        <v>99</v>
      </c>
      <c r="AV102" s="7">
        <f t="shared" si="42"/>
        <v>38.423840399999996</v>
      </c>
      <c r="AW102" s="11">
        <f t="shared" si="31"/>
        <v>46</v>
      </c>
      <c r="AX102" s="11">
        <f t="shared" si="47"/>
        <v>43</v>
      </c>
      <c r="AY102" s="11">
        <f t="shared" si="47"/>
        <v>40</v>
      </c>
      <c r="AZ102" s="11">
        <f t="shared" si="47"/>
        <v>37</v>
      </c>
      <c r="BA102" s="11">
        <f t="shared" si="47"/>
        <v>34</v>
      </c>
      <c r="BB102" s="11">
        <f t="shared" si="47"/>
        <v>30</v>
      </c>
      <c r="BC102" s="11">
        <f t="shared" si="47"/>
        <v>26</v>
      </c>
      <c r="BD102" s="11">
        <f t="shared" si="47"/>
        <v>21</v>
      </c>
      <c r="BE102" s="11">
        <f t="shared" si="47"/>
        <v>16</v>
      </c>
      <c r="BF102" s="11">
        <f t="shared" si="47"/>
        <v>10</v>
      </c>
    </row>
    <row r="103" spans="11:58">
      <c r="K103" s="9">
        <v>100</v>
      </c>
      <c r="L103" s="18">
        <f t="shared" si="39"/>
        <v>40</v>
      </c>
      <c r="M103" s="11">
        <f t="shared" si="28"/>
        <v>43</v>
      </c>
      <c r="N103" s="11">
        <f t="shared" si="44"/>
        <v>41</v>
      </c>
      <c r="O103" s="11">
        <f t="shared" si="44"/>
        <v>38</v>
      </c>
      <c r="P103" s="11">
        <f t="shared" si="44"/>
        <v>35</v>
      </c>
      <c r="Q103" s="11">
        <f t="shared" si="44"/>
        <v>32</v>
      </c>
      <c r="R103" s="11">
        <f t="shared" si="44"/>
        <v>29</v>
      </c>
      <c r="S103" s="11">
        <f t="shared" si="44"/>
        <v>25</v>
      </c>
      <c r="T103" s="11">
        <f t="shared" si="44"/>
        <v>21</v>
      </c>
      <c r="U103" s="11">
        <f t="shared" si="44"/>
        <v>15</v>
      </c>
      <c r="V103" s="11">
        <f t="shared" si="44"/>
        <v>4</v>
      </c>
      <c r="W103" s="9">
        <v>100</v>
      </c>
      <c r="X103" s="7">
        <f t="shared" si="40"/>
        <v>40</v>
      </c>
      <c r="Y103" s="11">
        <f t="shared" si="29"/>
        <v>10</v>
      </c>
      <c r="Z103" s="11">
        <f t="shared" si="45"/>
        <v>10</v>
      </c>
      <c r="AA103" s="11">
        <f t="shared" si="45"/>
        <v>9</v>
      </c>
      <c r="AB103" s="11">
        <f t="shared" si="45"/>
        <v>8</v>
      </c>
      <c r="AC103" s="11">
        <f t="shared" si="45"/>
        <v>8</v>
      </c>
      <c r="AD103" s="11">
        <f t="shared" si="45"/>
        <v>7</v>
      </c>
      <c r="AE103" s="11">
        <f t="shared" si="45"/>
        <v>6</v>
      </c>
      <c r="AF103" s="11">
        <f t="shared" si="45"/>
        <v>6</v>
      </c>
      <c r="AG103" s="11">
        <f t="shared" si="45"/>
        <v>4</v>
      </c>
      <c r="AH103" s="11">
        <f t="shared" si="45"/>
        <v>2</v>
      </c>
      <c r="AI103" s="9">
        <v>100</v>
      </c>
      <c r="AJ103" s="7">
        <f t="shared" si="41"/>
        <v>40</v>
      </c>
      <c r="AK103" s="11">
        <f t="shared" si="30"/>
        <v>21</v>
      </c>
      <c r="AL103" s="11">
        <f t="shared" si="46"/>
        <v>17</v>
      </c>
      <c r="AM103" s="11">
        <f t="shared" si="46"/>
        <v>14</v>
      </c>
      <c r="AN103" s="11">
        <f t="shared" si="46"/>
        <v>10</v>
      </c>
      <c r="AO103" s="11">
        <f t="shared" si="46"/>
        <v>9</v>
      </c>
      <c r="AP103" s="11">
        <f t="shared" si="46"/>
        <v>9</v>
      </c>
      <c r="AQ103" s="11">
        <f t="shared" si="46"/>
        <v>7</v>
      </c>
      <c r="AR103" s="11">
        <f t="shared" si="46"/>
        <v>6</v>
      </c>
      <c r="AS103" s="11">
        <f t="shared" si="46"/>
        <v>5</v>
      </c>
      <c r="AT103" s="11">
        <f t="shared" si="46"/>
        <v>1</v>
      </c>
      <c r="AU103" s="9">
        <v>100</v>
      </c>
      <c r="AV103" s="7">
        <f t="shared" si="42"/>
        <v>40</v>
      </c>
      <c r="AW103" s="11">
        <f t="shared" si="31"/>
        <v>45</v>
      </c>
      <c r="AX103" s="11">
        <f t="shared" si="47"/>
        <v>42</v>
      </c>
      <c r="AY103" s="11">
        <f t="shared" si="47"/>
        <v>39</v>
      </c>
      <c r="AZ103" s="11">
        <f t="shared" si="47"/>
        <v>36</v>
      </c>
      <c r="BA103" s="11">
        <f t="shared" si="47"/>
        <v>33</v>
      </c>
      <c r="BB103" s="11">
        <f t="shared" si="47"/>
        <v>29</v>
      </c>
      <c r="BC103" s="11">
        <f t="shared" si="47"/>
        <v>25</v>
      </c>
      <c r="BD103" s="11">
        <f t="shared" si="47"/>
        <v>20</v>
      </c>
      <c r="BE103" s="11">
        <f t="shared" si="47"/>
        <v>15</v>
      </c>
      <c r="BF103" s="11">
        <f t="shared" si="47"/>
        <v>10</v>
      </c>
    </row>
  </sheetData>
  <mergeCells count="5">
    <mergeCell ref="M1:V1"/>
    <mergeCell ref="Y1:AH1"/>
    <mergeCell ref="C1:D1"/>
    <mergeCell ref="AK1:AT1"/>
    <mergeCell ref="AW1:BF1"/>
  </mergeCells>
  <pageMargins left="0.7" right="0.7" top="0.75" bottom="0.75" header="0.3" footer="0.3"/>
  <pageSetup paperSize="9" orientation="portrait" horizontalDpi="3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03"/>
  <sheetViews>
    <sheetView topLeftCell="V1" zoomScale="70" zoomScaleNormal="70" workbookViewId="0">
      <selection activeCell="M4" sqref="M4"/>
    </sheetView>
  </sheetViews>
  <sheetFormatPr defaultRowHeight="15"/>
  <cols>
    <col min="1" max="1" width="9.140625" customWidth="1"/>
    <col min="3" max="3" width="13.140625" bestFit="1" customWidth="1"/>
    <col min="4" max="4" width="21.7109375" bestFit="1" customWidth="1"/>
    <col min="5" max="5" width="5.42578125" customWidth="1"/>
    <col min="6" max="9" width="22.42578125" bestFit="1" customWidth="1"/>
    <col min="10" max="10" width="11.5703125" bestFit="1" customWidth="1"/>
    <col min="11" max="11" width="9.140625" customWidth="1"/>
    <col min="12" max="12" width="17.28515625" bestFit="1" customWidth="1"/>
    <col min="13" max="13" width="9.140625" customWidth="1"/>
    <col min="23" max="23" width="9.140625" customWidth="1"/>
    <col min="24" max="24" width="14.5703125" bestFit="1" customWidth="1"/>
    <col min="25" max="25" width="9.140625" customWidth="1"/>
    <col min="35" max="35" width="9.140625" customWidth="1"/>
    <col min="36" max="36" width="14.5703125" bestFit="1" customWidth="1"/>
    <col min="37" max="37" width="9.140625" customWidth="1"/>
  </cols>
  <sheetData>
    <row r="1" spans="1:46" ht="27" thickBot="1">
      <c r="C1" s="35" t="s">
        <v>8</v>
      </c>
      <c r="D1" s="36"/>
      <c r="L1" s="17" t="s">
        <v>31</v>
      </c>
      <c r="M1" s="34" t="str">
        <f>G3</f>
        <v>y=radq(0,2x-1,9)</v>
      </c>
      <c r="N1" s="34"/>
      <c r="O1" s="34"/>
      <c r="P1" s="34"/>
      <c r="Q1" s="34"/>
      <c r="R1" s="34"/>
      <c r="S1" s="34"/>
      <c r="T1" s="34"/>
      <c r="U1" s="34"/>
      <c r="V1" s="34"/>
      <c r="Y1" s="34" t="s">
        <v>25</v>
      </c>
      <c r="Z1" s="34"/>
      <c r="AA1" s="34"/>
      <c r="AB1" s="34"/>
      <c r="AC1" s="34"/>
      <c r="AD1" s="34"/>
      <c r="AE1" s="34"/>
      <c r="AF1" s="34"/>
      <c r="AG1" s="34"/>
      <c r="AH1" s="34"/>
      <c r="AK1" s="34" t="s">
        <v>30</v>
      </c>
      <c r="AL1" s="34"/>
      <c r="AM1" s="34"/>
      <c r="AN1" s="34"/>
      <c r="AO1" s="34"/>
      <c r="AP1" s="34"/>
      <c r="AQ1" s="34"/>
      <c r="AR1" s="34"/>
      <c r="AS1" s="34"/>
      <c r="AT1" s="34"/>
    </row>
    <row r="2" spans="1:46">
      <c r="L2" s="17"/>
      <c r="M2" s="14">
        <v>100</v>
      </c>
      <c r="N2" s="15">
        <v>90</v>
      </c>
      <c r="O2" s="15">
        <v>80</v>
      </c>
      <c r="P2" s="15">
        <v>70</v>
      </c>
      <c r="Q2" s="15">
        <v>60</v>
      </c>
      <c r="R2" s="15">
        <v>50</v>
      </c>
      <c r="S2" s="15">
        <v>40</v>
      </c>
      <c r="T2" s="15">
        <v>30</v>
      </c>
      <c r="U2" s="15">
        <v>20</v>
      </c>
      <c r="V2" s="16">
        <v>10</v>
      </c>
      <c r="X2" t="s">
        <v>28</v>
      </c>
      <c r="Y2" s="19">
        <v>100</v>
      </c>
      <c r="Z2" s="20">
        <v>90</v>
      </c>
      <c r="AA2" s="20">
        <v>80</v>
      </c>
      <c r="AB2" s="20">
        <v>70</v>
      </c>
      <c r="AC2" s="20">
        <v>60</v>
      </c>
      <c r="AD2" s="20">
        <v>50</v>
      </c>
      <c r="AE2" s="20">
        <v>40</v>
      </c>
      <c r="AF2" s="20">
        <v>30</v>
      </c>
      <c r="AG2" s="20">
        <v>20</v>
      </c>
      <c r="AH2" s="21">
        <v>10</v>
      </c>
      <c r="AJ2" s="41" t="s">
        <v>28</v>
      </c>
      <c r="AK2" s="19">
        <v>100</v>
      </c>
      <c r="AL2" s="20">
        <v>90</v>
      </c>
      <c r="AM2" s="20">
        <v>80</v>
      </c>
      <c r="AN2" s="20">
        <v>70</v>
      </c>
      <c r="AO2" s="20">
        <v>60</v>
      </c>
      <c r="AP2" s="20">
        <v>50</v>
      </c>
      <c r="AQ2" s="20">
        <v>40</v>
      </c>
      <c r="AR2" s="20">
        <v>30</v>
      </c>
      <c r="AS2" s="20">
        <v>20</v>
      </c>
      <c r="AT2" s="21">
        <v>10</v>
      </c>
    </row>
    <row r="3" spans="1:46">
      <c r="A3" t="s">
        <v>3</v>
      </c>
      <c r="B3">
        <v>50</v>
      </c>
      <c r="C3" s="10" t="s">
        <v>0</v>
      </c>
      <c r="D3" s="5" t="s">
        <v>5</v>
      </c>
      <c r="E3" s="5" t="s">
        <v>1</v>
      </c>
      <c r="F3" s="6" t="s">
        <v>4</v>
      </c>
      <c r="G3" s="6" t="s">
        <v>7</v>
      </c>
      <c r="H3" s="6" t="s">
        <v>29</v>
      </c>
      <c r="I3" s="6"/>
      <c r="K3" s="13" t="s">
        <v>2</v>
      </c>
      <c r="L3" s="17"/>
      <c r="M3" s="12">
        <f t="array" ref="M3">INDEX($H$4:$H$94,MATCH(TRUE,EXACT(M2,$C$4:$C$94),0))</f>
        <v>0.44721359549995798</v>
      </c>
      <c r="N3" s="12">
        <f t="array" ref="N3">INDEX($H$4:$H$94,MATCH(TRUE,EXACT(N2,$C$4:$C$94),0))</f>
        <v>0.42426406871192845</v>
      </c>
      <c r="O3" s="12">
        <f t="array" ref="O3">INDEX($H$4:$H$94,MATCH(TRUE,EXACT(O2,$C$4:$C$94),0))</f>
        <v>0.4</v>
      </c>
      <c r="P3" s="12">
        <f t="array" ref="P3">INDEX($H$4:$H$94,MATCH(TRUE,EXACT(P2,$C$4:$C$94),0))</f>
        <v>0.37416573867739411</v>
      </c>
      <c r="Q3" s="12">
        <f t="array" ref="Q3">INDEX($H$4:$H$94,MATCH(TRUE,EXACT(Q2,$C$4:$C$94),0))</f>
        <v>0.34641016151377546</v>
      </c>
      <c r="R3" s="12">
        <f t="array" ref="R3">INDEX($H$4:$H$94,MATCH(TRUE,EXACT(R2,$C$4:$C$94),0))</f>
        <v>0.31622776601683794</v>
      </c>
      <c r="S3" s="12">
        <f t="array" ref="S3">INDEX($H$4:$H$94,MATCH(TRUE,EXACT(S2,$C$4:$C$94),0))</f>
        <v>0.28284271247461901</v>
      </c>
      <c r="T3" s="12">
        <f t="array" ref="T3">INDEX($H$4:$H$94,MATCH(TRUE,EXACT(T2,$C$4:$C$94),0))</f>
        <v>0.2449489742783178</v>
      </c>
      <c r="U3" s="12">
        <f t="array" ref="U3">INDEX($H$4:$H$94,MATCH(TRUE,EXACT(U2,$C$4:$C$94),0))</f>
        <v>0.2</v>
      </c>
      <c r="V3" s="12">
        <f t="array" ref="V3">INDEX($H$4:$H$94,MATCH(TRUE,EXACT(V2,$C$4:$C$94),0))</f>
        <v>0.1414213562373095</v>
      </c>
      <c r="W3" s="13" t="s">
        <v>2</v>
      </c>
      <c r="X3" s="13" t="s">
        <v>20</v>
      </c>
      <c r="Y3" s="22">
        <f t="array" ref="Y3">INDEX($G$4:$G$94,MATCH(TRUE,EXACT(Y2,$C$4:$C$94),0))</f>
        <v>0.42544094772365293</v>
      </c>
      <c r="Z3" s="22">
        <f t="array" ref="Z3">INDEX($G$4:$G$94,MATCH(TRUE,EXACT(Z2,$C$4:$C$94),0))</f>
        <v>0.40124805295477761</v>
      </c>
      <c r="AA3" s="22">
        <f t="array" ref="AA3">INDEX($G$4:$G$94,MATCH(TRUE,EXACT(AA2,$C$4:$C$94),0))</f>
        <v>0.37549966711037175</v>
      </c>
      <c r="AB3" s="22">
        <f t="array" ref="AB3">INDEX($G$4:$G$94,MATCH(TRUE,EXACT(AB2,$C$4:$C$94),0))</f>
        <v>0.34785054261852172</v>
      </c>
      <c r="AC3" s="22">
        <f t="array" ref="AC3">INDEX($G$4:$G$94,MATCH(TRUE,EXACT(AC2,$C$4:$C$94),0))</f>
        <v>0.31780497164141408</v>
      </c>
      <c r="AD3" s="22">
        <f t="array" ref="AD3">INDEX($G$4:$G$94,MATCH(TRUE,EXACT(AD2,$C$4:$C$94),0))</f>
        <v>0.28460498941515416</v>
      </c>
      <c r="AE3" s="22">
        <f t="array" ref="AE3">INDEX($G$4:$G$94,MATCH(TRUE,EXACT(AE2,$C$4:$C$94),0))</f>
        <v>0.24698178070456939</v>
      </c>
      <c r="AF3" s="22">
        <f t="array" ref="AF3">INDEX($G$4:$G$94,MATCH(TRUE,EXACT(AF2,$C$4:$C$94),0))</f>
        <v>0.20248456731316583</v>
      </c>
      <c r="AG3" s="22">
        <f t="array" ref="AG3">INDEX($G$4:$G$94,MATCH(TRUE,EXACT(AG2,$C$4:$C$94),0))</f>
        <v>0.14491376746189438</v>
      </c>
      <c r="AH3" s="22">
        <f t="array" ref="AH3">INDEX($G$4:$G$94,MATCH(TRUE,EXACT(AH2,$C$4:$C$94),0))</f>
        <v>3.1622776601683805E-2</v>
      </c>
      <c r="AI3" s="13" t="s">
        <v>2</v>
      </c>
      <c r="AJ3" s="13" t="s">
        <v>20</v>
      </c>
      <c r="AK3" s="22">
        <f t="array" ref="AK3">INDEX($H$4:$H$94,MATCH(TRUE,EXACT(AK2,$C$4:$C$94),0))</f>
        <v>0.44721359549995798</v>
      </c>
      <c r="AL3" s="22">
        <f t="array" ref="AL3">INDEX($H$4:$H$94,MATCH(TRUE,EXACT(AL2,$C$4:$C$94),0))</f>
        <v>0.42426406871192845</v>
      </c>
      <c r="AM3" s="22">
        <f t="array" ref="AM3">INDEX($H$4:$H$94,MATCH(TRUE,EXACT(AM2,$C$4:$C$94),0))</f>
        <v>0.4</v>
      </c>
      <c r="AN3" s="22">
        <f t="array" ref="AN3">INDEX($H$4:$H$94,MATCH(TRUE,EXACT(AN2,$C$4:$C$94),0))</f>
        <v>0.37416573867739411</v>
      </c>
      <c r="AO3" s="22">
        <f t="array" ref="AO3">INDEX($H$4:$H$94,MATCH(TRUE,EXACT(AO2,$C$4:$C$94),0))</f>
        <v>0.34641016151377546</v>
      </c>
      <c r="AP3" s="22">
        <f t="array" ref="AP3">INDEX($H$4:$H$94,MATCH(TRUE,EXACT(AP2,$C$4:$C$94),0))</f>
        <v>0.31622776601683794</v>
      </c>
      <c r="AQ3" s="22">
        <f t="array" ref="AQ3">INDEX($H$4:$H$94,MATCH(TRUE,EXACT(AQ2,$C$4:$C$94),0))</f>
        <v>0.28284271247461901</v>
      </c>
      <c r="AR3" s="22">
        <f t="array" ref="AR3">INDEX($H$4:$H$94,MATCH(TRUE,EXACT(AR2,$C$4:$C$94),0))</f>
        <v>0.2449489742783178</v>
      </c>
      <c r="AS3" s="22">
        <f t="array" ref="AS3">INDEX($H$4:$H$94,MATCH(TRUE,EXACT(AS2,$C$4:$C$94),0))</f>
        <v>0.2</v>
      </c>
      <c r="AT3" s="22">
        <f t="array" ref="AT3">INDEX($H$4:$H$94,MATCH(TRUE,EXACT(AT2,$C$4:$C$94),0))</f>
        <v>0.1414213562373095</v>
      </c>
    </row>
    <row r="4" spans="1:46">
      <c r="C4" s="1">
        <v>100</v>
      </c>
      <c r="D4" s="4">
        <f>LN($C4-9)/10</f>
        <v>0.451085950651685</v>
      </c>
      <c r="E4" s="2">
        <f t="shared" ref="E4:E67" si="0">CEILING($B$3*D4,1)</f>
        <v>23</v>
      </c>
      <c r="F4" s="3">
        <f>SQRT($C4-9)*5/100</f>
        <v>0.47696960070847283</v>
      </c>
      <c r="G4" s="3">
        <f>SQRT(0.2*$C4-1.9)/10</f>
        <v>0.42544094772365293</v>
      </c>
      <c r="H4" s="3">
        <f>SQRT(0.2*$C4)/10</f>
        <v>0.44721359549995798</v>
      </c>
      <c r="I4" s="3"/>
      <c r="K4" s="7">
        <v>1</v>
      </c>
      <c r="L4" s="18">
        <f>0.004*$K4^2</f>
        <v>4.0000000000000001E-3</v>
      </c>
      <c r="M4" s="11">
        <f>CEILING($K4*M$3,1)</f>
        <v>1</v>
      </c>
      <c r="N4" s="11">
        <f t="shared" ref="N4:V19" si="1">CEILING($K4*N$3,1)</f>
        <v>1</v>
      </c>
      <c r="O4" s="11">
        <f t="shared" si="1"/>
        <v>1</v>
      </c>
      <c r="P4" s="11">
        <f t="shared" si="1"/>
        <v>1</v>
      </c>
      <c r="Q4" s="11">
        <f t="shared" si="1"/>
        <v>1</v>
      </c>
      <c r="R4" s="11">
        <f t="shared" si="1"/>
        <v>1</v>
      </c>
      <c r="S4" s="11">
        <f t="shared" si="1"/>
        <v>1</v>
      </c>
      <c r="T4" s="11">
        <f t="shared" si="1"/>
        <v>1</v>
      </c>
      <c r="U4" s="11">
        <f t="shared" si="1"/>
        <v>1</v>
      </c>
      <c r="V4" s="11">
        <f t="shared" si="1"/>
        <v>1</v>
      </c>
      <c r="W4" s="7">
        <v>1</v>
      </c>
      <c r="X4" s="7">
        <f>0.004*W4^2</f>
        <v>4.0000000000000001E-3</v>
      </c>
      <c r="Y4" s="11">
        <f>CEILING(IF($K4&lt;30,1-$X4+$K4*Y$3,MAX(1-$X4+$K4*Y$3,Y$3*20+1)),1)</f>
        <v>2</v>
      </c>
      <c r="Z4" s="11">
        <f t="shared" ref="Z4:AH19" si="2">CEILING(IF($K4&lt;30,1-$X4+$K4*Z$3,MAX(1-$X4+$K4*Z$3,Z$3*20+1)),1)</f>
        <v>2</v>
      </c>
      <c r="AA4" s="11">
        <f t="shared" si="2"/>
        <v>2</v>
      </c>
      <c r="AB4" s="11">
        <f t="shared" si="2"/>
        <v>2</v>
      </c>
      <c r="AC4" s="11">
        <f t="shared" si="2"/>
        <v>2</v>
      </c>
      <c r="AD4" s="11">
        <f t="shared" si="2"/>
        <v>2</v>
      </c>
      <c r="AE4" s="11">
        <f t="shared" si="2"/>
        <v>2</v>
      </c>
      <c r="AF4" s="11">
        <f t="shared" si="2"/>
        <v>2</v>
      </c>
      <c r="AG4" s="11">
        <f t="shared" si="2"/>
        <v>2</v>
      </c>
      <c r="AH4" s="11">
        <f t="shared" si="2"/>
        <v>2</v>
      </c>
      <c r="AI4" s="7">
        <v>1</v>
      </c>
      <c r="AJ4" s="7">
        <f>0.004*AI4^2</f>
        <v>4.0000000000000001E-3</v>
      </c>
      <c r="AK4" s="11">
        <f>CEILING(IF($AI4&lt;20,1-$AJ4+$AI4*AK$3,MAX(1-$AJ4+$AI4*AK$3,10*AK$3)),1)</f>
        <v>2</v>
      </c>
      <c r="AL4" s="11">
        <f t="shared" ref="AL4:AT19" si="3">CEILING(IF($AI4&lt;20,1-$AJ4+$AI4*AL$3,MAX(1-$AJ4+$AI4*AL$3,10*AL$3)),1)</f>
        <v>2</v>
      </c>
      <c r="AM4" s="11">
        <f t="shared" si="3"/>
        <v>2</v>
      </c>
      <c r="AN4" s="11">
        <f t="shared" si="3"/>
        <v>2</v>
      </c>
      <c r="AO4" s="11">
        <f t="shared" si="3"/>
        <v>2</v>
      </c>
      <c r="AP4" s="11">
        <f t="shared" si="3"/>
        <v>2</v>
      </c>
      <c r="AQ4" s="11">
        <f t="shared" si="3"/>
        <v>2</v>
      </c>
      <c r="AR4" s="11">
        <f t="shared" si="3"/>
        <v>2</v>
      </c>
      <c r="AS4" s="11">
        <f t="shared" si="3"/>
        <v>2</v>
      </c>
      <c r="AT4" s="11">
        <f t="shared" si="3"/>
        <v>2</v>
      </c>
    </row>
    <row r="5" spans="1:46">
      <c r="C5" s="1">
        <f>C4-1</f>
        <v>99</v>
      </c>
      <c r="D5" s="4">
        <f t="shared" ref="D5:D68" si="4">LN($C5-9)/10</f>
        <v>0.44998096703302648</v>
      </c>
      <c r="E5" s="2">
        <f t="shared" si="0"/>
        <v>23</v>
      </c>
      <c r="F5" s="3">
        <f t="shared" ref="F5:F68" si="5">SQRT($C5-9)*5/100</f>
        <v>0.47434164902525694</v>
      </c>
      <c r="G5" s="3">
        <f t="shared" ref="G5:G68" si="6">SQRT(0.2*$C5-1.9)/10</f>
        <v>0.42308391602612361</v>
      </c>
      <c r="H5" s="3">
        <f t="shared" ref="H5:H68" si="7">SQRT(0.2*$C5)/10</f>
        <v>0.44497190922573981</v>
      </c>
      <c r="I5" s="3"/>
      <c r="K5" s="8">
        <v>2</v>
      </c>
      <c r="L5" s="18">
        <f t="shared" ref="L5:L68" si="8">0.004*$K5^2</f>
        <v>1.6E-2</v>
      </c>
      <c r="M5" s="11">
        <f t="shared" ref="M5:V36" si="9">CEILING($K5*M$3,1)</f>
        <v>1</v>
      </c>
      <c r="N5" s="11">
        <f t="shared" si="1"/>
        <v>1</v>
      </c>
      <c r="O5" s="11">
        <f t="shared" si="1"/>
        <v>1</v>
      </c>
      <c r="P5" s="11">
        <f t="shared" si="1"/>
        <v>1</v>
      </c>
      <c r="Q5" s="11">
        <f t="shared" si="1"/>
        <v>1</v>
      </c>
      <c r="R5" s="11">
        <f t="shared" si="1"/>
        <v>1</v>
      </c>
      <c r="S5" s="11">
        <f t="shared" si="1"/>
        <v>1</v>
      </c>
      <c r="T5" s="11">
        <f t="shared" si="1"/>
        <v>1</v>
      </c>
      <c r="U5" s="11">
        <f t="shared" si="1"/>
        <v>1</v>
      </c>
      <c r="V5" s="11">
        <f t="shared" si="1"/>
        <v>1</v>
      </c>
      <c r="W5" s="8">
        <v>2</v>
      </c>
      <c r="X5" s="7">
        <f t="shared" ref="X5:X68" si="10">0.004*W5^2</f>
        <v>1.6E-2</v>
      </c>
      <c r="Y5" s="11">
        <f t="shared" ref="Y5:AH36" si="11">CEILING(IF($K5&lt;30,1-$X5+$K5*Y$3,MAX(1-$X5+$K5*Y$3,Y$3*20+1)),1)</f>
        <v>2</v>
      </c>
      <c r="Z5" s="11">
        <f t="shared" si="2"/>
        <v>2</v>
      </c>
      <c r="AA5" s="11">
        <f t="shared" si="2"/>
        <v>2</v>
      </c>
      <c r="AB5" s="11">
        <f t="shared" si="2"/>
        <v>2</v>
      </c>
      <c r="AC5" s="11">
        <f t="shared" si="2"/>
        <v>2</v>
      </c>
      <c r="AD5" s="11">
        <f t="shared" si="2"/>
        <v>2</v>
      </c>
      <c r="AE5" s="11">
        <f t="shared" si="2"/>
        <v>2</v>
      </c>
      <c r="AF5" s="11">
        <f t="shared" si="2"/>
        <v>2</v>
      </c>
      <c r="AG5" s="11">
        <f t="shared" si="2"/>
        <v>2</v>
      </c>
      <c r="AH5" s="11">
        <f t="shared" si="2"/>
        <v>2</v>
      </c>
      <c r="AI5" s="8">
        <v>2</v>
      </c>
      <c r="AJ5" s="7">
        <f t="shared" ref="AJ5:AJ68" si="12">0.004*AI5^2</f>
        <v>1.6E-2</v>
      </c>
      <c r="AK5" s="11">
        <f t="shared" ref="AK5:AT36" si="13">CEILING(IF($AI5&lt;20,1-$AJ5+$AI5*AK$3,MAX(1-$AJ5+$AI5*AK$3,10*AK$3)),1)</f>
        <v>2</v>
      </c>
      <c r="AL5" s="11">
        <f t="shared" si="3"/>
        <v>2</v>
      </c>
      <c r="AM5" s="11">
        <f t="shared" si="3"/>
        <v>2</v>
      </c>
      <c r="AN5" s="11">
        <f t="shared" si="3"/>
        <v>2</v>
      </c>
      <c r="AO5" s="11">
        <f t="shared" si="3"/>
        <v>2</v>
      </c>
      <c r="AP5" s="11">
        <f t="shared" si="3"/>
        <v>2</v>
      </c>
      <c r="AQ5" s="11">
        <f t="shared" si="3"/>
        <v>2</v>
      </c>
      <c r="AR5" s="11">
        <f t="shared" si="3"/>
        <v>2</v>
      </c>
      <c r="AS5" s="11">
        <f t="shared" si="3"/>
        <v>2</v>
      </c>
      <c r="AT5" s="11">
        <f t="shared" si="3"/>
        <v>2</v>
      </c>
    </row>
    <row r="6" spans="1:46">
      <c r="C6" s="1">
        <f t="shared" ref="C6:C69" si="14">C5-1</f>
        <v>98</v>
      </c>
      <c r="D6" s="4">
        <f t="shared" si="4"/>
        <v>0.44886363697321396</v>
      </c>
      <c r="E6" s="2">
        <f t="shared" si="0"/>
        <v>23</v>
      </c>
      <c r="F6" s="3">
        <f t="shared" si="5"/>
        <v>0.47169905660283012</v>
      </c>
      <c r="G6" s="3">
        <f t="shared" si="6"/>
        <v>0.42071367935925263</v>
      </c>
      <c r="H6" s="3">
        <f t="shared" si="7"/>
        <v>0.44271887242357311</v>
      </c>
      <c r="I6" s="3"/>
      <c r="K6" s="8">
        <v>3</v>
      </c>
      <c r="L6" s="18">
        <f t="shared" si="8"/>
        <v>3.6000000000000004E-2</v>
      </c>
      <c r="M6" s="11">
        <f t="shared" si="9"/>
        <v>2</v>
      </c>
      <c r="N6" s="11">
        <f t="shared" si="1"/>
        <v>2</v>
      </c>
      <c r="O6" s="11">
        <f t="shared" si="1"/>
        <v>2</v>
      </c>
      <c r="P6" s="11">
        <f t="shared" si="1"/>
        <v>2</v>
      </c>
      <c r="Q6" s="11">
        <f t="shared" si="1"/>
        <v>2</v>
      </c>
      <c r="R6" s="11">
        <f t="shared" si="1"/>
        <v>1</v>
      </c>
      <c r="S6" s="11">
        <f t="shared" si="1"/>
        <v>1</v>
      </c>
      <c r="T6" s="11">
        <f t="shared" si="1"/>
        <v>1</v>
      </c>
      <c r="U6" s="11">
        <f t="shared" si="1"/>
        <v>1</v>
      </c>
      <c r="V6" s="11">
        <f t="shared" si="1"/>
        <v>1</v>
      </c>
      <c r="W6" s="8">
        <v>3</v>
      </c>
      <c r="X6" s="7">
        <f t="shared" si="10"/>
        <v>3.6000000000000004E-2</v>
      </c>
      <c r="Y6" s="11">
        <f t="shared" si="11"/>
        <v>3</v>
      </c>
      <c r="Z6" s="11">
        <f t="shared" si="2"/>
        <v>3</v>
      </c>
      <c r="AA6" s="11">
        <f t="shared" si="2"/>
        <v>3</v>
      </c>
      <c r="AB6" s="11">
        <f t="shared" si="2"/>
        <v>3</v>
      </c>
      <c r="AC6" s="11">
        <f t="shared" si="2"/>
        <v>2</v>
      </c>
      <c r="AD6" s="11">
        <f t="shared" si="2"/>
        <v>2</v>
      </c>
      <c r="AE6" s="11">
        <f t="shared" si="2"/>
        <v>2</v>
      </c>
      <c r="AF6" s="11">
        <f t="shared" si="2"/>
        <v>2</v>
      </c>
      <c r="AG6" s="11">
        <f t="shared" si="2"/>
        <v>2</v>
      </c>
      <c r="AH6" s="11">
        <f t="shared" si="2"/>
        <v>2</v>
      </c>
      <c r="AI6" s="8">
        <v>3</v>
      </c>
      <c r="AJ6" s="7">
        <f t="shared" si="12"/>
        <v>3.6000000000000004E-2</v>
      </c>
      <c r="AK6" s="11">
        <f t="shared" si="13"/>
        <v>3</v>
      </c>
      <c r="AL6" s="11">
        <f t="shared" si="3"/>
        <v>3</v>
      </c>
      <c r="AM6" s="11">
        <f t="shared" si="3"/>
        <v>3</v>
      </c>
      <c r="AN6" s="11">
        <f t="shared" si="3"/>
        <v>3</v>
      </c>
      <c r="AO6" s="11">
        <f t="shared" si="3"/>
        <v>3</v>
      </c>
      <c r="AP6" s="11">
        <f t="shared" si="3"/>
        <v>2</v>
      </c>
      <c r="AQ6" s="11">
        <f t="shared" si="3"/>
        <v>2</v>
      </c>
      <c r="AR6" s="11">
        <f t="shared" si="3"/>
        <v>2</v>
      </c>
      <c r="AS6" s="11">
        <f t="shared" si="3"/>
        <v>2</v>
      </c>
      <c r="AT6" s="11">
        <f t="shared" si="3"/>
        <v>2</v>
      </c>
    </row>
    <row r="7" spans="1:46">
      <c r="C7" s="1">
        <f t="shared" si="14"/>
        <v>97</v>
      </c>
      <c r="D7" s="4">
        <f t="shared" si="4"/>
        <v>0.44773368144782066</v>
      </c>
      <c r="E7" s="2">
        <f t="shared" si="0"/>
        <v>23</v>
      </c>
      <c r="F7" s="3">
        <f t="shared" si="5"/>
        <v>0.46904157598234297</v>
      </c>
      <c r="G7" s="3">
        <f t="shared" si="6"/>
        <v>0.41833001326703778</v>
      </c>
      <c r="H7" s="3">
        <f t="shared" si="7"/>
        <v>0.44045431091090481</v>
      </c>
      <c r="I7" s="3"/>
      <c r="K7" s="8">
        <v>4</v>
      </c>
      <c r="L7" s="18">
        <f t="shared" si="8"/>
        <v>6.4000000000000001E-2</v>
      </c>
      <c r="M7" s="11">
        <f t="shared" si="9"/>
        <v>2</v>
      </c>
      <c r="N7" s="11">
        <f t="shared" si="1"/>
        <v>2</v>
      </c>
      <c r="O7" s="11">
        <f t="shared" si="1"/>
        <v>2</v>
      </c>
      <c r="P7" s="11">
        <f t="shared" si="1"/>
        <v>2</v>
      </c>
      <c r="Q7" s="11">
        <f t="shared" si="1"/>
        <v>2</v>
      </c>
      <c r="R7" s="11">
        <f t="shared" si="1"/>
        <v>2</v>
      </c>
      <c r="S7" s="11">
        <f t="shared" si="1"/>
        <v>2</v>
      </c>
      <c r="T7" s="11">
        <f t="shared" si="1"/>
        <v>1</v>
      </c>
      <c r="U7" s="11">
        <f t="shared" si="1"/>
        <v>1</v>
      </c>
      <c r="V7" s="11">
        <f t="shared" si="1"/>
        <v>1</v>
      </c>
      <c r="W7" s="8">
        <v>4</v>
      </c>
      <c r="X7" s="7">
        <f t="shared" si="10"/>
        <v>6.4000000000000001E-2</v>
      </c>
      <c r="Y7" s="11">
        <f t="shared" si="11"/>
        <v>3</v>
      </c>
      <c r="Z7" s="11">
        <f t="shared" si="2"/>
        <v>3</v>
      </c>
      <c r="AA7" s="11">
        <f t="shared" si="2"/>
        <v>3</v>
      </c>
      <c r="AB7" s="11">
        <f t="shared" si="2"/>
        <v>3</v>
      </c>
      <c r="AC7" s="11">
        <f t="shared" si="2"/>
        <v>3</v>
      </c>
      <c r="AD7" s="11">
        <f t="shared" si="2"/>
        <v>3</v>
      </c>
      <c r="AE7" s="11">
        <f t="shared" si="2"/>
        <v>2</v>
      </c>
      <c r="AF7" s="11">
        <f t="shared" si="2"/>
        <v>2</v>
      </c>
      <c r="AG7" s="11">
        <f t="shared" si="2"/>
        <v>2</v>
      </c>
      <c r="AH7" s="11">
        <f t="shared" si="2"/>
        <v>2</v>
      </c>
      <c r="AI7" s="8">
        <v>4</v>
      </c>
      <c r="AJ7" s="7">
        <f t="shared" si="12"/>
        <v>6.4000000000000001E-2</v>
      </c>
      <c r="AK7" s="11">
        <f t="shared" si="13"/>
        <v>3</v>
      </c>
      <c r="AL7" s="11">
        <f t="shared" si="3"/>
        <v>3</v>
      </c>
      <c r="AM7" s="11">
        <f t="shared" si="3"/>
        <v>3</v>
      </c>
      <c r="AN7" s="11">
        <f t="shared" si="3"/>
        <v>3</v>
      </c>
      <c r="AO7" s="11">
        <f t="shared" si="3"/>
        <v>3</v>
      </c>
      <c r="AP7" s="11">
        <f t="shared" si="3"/>
        <v>3</v>
      </c>
      <c r="AQ7" s="11">
        <f t="shared" si="3"/>
        <v>3</v>
      </c>
      <c r="AR7" s="11">
        <f t="shared" si="3"/>
        <v>2</v>
      </c>
      <c r="AS7" s="11">
        <f t="shared" si="3"/>
        <v>2</v>
      </c>
      <c r="AT7" s="11">
        <f t="shared" si="3"/>
        <v>2</v>
      </c>
    </row>
    <row r="8" spans="1:46">
      <c r="C8" s="1">
        <f t="shared" si="14"/>
        <v>96</v>
      </c>
      <c r="D8" s="4">
        <f t="shared" si="4"/>
        <v>0.44659081186545835</v>
      </c>
      <c r="E8" s="2">
        <f t="shared" si="0"/>
        <v>23</v>
      </c>
      <c r="F8" s="3">
        <f t="shared" si="5"/>
        <v>0.46636895265444084</v>
      </c>
      <c r="G8" s="3">
        <f t="shared" si="6"/>
        <v>0.41593268686170848</v>
      </c>
      <c r="H8" s="3">
        <f t="shared" si="7"/>
        <v>0.43817804600413296</v>
      </c>
      <c r="I8" s="3"/>
      <c r="K8" s="8">
        <v>5</v>
      </c>
      <c r="L8" s="18">
        <f t="shared" si="8"/>
        <v>0.1</v>
      </c>
      <c r="M8" s="11">
        <f t="shared" si="9"/>
        <v>3</v>
      </c>
      <c r="N8" s="11">
        <f t="shared" si="1"/>
        <v>3</v>
      </c>
      <c r="O8" s="11">
        <f t="shared" si="1"/>
        <v>2</v>
      </c>
      <c r="P8" s="11">
        <f t="shared" si="1"/>
        <v>2</v>
      </c>
      <c r="Q8" s="11">
        <f t="shared" si="1"/>
        <v>2</v>
      </c>
      <c r="R8" s="11">
        <f t="shared" si="1"/>
        <v>2</v>
      </c>
      <c r="S8" s="11">
        <f t="shared" si="1"/>
        <v>2</v>
      </c>
      <c r="T8" s="11">
        <f t="shared" si="1"/>
        <v>2</v>
      </c>
      <c r="U8" s="11">
        <f t="shared" si="1"/>
        <v>1</v>
      </c>
      <c r="V8" s="11">
        <f t="shared" si="1"/>
        <v>1</v>
      </c>
      <c r="W8" s="8">
        <v>5</v>
      </c>
      <c r="X8" s="7">
        <f t="shared" si="10"/>
        <v>0.1</v>
      </c>
      <c r="Y8" s="11">
        <f t="shared" si="11"/>
        <v>4</v>
      </c>
      <c r="Z8" s="11">
        <f t="shared" si="2"/>
        <v>3</v>
      </c>
      <c r="AA8" s="11">
        <f t="shared" si="2"/>
        <v>3</v>
      </c>
      <c r="AB8" s="11">
        <f t="shared" si="2"/>
        <v>3</v>
      </c>
      <c r="AC8" s="11">
        <f t="shared" si="2"/>
        <v>3</v>
      </c>
      <c r="AD8" s="11">
        <f t="shared" si="2"/>
        <v>3</v>
      </c>
      <c r="AE8" s="11">
        <f t="shared" si="2"/>
        <v>3</v>
      </c>
      <c r="AF8" s="11">
        <f t="shared" si="2"/>
        <v>2</v>
      </c>
      <c r="AG8" s="11">
        <f t="shared" si="2"/>
        <v>2</v>
      </c>
      <c r="AH8" s="11">
        <f t="shared" si="2"/>
        <v>2</v>
      </c>
      <c r="AI8" s="8">
        <v>5</v>
      </c>
      <c r="AJ8" s="7">
        <f t="shared" si="12"/>
        <v>0.1</v>
      </c>
      <c r="AK8" s="11">
        <f t="shared" si="13"/>
        <v>4</v>
      </c>
      <c r="AL8" s="11">
        <f t="shared" si="3"/>
        <v>4</v>
      </c>
      <c r="AM8" s="11">
        <f t="shared" si="3"/>
        <v>3</v>
      </c>
      <c r="AN8" s="11">
        <f t="shared" si="3"/>
        <v>3</v>
      </c>
      <c r="AO8" s="11">
        <f t="shared" si="3"/>
        <v>3</v>
      </c>
      <c r="AP8" s="11">
        <f t="shared" si="3"/>
        <v>3</v>
      </c>
      <c r="AQ8" s="11">
        <f t="shared" si="3"/>
        <v>3</v>
      </c>
      <c r="AR8" s="11">
        <f t="shared" si="3"/>
        <v>3</v>
      </c>
      <c r="AS8" s="11">
        <f t="shared" si="3"/>
        <v>2</v>
      </c>
      <c r="AT8" s="11">
        <f t="shared" si="3"/>
        <v>2</v>
      </c>
    </row>
    <row r="9" spans="1:46">
      <c r="C9" s="1">
        <f t="shared" si="14"/>
        <v>95</v>
      </c>
      <c r="D9" s="4">
        <f t="shared" si="4"/>
        <v>0.44543472962535074</v>
      </c>
      <c r="E9" s="2">
        <f t="shared" si="0"/>
        <v>23</v>
      </c>
      <c r="F9" s="3">
        <f t="shared" si="5"/>
        <v>0.46368092477478517</v>
      </c>
      <c r="G9" s="3">
        <f t="shared" si="6"/>
        <v>0.41352146256270672</v>
      </c>
      <c r="H9" s="3">
        <f t="shared" si="7"/>
        <v>0.43588989435406739</v>
      </c>
      <c r="I9" s="3"/>
      <c r="K9" s="8">
        <v>6</v>
      </c>
      <c r="L9" s="18">
        <f t="shared" si="8"/>
        <v>0.14400000000000002</v>
      </c>
      <c r="M9" s="11">
        <f t="shared" si="9"/>
        <v>3</v>
      </c>
      <c r="N9" s="11">
        <f t="shared" si="1"/>
        <v>3</v>
      </c>
      <c r="O9" s="11">
        <f t="shared" si="1"/>
        <v>3</v>
      </c>
      <c r="P9" s="11">
        <f t="shared" si="1"/>
        <v>3</v>
      </c>
      <c r="Q9" s="11">
        <f t="shared" si="1"/>
        <v>3</v>
      </c>
      <c r="R9" s="11">
        <f t="shared" si="1"/>
        <v>2</v>
      </c>
      <c r="S9" s="11">
        <f t="shared" si="1"/>
        <v>2</v>
      </c>
      <c r="T9" s="11">
        <f t="shared" si="1"/>
        <v>2</v>
      </c>
      <c r="U9" s="11">
        <f t="shared" si="1"/>
        <v>2</v>
      </c>
      <c r="V9" s="11">
        <f t="shared" si="1"/>
        <v>1</v>
      </c>
      <c r="W9" s="8">
        <v>6</v>
      </c>
      <c r="X9" s="7">
        <f t="shared" si="10"/>
        <v>0.14400000000000002</v>
      </c>
      <c r="Y9" s="11">
        <f t="shared" si="11"/>
        <v>4</v>
      </c>
      <c r="Z9" s="11">
        <f t="shared" si="2"/>
        <v>4</v>
      </c>
      <c r="AA9" s="11">
        <f t="shared" si="2"/>
        <v>4</v>
      </c>
      <c r="AB9" s="11">
        <f t="shared" si="2"/>
        <v>3</v>
      </c>
      <c r="AC9" s="11">
        <f t="shared" si="2"/>
        <v>3</v>
      </c>
      <c r="AD9" s="11">
        <f t="shared" si="2"/>
        <v>3</v>
      </c>
      <c r="AE9" s="11">
        <f t="shared" si="2"/>
        <v>3</v>
      </c>
      <c r="AF9" s="11">
        <f t="shared" si="2"/>
        <v>3</v>
      </c>
      <c r="AG9" s="11">
        <f t="shared" si="2"/>
        <v>2</v>
      </c>
      <c r="AH9" s="11">
        <f t="shared" si="2"/>
        <v>2</v>
      </c>
      <c r="AI9" s="8">
        <v>6</v>
      </c>
      <c r="AJ9" s="7">
        <f t="shared" si="12"/>
        <v>0.14400000000000002</v>
      </c>
      <c r="AK9" s="11">
        <f t="shared" si="13"/>
        <v>4</v>
      </c>
      <c r="AL9" s="11">
        <f t="shared" si="3"/>
        <v>4</v>
      </c>
      <c r="AM9" s="11">
        <f t="shared" si="3"/>
        <v>4</v>
      </c>
      <c r="AN9" s="11">
        <f t="shared" si="3"/>
        <v>4</v>
      </c>
      <c r="AO9" s="11">
        <f t="shared" si="3"/>
        <v>3</v>
      </c>
      <c r="AP9" s="11">
        <f t="shared" si="3"/>
        <v>3</v>
      </c>
      <c r="AQ9" s="11">
        <f t="shared" si="3"/>
        <v>3</v>
      </c>
      <c r="AR9" s="11">
        <f t="shared" si="3"/>
        <v>3</v>
      </c>
      <c r="AS9" s="11">
        <f t="shared" si="3"/>
        <v>3</v>
      </c>
      <c r="AT9" s="11">
        <f t="shared" si="3"/>
        <v>2</v>
      </c>
    </row>
    <row r="10" spans="1:46">
      <c r="C10" s="1">
        <f t="shared" si="14"/>
        <v>94</v>
      </c>
      <c r="D10" s="4">
        <f t="shared" si="4"/>
        <v>0.44426512564903164</v>
      </c>
      <c r="E10" s="2">
        <f t="shared" si="0"/>
        <v>23</v>
      </c>
      <c r="F10" s="3">
        <f t="shared" si="5"/>
        <v>0.46097722286464432</v>
      </c>
      <c r="G10" s="3">
        <f t="shared" si="6"/>
        <v>0.41109609582188933</v>
      </c>
      <c r="H10" s="3">
        <f t="shared" si="7"/>
        <v>0.43358966777357599</v>
      </c>
      <c r="I10" s="3"/>
      <c r="K10" s="8">
        <v>7</v>
      </c>
      <c r="L10" s="18">
        <f t="shared" si="8"/>
        <v>0.19600000000000001</v>
      </c>
      <c r="M10" s="11">
        <f t="shared" si="9"/>
        <v>4</v>
      </c>
      <c r="N10" s="11">
        <f t="shared" si="1"/>
        <v>3</v>
      </c>
      <c r="O10" s="11">
        <f t="shared" si="1"/>
        <v>3</v>
      </c>
      <c r="P10" s="11">
        <f t="shared" si="1"/>
        <v>3</v>
      </c>
      <c r="Q10" s="11">
        <f t="shared" si="1"/>
        <v>3</v>
      </c>
      <c r="R10" s="11">
        <f t="shared" si="1"/>
        <v>3</v>
      </c>
      <c r="S10" s="11">
        <f t="shared" si="1"/>
        <v>2</v>
      </c>
      <c r="T10" s="11">
        <f t="shared" si="1"/>
        <v>2</v>
      </c>
      <c r="U10" s="11">
        <f t="shared" si="1"/>
        <v>2</v>
      </c>
      <c r="V10" s="11">
        <f t="shared" si="1"/>
        <v>1</v>
      </c>
      <c r="W10" s="8">
        <v>7</v>
      </c>
      <c r="X10" s="7">
        <f t="shared" si="10"/>
        <v>0.19600000000000001</v>
      </c>
      <c r="Y10" s="11">
        <f t="shared" si="11"/>
        <v>4</v>
      </c>
      <c r="Z10" s="11">
        <f t="shared" si="2"/>
        <v>4</v>
      </c>
      <c r="AA10" s="11">
        <f t="shared" si="2"/>
        <v>4</v>
      </c>
      <c r="AB10" s="11">
        <f t="shared" si="2"/>
        <v>4</v>
      </c>
      <c r="AC10" s="11">
        <f t="shared" si="2"/>
        <v>4</v>
      </c>
      <c r="AD10" s="11">
        <f t="shared" si="2"/>
        <v>3</v>
      </c>
      <c r="AE10" s="11">
        <f t="shared" si="2"/>
        <v>3</v>
      </c>
      <c r="AF10" s="11">
        <f t="shared" si="2"/>
        <v>3</v>
      </c>
      <c r="AG10" s="11">
        <f t="shared" si="2"/>
        <v>2</v>
      </c>
      <c r="AH10" s="11">
        <f t="shared" si="2"/>
        <v>2</v>
      </c>
      <c r="AI10" s="8">
        <v>7</v>
      </c>
      <c r="AJ10" s="7">
        <f t="shared" si="12"/>
        <v>0.19600000000000001</v>
      </c>
      <c r="AK10" s="11">
        <f t="shared" si="13"/>
        <v>4</v>
      </c>
      <c r="AL10" s="11">
        <f t="shared" si="3"/>
        <v>4</v>
      </c>
      <c r="AM10" s="11">
        <f t="shared" si="3"/>
        <v>4</v>
      </c>
      <c r="AN10" s="11">
        <f t="shared" si="3"/>
        <v>4</v>
      </c>
      <c r="AO10" s="11">
        <f t="shared" si="3"/>
        <v>4</v>
      </c>
      <c r="AP10" s="11">
        <f t="shared" si="3"/>
        <v>4</v>
      </c>
      <c r="AQ10" s="11">
        <f t="shared" si="3"/>
        <v>3</v>
      </c>
      <c r="AR10" s="11">
        <f t="shared" si="3"/>
        <v>3</v>
      </c>
      <c r="AS10" s="11">
        <f t="shared" si="3"/>
        <v>3</v>
      </c>
      <c r="AT10" s="11">
        <f t="shared" si="3"/>
        <v>2</v>
      </c>
    </row>
    <row r="11" spans="1:46">
      <c r="C11" s="1">
        <f t="shared" si="14"/>
        <v>93</v>
      </c>
      <c r="D11" s="4">
        <f t="shared" si="4"/>
        <v>0.44308167988433134</v>
      </c>
      <c r="E11" s="2">
        <f t="shared" si="0"/>
        <v>23</v>
      </c>
      <c r="F11" s="3">
        <f t="shared" si="5"/>
        <v>0.45825756949558394</v>
      </c>
      <c r="G11" s="3">
        <f t="shared" si="6"/>
        <v>0.408656334834051</v>
      </c>
      <c r="H11" s="3">
        <f t="shared" si="7"/>
        <v>0.43127717305695656</v>
      </c>
      <c r="I11" s="3"/>
      <c r="K11" s="8">
        <v>8</v>
      </c>
      <c r="L11" s="18">
        <f t="shared" si="8"/>
        <v>0.25600000000000001</v>
      </c>
      <c r="M11" s="11">
        <f t="shared" si="9"/>
        <v>4</v>
      </c>
      <c r="N11" s="11">
        <f t="shared" si="1"/>
        <v>4</v>
      </c>
      <c r="O11" s="11">
        <f t="shared" si="1"/>
        <v>4</v>
      </c>
      <c r="P11" s="11">
        <f t="shared" si="1"/>
        <v>3</v>
      </c>
      <c r="Q11" s="11">
        <f t="shared" si="1"/>
        <v>3</v>
      </c>
      <c r="R11" s="11">
        <f t="shared" si="1"/>
        <v>3</v>
      </c>
      <c r="S11" s="11">
        <f t="shared" si="1"/>
        <v>3</v>
      </c>
      <c r="T11" s="11">
        <f t="shared" si="1"/>
        <v>2</v>
      </c>
      <c r="U11" s="11">
        <f t="shared" si="1"/>
        <v>2</v>
      </c>
      <c r="V11" s="11">
        <f t="shared" si="1"/>
        <v>2</v>
      </c>
      <c r="W11" s="8">
        <v>8</v>
      </c>
      <c r="X11" s="7">
        <f t="shared" si="10"/>
        <v>0.25600000000000001</v>
      </c>
      <c r="Y11" s="11">
        <f t="shared" si="11"/>
        <v>5</v>
      </c>
      <c r="Z11" s="11">
        <f t="shared" si="2"/>
        <v>4</v>
      </c>
      <c r="AA11" s="11">
        <f t="shared" si="2"/>
        <v>4</v>
      </c>
      <c r="AB11" s="11">
        <f t="shared" si="2"/>
        <v>4</v>
      </c>
      <c r="AC11" s="11">
        <f t="shared" si="2"/>
        <v>4</v>
      </c>
      <c r="AD11" s="11">
        <f t="shared" si="2"/>
        <v>4</v>
      </c>
      <c r="AE11" s="11">
        <f t="shared" si="2"/>
        <v>3</v>
      </c>
      <c r="AF11" s="11">
        <f t="shared" si="2"/>
        <v>3</v>
      </c>
      <c r="AG11" s="11">
        <f t="shared" si="2"/>
        <v>2</v>
      </c>
      <c r="AH11" s="11">
        <f t="shared" si="2"/>
        <v>1</v>
      </c>
      <c r="AI11" s="8">
        <v>8</v>
      </c>
      <c r="AJ11" s="7">
        <f t="shared" si="12"/>
        <v>0.25600000000000001</v>
      </c>
      <c r="AK11" s="11">
        <f t="shared" si="13"/>
        <v>5</v>
      </c>
      <c r="AL11" s="11">
        <f t="shared" si="3"/>
        <v>5</v>
      </c>
      <c r="AM11" s="11">
        <f t="shared" si="3"/>
        <v>4</v>
      </c>
      <c r="AN11" s="11">
        <f t="shared" si="3"/>
        <v>4</v>
      </c>
      <c r="AO11" s="11">
        <f t="shared" si="3"/>
        <v>4</v>
      </c>
      <c r="AP11" s="11">
        <f t="shared" si="3"/>
        <v>4</v>
      </c>
      <c r="AQ11" s="11">
        <f t="shared" si="3"/>
        <v>4</v>
      </c>
      <c r="AR11" s="11">
        <f t="shared" si="3"/>
        <v>3</v>
      </c>
      <c r="AS11" s="11">
        <f t="shared" si="3"/>
        <v>3</v>
      </c>
      <c r="AT11" s="11">
        <f t="shared" si="3"/>
        <v>2</v>
      </c>
    </row>
    <row r="12" spans="1:46">
      <c r="C12" s="1">
        <f t="shared" si="14"/>
        <v>92</v>
      </c>
      <c r="D12" s="4">
        <f t="shared" si="4"/>
        <v>0.4418840607796598</v>
      </c>
      <c r="E12" s="2">
        <f t="shared" si="0"/>
        <v>23</v>
      </c>
      <c r="F12" s="3">
        <f t="shared" si="5"/>
        <v>0.45552167895721496</v>
      </c>
      <c r="G12" s="3">
        <f t="shared" si="6"/>
        <v>0.40620192023179802</v>
      </c>
      <c r="H12" s="3">
        <f t="shared" si="7"/>
        <v>0.42895221179054432</v>
      </c>
      <c r="I12" s="3"/>
      <c r="K12" s="8">
        <v>9</v>
      </c>
      <c r="L12" s="18">
        <f t="shared" si="8"/>
        <v>0.32400000000000001</v>
      </c>
      <c r="M12" s="11">
        <f t="shared" si="9"/>
        <v>5</v>
      </c>
      <c r="N12" s="11">
        <f t="shared" si="1"/>
        <v>4</v>
      </c>
      <c r="O12" s="11">
        <f t="shared" si="1"/>
        <v>4</v>
      </c>
      <c r="P12" s="11">
        <f t="shared" si="1"/>
        <v>4</v>
      </c>
      <c r="Q12" s="11">
        <f t="shared" si="1"/>
        <v>4</v>
      </c>
      <c r="R12" s="11">
        <f t="shared" si="1"/>
        <v>3</v>
      </c>
      <c r="S12" s="11">
        <f t="shared" si="1"/>
        <v>3</v>
      </c>
      <c r="T12" s="11">
        <f t="shared" si="1"/>
        <v>3</v>
      </c>
      <c r="U12" s="11">
        <f t="shared" si="1"/>
        <v>2</v>
      </c>
      <c r="V12" s="11">
        <f t="shared" si="1"/>
        <v>2</v>
      </c>
      <c r="W12" s="8">
        <v>9</v>
      </c>
      <c r="X12" s="7">
        <f t="shared" si="10"/>
        <v>0.32400000000000001</v>
      </c>
      <c r="Y12" s="11">
        <f t="shared" si="11"/>
        <v>5</v>
      </c>
      <c r="Z12" s="11">
        <f t="shared" si="2"/>
        <v>5</v>
      </c>
      <c r="AA12" s="11">
        <f t="shared" si="2"/>
        <v>5</v>
      </c>
      <c r="AB12" s="11">
        <f t="shared" si="2"/>
        <v>4</v>
      </c>
      <c r="AC12" s="11">
        <f t="shared" si="2"/>
        <v>4</v>
      </c>
      <c r="AD12" s="11">
        <f t="shared" si="2"/>
        <v>4</v>
      </c>
      <c r="AE12" s="11">
        <f t="shared" si="2"/>
        <v>3</v>
      </c>
      <c r="AF12" s="11">
        <f t="shared" si="2"/>
        <v>3</v>
      </c>
      <c r="AG12" s="11">
        <f t="shared" si="2"/>
        <v>2</v>
      </c>
      <c r="AH12" s="11">
        <f t="shared" si="2"/>
        <v>1</v>
      </c>
      <c r="AI12" s="8">
        <v>9</v>
      </c>
      <c r="AJ12" s="7">
        <f t="shared" si="12"/>
        <v>0.32400000000000001</v>
      </c>
      <c r="AK12" s="11">
        <f t="shared" si="13"/>
        <v>5</v>
      </c>
      <c r="AL12" s="11">
        <f t="shared" si="3"/>
        <v>5</v>
      </c>
      <c r="AM12" s="11">
        <f t="shared" si="3"/>
        <v>5</v>
      </c>
      <c r="AN12" s="11">
        <f t="shared" si="3"/>
        <v>5</v>
      </c>
      <c r="AO12" s="11">
        <f t="shared" si="3"/>
        <v>4</v>
      </c>
      <c r="AP12" s="11">
        <f t="shared" si="3"/>
        <v>4</v>
      </c>
      <c r="AQ12" s="11">
        <f t="shared" si="3"/>
        <v>4</v>
      </c>
      <c r="AR12" s="11">
        <f t="shared" si="3"/>
        <v>3</v>
      </c>
      <c r="AS12" s="11">
        <f t="shared" si="3"/>
        <v>3</v>
      </c>
      <c r="AT12" s="11">
        <f t="shared" si="3"/>
        <v>2</v>
      </c>
    </row>
    <row r="13" spans="1:46">
      <c r="C13" s="1">
        <f t="shared" si="14"/>
        <v>91</v>
      </c>
      <c r="D13" s="4">
        <f t="shared" si="4"/>
        <v>0.44067192472642536</v>
      </c>
      <c r="E13" s="2">
        <f t="shared" si="0"/>
        <v>23</v>
      </c>
      <c r="F13" s="3">
        <f t="shared" si="5"/>
        <v>0.45276925690687087</v>
      </c>
      <c r="G13" s="3">
        <f t="shared" si="6"/>
        <v>0.40373258476372698</v>
      </c>
      <c r="H13" s="3">
        <f t="shared" si="7"/>
        <v>0.42661458015403086</v>
      </c>
      <c r="I13" s="3"/>
      <c r="K13" s="8">
        <v>10</v>
      </c>
      <c r="L13" s="18">
        <f t="shared" si="8"/>
        <v>0.4</v>
      </c>
      <c r="M13" s="11">
        <f t="shared" si="9"/>
        <v>5</v>
      </c>
      <c r="N13" s="11">
        <f t="shared" si="1"/>
        <v>5</v>
      </c>
      <c r="O13" s="11">
        <f t="shared" si="1"/>
        <v>4</v>
      </c>
      <c r="P13" s="11">
        <f t="shared" si="1"/>
        <v>4</v>
      </c>
      <c r="Q13" s="11">
        <f t="shared" si="1"/>
        <v>4</v>
      </c>
      <c r="R13" s="11">
        <f t="shared" si="1"/>
        <v>4</v>
      </c>
      <c r="S13" s="11">
        <f t="shared" si="1"/>
        <v>3</v>
      </c>
      <c r="T13" s="11">
        <f t="shared" si="1"/>
        <v>3</v>
      </c>
      <c r="U13" s="11">
        <f t="shared" si="1"/>
        <v>2</v>
      </c>
      <c r="V13" s="11">
        <f t="shared" si="1"/>
        <v>2</v>
      </c>
      <c r="W13" s="8">
        <v>10</v>
      </c>
      <c r="X13" s="7">
        <f t="shared" si="10"/>
        <v>0.4</v>
      </c>
      <c r="Y13" s="11">
        <f t="shared" si="11"/>
        <v>5</v>
      </c>
      <c r="Z13" s="11">
        <f t="shared" si="2"/>
        <v>5</v>
      </c>
      <c r="AA13" s="11">
        <f t="shared" si="2"/>
        <v>5</v>
      </c>
      <c r="AB13" s="11">
        <f t="shared" si="2"/>
        <v>5</v>
      </c>
      <c r="AC13" s="11">
        <f t="shared" si="2"/>
        <v>4</v>
      </c>
      <c r="AD13" s="11">
        <f t="shared" si="2"/>
        <v>4</v>
      </c>
      <c r="AE13" s="11">
        <f t="shared" si="2"/>
        <v>4</v>
      </c>
      <c r="AF13" s="11">
        <f t="shared" si="2"/>
        <v>3</v>
      </c>
      <c r="AG13" s="11">
        <f t="shared" si="2"/>
        <v>3</v>
      </c>
      <c r="AH13" s="11">
        <f t="shared" si="2"/>
        <v>1</v>
      </c>
      <c r="AI13" s="8">
        <v>10</v>
      </c>
      <c r="AJ13" s="7">
        <f t="shared" si="12"/>
        <v>0.4</v>
      </c>
      <c r="AK13" s="11">
        <f t="shared" si="13"/>
        <v>6</v>
      </c>
      <c r="AL13" s="11">
        <f t="shared" si="3"/>
        <v>5</v>
      </c>
      <c r="AM13" s="11">
        <f t="shared" si="3"/>
        <v>5</v>
      </c>
      <c r="AN13" s="11">
        <f t="shared" si="3"/>
        <v>5</v>
      </c>
      <c r="AO13" s="11">
        <f t="shared" si="3"/>
        <v>5</v>
      </c>
      <c r="AP13" s="11">
        <f t="shared" si="3"/>
        <v>4</v>
      </c>
      <c r="AQ13" s="11">
        <f t="shared" si="3"/>
        <v>4</v>
      </c>
      <c r="AR13" s="11">
        <f t="shared" si="3"/>
        <v>4</v>
      </c>
      <c r="AS13" s="11">
        <f t="shared" si="3"/>
        <v>3</v>
      </c>
      <c r="AT13" s="11">
        <f t="shared" si="3"/>
        <v>3</v>
      </c>
    </row>
    <row r="14" spans="1:46">
      <c r="C14" s="1">
        <f t="shared" si="14"/>
        <v>90</v>
      </c>
      <c r="D14" s="4">
        <f t="shared" si="4"/>
        <v>0.4394449154672439</v>
      </c>
      <c r="E14" s="2">
        <f t="shared" si="0"/>
        <v>22</v>
      </c>
      <c r="F14" s="3">
        <f t="shared" si="5"/>
        <v>0.45</v>
      </c>
      <c r="G14" s="3">
        <f t="shared" si="6"/>
        <v>0.40124805295477761</v>
      </c>
      <c r="H14" s="3">
        <f t="shared" si="7"/>
        <v>0.42426406871192845</v>
      </c>
      <c r="I14" s="3"/>
      <c r="K14" s="8">
        <v>11</v>
      </c>
      <c r="L14" s="18">
        <f t="shared" si="8"/>
        <v>0.48399999999999999</v>
      </c>
      <c r="M14" s="11">
        <f t="shared" si="9"/>
        <v>5</v>
      </c>
      <c r="N14" s="11">
        <f t="shared" si="1"/>
        <v>5</v>
      </c>
      <c r="O14" s="11">
        <f t="shared" si="1"/>
        <v>5</v>
      </c>
      <c r="P14" s="11">
        <f t="shared" si="1"/>
        <v>5</v>
      </c>
      <c r="Q14" s="11">
        <f t="shared" si="1"/>
        <v>4</v>
      </c>
      <c r="R14" s="11">
        <f t="shared" si="1"/>
        <v>4</v>
      </c>
      <c r="S14" s="11">
        <f t="shared" si="1"/>
        <v>4</v>
      </c>
      <c r="T14" s="11">
        <f t="shared" si="1"/>
        <v>3</v>
      </c>
      <c r="U14" s="11">
        <f t="shared" si="1"/>
        <v>3</v>
      </c>
      <c r="V14" s="11">
        <f t="shared" si="1"/>
        <v>2</v>
      </c>
      <c r="W14" s="8">
        <v>11</v>
      </c>
      <c r="X14" s="7">
        <f t="shared" si="10"/>
        <v>0.48399999999999999</v>
      </c>
      <c r="Y14" s="11">
        <f t="shared" si="11"/>
        <v>6</v>
      </c>
      <c r="Z14" s="11">
        <f t="shared" si="2"/>
        <v>5</v>
      </c>
      <c r="AA14" s="11">
        <f t="shared" si="2"/>
        <v>5</v>
      </c>
      <c r="AB14" s="11">
        <f t="shared" si="2"/>
        <v>5</v>
      </c>
      <c r="AC14" s="11">
        <f t="shared" si="2"/>
        <v>5</v>
      </c>
      <c r="AD14" s="11">
        <f t="shared" si="2"/>
        <v>4</v>
      </c>
      <c r="AE14" s="11">
        <f t="shared" si="2"/>
        <v>4</v>
      </c>
      <c r="AF14" s="11">
        <f t="shared" si="2"/>
        <v>3</v>
      </c>
      <c r="AG14" s="11">
        <f t="shared" si="2"/>
        <v>3</v>
      </c>
      <c r="AH14" s="11">
        <f t="shared" si="2"/>
        <v>1</v>
      </c>
      <c r="AI14" s="8">
        <v>11</v>
      </c>
      <c r="AJ14" s="7">
        <f t="shared" si="12"/>
        <v>0.48399999999999999</v>
      </c>
      <c r="AK14" s="11">
        <f t="shared" si="13"/>
        <v>6</v>
      </c>
      <c r="AL14" s="11">
        <f t="shared" si="3"/>
        <v>6</v>
      </c>
      <c r="AM14" s="11">
        <f t="shared" si="3"/>
        <v>5</v>
      </c>
      <c r="AN14" s="11">
        <f t="shared" si="3"/>
        <v>5</v>
      </c>
      <c r="AO14" s="11">
        <f t="shared" si="3"/>
        <v>5</v>
      </c>
      <c r="AP14" s="11">
        <f t="shared" si="3"/>
        <v>4</v>
      </c>
      <c r="AQ14" s="11">
        <f t="shared" si="3"/>
        <v>4</v>
      </c>
      <c r="AR14" s="11">
        <f t="shared" si="3"/>
        <v>4</v>
      </c>
      <c r="AS14" s="11">
        <f t="shared" si="3"/>
        <v>3</v>
      </c>
      <c r="AT14" s="11">
        <f t="shared" si="3"/>
        <v>3</v>
      </c>
    </row>
    <row r="15" spans="1:46">
      <c r="C15" s="1">
        <f t="shared" si="14"/>
        <v>89</v>
      </c>
      <c r="D15" s="4">
        <f t="shared" si="4"/>
        <v>0.43820266346738812</v>
      </c>
      <c r="E15" s="2">
        <f t="shared" si="0"/>
        <v>22</v>
      </c>
      <c r="F15" s="3">
        <f t="shared" si="5"/>
        <v>0.44721359549995798</v>
      </c>
      <c r="G15" s="3">
        <f t="shared" si="6"/>
        <v>0.39874804074753772</v>
      </c>
      <c r="H15" s="3">
        <f t="shared" si="7"/>
        <v>0.42190046219457972</v>
      </c>
      <c r="I15" s="3"/>
      <c r="K15" s="8">
        <v>12</v>
      </c>
      <c r="L15" s="18">
        <f t="shared" si="8"/>
        <v>0.57600000000000007</v>
      </c>
      <c r="M15" s="11">
        <f t="shared" si="9"/>
        <v>6</v>
      </c>
      <c r="N15" s="11">
        <f t="shared" si="1"/>
        <v>6</v>
      </c>
      <c r="O15" s="11">
        <f t="shared" si="1"/>
        <v>5</v>
      </c>
      <c r="P15" s="11">
        <f t="shared" si="1"/>
        <v>5</v>
      </c>
      <c r="Q15" s="11">
        <f t="shared" si="1"/>
        <v>5</v>
      </c>
      <c r="R15" s="11">
        <f t="shared" si="1"/>
        <v>4</v>
      </c>
      <c r="S15" s="11">
        <f t="shared" si="1"/>
        <v>4</v>
      </c>
      <c r="T15" s="11">
        <f t="shared" si="1"/>
        <v>3</v>
      </c>
      <c r="U15" s="11">
        <f t="shared" si="1"/>
        <v>3</v>
      </c>
      <c r="V15" s="11">
        <f t="shared" si="1"/>
        <v>2</v>
      </c>
      <c r="W15" s="8">
        <v>12</v>
      </c>
      <c r="X15" s="7">
        <f t="shared" si="10"/>
        <v>0.57600000000000007</v>
      </c>
      <c r="Y15" s="11">
        <f t="shared" si="11"/>
        <v>6</v>
      </c>
      <c r="Z15" s="11">
        <f t="shared" si="2"/>
        <v>6</v>
      </c>
      <c r="AA15" s="11">
        <f t="shared" si="2"/>
        <v>5</v>
      </c>
      <c r="AB15" s="11">
        <f t="shared" si="2"/>
        <v>5</v>
      </c>
      <c r="AC15" s="11">
        <f t="shared" si="2"/>
        <v>5</v>
      </c>
      <c r="AD15" s="11">
        <f t="shared" si="2"/>
        <v>4</v>
      </c>
      <c r="AE15" s="11">
        <f t="shared" si="2"/>
        <v>4</v>
      </c>
      <c r="AF15" s="11">
        <f t="shared" si="2"/>
        <v>3</v>
      </c>
      <c r="AG15" s="11">
        <f t="shared" si="2"/>
        <v>3</v>
      </c>
      <c r="AH15" s="11">
        <f t="shared" si="2"/>
        <v>1</v>
      </c>
      <c r="AI15" s="8">
        <v>12</v>
      </c>
      <c r="AJ15" s="7">
        <f t="shared" si="12"/>
        <v>0.57600000000000007</v>
      </c>
      <c r="AK15" s="11">
        <f t="shared" si="13"/>
        <v>6</v>
      </c>
      <c r="AL15" s="11">
        <f t="shared" si="3"/>
        <v>6</v>
      </c>
      <c r="AM15" s="11">
        <f t="shared" si="3"/>
        <v>6</v>
      </c>
      <c r="AN15" s="11">
        <f t="shared" si="3"/>
        <v>5</v>
      </c>
      <c r="AO15" s="11">
        <f t="shared" si="3"/>
        <v>5</v>
      </c>
      <c r="AP15" s="11">
        <f t="shared" si="3"/>
        <v>5</v>
      </c>
      <c r="AQ15" s="11">
        <f t="shared" si="3"/>
        <v>4</v>
      </c>
      <c r="AR15" s="11">
        <f t="shared" si="3"/>
        <v>4</v>
      </c>
      <c r="AS15" s="11">
        <f t="shared" si="3"/>
        <v>3</v>
      </c>
      <c r="AT15" s="11">
        <f t="shared" si="3"/>
        <v>3</v>
      </c>
    </row>
    <row r="16" spans="1:46">
      <c r="C16" s="1">
        <f t="shared" si="14"/>
        <v>88</v>
      </c>
      <c r="D16" s="4">
        <f t="shared" si="4"/>
        <v>0.43694478524670216</v>
      </c>
      <c r="E16" s="2">
        <f t="shared" si="0"/>
        <v>22</v>
      </c>
      <c r="F16" s="3">
        <f t="shared" si="5"/>
        <v>0.44440972086577946</v>
      </c>
      <c r="G16" s="3">
        <f t="shared" si="6"/>
        <v>0.396232255123179</v>
      </c>
      <c r="H16" s="3">
        <f t="shared" si="7"/>
        <v>0.41952353926806063</v>
      </c>
      <c r="I16" s="3"/>
      <c r="K16" s="8">
        <v>13</v>
      </c>
      <c r="L16" s="18">
        <f t="shared" si="8"/>
        <v>0.67600000000000005</v>
      </c>
      <c r="M16" s="11">
        <f t="shared" si="9"/>
        <v>6</v>
      </c>
      <c r="N16" s="11">
        <f t="shared" si="1"/>
        <v>6</v>
      </c>
      <c r="O16" s="11">
        <f t="shared" si="1"/>
        <v>6</v>
      </c>
      <c r="P16" s="11">
        <f t="shared" si="1"/>
        <v>5</v>
      </c>
      <c r="Q16" s="11">
        <f t="shared" si="1"/>
        <v>5</v>
      </c>
      <c r="R16" s="11">
        <f t="shared" si="1"/>
        <v>5</v>
      </c>
      <c r="S16" s="11">
        <f t="shared" si="1"/>
        <v>4</v>
      </c>
      <c r="T16" s="11">
        <f t="shared" si="1"/>
        <v>4</v>
      </c>
      <c r="U16" s="11">
        <f t="shared" si="1"/>
        <v>3</v>
      </c>
      <c r="V16" s="11">
        <f t="shared" si="1"/>
        <v>2</v>
      </c>
      <c r="W16" s="8">
        <v>13</v>
      </c>
      <c r="X16" s="7">
        <f t="shared" si="10"/>
        <v>0.67600000000000005</v>
      </c>
      <c r="Y16" s="11">
        <f t="shared" si="11"/>
        <v>6</v>
      </c>
      <c r="Z16" s="11">
        <f t="shared" si="2"/>
        <v>6</v>
      </c>
      <c r="AA16" s="11">
        <f t="shared" si="2"/>
        <v>6</v>
      </c>
      <c r="AB16" s="11">
        <f t="shared" si="2"/>
        <v>5</v>
      </c>
      <c r="AC16" s="11">
        <f t="shared" si="2"/>
        <v>5</v>
      </c>
      <c r="AD16" s="11">
        <f t="shared" si="2"/>
        <v>5</v>
      </c>
      <c r="AE16" s="11">
        <f t="shared" si="2"/>
        <v>4</v>
      </c>
      <c r="AF16" s="11">
        <f t="shared" si="2"/>
        <v>3</v>
      </c>
      <c r="AG16" s="11">
        <f t="shared" si="2"/>
        <v>3</v>
      </c>
      <c r="AH16" s="11">
        <f t="shared" si="2"/>
        <v>1</v>
      </c>
      <c r="AI16" s="8">
        <v>13</v>
      </c>
      <c r="AJ16" s="7">
        <f t="shared" si="12"/>
        <v>0.67600000000000005</v>
      </c>
      <c r="AK16" s="11">
        <f t="shared" si="13"/>
        <v>7</v>
      </c>
      <c r="AL16" s="11">
        <f t="shared" si="3"/>
        <v>6</v>
      </c>
      <c r="AM16" s="11">
        <f t="shared" si="3"/>
        <v>6</v>
      </c>
      <c r="AN16" s="11">
        <f t="shared" si="3"/>
        <v>6</v>
      </c>
      <c r="AO16" s="11">
        <f t="shared" si="3"/>
        <v>5</v>
      </c>
      <c r="AP16" s="11">
        <f t="shared" si="3"/>
        <v>5</v>
      </c>
      <c r="AQ16" s="11">
        <f t="shared" si="3"/>
        <v>5</v>
      </c>
      <c r="AR16" s="11">
        <f t="shared" si="3"/>
        <v>4</v>
      </c>
      <c r="AS16" s="11">
        <f t="shared" si="3"/>
        <v>3</v>
      </c>
      <c r="AT16" s="11">
        <f t="shared" si="3"/>
        <v>3</v>
      </c>
    </row>
    <row r="17" spans="3:46">
      <c r="C17" s="1">
        <f t="shared" si="14"/>
        <v>87</v>
      </c>
      <c r="D17" s="4">
        <f t="shared" si="4"/>
        <v>0.43567088266895915</v>
      </c>
      <c r="E17" s="2">
        <f t="shared" si="0"/>
        <v>22</v>
      </c>
      <c r="F17" s="3">
        <f t="shared" si="5"/>
        <v>0.4415880433163924</v>
      </c>
      <c r="G17" s="3">
        <f t="shared" si="6"/>
        <v>0.39370039370059057</v>
      </c>
      <c r="H17" s="3">
        <f t="shared" si="7"/>
        <v>0.41713307229228425</v>
      </c>
      <c r="I17" s="3"/>
      <c r="K17" s="8">
        <v>14</v>
      </c>
      <c r="L17" s="18">
        <f t="shared" si="8"/>
        <v>0.78400000000000003</v>
      </c>
      <c r="M17" s="11">
        <f t="shared" si="9"/>
        <v>7</v>
      </c>
      <c r="N17" s="11">
        <f t="shared" si="1"/>
        <v>6</v>
      </c>
      <c r="O17" s="11">
        <f t="shared" si="1"/>
        <v>6</v>
      </c>
      <c r="P17" s="11">
        <f t="shared" si="1"/>
        <v>6</v>
      </c>
      <c r="Q17" s="11">
        <f t="shared" si="1"/>
        <v>5</v>
      </c>
      <c r="R17" s="11">
        <f t="shared" si="1"/>
        <v>5</v>
      </c>
      <c r="S17" s="11">
        <f t="shared" si="1"/>
        <v>4</v>
      </c>
      <c r="T17" s="11">
        <f t="shared" si="1"/>
        <v>4</v>
      </c>
      <c r="U17" s="11">
        <f t="shared" si="1"/>
        <v>3</v>
      </c>
      <c r="V17" s="11">
        <f t="shared" si="1"/>
        <v>2</v>
      </c>
      <c r="W17" s="8">
        <v>14</v>
      </c>
      <c r="X17" s="7">
        <f t="shared" si="10"/>
        <v>0.78400000000000003</v>
      </c>
      <c r="Y17" s="11">
        <f t="shared" si="11"/>
        <v>7</v>
      </c>
      <c r="Z17" s="11">
        <f t="shared" si="2"/>
        <v>6</v>
      </c>
      <c r="AA17" s="11">
        <f t="shared" si="2"/>
        <v>6</v>
      </c>
      <c r="AB17" s="11">
        <f t="shared" si="2"/>
        <v>6</v>
      </c>
      <c r="AC17" s="11">
        <f t="shared" si="2"/>
        <v>5</v>
      </c>
      <c r="AD17" s="11">
        <f t="shared" si="2"/>
        <v>5</v>
      </c>
      <c r="AE17" s="11">
        <f t="shared" si="2"/>
        <v>4</v>
      </c>
      <c r="AF17" s="11">
        <f t="shared" si="2"/>
        <v>4</v>
      </c>
      <c r="AG17" s="11">
        <f t="shared" si="2"/>
        <v>3</v>
      </c>
      <c r="AH17" s="11">
        <f t="shared" si="2"/>
        <v>1</v>
      </c>
      <c r="AI17" s="8">
        <v>14</v>
      </c>
      <c r="AJ17" s="7">
        <f t="shared" si="12"/>
        <v>0.78400000000000003</v>
      </c>
      <c r="AK17" s="11">
        <f t="shared" si="13"/>
        <v>7</v>
      </c>
      <c r="AL17" s="11">
        <f t="shared" si="3"/>
        <v>7</v>
      </c>
      <c r="AM17" s="11">
        <f t="shared" si="3"/>
        <v>6</v>
      </c>
      <c r="AN17" s="11">
        <f t="shared" si="3"/>
        <v>6</v>
      </c>
      <c r="AO17" s="11">
        <f t="shared" si="3"/>
        <v>6</v>
      </c>
      <c r="AP17" s="11">
        <f t="shared" si="3"/>
        <v>5</v>
      </c>
      <c r="AQ17" s="11">
        <f t="shared" si="3"/>
        <v>5</v>
      </c>
      <c r="AR17" s="11">
        <f t="shared" si="3"/>
        <v>4</v>
      </c>
      <c r="AS17" s="11">
        <f t="shared" si="3"/>
        <v>4</v>
      </c>
      <c r="AT17" s="11">
        <f t="shared" si="3"/>
        <v>3</v>
      </c>
    </row>
    <row r="18" spans="3:46">
      <c r="C18" s="1">
        <f t="shared" si="14"/>
        <v>86</v>
      </c>
      <c r="D18" s="4">
        <f t="shared" si="4"/>
        <v>0.43438054218536842</v>
      </c>
      <c r="E18" s="2">
        <f t="shared" si="0"/>
        <v>22</v>
      </c>
      <c r="F18" s="3">
        <f t="shared" si="5"/>
        <v>0.43874821936960617</v>
      </c>
      <c r="G18" s="3">
        <f t="shared" si="6"/>
        <v>0.39115214431215894</v>
      </c>
      <c r="H18" s="3">
        <f t="shared" si="7"/>
        <v>0.4147288270665544</v>
      </c>
      <c r="I18" s="3"/>
      <c r="K18" s="8">
        <v>15</v>
      </c>
      <c r="L18" s="18">
        <f t="shared" si="8"/>
        <v>0.9</v>
      </c>
      <c r="M18" s="11">
        <f t="shared" si="9"/>
        <v>7</v>
      </c>
      <c r="N18" s="11">
        <f t="shared" si="1"/>
        <v>7</v>
      </c>
      <c r="O18" s="11">
        <f t="shared" si="1"/>
        <v>6</v>
      </c>
      <c r="P18" s="11">
        <f t="shared" si="1"/>
        <v>6</v>
      </c>
      <c r="Q18" s="11">
        <f t="shared" si="1"/>
        <v>6</v>
      </c>
      <c r="R18" s="11">
        <f t="shared" si="1"/>
        <v>5</v>
      </c>
      <c r="S18" s="11">
        <f t="shared" si="1"/>
        <v>5</v>
      </c>
      <c r="T18" s="11">
        <f t="shared" si="1"/>
        <v>4</v>
      </c>
      <c r="U18" s="11">
        <f t="shared" si="1"/>
        <v>3</v>
      </c>
      <c r="V18" s="11">
        <f t="shared" si="1"/>
        <v>3</v>
      </c>
      <c r="W18" s="8">
        <v>15</v>
      </c>
      <c r="X18" s="7">
        <f t="shared" si="10"/>
        <v>0.9</v>
      </c>
      <c r="Y18" s="11">
        <f t="shared" si="11"/>
        <v>7</v>
      </c>
      <c r="Z18" s="11">
        <f t="shared" si="2"/>
        <v>7</v>
      </c>
      <c r="AA18" s="11">
        <f t="shared" si="2"/>
        <v>6</v>
      </c>
      <c r="AB18" s="11">
        <f t="shared" si="2"/>
        <v>6</v>
      </c>
      <c r="AC18" s="11">
        <f t="shared" si="2"/>
        <v>5</v>
      </c>
      <c r="AD18" s="11">
        <f t="shared" si="2"/>
        <v>5</v>
      </c>
      <c r="AE18" s="11">
        <f t="shared" si="2"/>
        <v>4</v>
      </c>
      <c r="AF18" s="11">
        <f t="shared" si="2"/>
        <v>4</v>
      </c>
      <c r="AG18" s="11">
        <f t="shared" si="2"/>
        <v>3</v>
      </c>
      <c r="AH18" s="11">
        <f t="shared" si="2"/>
        <v>1</v>
      </c>
      <c r="AI18" s="8">
        <v>15</v>
      </c>
      <c r="AJ18" s="7">
        <f t="shared" si="12"/>
        <v>0.9</v>
      </c>
      <c r="AK18" s="11">
        <f t="shared" si="13"/>
        <v>7</v>
      </c>
      <c r="AL18" s="11">
        <f t="shared" si="3"/>
        <v>7</v>
      </c>
      <c r="AM18" s="11">
        <f t="shared" si="3"/>
        <v>7</v>
      </c>
      <c r="AN18" s="11">
        <f t="shared" si="3"/>
        <v>6</v>
      </c>
      <c r="AO18" s="11">
        <f t="shared" si="3"/>
        <v>6</v>
      </c>
      <c r="AP18" s="11">
        <f t="shared" si="3"/>
        <v>5</v>
      </c>
      <c r="AQ18" s="11">
        <f t="shared" si="3"/>
        <v>5</v>
      </c>
      <c r="AR18" s="11">
        <f t="shared" si="3"/>
        <v>4</v>
      </c>
      <c r="AS18" s="11">
        <f t="shared" si="3"/>
        <v>4</v>
      </c>
      <c r="AT18" s="11">
        <f t="shared" si="3"/>
        <v>3</v>
      </c>
    </row>
    <row r="19" spans="3:46">
      <c r="C19" s="1">
        <f t="shared" si="14"/>
        <v>85</v>
      </c>
      <c r="D19" s="4">
        <f t="shared" si="4"/>
        <v>0.43307333402863313</v>
      </c>
      <c r="E19" s="2">
        <f t="shared" si="0"/>
        <v>22</v>
      </c>
      <c r="F19" s="3">
        <f t="shared" si="5"/>
        <v>0.43588989435406739</v>
      </c>
      <c r="G19" s="3">
        <f t="shared" si="6"/>
        <v>0.38858718455450891</v>
      </c>
      <c r="H19" s="3">
        <f t="shared" si="7"/>
        <v>0.41231056256176607</v>
      </c>
      <c r="I19" s="3"/>
      <c r="K19" s="8">
        <v>16</v>
      </c>
      <c r="L19" s="18">
        <f t="shared" si="8"/>
        <v>1.024</v>
      </c>
      <c r="M19" s="11">
        <f t="shared" si="9"/>
        <v>8</v>
      </c>
      <c r="N19" s="11">
        <f t="shared" si="1"/>
        <v>7</v>
      </c>
      <c r="O19" s="11">
        <f t="shared" si="1"/>
        <v>7</v>
      </c>
      <c r="P19" s="11">
        <f t="shared" si="1"/>
        <v>6</v>
      </c>
      <c r="Q19" s="11">
        <f t="shared" si="1"/>
        <v>6</v>
      </c>
      <c r="R19" s="11">
        <f t="shared" si="1"/>
        <v>6</v>
      </c>
      <c r="S19" s="11">
        <f t="shared" si="1"/>
        <v>5</v>
      </c>
      <c r="T19" s="11">
        <f t="shared" si="1"/>
        <v>4</v>
      </c>
      <c r="U19" s="11">
        <f t="shared" si="1"/>
        <v>4</v>
      </c>
      <c r="V19" s="11">
        <f t="shared" si="1"/>
        <v>3</v>
      </c>
      <c r="W19" s="8">
        <v>16</v>
      </c>
      <c r="X19" s="7">
        <f t="shared" si="10"/>
        <v>1.024</v>
      </c>
      <c r="Y19" s="11">
        <f t="shared" si="11"/>
        <v>7</v>
      </c>
      <c r="Z19" s="11">
        <f t="shared" si="2"/>
        <v>7</v>
      </c>
      <c r="AA19" s="11">
        <f t="shared" si="2"/>
        <v>6</v>
      </c>
      <c r="AB19" s="11">
        <f t="shared" si="2"/>
        <v>6</v>
      </c>
      <c r="AC19" s="11">
        <f t="shared" si="2"/>
        <v>6</v>
      </c>
      <c r="AD19" s="11">
        <f t="shared" si="2"/>
        <v>5</v>
      </c>
      <c r="AE19" s="11">
        <f t="shared" si="2"/>
        <v>4</v>
      </c>
      <c r="AF19" s="11">
        <f t="shared" si="2"/>
        <v>4</v>
      </c>
      <c r="AG19" s="11">
        <f t="shared" si="2"/>
        <v>3</v>
      </c>
      <c r="AH19" s="11">
        <f t="shared" si="2"/>
        <v>1</v>
      </c>
      <c r="AI19" s="8">
        <v>16</v>
      </c>
      <c r="AJ19" s="7">
        <f t="shared" si="12"/>
        <v>1.024</v>
      </c>
      <c r="AK19" s="11">
        <f t="shared" si="13"/>
        <v>8</v>
      </c>
      <c r="AL19" s="11">
        <f t="shared" si="3"/>
        <v>7</v>
      </c>
      <c r="AM19" s="11">
        <f t="shared" si="3"/>
        <v>7</v>
      </c>
      <c r="AN19" s="11">
        <f t="shared" si="3"/>
        <v>6</v>
      </c>
      <c r="AO19" s="11">
        <f t="shared" si="3"/>
        <v>6</v>
      </c>
      <c r="AP19" s="11">
        <f t="shared" si="3"/>
        <v>6</v>
      </c>
      <c r="AQ19" s="11">
        <f t="shared" si="3"/>
        <v>5</v>
      </c>
      <c r="AR19" s="11">
        <f t="shared" si="3"/>
        <v>4</v>
      </c>
      <c r="AS19" s="11">
        <f t="shared" si="3"/>
        <v>4</v>
      </c>
      <c r="AT19" s="11">
        <f t="shared" si="3"/>
        <v>3</v>
      </c>
    </row>
    <row r="20" spans="3:46">
      <c r="C20" s="1">
        <f t="shared" si="14"/>
        <v>84</v>
      </c>
      <c r="D20" s="4">
        <f t="shared" si="4"/>
        <v>0.43174881135363102</v>
      </c>
      <c r="E20" s="2">
        <f t="shared" si="0"/>
        <v>22</v>
      </c>
      <c r="F20" s="3">
        <f t="shared" si="5"/>
        <v>0.43301270189221941</v>
      </c>
      <c r="G20" s="3">
        <f t="shared" si="6"/>
        <v>0.38600518131237566</v>
      </c>
      <c r="H20" s="3">
        <f t="shared" si="7"/>
        <v>0.40987803063838396</v>
      </c>
      <c r="I20" s="3"/>
      <c r="K20" s="8">
        <v>17</v>
      </c>
      <c r="L20" s="18">
        <f t="shared" si="8"/>
        <v>1.1559999999999999</v>
      </c>
      <c r="M20" s="11">
        <f t="shared" si="9"/>
        <v>8</v>
      </c>
      <c r="N20" s="11">
        <f t="shared" si="9"/>
        <v>8</v>
      </c>
      <c r="O20" s="11">
        <f t="shared" si="9"/>
        <v>7</v>
      </c>
      <c r="P20" s="11">
        <f t="shared" si="9"/>
        <v>7</v>
      </c>
      <c r="Q20" s="11">
        <f t="shared" si="9"/>
        <v>6</v>
      </c>
      <c r="R20" s="11">
        <f t="shared" si="9"/>
        <v>6</v>
      </c>
      <c r="S20" s="11">
        <f t="shared" si="9"/>
        <v>5</v>
      </c>
      <c r="T20" s="11">
        <f t="shared" si="9"/>
        <v>5</v>
      </c>
      <c r="U20" s="11">
        <f t="shared" si="9"/>
        <v>4</v>
      </c>
      <c r="V20" s="11">
        <f t="shared" si="9"/>
        <v>3</v>
      </c>
      <c r="W20" s="8">
        <v>17</v>
      </c>
      <c r="X20" s="7">
        <f t="shared" si="10"/>
        <v>1.1559999999999999</v>
      </c>
      <c r="Y20" s="11">
        <f t="shared" si="11"/>
        <v>8</v>
      </c>
      <c r="Z20" s="11">
        <f t="shared" si="11"/>
        <v>7</v>
      </c>
      <c r="AA20" s="11">
        <f t="shared" si="11"/>
        <v>7</v>
      </c>
      <c r="AB20" s="11">
        <f t="shared" si="11"/>
        <v>6</v>
      </c>
      <c r="AC20" s="11">
        <f t="shared" si="11"/>
        <v>6</v>
      </c>
      <c r="AD20" s="11">
        <f t="shared" si="11"/>
        <v>5</v>
      </c>
      <c r="AE20" s="11">
        <f t="shared" si="11"/>
        <v>5</v>
      </c>
      <c r="AF20" s="11">
        <f t="shared" si="11"/>
        <v>4</v>
      </c>
      <c r="AG20" s="11">
        <f t="shared" si="11"/>
        <v>3</v>
      </c>
      <c r="AH20" s="11">
        <f t="shared" si="11"/>
        <v>1</v>
      </c>
      <c r="AI20" s="8">
        <v>17</v>
      </c>
      <c r="AJ20" s="7">
        <f t="shared" si="12"/>
        <v>1.1559999999999999</v>
      </c>
      <c r="AK20" s="11">
        <f t="shared" si="13"/>
        <v>8</v>
      </c>
      <c r="AL20" s="11">
        <f t="shared" si="13"/>
        <v>8</v>
      </c>
      <c r="AM20" s="11">
        <f t="shared" si="13"/>
        <v>7</v>
      </c>
      <c r="AN20" s="11">
        <f t="shared" si="13"/>
        <v>7</v>
      </c>
      <c r="AO20" s="11">
        <f t="shared" si="13"/>
        <v>6</v>
      </c>
      <c r="AP20" s="11">
        <f t="shared" si="13"/>
        <v>6</v>
      </c>
      <c r="AQ20" s="11">
        <f t="shared" si="13"/>
        <v>5</v>
      </c>
      <c r="AR20" s="11">
        <f t="shared" si="13"/>
        <v>5</v>
      </c>
      <c r="AS20" s="11">
        <f t="shared" si="13"/>
        <v>4</v>
      </c>
      <c r="AT20" s="11">
        <f t="shared" si="13"/>
        <v>3</v>
      </c>
    </row>
    <row r="21" spans="3:46">
      <c r="C21" s="1">
        <f t="shared" si="14"/>
        <v>83</v>
      </c>
      <c r="D21" s="4">
        <f t="shared" si="4"/>
        <v>0.43040650932041702</v>
      </c>
      <c r="E21" s="2">
        <f t="shared" si="0"/>
        <v>22</v>
      </c>
      <c r="F21" s="3">
        <f t="shared" si="5"/>
        <v>0.43011626335213138</v>
      </c>
      <c r="G21" s="3">
        <f t="shared" si="6"/>
        <v>0.38340579025361626</v>
      </c>
      <c r="H21" s="3">
        <f t="shared" si="7"/>
        <v>0.40743097574926723</v>
      </c>
      <c r="I21" s="3"/>
      <c r="K21" s="8">
        <v>18</v>
      </c>
      <c r="L21" s="18">
        <f t="shared" si="8"/>
        <v>1.296</v>
      </c>
      <c r="M21" s="11">
        <f t="shared" si="9"/>
        <v>9</v>
      </c>
      <c r="N21" s="11">
        <f t="shared" si="9"/>
        <v>8</v>
      </c>
      <c r="O21" s="11">
        <f t="shared" si="9"/>
        <v>8</v>
      </c>
      <c r="P21" s="11">
        <f t="shared" si="9"/>
        <v>7</v>
      </c>
      <c r="Q21" s="11">
        <f t="shared" si="9"/>
        <v>7</v>
      </c>
      <c r="R21" s="11">
        <f t="shared" si="9"/>
        <v>6</v>
      </c>
      <c r="S21" s="11">
        <f t="shared" si="9"/>
        <v>6</v>
      </c>
      <c r="T21" s="11">
        <f t="shared" si="9"/>
        <v>5</v>
      </c>
      <c r="U21" s="11">
        <f t="shared" si="9"/>
        <v>4</v>
      </c>
      <c r="V21" s="11">
        <f t="shared" si="9"/>
        <v>3</v>
      </c>
      <c r="W21" s="8">
        <v>18</v>
      </c>
      <c r="X21" s="7">
        <f t="shared" si="10"/>
        <v>1.296</v>
      </c>
      <c r="Y21" s="11">
        <f t="shared" si="11"/>
        <v>8</v>
      </c>
      <c r="Z21" s="11">
        <f t="shared" si="11"/>
        <v>7</v>
      </c>
      <c r="AA21" s="11">
        <f t="shared" si="11"/>
        <v>7</v>
      </c>
      <c r="AB21" s="11">
        <f t="shared" si="11"/>
        <v>6</v>
      </c>
      <c r="AC21" s="11">
        <f t="shared" si="11"/>
        <v>6</v>
      </c>
      <c r="AD21" s="11">
        <f t="shared" si="11"/>
        <v>5</v>
      </c>
      <c r="AE21" s="11">
        <f t="shared" si="11"/>
        <v>5</v>
      </c>
      <c r="AF21" s="11">
        <f t="shared" si="11"/>
        <v>4</v>
      </c>
      <c r="AG21" s="11">
        <f t="shared" si="11"/>
        <v>3</v>
      </c>
      <c r="AH21" s="11">
        <f t="shared" si="11"/>
        <v>1</v>
      </c>
      <c r="AI21" s="8">
        <v>18</v>
      </c>
      <c r="AJ21" s="7">
        <f t="shared" si="12"/>
        <v>1.296</v>
      </c>
      <c r="AK21" s="11">
        <f t="shared" si="13"/>
        <v>8</v>
      </c>
      <c r="AL21" s="11">
        <f t="shared" si="13"/>
        <v>8</v>
      </c>
      <c r="AM21" s="11">
        <f t="shared" si="13"/>
        <v>7</v>
      </c>
      <c r="AN21" s="11">
        <f t="shared" si="13"/>
        <v>7</v>
      </c>
      <c r="AO21" s="11">
        <f t="shared" si="13"/>
        <v>6</v>
      </c>
      <c r="AP21" s="11">
        <f t="shared" si="13"/>
        <v>6</v>
      </c>
      <c r="AQ21" s="11">
        <f t="shared" si="13"/>
        <v>5</v>
      </c>
      <c r="AR21" s="11">
        <f t="shared" si="13"/>
        <v>5</v>
      </c>
      <c r="AS21" s="11">
        <f t="shared" si="13"/>
        <v>4</v>
      </c>
      <c r="AT21" s="11">
        <f t="shared" si="13"/>
        <v>3</v>
      </c>
    </row>
    <row r="22" spans="3:46">
      <c r="C22" s="1">
        <f t="shared" si="14"/>
        <v>82</v>
      </c>
      <c r="D22" s="4">
        <f t="shared" si="4"/>
        <v>0.4290459441148391</v>
      </c>
      <c r="E22" s="2">
        <f t="shared" si="0"/>
        <v>22</v>
      </c>
      <c r="F22" s="3">
        <f t="shared" si="5"/>
        <v>0.42720018726587655</v>
      </c>
      <c r="G22" s="3">
        <f t="shared" si="6"/>
        <v>0.38078865529319544</v>
      </c>
      <c r="H22" s="3">
        <f t="shared" si="7"/>
        <v>0.40496913462633177</v>
      </c>
      <c r="I22" s="3"/>
      <c r="K22" s="8">
        <v>19</v>
      </c>
      <c r="L22" s="18">
        <f t="shared" si="8"/>
        <v>1.444</v>
      </c>
      <c r="M22" s="11">
        <f t="shared" si="9"/>
        <v>9</v>
      </c>
      <c r="N22" s="11">
        <f t="shared" si="9"/>
        <v>9</v>
      </c>
      <c r="O22" s="11">
        <f t="shared" si="9"/>
        <v>8</v>
      </c>
      <c r="P22" s="11">
        <f t="shared" si="9"/>
        <v>8</v>
      </c>
      <c r="Q22" s="11">
        <f t="shared" si="9"/>
        <v>7</v>
      </c>
      <c r="R22" s="11">
        <f t="shared" si="9"/>
        <v>7</v>
      </c>
      <c r="S22" s="11">
        <f t="shared" si="9"/>
        <v>6</v>
      </c>
      <c r="T22" s="11">
        <f t="shared" si="9"/>
        <v>5</v>
      </c>
      <c r="U22" s="11">
        <f t="shared" si="9"/>
        <v>4</v>
      </c>
      <c r="V22" s="11">
        <f t="shared" si="9"/>
        <v>3</v>
      </c>
      <c r="W22" s="8">
        <v>19</v>
      </c>
      <c r="X22" s="7">
        <f t="shared" si="10"/>
        <v>1.444</v>
      </c>
      <c r="Y22" s="11">
        <f t="shared" si="11"/>
        <v>8</v>
      </c>
      <c r="Z22" s="11">
        <f t="shared" si="11"/>
        <v>8</v>
      </c>
      <c r="AA22" s="11">
        <f t="shared" si="11"/>
        <v>7</v>
      </c>
      <c r="AB22" s="11">
        <f t="shared" si="11"/>
        <v>7</v>
      </c>
      <c r="AC22" s="11">
        <f t="shared" si="11"/>
        <v>6</v>
      </c>
      <c r="AD22" s="11">
        <f t="shared" si="11"/>
        <v>5</v>
      </c>
      <c r="AE22" s="11">
        <f t="shared" si="11"/>
        <v>5</v>
      </c>
      <c r="AF22" s="11">
        <f t="shared" si="11"/>
        <v>4</v>
      </c>
      <c r="AG22" s="11">
        <f t="shared" si="11"/>
        <v>3</v>
      </c>
      <c r="AH22" s="11">
        <f t="shared" si="11"/>
        <v>1</v>
      </c>
      <c r="AI22" s="8">
        <v>19</v>
      </c>
      <c r="AJ22" s="7">
        <f t="shared" si="12"/>
        <v>1.444</v>
      </c>
      <c r="AK22" s="11">
        <f t="shared" si="13"/>
        <v>9</v>
      </c>
      <c r="AL22" s="11">
        <f t="shared" si="13"/>
        <v>8</v>
      </c>
      <c r="AM22" s="11">
        <f t="shared" si="13"/>
        <v>8</v>
      </c>
      <c r="AN22" s="11">
        <f t="shared" si="13"/>
        <v>7</v>
      </c>
      <c r="AO22" s="11">
        <f t="shared" si="13"/>
        <v>7</v>
      </c>
      <c r="AP22" s="11">
        <f t="shared" si="13"/>
        <v>6</v>
      </c>
      <c r="AQ22" s="11">
        <f t="shared" si="13"/>
        <v>5</v>
      </c>
      <c r="AR22" s="11">
        <f t="shared" si="13"/>
        <v>5</v>
      </c>
      <c r="AS22" s="11">
        <f t="shared" si="13"/>
        <v>4</v>
      </c>
      <c r="AT22" s="11">
        <f t="shared" si="13"/>
        <v>3</v>
      </c>
    </row>
    <row r="23" spans="3:46">
      <c r="C23" s="1">
        <f t="shared" si="14"/>
        <v>81</v>
      </c>
      <c r="D23" s="4">
        <f t="shared" si="4"/>
        <v>0.42766661190160554</v>
      </c>
      <c r="E23" s="2">
        <f t="shared" si="0"/>
        <v>22</v>
      </c>
      <c r="F23" s="3">
        <f t="shared" si="5"/>
        <v>0.42426406871192845</v>
      </c>
      <c r="G23" s="3">
        <f t="shared" si="6"/>
        <v>0.37815340802378072</v>
      </c>
      <c r="H23" s="3">
        <f t="shared" si="7"/>
        <v>0.40249223594996214</v>
      </c>
      <c r="I23" s="3"/>
      <c r="K23" s="8">
        <v>20</v>
      </c>
      <c r="L23" s="18">
        <f t="shared" si="8"/>
        <v>1.6</v>
      </c>
      <c r="M23" s="11">
        <f t="shared" si="9"/>
        <v>9</v>
      </c>
      <c r="N23" s="11">
        <f t="shared" si="9"/>
        <v>9</v>
      </c>
      <c r="O23" s="11">
        <f t="shared" si="9"/>
        <v>8</v>
      </c>
      <c r="P23" s="11">
        <f t="shared" si="9"/>
        <v>8</v>
      </c>
      <c r="Q23" s="11">
        <f t="shared" si="9"/>
        <v>7</v>
      </c>
      <c r="R23" s="11">
        <f t="shared" si="9"/>
        <v>7</v>
      </c>
      <c r="S23" s="11">
        <f t="shared" si="9"/>
        <v>6</v>
      </c>
      <c r="T23" s="11">
        <f t="shared" si="9"/>
        <v>5</v>
      </c>
      <c r="U23" s="11">
        <f t="shared" si="9"/>
        <v>4</v>
      </c>
      <c r="V23" s="11">
        <f t="shared" si="9"/>
        <v>3</v>
      </c>
      <c r="W23" s="8">
        <v>20</v>
      </c>
      <c r="X23" s="7">
        <f t="shared" si="10"/>
        <v>1.6</v>
      </c>
      <c r="Y23" s="11">
        <f t="shared" si="11"/>
        <v>8</v>
      </c>
      <c r="Z23" s="11">
        <f t="shared" si="11"/>
        <v>8</v>
      </c>
      <c r="AA23" s="11">
        <f t="shared" si="11"/>
        <v>7</v>
      </c>
      <c r="AB23" s="11">
        <f t="shared" si="11"/>
        <v>7</v>
      </c>
      <c r="AC23" s="11">
        <f t="shared" si="11"/>
        <v>6</v>
      </c>
      <c r="AD23" s="11">
        <f t="shared" si="11"/>
        <v>6</v>
      </c>
      <c r="AE23" s="11">
        <f t="shared" si="11"/>
        <v>5</v>
      </c>
      <c r="AF23" s="11">
        <f t="shared" si="11"/>
        <v>4</v>
      </c>
      <c r="AG23" s="11">
        <f t="shared" si="11"/>
        <v>3</v>
      </c>
      <c r="AH23" s="11">
        <f t="shared" si="11"/>
        <v>1</v>
      </c>
      <c r="AI23" s="8">
        <v>20</v>
      </c>
      <c r="AJ23" s="7">
        <f t="shared" si="12"/>
        <v>1.6</v>
      </c>
      <c r="AK23" s="11">
        <f t="shared" si="13"/>
        <v>9</v>
      </c>
      <c r="AL23" s="11">
        <f t="shared" si="13"/>
        <v>8</v>
      </c>
      <c r="AM23" s="11">
        <f t="shared" si="13"/>
        <v>8</v>
      </c>
      <c r="AN23" s="11">
        <f t="shared" si="13"/>
        <v>7</v>
      </c>
      <c r="AO23" s="11">
        <f t="shared" si="13"/>
        <v>7</v>
      </c>
      <c r="AP23" s="11">
        <f t="shared" si="13"/>
        <v>6</v>
      </c>
      <c r="AQ23" s="11">
        <f t="shared" si="13"/>
        <v>6</v>
      </c>
      <c r="AR23" s="11">
        <f t="shared" si="13"/>
        <v>5</v>
      </c>
      <c r="AS23" s="11">
        <f t="shared" si="13"/>
        <v>4</v>
      </c>
      <c r="AT23" s="11">
        <f t="shared" si="13"/>
        <v>3</v>
      </c>
    </row>
    <row r="24" spans="3:46">
      <c r="C24" s="1">
        <f t="shared" si="14"/>
        <v>80</v>
      </c>
      <c r="D24" s="4">
        <f t="shared" si="4"/>
        <v>0.42626798770413155</v>
      </c>
      <c r="E24" s="2">
        <f t="shared" si="0"/>
        <v>22</v>
      </c>
      <c r="F24" s="3">
        <f t="shared" si="5"/>
        <v>0.42130748865881801</v>
      </c>
      <c r="G24" s="3">
        <f t="shared" si="6"/>
        <v>0.37549966711037175</v>
      </c>
      <c r="H24" s="3">
        <f t="shared" si="7"/>
        <v>0.4</v>
      </c>
      <c r="I24" s="3"/>
      <c r="K24" s="8">
        <v>21</v>
      </c>
      <c r="L24" s="18">
        <f t="shared" si="8"/>
        <v>1.764</v>
      </c>
      <c r="M24" s="11">
        <f t="shared" si="9"/>
        <v>10</v>
      </c>
      <c r="N24" s="11">
        <f t="shared" si="9"/>
        <v>9</v>
      </c>
      <c r="O24" s="11">
        <f t="shared" si="9"/>
        <v>9</v>
      </c>
      <c r="P24" s="11">
        <f t="shared" si="9"/>
        <v>8</v>
      </c>
      <c r="Q24" s="11">
        <f t="shared" si="9"/>
        <v>8</v>
      </c>
      <c r="R24" s="11">
        <f t="shared" si="9"/>
        <v>7</v>
      </c>
      <c r="S24" s="11">
        <f t="shared" si="9"/>
        <v>6</v>
      </c>
      <c r="T24" s="11">
        <f t="shared" si="9"/>
        <v>6</v>
      </c>
      <c r="U24" s="11">
        <f t="shared" si="9"/>
        <v>5</v>
      </c>
      <c r="V24" s="11">
        <f t="shared" si="9"/>
        <v>3</v>
      </c>
      <c r="W24" s="8">
        <v>21</v>
      </c>
      <c r="X24" s="7">
        <f t="shared" si="10"/>
        <v>1.764</v>
      </c>
      <c r="Y24" s="11">
        <f t="shared" si="11"/>
        <v>9</v>
      </c>
      <c r="Z24" s="11">
        <f t="shared" si="11"/>
        <v>8</v>
      </c>
      <c r="AA24" s="11">
        <f t="shared" si="11"/>
        <v>8</v>
      </c>
      <c r="AB24" s="11">
        <f t="shared" si="11"/>
        <v>7</v>
      </c>
      <c r="AC24" s="11">
        <f t="shared" si="11"/>
        <v>6</v>
      </c>
      <c r="AD24" s="11">
        <f t="shared" si="11"/>
        <v>6</v>
      </c>
      <c r="AE24" s="11">
        <f t="shared" si="11"/>
        <v>5</v>
      </c>
      <c r="AF24" s="11">
        <f t="shared" si="11"/>
        <v>4</v>
      </c>
      <c r="AG24" s="11">
        <f t="shared" si="11"/>
        <v>3</v>
      </c>
      <c r="AH24" s="11" t="e">
        <f t="shared" si="11"/>
        <v>#NUM!</v>
      </c>
      <c r="AI24" s="8">
        <v>21</v>
      </c>
      <c r="AJ24" s="7">
        <f t="shared" si="12"/>
        <v>1.764</v>
      </c>
      <c r="AK24" s="11">
        <f t="shared" si="13"/>
        <v>9</v>
      </c>
      <c r="AL24" s="11">
        <f t="shared" si="13"/>
        <v>9</v>
      </c>
      <c r="AM24" s="11">
        <f t="shared" si="13"/>
        <v>8</v>
      </c>
      <c r="AN24" s="11">
        <f t="shared" si="13"/>
        <v>8</v>
      </c>
      <c r="AO24" s="11">
        <f t="shared" si="13"/>
        <v>7</v>
      </c>
      <c r="AP24" s="11">
        <f t="shared" si="13"/>
        <v>6</v>
      </c>
      <c r="AQ24" s="11">
        <f t="shared" si="13"/>
        <v>6</v>
      </c>
      <c r="AR24" s="11">
        <f t="shared" si="13"/>
        <v>5</v>
      </c>
      <c r="AS24" s="11">
        <f t="shared" si="13"/>
        <v>4</v>
      </c>
      <c r="AT24" s="11">
        <f t="shared" si="13"/>
        <v>3</v>
      </c>
    </row>
    <row r="25" spans="3:46">
      <c r="C25" s="1">
        <f t="shared" si="14"/>
        <v>79</v>
      </c>
      <c r="D25" s="4">
        <f t="shared" si="4"/>
        <v>0.42484952420493594</v>
      </c>
      <c r="E25" s="2">
        <f t="shared" si="0"/>
        <v>22</v>
      </c>
      <c r="F25" s="3">
        <f t="shared" si="5"/>
        <v>0.41833001326703778</v>
      </c>
      <c r="G25" s="3">
        <f t="shared" si="6"/>
        <v>0.372827037646145</v>
      </c>
      <c r="H25" s="3">
        <f t="shared" si="7"/>
        <v>0.39749213828703583</v>
      </c>
      <c r="I25" s="3"/>
      <c r="K25" s="8">
        <v>22</v>
      </c>
      <c r="L25" s="18">
        <f t="shared" si="8"/>
        <v>1.9359999999999999</v>
      </c>
      <c r="M25" s="11">
        <f t="shared" si="9"/>
        <v>10</v>
      </c>
      <c r="N25" s="11">
        <f t="shared" si="9"/>
        <v>10</v>
      </c>
      <c r="O25" s="11">
        <f t="shared" si="9"/>
        <v>9</v>
      </c>
      <c r="P25" s="11">
        <f t="shared" si="9"/>
        <v>9</v>
      </c>
      <c r="Q25" s="11">
        <f t="shared" si="9"/>
        <v>8</v>
      </c>
      <c r="R25" s="11">
        <f t="shared" si="9"/>
        <v>7</v>
      </c>
      <c r="S25" s="11">
        <f t="shared" si="9"/>
        <v>7</v>
      </c>
      <c r="T25" s="11">
        <f t="shared" si="9"/>
        <v>6</v>
      </c>
      <c r="U25" s="11">
        <f t="shared" si="9"/>
        <v>5</v>
      </c>
      <c r="V25" s="11">
        <f t="shared" si="9"/>
        <v>4</v>
      </c>
      <c r="W25" s="8">
        <v>22</v>
      </c>
      <c r="X25" s="7">
        <f t="shared" si="10"/>
        <v>1.9359999999999999</v>
      </c>
      <c r="Y25" s="11">
        <f t="shared" si="11"/>
        <v>9</v>
      </c>
      <c r="Z25" s="11">
        <f t="shared" si="11"/>
        <v>8</v>
      </c>
      <c r="AA25" s="11">
        <f t="shared" si="11"/>
        <v>8</v>
      </c>
      <c r="AB25" s="11">
        <f t="shared" si="11"/>
        <v>7</v>
      </c>
      <c r="AC25" s="11">
        <f t="shared" si="11"/>
        <v>7</v>
      </c>
      <c r="AD25" s="11">
        <f t="shared" si="11"/>
        <v>6</v>
      </c>
      <c r="AE25" s="11">
        <f t="shared" si="11"/>
        <v>5</v>
      </c>
      <c r="AF25" s="11">
        <f t="shared" si="11"/>
        <v>4</v>
      </c>
      <c r="AG25" s="11">
        <f t="shared" si="11"/>
        <v>3</v>
      </c>
      <c r="AH25" s="11" t="e">
        <f t="shared" si="11"/>
        <v>#NUM!</v>
      </c>
      <c r="AI25" s="8">
        <v>22</v>
      </c>
      <c r="AJ25" s="7">
        <f t="shared" si="12"/>
        <v>1.9359999999999999</v>
      </c>
      <c r="AK25" s="11">
        <f t="shared" si="13"/>
        <v>9</v>
      </c>
      <c r="AL25" s="11">
        <f t="shared" si="13"/>
        <v>9</v>
      </c>
      <c r="AM25" s="11">
        <f t="shared" si="13"/>
        <v>8</v>
      </c>
      <c r="AN25" s="11">
        <f t="shared" si="13"/>
        <v>8</v>
      </c>
      <c r="AO25" s="11">
        <f t="shared" si="13"/>
        <v>7</v>
      </c>
      <c r="AP25" s="11">
        <f t="shared" si="13"/>
        <v>7</v>
      </c>
      <c r="AQ25" s="11">
        <f t="shared" si="13"/>
        <v>6</v>
      </c>
      <c r="AR25" s="11">
        <f t="shared" si="13"/>
        <v>5</v>
      </c>
      <c r="AS25" s="11">
        <f t="shared" si="13"/>
        <v>4</v>
      </c>
      <c r="AT25" s="11">
        <f t="shared" si="13"/>
        <v>3</v>
      </c>
    </row>
    <row r="26" spans="3:46">
      <c r="C26" s="1">
        <f t="shared" si="14"/>
        <v>78</v>
      </c>
      <c r="D26" s="4">
        <f t="shared" si="4"/>
        <v>0.42341065045972598</v>
      </c>
      <c r="E26" s="2">
        <f t="shared" si="0"/>
        <v>22</v>
      </c>
      <c r="F26" s="3">
        <f t="shared" si="5"/>
        <v>0.41533119314590372</v>
      </c>
      <c r="G26" s="3">
        <f t="shared" si="6"/>
        <v>0.37013511046643494</v>
      </c>
      <c r="H26" s="3">
        <f t="shared" si="7"/>
        <v>0.39496835316263001</v>
      </c>
      <c r="I26" s="3"/>
      <c r="K26" s="8">
        <v>23</v>
      </c>
      <c r="L26" s="18">
        <f t="shared" si="8"/>
        <v>2.1160000000000001</v>
      </c>
      <c r="M26" s="11">
        <f t="shared" si="9"/>
        <v>11</v>
      </c>
      <c r="N26" s="11">
        <f t="shared" si="9"/>
        <v>10</v>
      </c>
      <c r="O26" s="11">
        <f t="shared" si="9"/>
        <v>10</v>
      </c>
      <c r="P26" s="11">
        <f t="shared" si="9"/>
        <v>9</v>
      </c>
      <c r="Q26" s="11">
        <f t="shared" si="9"/>
        <v>8</v>
      </c>
      <c r="R26" s="11">
        <f t="shared" si="9"/>
        <v>8</v>
      </c>
      <c r="S26" s="11">
        <f t="shared" si="9"/>
        <v>7</v>
      </c>
      <c r="T26" s="11">
        <f t="shared" si="9"/>
        <v>6</v>
      </c>
      <c r="U26" s="11">
        <f t="shared" si="9"/>
        <v>5</v>
      </c>
      <c r="V26" s="11">
        <f t="shared" si="9"/>
        <v>4</v>
      </c>
      <c r="W26" s="8">
        <v>23</v>
      </c>
      <c r="X26" s="7">
        <f t="shared" si="10"/>
        <v>2.1160000000000001</v>
      </c>
      <c r="Y26" s="11">
        <f t="shared" si="11"/>
        <v>9</v>
      </c>
      <c r="Z26" s="11">
        <f t="shared" si="11"/>
        <v>9</v>
      </c>
      <c r="AA26" s="11">
        <f t="shared" si="11"/>
        <v>8</v>
      </c>
      <c r="AB26" s="11">
        <f t="shared" si="11"/>
        <v>7</v>
      </c>
      <c r="AC26" s="11">
        <f t="shared" si="11"/>
        <v>7</v>
      </c>
      <c r="AD26" s="11">
        <f t="shared" si="11"/>
        <v>6</v>
      </c>
      <c r="AE26" s="11">
        <f t="shared" si="11"/>
        <v>5</v>
      </c>
      <c r="AF26" s="11">
        <f t="shared" si="11"/>
        <v>4</v>
      </c>
      <c r="AG26" s="11">
        <f t="shared" si="11"/>
        <v>3</v>
      </c>
      <c r="AH26" s="11" t="e">
        <f t="shared" si="11"/>
        <v>#NUM!</v>
      </c>
      <c r="AI26" s="8">
        <v>23</v>
      </c>
      <c r="AJ26" s="7">
        <f t="shared" si="12"/>
        <v>2.1160000000000001</v>
      </c>
      <c r="AK26" s="11">
        <f t="shared" si="13"/>
        <v>10</v>
      </c>
      <c r="AL26" s="11">
        <f t="shared" si="13"/>
        <v>9</v>
      </c>
      <c r="AM26" s="11">
        <f t="shared" si="13"/>
        <v>9</v>
      </c>
      <c r="AN26" s="11">
        <f t="shared" si="13"/>
        <v>8</v>
      </c>
      <c r="AO26" s="11">
        <f t="shared" si="13"/>
        <v>7</v>
      </c>
      <c r="AP26" s="11">
        <f t="shared" si="13"/>
        <v>7</v>
      </c>
      <c r="AQ26" s="11">
        <f t="shared" si="13"/>
        <v>6</v>
      </c>
      <c r="AR26" s="11">
        <f t="shared" si="13"/>
        <v>5</v>
      </c>
      <c r="AS26" s="11">
        <f t="shared" si="13"/>
        <v>4</v>
      </c>
      <c r="AT26" s="11">
        <f t="shared" si="13"/>
        <v>3</v>
      </c>
    </row>
    <row r="27" spans="3:46">
      <c r="C27" s="1">
        <f t="shared" si="14"/>
        <v>77</v>
      </c>
      <c r="D27" s="4">
        <f t="shared" si="4"/>
        <v>0.42195077051761071</v>
      </c>
      <c r="E27" s="2">
        <f t="shared" si="0"/>
        <v>22</v>
      </c>
      <c r="F27" s="3">
        <f t="shared" si="5"/>
        <v>0.41231056256176607</v>
      </c>
      <c r="G27" s="3">
        <f t="shared" si="6"/>
        <v>0.36742346141747673</v>
      </c>
      <c r="H27" s="3">
        <f t="shared" si="7"/>
        <v>0.39242833740697169</v>
      </c>
      <c r="I27" s="3"/>
      <c r="K27" s="8">
        <v>24</v>
      </c>
      <c r="L27" s="18">
        <f t="shared" si="8"/>
        <v>2.3040000000000003</v>
      </c>
      <c r="M27" s="11">
        <f t="shared" si="9"/>
        <v>11</v>
      </c>
      <c r="N27" s="11">
        <f t="shared" si="9"/>
        <v>11</v>
      </c>
      <c r="O27" s="11">
        <f t="shared" si="9"/>
        <v>10</v>
      </c>
      <c r="P27" s="11">
        <f t="shared" si="9"/>
        <v>9</v>
      </c>
      <c r="Q27" s="11">
        <f t="shared" si="9"/>
        <v>9</v>
      </c>
      <c r="R27" s="11">
        <f t="shared" si="9"/>
        <v>8</v>
      </c>
      <c r="S27" s="11">
        <f t="shared" si="9"/>
        <v>7</v>
      </c>
      <c r="T27" s="11">
        <f t="shared" si="9"/>
        <v>6</v>
      </c>
      <c r="U27" s="11">
        <f t="shared" si="9"/>
        <v>5</v>
      </c>
      <c r="V27" s="11">
        <f t="shared" si="9"/>
        <v>4</v>
      </c>
      <c r="W27" s="8">
        <v>24</v>
      </c>
      <c r="X27" s="7">
        <f t="shared" si="10"/>
        <v>2.3040000000000003</v>
      </c>
      <c r="Y27" s="11">
        <f t="shared" si="11"/>
        <v>9</v>
      </c>
      <c r="Z27" s="11">
        <f t="shared" si="11"/>
        <v>9</v>
      </c>
      <c r="AA27" s="11">
        <f t="shared" si="11"/>
        <v>8</v>
      </c>
      <c r="AB27" s="11">
        <f t="shared" si="11"/>
        <v>8</v>
      </c>
      <c r="AC27" s="11">
        <f t="shared" si="11"/>
        <v>7</v>
      </c>
      <c r="AD27" s="11">
        <f t="shared" si="11"/>
        <v>6</v>
      </c>
      <c r="AE27" s="11">
        <f t="shared" si="11"/>
        <v>5</v>
      </c>
      <c r="AF27" s="11">
        <f t="shared" si="11"/>
        <v>4</v>
      </c>
      <c r="AG27" s="11">
        <f t="shared" si="11"/>
        <v>3</v>
      </c>
      <c r="AH27" s="11" t="e">
        <f t="shared" si="11"/>
        <v>#NUM!</v>
      </c>
      <c r="AI27" s="8">
        <v>24</v>
      </c>
      <c r="AJ27" s="7">
        <f t="shared" si="12"/>
        <v>2.3040000000000003</v>
      </c>
      <c r="AK27" s="11">
        <f t="shared" si="13"/>
        <v>10</v>
      </c>
      <c r="AL27" s="11">
        <f t="shared" si="13"/>
        <v>9</v>
      </c>
      <c r="AM27" s="11">
        <f t="shared" si="13"/>
        <v>9</v>
      </c>
      <c r="AN27" s="11">
        <f t="shared" si="13"/>
        <v>8</v>
      </c>
      <c r="AO27" s="11">
        <f t="shared" si="13"/>
        <v>8</v>
      </c>
      <c r="AP27" s="11">
        <f t="shared" si="13"/>
        <v>7</v>
      </c>
      <c r="AQ27" s="11">
        <f t="shared" si="13"/>
        <v>6</v>
      </c>
      <c r="AR27" s="11">
        <f t="shared" si="13"/>
        <v>5</v>
      </c>
      <c r="AS27" s="11">
        <f t="shared" si="13"/>
        <v>4</v>
      </c>
      <c r="AT27" s="11">
        <f t="shared" si="13"/>
        <v>3</v>
      </c>
    </row>
    <row r="28" spans="3:46">
      <c r="C28" s="1">
        <f t="shared" si="14"/>
        <v>76</v>
      </c>
      <c r="D28" s="4">
        <f t="shared" si="4"/>
        <v>0.42046926193909656</v>
      </c>
      <c r="E28" s="2">
        <f t="shared" si="0"/>
        <v>22</v>
      </c>
      <c r="F28" s="3">
        <f t="shared" si="5"/>
        <v>0.40926763859362253</v>
      </c>
      <c r="G28" s="3">
        <f t="shared" si="6"/>
        <v>0.36469165057620939</v>
      </c>
      <c r="H28" s="3">
        <f t="shared" si="7"/>
        <v>0.3898717737923586</v>
      </c>
      <c r="I28" s="3"/>
      <c r="K28" s="8">
        <v>25</v>
      </c>
      <c r="L28" s="18">
        <f t="shared" si="8"/>
        <v>2.5</v>
      </c>
      <c r="M28" s="11">
        <f t="shared" si="9"/>
        <v>12</v>
      </c>
      <c r="N28" s="11">
        <f t="shared" si="9"/>
        <v>11</v>
      </c>
      <c r="O28" s="11">
        <f t="shared" si="9"/>
        <v>10</v>
      </c>
      <c r="P28" s="11">
        <f t="shared" si="9"/>
        <v>10</v>
      </c>
      <c r="Q28" s="11">
        <f t="shared" si="9"/>
        <v>9</v>
      </c>
      <c r="R28" s="11">
        <f t="shared" si="9"/>
        <v>8</v>
      </c>
      <c r="S28" s="11">
        <f t="shared" si="9"/>
        <v>8</v>
      </c>
      <c r="T28" s="11">
        <f t="shared" si="9"/>
        <v>7</v>
      </c>
      <c r="U28" s="11">
        <f t="shared" si="9"/>
        <v>5</v>
      </c>
      <c r="V28" s="11">
        <f t="shared" si="9"/>
        <v>4</v>
      </c>
      <c r="W28" s="8">
        <v>25</v>
      </c>
      <c r="X28" s="7">
        <f t="shared" si="10"/>
        <v>2.5</v>
      </c>
      <c r="Y28" s="11">
        <f t="shared" si="11"/>
        <v>10</v>
      </c>
      <c r="Z28" s="11">
        <f t="shared" si="11"/>
        <v>9</v>
      </c>
      <c r="AA28" s="11">
        <f t="shared" si="11"/>
        <v>8</v>
      </c>
      <c r="AB28" s="11">
        <f t="shared" si="11"/>
        <v>8</v>
      </c>
      <c r="AC28" s="11">
        <f t="shared" si="11"/>
        <v>7</v>
      </c>
      <c r="AD28" s="11">
        <f t="shared" si="11"/>
        <v>6</v>
      </c>
      <c r="AE28" s="11">
        <f t="shared" si="11"/>
        <v>5</v>
      </c>
      <c r="AF28" s="11">
        <f t="shared" si="11"/>
        <v>4</v>
      </c>
      <c r="AG28" s="11">
        <f t="shared" si="11"/>
        <v>3</v>
      </c>
      <c r="AH28" s="11" t="e">
        <f t="shared" si="11"/>
        <v>#NUM!</v>
      </c>
      <c r="AI28" s="8">
        <v>25</v>
      </c>
      <c r="AJ28" s="7">
        <f t="shared" si="12"/>
        <v>2.5</v>
      </c>
      <c r="AK28" s="11">
        <f t="shared" si="13"/>
        <v>10</v>
      </c>
      <c r="AL28" s="11">
        <f t="shared" si="13"/>
        <v>10</v>
      </c>
      <c r="AM28" s="11">
        <f t="shared" si="13"/>
        <v>9</v>
      </c>
      <c r="AN28" s="11">
        <f t="shared" si="13"/>
        <v>8</v>
      </c>
      <c r="AO28" s="11">
        <f t="shared" si="13"/>
        <v>8</v>
      </c>
      <c r="AP28" s="11">
        <f t="shared" si="13"/>
        <v>7</v>
      </c>
      <c r="AQ28" s="11">
        <f t="shared" si="13"/>
        <v>6</v>
      </c>
      <c r="AR28" s="11">
        <f t="shared" si="13"/>
        <v>5</v>
      </c>
      <c r="AS28" s="11">
        <f t="shared" si="13"/>
        <v>4</v>
      </c>
      <c r="AT28" s="11">
        <f t="shared" si="13"/>
        <v>3</v>
      </c>
    </row>
    <row r="29" spans="3:46">
      <c r="C29" s="1">
        <f t="shared" si="14"/>
        <v>75</v>
      </c>
      <c r="D29" s="4">
        <f t="shared" si="4"/>
        <v>0.41896547420264252</v>
      </c>
      <c r="E29" s="2">
        <f t="shared" si="0"/>
        <v>21</v>
      </c>
      <c r="F29" s="3">
        <f t="shared" si="5"/>
        <v>0.40620192023179802</v>
      </c>
      <c r="G29" s="3">
        <f t="shared" si="6"/>
        <v>0.36193922141707713</v>
      </c>
      <c r="H29" s="3">
        <f t="shared" si="7"/>
        <v>0.3872983346207417</v>
      </c>
      <c r="I29" s="3"/>
      <c r="K29" s="8">
        <v>26</v>
      </c>
      <c r="L29" s="18">
        <f t="shared" si="8"/>
        <v>2.7040000000000002</v>
      </c>
      <c r="M29" s="11">
        <f t="shared" si="9"/>
        <v>12</v>
      </c>
      <c r="N29" s="11">
        <f t="shared" si="9"/>
        <v>12</v>
      </c>
      <c r="O29" s="11">
        <f t="shared" si="9"/>
        <v>11</v>
      </c>
      <c r="P29" s="11">
        <f t="shared" si="9"/>
        <v>10</v>
      </c>
      <c r="Q29" s="11">
        <f t="shared" si="9"/>
        <v>10</v>
      </c>
      <c r="R29" s="11">
        <f t="shared" si="9"/>
        <v>9</v>
      </c>
      <c r="S29" s="11">
        <f t="shared" si="9"/>
        <v>8</v>
      </c>
      <c r="T29" s="11">
        <f t="shared" si="9"/>
        <v>7</v>
      </c>
      <c r="U29" s="11">
        <f t="shared" si="9"/>
        <v>6</v>
      </c>
      <c r="V29" s="11">
        <f t="shared" si="9"/>
        <v>4</v>
      </c>
      <c r="W29" s="8">
        <v>26</v>
      </c>
      <c r="X29" s="7">
        <f t="shared" si="10"/>
        <v>2.7040000000000002</v>
      </c>
      <c r="Y29" s="11">
        <f t="shared" si="11"/>
        <v>10</v>
      </c>
      <c r="Z29" s="11">
        <f t="shared" si="11"/>
        <v>9</v>
      </c>
      <c r="AA29" s="11">
        <f t="shared" si="11"/>
        <v>9</v>
      </c>
      <c r="AB29" s="11">
        <f t="shared" si="11"/>
        <v>8</v>
      </c>
      <c r="AC29" s="11">
        <f t="shared" si="11"/>
        <v>7</v>
      </c>
      <c r="AD29" s="11">
        <f t="shared" si="11"/>
        <v>6</v>
      </c>
      <c r="AE29" s="11">
        <f t="shared" si="11"/>
        <v>5</v>
      </c>
      <c r="AF29" s="11">
        <f t="shared" si="11"/>
        <v>4</v>
      </c>
      <c r="AG29" s="11">
        <f t="shared" si="11"/>
        <v>3</v>
      </c>
      <c r="AH29" s="11" t="e">
        <f t="shared" si="11"/>
        <v>#NUM!</v>
      </c>
      <c r="AI29" s="8">
        <v>26</v>
      </c>
      <c r="AJ29" s="7">
        <f t="shared" si="12"/>
        <v>2.7040000000000002</v>
      </c>
      <c r="AK29" s="11">
        <f t="shared" si="13"/>
        <v>10</v>
      </c>
      <c r="AL29" s="11">
        <f t="shared" si="13"/>
        <v>10</v>
      </c>
      <c r="AM29" s="11">
        <f t="shared" si="13"/>
        <v>9</v>
      </c>
      <c r="AN29" s="11">
        <f t="shared" si="13"/>
        <v>9</v>
      </c>
      <c r="AO29" s="11">
        <f t="shared" si="13"/>
        <v>8</v>
      </c>
      <c r="AP29" s="11">
        <f t="shared" si="13"/>
        <v>7</v>
      </c>
      <c r="AQ29" s="11">
        <f t="shared" si="13"/>
        <v>6</v>
      </c>
      <c r="AR29" s="11">
        <f t="shared" si="13"/>
        <v>5</v>
      </c>
      <c r="AS29" s="11">
        <f t="shared" si="13"/>
        <v>4</v>
      </c>
      <c r="AT29" s="11">
        <f t="shared" si="13"/>
        <v>2</v>
      </c>
    </row>
    <row r="30" spans="3:46">
      <c r="C30" s="1">
        <f t="shared" si="14"/>
        <v>74</v>
      </c>
      <c r="D30" s="4">
        <f t="shared" si="4"/>
        <v>0.41743872698956369</v>
      </c>
      <c r="E30" s="2">
        <f t="shared" si="0"/>
        <v>21</v>
      </c>
      <c r="F30" s="3">
        <f t="shared" si="5"/>
        <v>0.40311288741492746</v>
      </c>
      <c r="G30" s="3">
        <f t="shared" si="6"/>
        <v>0.35916569992135938</v>
      </c>
      <c r="H30" s="3">
        <f t="shared" si="7"/>
        <v>0.38470768123342691</v>
      </c>
      <c r="I30" s="3"/>
      <c r="K30" s="8">
        <v>27</v>
      </c>
      <c r="L30" s="18">
        <f t="shared" si="8"/>
        <v>2.9159999999999999</v>
      </c>
      <c r="M30" s="11">
        <f t="shared" si="9"/>
        <v>13</v>
      </c>
      <c r="N30" s="11">
        <f t="shared" si="9"/>
        <v>12</v>
      </c>
      <c r="O30" s="11">
        <f t="shared" si="9"/>
        <v>11</v>
      </c>
      <c r="P30" s="11">
        <f t="shared" si="9"/>
        <v>11</v>
      </c>
      <c r="Q30" s="11">
        <f t="shared" si="9"/>
        <v>10</v>
      </c>
      <c r="R30" s="11">
        <f t="shared" si="9"/>
        <v>9</v>
      </c>
      <c r="S30" s="11">
        <f t="shared" si="9"/>
        <v>8</v>
      </c>
      <c r="T30" s="11">
        <f t="shared" si="9"/>
        <v>7</v>
      </c>
      <c r="U30" s="11">
        <f t="shared" si="9"/>
        <v>6</v>
      </c>
      <c r="V30" s="11">
        <f t="shared" si="9"/>
        <v>4</v>
      </c>
      <c r="W30" s="8">
        <v>27</v>
      </c>
      <c r="X30" s="7">
        <f t="shared" si="10"/>
        <v>2.9159999999999999</v>
      </c>
      <c r="Y30" s="11">
        <f t="shared" si="11"/>
        <v>10</v>
      </c>
      <c r="Z30" s="11">
        <f t="shared" si="11"/>
        <v>9</v>
      </c>
      <c r="AA30" s="11">
        <f t="shared" si="11"/>
        <v>9</v>
      </c>
      <c r="AB30" s="11">
        <f t="shared" si="11"/>
        <v>8</v>
      </c>
      <c r="AC30" s="11">
        <f t="shared" si="11"/>
        <v>7</v>
      </c>
      <c r="AD30" s="11">
        <f t="shared" si="11"/>
        <v>6</v>
      </c>
      <c r="AE30" s="11">
        <f t="shared" si="11"/>
        <v>5</v>
      </c>
      <c r="AF30" s="11">
        <f t="shared" si="11"/>
        <v>4</v>
      </c>
      <c r="AG30" s="11">
        <f t="shared" si="11"/>
        <v>2</v>
      </c>
      <c r="AH30" s="11" t="e">
        <f t="shared" si="11"/>
        <v>#NUM!</v>
      </c>
      <c r="AI30" s="8">
        <v>27</v>
      </c>
      <c r="AJ30" s="7">
        <f t="shared" si="12"/>
        <v>2.9159999999999999</v>
      </c>
      <c r="AK30" s="11">
        <f t="shared" si="13"/>
        <v>11</v>
      </c>
      <c r="AL30" s="11">
        <f t="shared" si="13"/>
        <v>10</v>
      </c>
      <c r="AM30" s="11">
        <f t="shared" si="13"/>
        <v>9</v>
      </c>
      <c r="AN30" s="11">
        <f t="shared" si="13"/>
        <v>9</v>
      </c>
      <c r="AO30" s="11">
        <f t="shared" si="13"/>
        <v>8</v>
      </c>
      <c r="AP30" s="11">
        <f t="shared" si="13"/>
        <v>7</v>
      </c>
      <c r="AQ30" s="11">
        <f t="shared" si="13"/>
        <v>6</v>
      </c>
      <c r="AR30" s="11">
        <f t="shared" si="13"/>
        <v>5</v>
      </c>
      <c r="AS30" s="11">
        <f t="shared" si="13"/>
        <v>4</v>
      </c>
      <c r="AT30" s="11">
        <f t="shared" si="13"/>
        <v>2</v>
      </c>
    </row>
    <row r="31" spans="3:46">
      <c r="C31" s="1">
        <f t="shared" si="14"/>
        <v>73</v>
      </c>
      <c r="D31" s="4">
        <f t="shared" si="4"/>
        <v>0.41588830833596713</v>
      </c>
      <c r="E31" s="2">
        <f t="shared" si="0"/>
        <v>21</v>
      </c>
      <c r="F31" s="3">
        <f t="shared" si="5"/>
        <v>0.4</v>
      </c>
      <c r="G31" s="3">
        <f t="shared" si="6"/>
        <v>0.35637059362410922</v>
      </c>
      <c r="H31" s="3">
        <f t="shared" si="7"/>
        <v>0.382099463490856</v>
      </c>
      <c r="I31" s="3"/>
      <c r="K31" s="8">
        <v>28</v>
      </c>
      <c r="L31" s="18">
        <f t="shared" si="8"/>
        <v>3.1360000000000001</v>
      </c>
      <c r="M31" s="11">
        <f t="shared" si="9"/>
        <v>13</v>
      </c>
      <c r="N31" s="11">
        <f t="shared" si="9"/>
        <v>12</v>
      </c>
      <c r="O31" s="11">
        <f t="shared" si="9"/>
        <v>12</v>
      </c>
      <c r="P31" s="11">
        <f t="shared" si="9"/>
        <v>11</v>
      </c>
      <c r="Q31" s="11">
        <f t="shared" si="9"/>
        <v>10</v>
      </c>
      <c r="R31" s="11">
        <f t="shared" si="9"/>
        <v>9</v>
      </c>
      <c r="S31" s="11">
        <f t="shared" si="9"/>
        <v>8</v>
      </c>
      <c r="T31" s="11">
        <f t="shared" si="9"/>
        <v>7</v>
      </c>
      <c r="U31" s="11">
        <f t="shared" si="9"/>
        <v>6</v>
      </c>
      <c r="V31" s="11">
        <f t="shared" si="9"/>
        <v>4</v>
      </c>
      <c r="W31" s="8">
        <v>28</v>
      </c>
      <c r="X31" s="7">
        <f t="shared" si="10"/>
        <v>3.1360000000000001</v>
      </c>
      <c r="Y31" s="11">
        <f t="shared" si="11"/>
        <v>10</v>
      </c>
      <c r="Z31" s="11">
        <f t="shared" si="11"/>
        <v>10</v>
      </c>
      <c r="AA31" s="11">
        <f t="shared" si="11"/>
        <v>9</v>
      </c>
      <c r="AB31" s="11">
        <f t="shared" si="11"/>
        <v>8</v>
      </c>
      <c r="AC31" s="11">
        <f t="shared" si="11"/>
        <v>7</v>
      </c>
      <c r="AD31" s="11">
        <f t="shared" si="11"/>
        <v>6</v>
      </c>
      <c r="AE31" s="11">
        <f t="shared" si="11"/>
        <v>5</v>
      </c>
      <c r="AF31" s="11">
        <f t="shared" si="11"/>
        <v>4</v>
      </c>
      <c r="AG31" s="11">
        <f t="shared" si="11"/>
        <v>2</v>
      </c>
      <c r="AH31" s="11" t="e">
        <f t="shared" si="11"/>
        <v>#NUM!</v>
      </c>
      <c r="AI31" s="8">
        <v>28</v>
      </c>
      <c r="AJ31" s="7">
        <f t="shared" si="12"/>
        <v>3.1360000000000001</v>
      </c>
      <c r="AK31" s="11">
        <f t="shared" si="13"/>
        <v>11</v>
      </c>
      <c r="AL31" s="11">
        <f t="shared" si="13"/>
        <v>10</v>
      </c>
      <c r="AM31" s="11">
        <f t="shared" si="13"/>
        <v>10</v>
      </c>
      <c r="AN31" s="11">
        <f t="shared" si="13"/>
        <v>9</v>
      </c>
      <c r="AO31" s="11">
        <f t="shared" si="13"/>
        <v>8</v>
      </c>
      <c r="AP31" s="11">
        <f t="shared" si="13"/>
        <v>7</v>
      </c>
      <c r="AQ31" s="11">
        <f t="shared" si="13"/>
        <v>6</v>
      </c>
      <c r="AR31" s="11">
        <f t="shared" si="13"/>
        <v>5</v>
      </c>
      <c r="AS31" s="11">
        <f t="shared" si="13"/>
        <v>4</v>
      </c>
      <c r="AT31" s="11">
        <f t="shared" si="13"/>
        <v>2</v>
      </c>
    </row>
    <row r="32" spans="3:46">
      <c r="C32" s="1">
        <f t="shared" si="14"/>
        <v>72</v>
      </c>
      <c r="D32" s="4">
        <f t="shared" si="4"/>
        <v>0.41431347263915325</v>
      </c>
      <c r="E32" s="2">
        <f t="shared" si="0"/>
        <v>21</v>
      </c>
      <c r="F32" s="3">
        <f t="shared" si="5"/>
        <v>0.3968626966596886</v>
      </c>
      <c r="G32" s="3">
        <f t="shared" si="6"/>
        <v>0.35355339059327379</v>
      </c>
      <c r="H32" s="3">
        <f t="shared" si="7"/>
        <v>0.3794733192202055</v>
      </c>
      <c r="I32" s="3"/>
      <c r="K32" s="8">
        <v>29</v>
      </c>
      <c r="L32" s="18">
        <f t="shared" si="8"/>
        <v>3.3639999999999999</v>
      </c>
      <c r="M32" s="11">
        <f t="shared" si="9"/>
        <v>13</v>
      </c>
      <c r="N32" s="11">
        <f t="shared" si="9"/>
        <v>13</v>
      </c>
      <c r="O32" s="11">
        <f t="shared" si="9"/>
        <v>12</v>
      </c>
      <c r="P32" s="11">
        <f t="shared" si="9"/>
        <v>11</v>
      </c>
      <c r="Q32" s="11">
        <f t="shared" si="9"/>
        <v>11</v>
      </c>
      <c r="R32" s="11">
        <f t="shared" si="9"/>
        <v>10</v>
      </c>
      <c r="S32" s="11">
        <f t="shared" si="9"/>
        <v>9</v>
      </c>
      <c r="T32" s="11">
        <f t="shared" si="9"/>
        <v>8</v>
      </c>
      <c r="U32" s="11">
        <f t="shared" si="9"/>
        <v>6</v>
      </c>
      <c r="V32" s="11">
        <f t="shared" si="9"/>
        <v>5</v>
      </c>
      <c r="W32" s="8">
        <v>29</v>
      </c>
      <c r="X32" s="7">
        <f t="shared" si="10"/>
        <v>3.3639999999999999</v>
      </c>
      <c r="Y32" s="11">
        <f t="shared" si="11"/>
        <v>10</v>
      </c>
      <c r="Z32" s="11">
        <f t="shared" si="11"/>
        <v>10</v>
      </c>
      <c r="AA32" s="11">
        <f t="shared" si="11"/>
        <v>9</v>
      </c>
      <c r="AB32" s="11">
        <f t="shared" si="11"/>
        <v>8</v>
      </c>
      <c r="AC32" s="11">
        <f t="shared" si="11"/>
        <v>7</v>
      </c>
      <c r="AD32" s="11">
        <f t="shared" si="11"/>
        <v>6</v>
      </c>
      <c r="AE32" s="11">
        <f t="shared" si="11"/>
        <v>5</v>
      </c>
      <c r="AF32" s="11">
        <f t="shared" si="11"/>
        <v>4</v>
      </c>
      <c r="AG32" s="11">
        <f t="shared" si="11"/>
        <v>2</v>
      </c>
      <c r="AH32" s="11" t="e">
        <f t="shared" si="11"/>
        <v>#NUM!</v>
      </c>
      <c r="AI32" s="8">
        <v>29</v>
      </c>
      <c r="AJ32" s="7">
        <f t="shared" si="12"/>
        <v>3.3639999999999999</v>
      </c>
      <c r="AK32" s="11">
        <f t="shared" si="13"/>
        <v>11</v>
      </c>
      <c r="AL32" s="11">
        <f t="shared" si="13"/>
        <v>10</v>
      </c>
      <c r="AM32" s="11">
        <f t="shared" si="13"/>
        <v>10</v>
      </c>
      <c r="AN32" s="11">
        <f t="shared" si="13"/>
        <v>9</v>
      </c>
      <c r="AO32" s="11">
        <f t="shared" si="13"/>
        <v>8</v>
      </c>
      <c r="AP32" s="11">
        <f t="shared" si="13"/>
        <v>7</v>
      </c>
      <c r="AQ32" s="11">
        <f t="shared" si="13"/>
        <v>6</v>
      </c>
      <c r="AR32" s="11">
        <f t="shared" si="13"/>
        <v>5</v>
      </c>
      <c r="AS32" s="11">
        <f t="shared" si="13"/>
        <v>4</v>
      </c>
      <c r="AT32" s="11">
        <f t="shared" si="13"/>
        <v>2</v>
      </c>
    </row>
    <row r="33" spans="3:46">
      <c r="C33" s="1">
        <f t="shared" si="14"/>
        <v>71</v>
      </c>
      <c r="D33" s="4">
        <f t="shared" si="4"/>
        <v>0.41271343850450914</v>
      </c>
      <c r="E33" s="2">
        <f t="shared" si="0"/>
        <v>21</v>
      </c>
      <c r="F33" s="3">
        <f t="shared" si="5"/>
        <v>0.39370039370059051</v>
      </c>
      <c r="G33" s="3">
        <f t="shared" si="6"/>
        <v>0.35071355833500367</v>
      </c>
      <c r="H33" s="3">
        <f t="shared" si="7"/>
        <v>0.37682887362833545</v>
      </c>
      <c r="I33" s="3"/>
      <c r="K33" s="8">
        <v>30</v>
      </c>
      <c r="L33" s="18">
        <f t="shared" si="8"/>
        <v>3.6</v>
      </c>
      <c r="M33" s="11">
        <f t="shared" si="9"/>
        <v>14</v>
      </c>
      <c r="N33" s="11">
        <f t="shared" si="9"/>
        <v>13</v>
      </c>
      <c r="O33" s="11">
        <f t="shared" si="9"/>
        <v>12</v>
      </c>
      <c r="P33" s="11">
        <f t="shared" si="9"/>
        <v>12</v>
      </c>
      <c r="Q33" s="11">
        <f t="shared" si="9"/>
        <v>11</v>
      </c>
      <c r="R33" s="11">
        <f t="shared" si="9"/>
        <v>10</v>
      </c>
      <c r="S33" s="11">
        <f t="shared" si="9"/>
        <v>9</v>
      </c>
      <c r="T33" s="11">
        <f t="shared" si="9"/>
        <v>8</v>
      </c>
      <c r="U33" s="11">
        <f t="shared" si="9"/>
        <v>6</v>
      </c>
      <c r="V33" s="11">
        <f t="shared" si="9"/>
        <v>5</v>
      </c>
      <c r="W33" s="8">
        <v>30</v>
      </c>
      <c r="X33" s="7">
        <f t="shared" si="10"/>
        <v>3.6</v>
      </c>
      <c r="Y33" s="11">
        <f t="shared" si="11"/>
        <v>11</v>
      </c>
      <c r="Z33" s="11">
        <f t="shared" si="11"/>
        <v>10</v>
      </c>
      <c r="AA33" s="11">
        <f t="shared" si="11"/>
        <v>9</v>
      </c>
      <c r="AB33" s="11">
        <f t="shared" si="11"/>
        <v>8</v>
      </c>
      <c r="AC33" s="11">
        <f t="shared" si="11"/>
        <v>8</v>
      </c>
      <c r="AD33" s="11">
        <f t="shared" si="11"/>
        <v>7</v>
      </c>
      <c r="AE33" s="11">
        <f t="shared" si="11"/>
        <v>6</v>
      </c>
      <c r="AF33" s="11">
        <f t="shared" si="11"/>
        <v>6</v>
      </c>
      <c r="AG33" s="11">
        <f t="shared" si="11"/>
        <v>4</v>
      </c>
      <c r="AH33" s="11">
        <f t="shared" si="11"/>
        <v>2</v>
      </c>
      <c r="AI33" s="8">
        <v>30</v>
      </c>
      <c r="AJ33" s="7">
        <f t="shared" si="12"/>
        <v>3.6</v>
      </c>
      <c r="AK33" s="11">
        <f t="shared" si="13"/>
        <v>11</v>
      </c>
      <c r="AL33" s="11">
        <f t="shared" si="13"/>
        <v>11</v>
      </c>
      <c r="AM33" s="11">
        <f t="shared" si="13"/>
        <v>10</v>
      </c>
      <c r="AN33" s="11">
        <f t="shared" si="13"/>
        <v>9</v>
      </c>
      <c r="AO33" s="11">
        <f t="shared" si="13"/>
        <v>8</v>
      </c>
      <c r="AP33" s="11">
        <f t="shared" si="13"/>
        <v>7</v>
      </c>
      <c r="AQ33" s="11">
        <f t="shared" si="13"/>
        <v>6</v>
      </c>
      <c r="AR33" s="11">
        <f t="shared" si="13"/>
        <v>5</v>
      </c>
      <c r="AS33" s="11">
        <f t="shared" si="13"/>
        <v>4</v>
      </c>
      <c r="AT33" s="11">
        <f t="shared" si="13"/>
        <v>2</v>
      </c>
    </row>
    <row r="34" spans="3:46">
      <c r="C34" s="1">
        <f t="shared" si="14"/>
        <v>70</v>
      </c>
      <c r="D34" s="4">
        <f t="shared" si="4"/>
        <v>0.41108738641733111</v>
      </c>
      <c r="E34" s="2">
        <f t="shared" si="0"/>
        <v>21</v>
      </c>
      <c r="F34" s="3">
        <f t="shared" si="5"/>
        <v>0.39051248379533271</v>
      </c>
      <c r="G34" s="3">
        <f t="shared" si="6"/>
        <v>0.34785054261852172</v>
      </c>
      <c r="H34" s="3">
        <f t="shared" si="7"/>
        <v>0.37416573867739411</v>
      </c>
      <c r="I34" s="3"/>
      <c r="K34" s="8">
        <v>31</v>
      </c>
      <c r="L34" s="18">
        <f t="shared" si="8"/>
        <v>3.8439999999999999</v>
      </c>
      <c r="M34" s="11">
        <f t="shared" si="9"/>
        <v>14</v>
      </c>
      <c r="N34" s="11">
        <f t="shared" si="9"/>
        <v>14</v>
      </c>
      <c r="O34" s="11">
        <f t="shared" si="9"/>
        <v>13</v>
      </c>
      <c r="P34" s="11">
        <f t="shared" si="9"/>
        <v>12</v>
      </c>
      <c r="Q34" s="11">
        <f t="shared" si="9"/>
        <v>11</v>
      </c>
      <c r="R34" s="11">
        <f t="shared" si="9"/>
        <v>10</v>
      </c>
      <c r="S34" s="11">
        <f t="shared" si="9"/>
        <v>9</v>
      </c>
      <c r="T34" s="11">
        <f t="shared" si="9"/>
        <v>8</v>
      </c>
      <c r="U34" s="11">
        <f t="shared" si="9"/>
        <v>7</v>
      </c>
      <c r="V34" s="11">
        <f t="shared" si="9"/>
        <v>5</v>
      </c>
      <c r="W34" s="8">
        <v>31</v>
      </c>
      <c r="X34" s="7">
        <f t="shared" si="10"/>
        <v>3.8439999999999999</v>
      </c>
      <c r="Y34" s="11">
        <f t="shared" si="11"/>
        <v>11</v>
      </c>
      <c r="Z34" s="11">
        <f t="shared" si="11"/>
        <v>10</v>
      </c>
      <c r="AA34" s="11">
        <f t="shared" si="11"/>
        <v>9</v>
      </c>
      <c r="AB34" s="11">
        <f t="shared" si="11"/>
        <v>8</v>
      </c>
      <c r="AC34" s="11">
        <f t="shared" si="11"/>
        <v>8</v>
      </c>
      <c r="AD34" s="11">
        <f t="shared" si="11"/>
        <v>7</v>
      </c>
      <c r="AE34" s="11">
        <f t="shared" si="11"/>
        <v>6</v>
      </c>
      <c r="AF34" s="11">
        <f t="shared" si="11"/>
        <v>6</v>
      </c>
      <c r="AG34" s="11">
        <f t="shared" si="11"/>
        <v>4</v>
      </c>
      <c r="AH34" s="11">
        <f t="shared" si="11"/>
        <v>2</v>
      </c>
      <c r="AI34" s="8">
        <v>31</v>
      </c>
      <c r="AJ34" s="7">
        <f t="shared" si="12"/>
        <v>3.8439999999999999</v>
      </c>
      <c r="AK34" s="11">
        <f t="shared" si="13"/>
        <v>12</v>
      </c>
      <c r="AL34" s="11">
        <f t="shared" si="13"/>
        <v>11</v>
      </c>
      <c r="AM34" s="11">
        <f t="shared" si="13"/>
        <v>10</v>
      </c>
      <c r="AN34" s="11">
        <f t="shared" si="13"/>
        <v>9</v>
      </c>
      <c r="AO34" s="11">
        <f t="shared" si="13"/>
        <v>8</v>
      </c>
      <c r="AP34" s="11">
        <f t="shared" si="13"/>
        <v>7</v>
      </c>
      <c r="AQ34" s="11">
        <f t="shared" si="13"/>
        <v>6</v>
      </c>
      <c r="AR34" s="11">
        <f t="shared" si="13"/>
        <v>5</v>
      </c>
      <c r="AS34" s="11">
        <f t="shared" si="13"/>
        <v>4</v>
      </c>
      <c r="AT34" s="11">
        <f t="shared" si="13"/>
        <v>2</v>
      </c>
    </row>
    <row r="35" spans="3:46">
      <c r="C35" s="1">
        <f t="shared" si="14"/>
        <v>69</v>
      </c>
      <c r="D35" s="4">
        <f t="shared" si="4"/>
        <v>0.40943445622221003</v>
      </c>
      <c r="E35" s="2">
        <f t="shared" si="0"/>
        <v>21</v>
      </c>
      <c r="F35" s="3">
        <f t="shared" si="5"/>
        <v>0.3872983346207417</v>
      </c>
      <c r="G35" s="3">
        <f t="shared" si="6"/>
        <v>0.34496376621320679</v>
      </c>
      <c r="H35" s="3">
        <f t="shared" si="7"/>
        <v>0.37148351242013422</v>
      </c>
      <c r="I35" s="3"/>
      <c r="K35" s="8">
        <v>32</v>
      </c>
      <c r="L35" s="18">
        <f t="shared" si="8"/>
        <v>4.0960000000000001</v>
      </c>
      <c r="M35" s="11">
        <f t="shared" si="9"/>
        <v>15</v>
      </c>
      <c r="N35" s="11">
        <f t="shared" si="9"/>
        <v>14</v>
      </c>
      <c r="O35" s="11">
        <f t="shared" si="9"/>
        <v>13</v>
      </c>
      <c r="P35" s="11">
        <f t="shared" si="9"/>
        <v>12</v>
      </c>
      <c r="Q35" s="11">
        <f t="shared" si="9"/>
        <v>12</v>
      </c>
      <c r="R35" s="11">
        <f t="shared" si="9"/>
        <v>11</v>
      </c>
      <c r="S35" s="11">
        <f t="shared" si="9"/>
        <v>10</v>
      </c>
      <c r="T35" s="11">
        <f t="shared" si="9"/>
        <v>8</v>
      </c>
      <c r="U35" s="11">
        <f t="shared" si="9"/>
        <v>7</v>
      </c>
      <c r="V35" s="11">
        <f t="shared" si="9"/>
        <v>5</v>
      </c>
      <c r="W35" s="8">
        <v>32</v>
      </c>
      <c r="X35" s="7">
        <f t="shared" si="10"/>
        <v>4.0960000000000001</v>
      </c>
      <c r="Y35" s="11">
        <f t="shared" si="11"/>
        <v>11</v>
      </c>
      <c r="Z35" s="11">
        <f t="shared" si="11"/>
        <v>10</v>
      </c>
      <c r="AA35" s="11">
        <f t="shared" si="11"/>
        <v>9</v>
      </c>
      <c r="AB35" s="11">
        <f t="shared" si="11"/>
        <v>9</v>
      </c>
      <c r="AC35" s="11">
        <f t="shared" si="11"/>
        <v>8</v>
      </c>
      <c r="AD35" s="11">
        <f t="shared" si="11"/>
        <v>7</v>
      </c>
      <c r="AE35" s="11">
        <f t="shared" si="11"/>
        <v>6</v>
      </c>
      <c r="AF35" s="11">
        <f t="shared" si="11"/>
        <v>6</v>
      </c>
      <c r="AG35" s="11">
        <f t="shared" si="11"/>
        <v>4</v>
      </c>
      <c r="AH35" s="11">
        <f t="shared" si="11"/>
        <v>2</v>
      </c>
      <c r="AI35" s="8">
        <v>32</v>
      </c>
      <c r="AJ35" s="7">
        <f t="shared" si="12"/>
        <v>4.0960000000000001</v>
      </c>
      <c r="AK35" s="11">
        <f t="shared" si="13"/>
        <v>12</v>
      </c>
      <c r="AL35" s="11">
        <f t="shared" si="13"/>
        <v>11</v>
      </c>
      <c r="AM35" s="11">
        <f t="shared" si="13"/>
        <v>10</v>
      </c>
      <c r="AN35" s="11">
        <f t="shared" si="13"/>
        <v>9</v>
      </c>
      <c r="AO35" s="11">
        <f t="shared" si="13"/>
        <v>8</v>
      </c>
      <c r="AP35" s="11">
        <f t="shared" si="13"/>
        <v>8</v>
      </c>
      <c r="AQ35" s="11">
        <f t="shared" si="13"/>
        <v>6</v>
      </c>
      <c r="AR35" s="11">
        <f t="shared" si="13"/>
        <v>5</v>
      </c>
      <c r="AS35" s="11">
        <f t="shared" si="13"/>
        <v>4</v>
      </c>
      <c r="AT35" s="11">
        <f t="shared" si="13"/>
        <v>2</v>
      </c>
    </row>
    <row r="36" spans="3:46">
      <c r="C36" s="1">
        <f t="shared" si="14"/>
        <v>68</v>
      </c>
      <c r="D36" s="4">
        <f t="shared" si="4"/>
        <v>0.40775374439057199</v>
      </c>
      <c r="E36" s="2">
        <f t="shared" si="0"/>
        <v>21</v>
      </c>
      <c r="F36" s="3">
        <f t="shared" si="5"/>
        <v>0.38405728739343042</v>
      </c>
      <c r="G36" s="3">
        <f t="shared" si="6"/>
        <v>0.34205262752974142</v>
      </c>
      <c r="H36" s="3">
        <f t="shared" si="7"/>
        <v>0.36878177829171549</v>
      </c>
      <c r="I36" s="3"/>
      <c r="K36" s="8">
        <v>33</v>
      </c>
      <c r="L36" s="18">
        <f t="shared" si="8"/>
        <v>4.3559999999999999</v>
      </c>
      <c r="M36" s="11">
        <f t="shared" si="9"/>
        <v>15</v>
      </c>
      <c r="N36" s="11">
        <f t="shared" si="9"/>
        <v>15</v>
      </c>
      <c r="O36" s="11">
        <f t="shared" si="9"/>
        <v>14</v>
      </c>
      <c r="P36" s="11">
        <f t="shared" si="9"/>
        <v>13</v>
      </c>
      <c r="Q36" s="11">
        <f t="shared" si="9"/>
        <v>12</v>
      </c>
      <c r="R36" s="11">
        <f t="shared" si="9"/>
        <v>11</v>
      </c>
      <c r="S36" s="11">
        <f t="shared" si="9"/>
        <v>10</v>
      </c>
      <c r="T36" s="11">
        <f t="shared" si="9"/>
        <v>9</v>
      </c>
      <c r="U36" s="11">
        <f t="shared" si="9"/>
        <v>7</v>
      </c>
      <c r="V36" s="11">
        <f t="shared" si="9"/>
        <v>5</v>
      </c>
      <c r="W36" s="8">
        <v>33</v>
      </c>
      <c r="X36" s="7">
        <f t="shared" si="10"/>
        <v>4.3559999999999999</v>
      </c>
      <c r="Y36" s="11">
        <f t="shared" si="11"/>
        <v>11</v>
      </c>
      <c r="Z36" s="11">
        <f t="shared" si="11"/>
        <v>10</v>
      </c>
      <c r="AA36" s="11">
        <f t="shared" si="11"/>
        <v>10</v>
      </c>
      <c r="AB36" s="11">
        <f t="shared" si="11"/>
        <v>9</v>
      </c>
      <c r="AC36" s="11">
        <f t="shared" si="11"/>
        <v>8</v>
      </c>
      <c r="AD36" s="11">
        <f t="shared" si="11"/>
        <v>7</v>
      </c>
      <c r="AE36" s="11">
        <f t="shared" si="11"/>
        <v>6</v>
      </c>
      <c r="AF36" s="11">
        <f t="shared" si="11"/>
        <v>6</v>
      </c>
      <c r="AG36" s="11">
        <f t="shared" si="11"/>
        <v>4</v>
      </c>
      <c r="AH36" s="11">
        <f t="shared" si="11"/>
        <v>2</v>
      </c>
      <c r="AI36" s="8">
        <v>33</v>
      </c>
      <c r="AJ36" s="7">
        <f t="shared" si="12"/>
        <v>4.3559999999999999</v>
      </c>
      <c r="AK36" s="11">
        <f t="shared" si="13"/>
        <v>12</v>
      </c>
      <c r="AL36" s="11">
        <f t="shared" si="13"/>
        <v>11</v>
      </c>
      <c r="AM36" s="11">
        <f t="shared" si="13"/>
        <v>10</v>
      </c>
      <c r="AN36" s="11">
        <f t="shared" si="13"/>
        <v>9</v>
      </c>
      <c r="AO36" s="11">
        <f t="shared" si="13"/>
        <v>9</v>
      </c>
      <c r="AP36" s="11">
        <f t="shared" si="13"/>
        <v>8</v>
      </c>
      <c r="AQ36" s="11">
        <f t="shared" si="13"/>
        <v>6</v>
      </c>
      <c r="AR36" s="11">
        <f t="shared" si="13"/>
        <v>5</v>
      </c>
      <c r="AS36" s="11">
        <f t="shared" si="13"/>
        <v>4</v>
      </c>
      <c r="AT36" s="11">
        <f t="shared" si="13"/>
        <v>2</v>
      </c>
    </row>
    <row r="37" spans="3:46">
      <c r="C37" s="1">
        <f t="shared" si="14"/>
        <v>67</v>
      </c>
      <c r="D37" s="4">
        <f t="shared" si="4"/>
        <v>0.4060443010546419</v>
      </c>
      <c r="E37" s="2">
        <f t="shared" si="0"/>
        <v>21</v>
      </c>
      <c r="F37" s="3">
        <f t="shared" si="5"/>
        <v>0.38078865529319544</v>
      </c>
      <c r="G37" s="3">
        <f t="shared" si="6"/>
        <v>0.33911649915626341</v>
      </c>
      <c r="H37" s="3">
        <f t="shared" si="7"/>
        <v>0.36606010435446257</v>
      </c>
      <c r="I37" s="3"/>
      <c r="K37" s="8">
        <v>34</v>
      </c>
      <c r="L37" s="18">
        <f t="shared" si="8"/>
        <v>4.6239999999999997</v>
      </c>
      <c r="M37" s="11">
        <f t="shared" ref="M37:V62" si="15">CEILING($K37*M$3,1)</f>
        <v>16</v>
      </c>
      <c r="N37" s="11">
        <f t="shared" si="15"/>
        <v>15</v>
      </c>
      <c r="O37" s="11">
        <f t="shared" si="15"/>
        <v>14</v>
      </c>
      <c r="P37" s="11">
        <f t="shared" si="15"/>
        <v>13</v>
      </c>
      <c r="Q37" s="11">
        <f t="shared" si="15"/>
        <v>12</v>
      </c>
      <c r="R37" s="11">
        <f t="shared" si="15"/>
        <v>11</v>
      </c>
      <c r="S37" s="11">
        <f t="shared" si="15"/>
        <v>10</v>
      </c>
      <c r="T37" s="11">
        <f t="shared" si="15"/>
        <v>9</v>
      </c>
      <c r="U37" s="11">
        <f t="shared" si="15"/>
        <v>7</v>
      </c>
      <c r="V37" s="11">
        <f t="shared" si="15"/>
        <v>5</v>
      </c>
      <c r="W37" s="8">
        <v>34</v>
      </c>
      <c r="X37" s="7">
        <f t="shared" si="10"/>
        <v>4.6239999999999997</v>
      </c>
      <c r="Y37" s="11">
        <f t="shared" ref="Y37:AH62" si="16">CEILING(IF($K37&lt;30,1-$X37+$K37*Y$3,MAX(1-$X37+$K37*Y$3,Y$3*20+1)),1)</f>
        <v>11</v>
      </c>
      <c r="Z37" s="11">
        <f t="shared" si="16"/>
        <v>11</v>
      </c>
      <c r="AA37" s="11">
        <f t="shared" si="16"/>
        <v>10</v>
      </c>
      <c r="AB37" s="11">
        <f t="shared" si="16"/>
        <v>9</v>
      </c>
      <c r="AC37" s="11">
        <f t="shared" si="16"/>
        <v>8</v>
      </c>
      <c r="AD37" s="11">
        <f t="shared" si="16"/>
        <v>7</v>
      </c>
      <c r="AE37" s="11">
        <f t="shared" si="16"/>
        <v>6</v>
      </c>
      <c r="AF37" s="11">
        <f t="shared" si="16"/>
        <v>6</v>
      </c>
      <c r="AG37" s="11">
        <f t="shared" si="16"/>
        <v>4</v>
      </c>
      <c r="AH37" s="11">
        <f t="shared" si="16"/>
        <v>2</v>
      </c>
      <c r="AI37" s="8">
        <v>34</v>
      </c>
      <c r="AJ37" s="7">
        <f t="shared" si="12"/>
        <v>4.6239999999999997</v>
      </c>
      <c r="AK37" s="11">
        <f t="shared" ref="AK37:AT68" si="17">CEILING(IF($AI37&lt;20,1-$AJ37+$AI37*AK$3,MAX(1-$AJ37+$AI37*AK$3,10*AK$3)),1)</f>
        <v>12</v>
      </c>
      <c r="AL37" s="11">
        <f t="shared" si="17"/>
        <v>11</v>
      </c>
      <c r="AM37" s="11">
        <f t="shared" si="17"/>
        <v>10</v>
      </c>
      <c r="AN37" s="11">
        <f t="shared" si="17"/>
        <v>10</v>
      </c>
      <c r="AO37" s="11">
        <f t="shared" si="17"/>
        <v>9</v>
      </c>
      <c r="AP37" s="11">
        <f t="shared" si="17"/>
        <v>8</v>
      </c>
      <c r="AQ37" s="11">
        <f t="shared" si="17"/>
        <v>6</v>
      </c>
      <c r="AR37" s="11">
        <f t="shared" si="17"/>
        <v>5</v>
      </c>
      <c r="AS37" s="11">
        <f t="shared" si="17"/>
        <v>4</v>
      </c>
      <c r="AT37" s="11">
        <f t="shared" si="17"/>
        <v>2</v>
      </c>
    </row>
    <row r="38" spans="3:46">
      <c r="C38" s="1">
        <f t="shared" si="14"/>
        <v>66</v>
      </c>
      <c r="D38" s="4">
        <f t="shared" si="4"/>
        <v>0.40430512678345504</v>
      </c>
      <c r="E38" s="2">
        <f t="shared" si="0"/>
        <v>21</v>
      </c>
      <c r="F38" s="3">
        <f t="shared" si="5"/>
        <v>0.37749172176353751</v>
      </c>
      <c r="G38" s="3">
        <f t="shared" si="6"/>
        <v>0.33615472627943221</v>
      </c>
      <c r="H38" s="3">
        <f t="shared" si="7"/>
        <v>0.36331804249169902</v>
      </c>
      <c r="I38" s="3"/>
      <c r="K38" s="8">
        <v>35</v>
      </c>
      <c r="L38" s="18">
        <f t="shared" si="8"/>
        <v>4.9000000000000004</v>
      </c>
      <c r="M38" s="11">
        <f t="shared" si="15"/>
        <v>16</v>
      </c>
      <c r="N38" s="11">
        <f t="shared" si="15"/>
        <v>15</v>
      </c>
      <c r="O38" s="11">
        <f t="shared" si="15"/>
        <v>14</v>
      </c>
      <c r="P38" s="11">
        <f t="shared" si="15"/>
        <v>14</v>
      </c>
      <c r="Q38" s="11">
        <f t="shared" si="15"/>
        <v>13</v>
      </c>
      <c r="R38" s="11">
        <f t="shared" si="15"/>
        <v>12</v>
      </c>
      <c r="S38" s="11">
        <f t="shared" si="15"/>
        <v>10</v>
      </c>
      <c r="T38" s="11">
        <f t="shared" si="15"/>
        <v>9</v>
      </c>
      <c r="U38" s="11">
        <f t="shared" si="15"/>
        <v>7</v>
      </c>
      <c r="V38" s="11">
        <f t="shared" si="15"/>
        <v>5</v>
      </c>
      <c r="W38" s="8">
        <v>35</v>
      </c>
      <c r="X38" s="7">
        <f t="shared" si="10"/>
        <v>4.9000000000000004</v>
      </c>
      <c r="Y38" s="11">
        <f t="shared" si="16"/>
        <v>11</v>
      </c>
      <c r="Z38" s="11">
        <f t="shared" si="16"/>
        <v>11</v>
      </c>
      <c r="AA38" s="11">
        <f t="shared" si="16"/>
        <v>10</v>
      </c>
      <c r="AB38" s="11">
        <f t="shared" si="16"/>
        <v>9</v>
      </c>
      <c r="AC38" s="11">
        <f t="shared" si="16"/>
        <v>8</v>
      </c>
      <c r="AD38" s="11">
        <f t="shared" si="16"/>
        <v>7</v>
      </c>
      <c r="AE38" s="11">
        <f t="shared" si="16"/>
        <v>6</v>
      </c>
      <c r="AF38" s="11">
        <f t="shared" si="16"/>
        <v>6</v>
      </c>
      <c r="AG38" s="11">
        <f t="shared" si="16"/>
        <v>4</v>
      </c>
      <c r="AH38" s="11">
        <f t="shared" si="16"/>
        <v>2</v>
      </c>
      <c r="AI38" s="8">
        <v>35</v>
      </c>
      <c r="AJ38" s="7">
        <f t="shared" si="12"/>
        <v>4.9000000000000004</v>
      </c>
      <c r="AK38" s="11">
        <f t="shared" si="17"/>
        <v>12</v>
      </c>
      <c r="AL38" s="11">
        <f t="shared" si="17"/>
        <v>11</v>
      </c>
      <c r="AM38" s="11">
        <f t="shared" si="17"/>
        <v>11</v>
      </c>
      <c r="AN38" s="11">
        <f t="shared" si="17"/>
        <v>10</v>
      </c>
      <c r="AO38" s="11">
        <f t="shared" si="17"/>
        <v>9</v>
      </c>
      <c r="AP38" s="11">
        <f t="shared" si="17"/>
        <v>8</v>
      </c>
      <c r="AQ38" s="11">
        <f t="shared" si="17"/>
        <v>6</v>
      </c>
      <c r="AR38" s="11">
        <f t="shared" si="17"/>
        <v>5</v>
      </c>
      <c r="AS38" s="11">
        <f t="shared" si="17"/>
        <v>4</v>
      </c>
      <c r="AT38" s="11">
        <f t="shared" si="17"/>
        <v>2</v>
      </c>
    </row>
    <row r="39" spans="3:46">
      <c r="C39" s="1">
        <f t="shared" si="14"/>
        <v>65</v>
      </c>
      <c r="D39" s="4">
        <f t="shared" si="4"/>
        <v>0.40253516907351494</v>
      </c>
      <c r="E39" s="2">
        <f t="shared" si="0"/>
        <v>21</v>
      </c>
      <c r="F39" s="3">
        <f t="shared" si="5"/>
        <v>0.37416573867739417</v>
      </c>
      <c r="G39" s="3">
        <f t="shared" si="6"/>
        <v>0.33316662497915361</v>
      </c>
      <c r="H39" s="3">
        <f t="shared" si="7"/>
        <v>0.3605551275463989</v>
      </c>
      <c r="I39" s="3"/>
      <c r="K39" s="8">
        <v>36</v>
      </c>
      <c r="L39" s="18">
        <f t="shared" si="8"/>
        <v>5.1840000000000002</v>
      </c>
      <c r="M39" s="11">
        <f t="shared" si="15"/>
        <v>17</v>
      </c>
      <c r="N39" s="11">
        <f t="shared" si="15"/>
        <v>16</v>
      </c>
      <c r="O39" s="11">
        <f t="shared" si="15"/>
        <v>15</v>
      </c>
      <c r="P39" s="11">
        <f t="shared" si="15"/>
        <v>14</v>
      </c>
      <c r="Q39" s="11">
        <f t="shared" si="15"/>
        <v>13</v>
      </c>
      <c r="R39" s="11">
        <f t="shared" si="15"/>
        <v>12</v>
      </c>
      <c r="S39" s="11">
        <f t="shared" si="15"/>
        <v>11</v>
      </c>
      <c r="T39" s="11">
        <f t="shared" si="15"/>
        <v>9</v>
      </c>
      <c r="U39" s="11">
        <f t="shared" si="15"/>
        <v>8</v>
      </c>
      <c r="V39" s="11">
        <f t="shared" si="15"/>
        <v>6</v>
      </c>
      <c r="W39" s="8">
        <v>36</v>
      </c>
      <c r="X39" s="7">
        <f t="shared" si="10"/>
        <v>5.1840000000000002</v>
      </c>
      <c r="Y39" s="11">
        <f t="shared" si="16"/>
        <v>12</v>
      </c>
      <c r="Z39" s="11">
        <f t="shared" si="16"/>
        <v>11</v>
      </c>
      <c r="AA39" s="11">
        <f t="shared" si="16"/>
        <v>10</v>
      </c>
      <c r="AB39" s="11">
        <f t="shared" si="16"/>
        <v>9</v>
      </c>
      <c r="AC39" s="11">
        <f t="shared" si="16"/>
        <v>8</v>
      </c>
      <c r="AD39" s="11">
        <f t="shared" si="16"/>
        <v>7</v>
      </c>
      <c r="AE39" s="11">
        <f t="shared" si="16"/>
        <v>6</v>
      </c>
      <c r="AF39" s="11">
        <f t="shared" si="16"/>
        <v>6</v>
      </c>
      <c r="AG39" s="11">
        <f t="shared" si="16"/>
        <v>4</v>
      </c>
      <c r="AH39" s="11">
        <f t="shared" si="16"/>
        <v>2</v>
      </c>
      <c r="AI39" s="8">
        <v>36</v>
      </c>
      <c r="AJ39" s="7">
        <f t="shared" si="12"/>
        <v>5.1840000000000002</v>
      </c>
      <c r="AK39" s="11">
        <f t="shared" si="17"/>
        <v>12</v>
      </c>
      <c r="AL39" s="11">
        <f t="shared" si="17"/>
        <v>12</v>
      </c>
      <c r="AM39" s="11">
        <f t="shared" si="17"/>
        <v>11</v>
      </c>
      <c r="AN39" s="11">
        <f t="shared" si="17"/>
        <v>10</v>
      </c>
      <c r="AO39" s="11">
        <f t="shared" si="17"/>
        <v>9</v>
      </c>
      <c r="AP39" s="11">
        <f t="shared" si="17"/>
        <v>8</v>
      </c>
      <c r="AQ39" s="11">
        <f t="shared" si="17"/>
        <v>6</v>
      </c>
      <c r="AR39" s="11">
        <f t="shared" si="17"/>
        <v>5</v>
      </c>
      <c r="AS39" s="11">
        <f t="shared" si="17"/>
        <v>4</v>
      </c>
      <c r="AT39" s="11">
        <f t="shared" si="17"/>
        <v>2</v>
      </c>
    </row>
    <row r="40" spans="3:46">
      <c r="C40" s="1">
        <f t="shared" si="14"/>
        <v>64</v>
      </c>
      <c r="D40" s="4">
        <f t="shared" si="4"/>
        <v>0.40073331852324712</v>
      </c>
      <c r="E40" s="2">
        <f t="shared" si="0"/>
        <v>21</v>
      </c>
      <c r="F40" s="3">
        <f t="shared" si="5"/>
        <v>0.37080992435478316</v>
      </c>
      <c r="G40" s="3">
        <f t="shared" si="6"/>
        <v>0.33015148038438358</v>
      </c>
      <c r="H40" s="3">
        <f t="shared" si="7"/>
        <v>0.35777087639996635</v>
      </c>
      <c r="I40" s="3"/>
      <c r="K40" s="8">
        <v>37</v>
      </c>
      <c r="L40" s="18">
        <f t="shared" si="8"/>
        <v>5.476</v>
      </c>
      <c r="M40" s="11">
        <f t="shared" si="15"/>
        <v>17</v>
      </c>
      <c r="N40" s="11">
        <f t="shared" si="15"/>
        <v>16</v>
      </c>
      <c r="O40" s="11">
        <f t="shared" si="15"/>
        <v>15</v>
      </c>
      <c r="P40" s="11">
        <f t="shared" si="15"/>
        <v>14</v>
      </c>
      <c r="Q40" s="11">
        <f t="shared" si="15"/>
        <v>13</v>
      </c>
      <c r="R40" s="11">
        <f t="shared" si="15"/>
        <v>12</v>
      </c>
      <c r="S40" s="11">
        <f t="shared" si="15"/>
        <v>11</v>
      </c>
      <c r="T40" s="11">
        <f t="shared" si="15"/>
        <v>10</v>
      </c>
      <c r="U40" s="11">
        <f t="shared" si="15"/>
        <v>8</v>
      </c>
      <c r="V40" s="11">
        <f t="shared" si="15"/>
        <v>6</v>
      </c>
      <c r="W40" s="8">
        <v>37</v>
      </c>
      <c r="X40" s="7">
        <f t="shared" si="10"/>
        <v>5.476</v>
      </c>
      <c r="Y40" s="11">
        <f t="shared" si="16"/>
        <v>12</v>
      </c>
      <c r="Z40" s="11">
        <f t="shared" si="16"/>
        <v>11</v>
      </c>
      <c r="AA40" s="11">
        <f t="shared" si="16"/>
        <v>10</v>
      </c>
      <c r="AB40" s="11">
        <f t="shared" si="16"/>
        <v>9</v>
      </c>
      <c r="AC40" s="11">
        <f t="shared" si="16"/>
        <v>8</v>
      </c>
      <c r="AD40" s="11">
        <f t="shared" si="16"/>
        <v>7</v>
      </c>
      <c r="AE40" s="11">
        <f t="shared" si="16"/>
        <v>6</v>
      </c>
      <c r="AF40" s="11">
        <f t="shared" si="16"/>
        <v>6</v>
      </c>
      <c r="AG40" s="11">
        <f t="shared" si="16"/>
        <v>4</v>
      </c>
      <c r="AH40" s="11">
        <f t="shared" si="16"/>
        <v>2</v>
      </c>
      <c r="AI40" s="8">
        <v>37</v>
      </c>
      <c r="AJ40" s="7">
        <f t="shared" si="12"/>
        <v>5.476</v>
      </c>
      <c r="AK40" s="11">
        <f t="shared" si="17"/>
        <v>13</v>
      </c>
      <c r="AL40" s="11">
        <f t="shared" si="17"/>
        <v>12</v>
      </c>
      <c r="AM40" s="11">
        <f t="shared" si="17"/>
        <v>11</v>
      </c>
      <c r="AN40" s="11">
        <f t="shared" si="17"/>
        <v>10</v>
      </c>
      <c r="AO40" s="11">
        <f t="shared" si="17"/>
        <v>9</v>
      </c>
      <c r="AP40" s="11">
        <f t="shared" si="17"/>
        <v>8</v>
      </c>
      <c r="AQ40" s="11">
        <f t="shared" si="17"/>
        <v>6</v>
      </c>
      <c r="AR40" s="11">
        <f t="shared" si="17"/>
        <v>5</v>
      </c>
      <c r="AS40" s="11">
        <f t="shared" si="17"/>
        <v>3</v>
      </c>
      <c r="AT40" s="11">
        <f t="shared" si="17"/>
        <v>2</v>
      </c>
    </row>
    <row r="41" spans="3:46">
      <c r="C41" s="1">
        <f t="shared" si="14"/>
        <v>63</v>
      </c>
      <c r="D41" s="4">
        <f t="shared" si="4"/>
        <v>0.39889840465642745</v>
      </c>
      <c r="E41" s="2">
        <f t="shared" si="0"/>
        <v>20</v>
      </c>
      <c r="F41" s="3">
        <f t="shared" si="5"/>
        <v>0.36742346141747673</v>
      </c>
      <c r="G41" s="3">
        <f t="shared" si="6"/>
        <v>0.32710854467592254</v>
      </c>
      <c r="H41" s="3">
        <f t="shared" si="7"/>
        <v>0.354964786985977</v>
      </c>
      <c r="I41" s="3"/>
      <c r="K41" s="8">
        <v>38</v>
      </c>
      <c r="L41" s="18">
        <f t="shared" si="8"/>
        <v>5.7759999999999998</v>
      </c>
      <c r="M41" s="11">
        <f t="shared" si="15"/>
        <v>17</v>
      </c>
      <c r="N41" s="11">
        <f t="shared" si="15"/>
        <v>17</v>
      </c>
      <c r="O41" s="11">
        <f t="shared" si="15"/>
        <v>16</v>
      </c>
      <c r="P41" s="11">
        <f t="shared" si="15"/>
        <v>15</v>
      </c>
      <c r="Q41" s="11">
        <f t="shared" si="15"/>
        <v>14</v>
      </c>
      <c r="R41" s="11">
        <f t="shared" si="15"/>
        <v>13</v>
      </c>
      <c r="S41" s="11">
        <f t="shared" si="15"/>
        <v>11</v>
      </c>
      <c r="T41" s="11">
        <f t="shared" si="15"/>
        <v>10</v>
      </c>
      <c r="U41" s="11">
        <f t="shared" si="15"/>
        <v>8</v>
      </c>
      <c r="V41" s="11">
        <f t="shared" si="15"/>
        <v>6</v>
      </c>
      <c r="W41" s="8">
        <v>38</v>
      </c>
      <c r="X41" s="7">
        <f t="shared" si="10"/>
        <v>5.7759999999999998</v>
      </c>
      <c r="Y41" s="11">
        <f t="shared" si="16"/>
        <v>12</v>
      </c>
      <c r="Z41" s="11">
        <f t="shared" si="16"/>
        <v>11</v>
      </c>
      <c r="AA41" s="11">
        <f t="shared" si="16"/>
        <v>10</v>
      </c>
      <c r="AB41" s="11">
        <f t="shared" si="16"/>
        <v>9</v>
      </c>
      <c r="AC41" s="11">
        <f t="shared" si="16"/>
        <v>8</v>
      </c>
      <c r="AD41" s="11">
        <f t="shared" si="16"/>
        <v>7</v>
      </c>
      <c r="AE41" s="11">
        <f t="shared" si="16"/>
        <v>6</v>
      </c>
      <c r="AF41" s="11">
        <f t="shared" si="16"/>
        <v>6</v>
      </c>
      <c r="AG41" s="11">
        <f t="shared" si="16"/>
        <v>4</v>
      </c>
      <c r="AH41" s="11">
        <f t="shared" si="16"/>
        <v>2</v>
      </c>
      <c r="AI41" s="8">
        <v>38</v>
      </c>
      <c r="AJ41" s="7">
        <f t="shared" si="12"/>
        <v>5.7759999999999998</v>
      </c>
      <c r="AK41" s="11">
        <f t="shared" si="17"/>
        <v>13</v>
      </c>
      <c r="AL41" s="11">
        <f t="shared" si="17"/>
        <v>12</v>
      </c>
      <c r="AM41" s="11">
        <f t="shared" si="17"/>
        <v>11</v>
      </c>
      <c r="AN41" s="11">
        <f t="shared" si="17"/>
        <v>10</v>
      </c>
      <c r="AO41" s="11">
        <f t="shared" si="17"/>
        <v>9</v>
      </c>
      <c r="AP41" s="11">
        <f t="shared" si="17"/>
        <v>8</v>
      </c>
      <c r="AQ41" s="11">
        <f t="shared" si="17"/>
        <v>6</v>
      </c>
      <c r="AR41" s="11">
        <f t="shared" si="17"/>
        <v>5</v>
      </c>
      <c r="AS41" s="11">
        <f t="shared" si="17"/>
        <v>3</v>
      </c>
      <c r="AT41" s="11">
        <f t="shared" si="17"/>
        <v>2</v>
      </c>
    </row>
    <row r="42" spans="3:46">
      <c r="C42" s="1">
        <f t="shared" si="14"/>
        <v>62</v>
      </c>
      <c r="D42" s="4">
        <f t="shared" si="4"/>
        <v>0.3970291913552122</v>
      </c>
      <c r="E42" s="2">
        <f t="shared" si="0"/>
        <v>20</v>
      </c>
      <c r="F42" s="3">
        <f t="shared" si="5"/>
        <v>0.36400549446402591</v>
      </c>
      <c r="G42" s="3">
        <f t="shared" si="6"/>
        <v>0.32403703492039304</v>
      </c>
      <c r="H42" s="3">
        <f t="shared" si="7"/>
        <v>0.35213633723318016</v>
      </c>
      <c r="I42" s="3"/>
      <c r="K42" s="8">
        <v>39</v>
      </c>
      <c r="L42" s="18">
        <f t="shared" si="8"/>
        <v>6.0840000000000005</v>
      </c>
      <c r="M42" s="11">
        <f t="shared" si="15"/>
        <v>18</v>
      </c>
      <c r="N42" s="11">
        <f t="shared" si="15"/>
        <v>17</v>
      </c>
      <c r="O42" s="11">
        <f t="shared" si="15"/>
        <v>16</v>
      </c>
      <c r="P42" s="11">
        <f t="shared" si="15"/>
        <v>15</v>
      </c>
      <c r="Q42" s="11">
        <f t="shared" si="15"/>
        <v>14</v>
      </c>
      <c r="R42" s="11">
        <f t="shared" si="15"/>
        <v>13</v>
      </c>
      <c r="S42" s="11">
        <f t="shared" si="15"/>
        <v>12</v>
      </c>
      <c r="T42" s="11">
        <f t="shared" si="15"/>
        <v>10</v>
      </c>
      <c r="U42" s="11">
        <f t="shared" si="15"/>
        <v>8</v>
      </c>
      <c r="V42" s="11">
        <f t="shared" si="15"/>
        <v>6</v>
      </c>
      <c r="W42" s="8">
        <v>39</v>
      </c>
      <c r="X42" s="7">
        <f t="shared" si="10"/>
        <v>6.0840000000000005</v>
      </c>
      <c r="Y42" s="11">
        <f t="shared" si="16"/>
        <v>12</v>
      </c>
      <c r="Z42" s="11">
        <f t="shared" si="16"/>
        <v>11</v>
      </c>
      <c r="AA42" s="11">
        <f t="shared" si="16"/>
        <v>10</v>
      </c>
      <c r="AB42" s="11">
        <f t="shared" si="16"/>
        <v>9</v>
      </c>
      <c r="AC42" s="11">
        <f t="shared" si="16"/>
        <v>8</v>
      </c>
      <c r="AD42" s="11">
        <f t="shared" si="16"/>
        <v>7</v>
      </c>
      <c r="AE42" s="11">
        <f t="shared" si="16"/>
        <v>6</v>
      </c>
      <c r="AF42" s="11">
        <f t="shared" si="16"/>
        <v>6</v>
      </c>
      <c r="AG42" s="11">
        <f t="shared" si="16"/>
        <v>4</v>
      </c>
      <c r="AH42" s="11">
        <f t="shared" si="16"/>
        <v>2</v>
      </c>
      <c r="AI42" s="8">
        <v>39</v>
      </c>
      <c r="AJ42" s="7">
        <f t="shared" si="12"/>
        <v>6.0840000000000005</v>
      </c>
      <c r="AK42" s="11">
        <f t="shared" si="17"/>
        <v>13</v>
      </c>
      <c r="AL42" s="11">
        <f t="shared" si="17"/>
        <v>12</v>
      </c>
      <c r="AM42" s="11">
        <f t="shared" si="17"/>
        <v>11</v>
      </c>
      <c r="AN42" s="11">
        <f t="shared" si="17"/>
        <v>10</v>
      </c>
      <c r="AO42" s="11">
        <f t="shared" si="17"/>
        <v>9</v>
      </c>
      <c r="AP42" s="11">
        <f t="shared" si="17"/>
        <v>8</v>
      </c>
      <c r="AQ42" s="11">
        <f t="shared" si="17"/>
        <v>6</v>
      </c>
      <c r="AR42" s="11">
        <f t="shared" si="17"/>
        <v>5</v>
      </c>
      <c r="AS42" s="11">
        <f t="shared" si="17"/>
        <v>3</v>
      </c>
      <c r="AT42" s="11">
        <f t="shared" si="17"/>
        <v>2</v>
      </c>
    </row>
    <row r="43" spans="3:46">
      <c r="C43" s="1">
        <f t="shared" si="14"/>
        <v>61</v>
      </c>
      <c r="D43" s="4">
        <f t="shared" si="4"/>
        <v>0.39512437185814275</v>
      </c>
      <c r="E43" s="2">
        <f t="shared" si="0"/>
        <v>20</v>
      </c>
      <c r="F43" s="3">
        <f t="shared" si="5"/>
        <v>0.3605551275463989</v>
      </c>
      <c r="G43" s="3">
        <f t="shared" si="6"/>
        <v>0.32093613071762428</v>
      </c>
      <c r="H43" s="3">
        <f t="shared" si="7"/>
        <v>0.34928498393145962</v>
      </c>
      <c r="I43" s="3"/>
      <c r="K43" s="8">
        <v>40</v>
      </c>
      <c r="L43" s="18">
        <f t="shared" si="8"/>
        <v>6.4</v>
      </c>
      <c r="M43" s="11">
        <f t="shared" si="15"/>
        <v>18</v>
      </c>
      <c r="N43" s="11">
        <f t="shared" si="15"/>
        <v>17</v>
      </c>
      <c r="O43" s="11">
        <f t="shared" si="15"/>
        <v>16</v>
      </c>
      <c r="P43" s="11">
        <f t="shared" si="15"/>
        <v>15</v>
      </c>
      <c r="Q43" s="11">
        <f t="shared" si="15"/>
        <v>14</v>
      </c>
      <c r="R43" s="11">
        <f t="shared" si="15"/>
        <v>13</v>
      </c>
      <c r="S43" s="11">
        <f t="shared" si="15"/>
        <v>12</v>
      </c>
      <c r="T43" s="11">
        <f t="shared" si="15"/>
        <v>10</v>
      </c>
      <c r="U43" s="11">
        <f t="shared" si="15"/>
        <v>8</v>
      </c>
      <c r="V43" s="11">
        <f t="shared" si="15"/>
        <v>6</v>
      </c>
      <c r="W43" s="8">
        <v>40</v>
      </c>
      <c r="X43" s="7">
        <f t="shared" si="10"/>
        <v>6.4</v>
      </c>
      <c r="Y43" s="11">
        <f t="shared" si="16"/>
        <v>12</v>
      </c>
      <c r="Z43" s="11">
        <f t="shared" si="16"/>
        <v>11</v>
      </c>
      <c r="AA43" s="11">
        <f t="shared" si="16"/>
        <v>10</v>
      </c>
      <c r="AB43" s="11">
        <f t="shared" si="16"/>
        <v>9</v>
      </c>
      <c r="AC43" s="11">
        <f t="shared" si="16"/>
        <v>8</v>
      </c>
      <c r="AD43" s="11">
        <f t="shared" si="16"/>
        <v>7</v>
      </c>
      <c r="AE43" s="11">
        <f t="shared" si="16"/>
        <v>6</v>
      </c>
      <c r="AF43" s="11">
        <f t="shared" si="16"/>
        <v>6</v>
      </c>
      <c r="AG43" s="11">
        <f t="shared" si="16"/>
        <v>4</v>
      </c>
      <c r="AH43" s="11">
        <f t="shared" si="16"/>
        <v>2</v>
      </c>
      <c r="AI43" s="8">
        <v>40</v>
      </c>
      <c r="AJ43" s="7">
        <f t="shared" si="12"/>
        <v>6.4</v>
      </c>
      <c r="AK43" s="11">
        <f t="shared" si="17"/>
        <v>13</v>
      </c>
      <c r="AL43" s="11">
        <f t="shared" si="17"/>
        <v>12</v>
      </c>
      <c r="AM43" s="11">
        <f t="shared" si="17"/>
        <v>11</v>
      </c>
      <c r="AN43" s="11">
        <f t="shared" si="17"/>
        <v>10</v>
      </c>
      <c r="AO43" s="11">
        <f t="shared" si="17"/>
        <v>9</v>
      </c>
      <c r="AP43" s="11">
        <f t="shared" si="17"/>
        <v>8</v>
      </c>
      <c r="AQ43" s="11">
        <f t="shared" si="17"/>
        <v>6</v>
      </c>
      <c r="AR43" s="11">
        <f t="shared" si="17"/>
        <v>5</v>
      </c>
      <c r="AS43" s="11">
        <f t="shared" si="17"/>
        <v>3</v>
      </c>
      <c r="AT43" s="11">
        <f t="shared" si="17"/>
        <v>2</v>
      </c>
    </row>
    <row r="44" spans="3:46">
      <c r="C44" s="1">
        <f t="shared" si="14"/>
        <v>60</v>
      </c>
      <c r="D44" s="4">
        <f t="shared" si="4"/>
        <v>0.39318256327243256</v>
      </c>
      <c r="E44" s="2">
        <f t="shared" si="0"/>
        <v>20</v>
      </c>
      <c r="F44" s="3">
        <f t="shared" si="5"/>
        <v>0.35707142142714254</v>
      </c>
      <c r="G44" s="3">
        <f t="shared" si="6"/>
        <v>0.31780497164141408</v>
      </c>
      <c r="H44" s="3">
        <f t="shared" si="7"/>
        <v>0.34641016151377546</v>
      </c>
      <c r="I44" s="3"/>
      <c r="K44" s="8">
        <v>41</v>
      </c>
      <c r="L44" s="18">
        <f t="shared" si="8"/>
        <v>6.7240000000000002</v>
      </c>
      <c r="M44" s="11">
        <f t="shared" si="15"/>
        <v>19</v>
      </c>
      <c r="N44" s="11">
        <f t="shared" si="15"/>
        <v>18</v>
      </c>
      <c r="O44" s="11">
        <f t="shared" si="15"/>
        <v>17</v>
      </c>
      <c r="P44" s="11">
        <f t="shared" si="15"/>
        <v>16</v>
      </c>
      <c r="Q44" s="11">
        <f t="shared" si="15"/>
        <v>15</v>
      </c>
      <c r="R44" s="11">
        <f t="shared" si="15"/>
        <v>13</v>
      </c>
      <c r="S44" s="11">
        <f t="shared" si="15"/>
        <v>12</v>
      </c>
      <c r="T44" s="11">
        <f t="shared" si="15"/>
        <v>11</v>
      </c>
      <c r="U44" s="11">
        <f t="shared" si="15"/>
        <v>9</v>
      </c>
      <c r="V44" s="11">
        <f t="shared" si="15"/>
        <v>6</v>
      </c>
      <c r="W44" s="8">
        <v>41</v>
      </c>
      <c r="X44" s="7">
        <f t="shared" si="10"/>
        <v>6.7240000000000002</v>
      </c>
      <c r="Y44" s="11">
        <f t="shared" si="16"/>
        <v>12</v>
      </c>
      <c r="Z44" s="11">
        <f t="shared" si="16"/>
        <v>11</v>
      </c>
      <c r="AA44" s="11">
        <f t="shared" si="16"/>
        <v>10</v>
      </c>
      <c r="AB44" s="11">
        <f t="shared" si="16"/>
        <v>9</v>
      </c>
      <c r="AC44" s="11">
        <f t="shared" si="16"/>
        <v>8</v>
      </c>
      <c r="AD44" s="11">
        <f t="shared" si="16"/>
        <v>7</v>
      </c>
      <c r="AE44" s="11">
        <f t="shared" si="16"/>
        <v>6</v>
      </c>
      <c r="AF44" s="11">
        <f t="shared" si="16"/>
        <v>6</v>
      </c>
      <c r="AG44" s="11">
        <f t="shared" si="16"/>
        <v>4</v>
      </c>
      <c r="AH44" s="11">
        <f t="shared" si="16"/>
        <v>2</v>
      </c>
      <c r="AI44" s="8">
        <v>41</v>
      </c>
      <c r="AJ44" s="7">
        <f t="shared" si="12"/>
        <v>6.7240000000000002</v>
      </c>
      <c r="AK44" s="11">
        <f t="shared" si="17"/>
        <v>13</v>
      </c>
      <c r="AL44" s="11">
        <f t="shared" si="17"/>
        <v>12</v>
      </c>
      <c r="AM44" s="11">
        <f t="shared" si="17"/>
        <v>11</v>
      </c>
      <c r="AN44" s="11">
        <f t="shared" si="17"/>
        <v>10</v>
      </c>
      <c r="AO44" s="11">
        <f t="shared" si="17"/>
        <v>9</v>
      </c>
      <c r="AP44" s="11">
        <f t="shared" si="17"/>
        <v>8</v>
      </c>
      <c r="AQ44" s="11">
        <f t="shared" si="17"/>
        <v>6</v>
      </c>
      <c r="AR44" s="11">
        <f t="shared" si="17"/>
        <v>5</v>
      </c>
      <c r="AS44" s="11">
        <f t="shared" si="17"/>
        <v>3</v>
      </c>
      <c r="AT44" s="11">
        <f t="shared" si="17"/>
        <v>2</v>
      </c>
    </row>
    <row r="45" spans="3:46">
      <c r="C45" s="1">
        <f t="shared" si="14"/>
        <v>59</v>
      </c>
      <c r="D45" s="4">
        <f t="shared" si="4"/>
        <v>0.39120230054281457</v>
      </c>
      <c r="E45" s="2">
        <f t="shared" si="0"/>
        <v>20</v>
      </c>
      <c r="F45" s="3">
        <f t="shared" si="5"/>
        <v>0.35355339059327379</v>
      </c>
      <c r="G45" s="3">
        <f t="shared" si="6"/>
        <v>0.3146426544510455</v>
      </c>
      <c r="H45" s="3">
        <f t="shared" si="7"/>
        <v>0.34351128074635334</v>
      </c>
      <c r="I45" s="3"/>
      <c r="K45" s="8">
        <v>42</v>
      </c>
      <c r="L45" s="18">
        <f t="shared" si="8"/>
        <v>7.056</v>
      </c>
      <c r="M45" s="11">
        <f t="shared" si="15"/>
        <v>19</v>
      </c>
      <c r="N45" s="11">
        <f t="shared" si="15"/>
        <v>18</v>
      </c>
      <c r="O45" s="11">
        <f t="shared" si="15"/>
        <v>17</v>
      </c>
      <c r="P45" s="11">
        <f t="shared" si="15"/>
        <v>16</v>
      </c>
      <c r="Q45" s="11">
        <f t="shared" si="15"/>
        <v>15</v>
      </c>
      <c r="R45" s="11">
        <f t="shared" si="15"/>
        <v>14</v>
      </c>
      <c r="S45" s="11">
        <f t="shared" si="15"/>
        <v>12</v>
      </c>
      <c r="T45" s="11">
        <f t="shared" si="15"/>
        <v>11</v>
      </c>
      <c r="U45" s="11">
        <f t="shared" si="15"/>
        <v>9</v>
      </c>
      <c r="V45" s="11">
        <f t="shared" si="15"/>
        <v>6</v>
      </c>
      <c r="W45" s="8">
        <v>42</v>
      </c>
      <c r="X45" s="7">
        <f t="shared" si="10"/>
        <v>7.056</v>
      </c>
      <c r="Y45" s="11">
        <f t="shared" si="16"/>
        <v>12</v>
      </c>
      <c r="Z45" s="11">
        <f t="shared" si="16"/>
        <v>11</v>
      </c>
      <c r="AA45" s="11">
        <f t="shared" si="16"/>
        <v>10</v>
      </c>
      <c r="AB45" s="11">
        <f t="shared" si="16"/>
        <v>9</v>
      </c>
      <c r="AC45" s="11">
        <f t="shared" si="16"/>
        <v>8</v>
      </c>
      <c r="AD45" s="11">
        <f t="shared" si="16"/>
        <v>7</v>
      </c>
      <c r="AE45" s="11">
        <f t="shared" si="16"/>
        <v>6</v>
      </c>
      <c r="AF45" s="11">
        <f t="shared" si="16"/>
        <v>6</v>
      </c>
      <c r="AG45" s="11">
        <f t="shared" si="16"/>
        <v>4</v>
      </c>
      <c r="AH45" s="11">
        <f t="shared" si="16"/>
        <v>2</v>
      </c>
      <c r="AI45" s="8">
        <v>42</v>
      </c>
      <c r="AJ45" s="7">
        <f t="shared" si="12"/>
        <v>7.056</v>
      </c>
      <c r="AK45" s="11">
        <f t="shared" si="17"/>
        <v>13</v>
      </c>
      <c r="AL45" s="11">
        <f t="shared" si="17"/>
        <v>12</v>
      </c>
      <c r="AM45" s="11">
        <f t="shared" si="17"/>
        <v>11</v>
      </c>
      <c r="AN45" s="11">
        <f t="shared" si="17"/>
        <v>10</v>
      </c>
      <c r="AO45" s="11">
        <f t="shared" si="17"/>
        <v>9</v>
      </c>
      <c r="AP45" s="11">
        <f t="shared" si="17"/>
        <v>8</v>
      </c>
      <c r="AQ45" s="11">
        <f t="shared" si="17"/>
        <v>6</v>
      </c>
      <c r="AR45" s="11">
        <f t="shared" si="17"/>
        <v>5</v>
      </c>
      <c r="AS45" s="11">
        <f t="shared" si="17"/>
        <v>3</v>
      </c>
      <c r="AT45" s="11">
        <f t="shared" si="17"/>
        <v>2</v>
      </c>
    </row>
    <row r="46" spans="3:46">
      <c r="C46" s="1">
        <f t="shared" si="14"/>
        <v>58</v>
      </c>
      <c r="D46" s="4">
        <f t="shared" si="4"/>
        <v>0.38918202981106265</v>
      </c>
      <c r="E46" s="2">
        <f t="shared" si="0"/>
        <v>20</v>
      </c>
      <c r="F46" s="3">
        <f t="shared" si="5"/>
        <v>0.35</v>
      </c>
      <c r="G46" s="3">
        <f t="shared" si="6"/>
        <v>0.31144823004794875</v>
      </c>
      <c r="H46" s="3">
        <f t="shared" si="7"/>
        <v>0.34058772731852804</v>
      </c>
      <c r="I46" s="3"/>
      <c r="K46" s="8">
        <v>43</v>
      </c>
      <c r="L46" s="18">
        <f t="shared" si="8"/>
        <v>7.3959999999999999</v>
      </c>
      <c r="M46" s="11">
        <f t="shared" si="15"/>
        <v>20</v>
      </c>
      <c r="N46" s="11">
        <f t="shared" si="15"/>
        <v>19</v>
      </c>
      <c r="O46" s="11">
        <f t="shared" si="15"/>
        <v>18</v>
      </c>
      <c r="P46" s="11">
        <f t="shared" si="15"/>
        <v>17</v>
      </c>
      <c r="Q46" s="11">
        <f t="shared" si="15"/>
        <v>15</v>
      </c>
      <c r="R46" s="11">
        <f t="shared" si="15"/>
        <v>14</v>
      </c>
      <c r="S46" s="11">
        <f t="shared" si="15"/>
        <v>13</v>
      </c>
      <c r="T46" s="11">
        <f t="shared" si="15"/>
        <v>11</v>
      </c>
      <c r="U46" s="11">
        <f t="shared" si="15"/>
        <v>9</v>
      </c>
      <c r="V46" s="11">
        <f t="shared" si="15"/>
        <v>7</v>
      </c>
      <c r="W46" s="8">
        <v>43</v>
      </c>
      <c r="X46" s="7">
        <f t="shared" si="10"/>
        <v>7.3959999999999999</v>
      </c>
      <c r="Y46" s="11">
        <f t="shared" si="16"/>
        <v>12</v>
      </c>
      <c r="Z46" s="11">
        <f t="shared" si="16"/>
        <v>11</v>
      </c>
      <c r="AA46" s="11">
        <f t="shared" si="16"/>
        <v>10</v>
      </c>
      <c r="AB46" s="11">
        <f t="shared" si="16"/>
        <v>9</v>
      </c>
      <c r="AC46" s="11">
        <f t="shared" si="16"/>
        <v>8</v>
      </c>
      <c r="AD46" s="11">
        <f t="shared" si="16"/>
        <v>7</v>
      </c>
      <c r="AE46" s="11">
        <f t="shared" si="16"/>
        <v>6</v>
      </c>
      <c r="AF46" s="11">
        <f t="shared" si="16"/>
        <v>6</v>
      </c>
      <c r="AG46" s="11">
        <f t="shared" si="16"/>
        <v>4</v>
      </c>
      <c r="AH46" s="11">
        <f t="shared" si="16"/>
        <v>2</v>
      </c>
      <c r="AI46" s="8">
        <v>43</v>
      </c>
      <c r="AJ46" s="7">
        <f t="shared" si="12"/>
        <v>7.3959999999999999</v>
      </c>
      <c r="AK46" s="11">
        <f t="shared" si="17"/>
        <v>13</v>
      </c>
      <c r="AL46" s="11">
        <f t="shared" si="17"/>
        <v>12</v>
      </c>
      <c r="AM46" s="11">
        <f t="shared" si="17"/>
        <v>11</v>
      </c>
      <c r="AN46" s="11">
        <f t="shared" si="17"/>
        <v>10</v>
      </c>
      <c r="AO46" s="11">
        <f t="shared" si="17"/>
        <v>9</v>
      </c>
      <c r="AP46" s="11">
        <f t="shared" si="17"/>
        <v>8</v>
      </c>
      <c r="AQ46" s="11">
        <f t="shared" si="17"/>
        <v>6</v>
      </c>
      <c r="AR46" s="11">
        <f t="shared" si="17"/>
        <v>5</v>
      </c>
      <c r="AS46" s="11">
        <f t="shared" si="17"/>
        <v>3</v>
      </c>
      <c r="AT46" s="11">
        <f t="shared" si="17"/>
        <v>2</v>
      </c>
    </row>
    <row r="47" spans="3:46">
      <c r="C47" s="1">
        <f t="shared" si="14"/>
        <v>57</v>
      </c>
      <c r="D47" s="4">
        <f t="shared" si="4"/>
        <v>0.38712010109078909</v>
      </c>
      <c r="E47" s="2">
        <f t="shared" si="0"/>
        <v>20</v>
      </c>
      <c r="F47" s="3">
        <f t="shared" si="5"/>
        <v>0.34641016151377541</v>
      </c>
      <c r="G47" s="3">
        <f t="shared" si="6"/>
        <v>0.30822070014844882</v>
      </c>
      <c r="H47" s="3">
        <f t="shared" si="7"/>
        <v>0.33763886032268264</v>
      </c>
      <c r="I47" s="3"/>
      <c r="K47" s="8">
        <v>44</v>
      </c>
      <c r="L47" s="18">
        <f t="shared" si="8"/>
        <v>7.7439999999999998</v>
      </c>
      <c r="M47" s="11">
        <f t="shared" si="15"/>
        <v>20</v>
      </c>
      <c r="N47" s="11">
        <f t="shared" si="15"/>
        <v>19</v>
      </c>
      <c r="O47" s="11">
        <f t="shared" si="15"/>
        <v>18</v>
      </c>
      <c r="P47" s="11">
        <f t="shared" si="15"/>
        <v>17</v>
      </c>
      <c r="Q47" s="11">
        <f t="shared" si="15"/>
        <v>16</v>
      </c>
      <c r="R47" s="11">
        <f t="shared" si="15"/>
        <v>14</v>
      </c>
      <c r="S47" s="11">
        <f t="shared" si="15"/>
        <v>13</v>
      </c>
      <c r="T47" s="11">
        <f t="shared" si="15"/>
        <v>11</v>
      </c>
      <c r="U47" s="11">
        <f t="shared" si="15"/>
        <v>9</v>
      </c>
      <c r="V47" s="11">
        <f t="shared" si="15"/>
        <v>7</v>
      </c>
      <c r="W47" s="8">
        <v>44</v>
      </c>
      <c r="X47" s="7">
        <f t="shared" si="10"/>
        <v>7.7439999999999998</v>
      </c>
      <c r="Y47" s="11">
        <f t="shared" si="16"/>
        <v>12</v>
      </c>
      <c r="Z47" s="11">
        <f t="shared" si="16"/>
        <v>11</v>
      </c>
      <c r="AA47" s="11">
        <f t="shared" si="16"/>
        <v>10</v>
      </c>
      <c r="AB47" s="11">
        <f t="shared" si="16"/>
        <v>9</v>
      </c>
      <c r="AC47" s="11">
        <f t="shared" si="16"/>
        <v>8</v>
      </c>
      <c r="AD47" s="11">
        <f t="shared" si="16"/>
        <v>7</v>
      </c>
      <c r="AE47" s="11">
        <f t="shared" si="16"/>
        <v>6</v>
      </c>
      <c r="AF47" s="11">
        <f t="shared" si="16"/>
        <v>6</v>
      </c>
      <c r="AG47" s="11">
        <f t="shared" si="16"/>
        <v>4</v>
      </c>
      <c r="AH47" s="11">
        <f t="shared" si="16"/>
        <v>2</v>
      </c>
      <c r="AI47" s="8">
        <v>44</v>
      </c>
      <c r="AJ47" s="7">
        <f t="shared" si="12"/>
        <v>7.7439999999999998</v>
      </c>
      <c r="AK47" s="11">
        <f t="shared" si="17"/>
        <v>13</v>
      </c>
      <c r="AL47" s="11">
        <f t="shared" si="17"/>
        <v>12</v>
      </c>
      <c r="AM47" s="11">
        <f t="shared" si="17"/>
        <v>11</v>
      </c>
      <c r="AN47" s="11">
        <f t="shared" si="17"/>
        <v>10</v>
      </c>
      <c r="AO47" s="11">
        <f t="shared" si="17"/>
        <v>9</v>
      </c>
      <c r="AP47" s="11">
        <f t="shared" si="17"/>
        <v>8</v>
      </c>
      <c r="AQ47" s="11">
        <f t="shared" si="17"/>
        <v>6</v>
      </c>
      <c r="AR47" s="11">
        <f t="shared" si="17"/>
        <v>5</v>
      </c>
      <c r="AS47" s="11">
        <f t="shared" si="17"/>
        <v>3</v>
      </c>
      <c r="AT47" s="11">
        <f t="shared" si="17"/>
        <v>2</v>
      </c>
    </row>
    <row r="48" spans="3:46">
      <c r="C48" s="1">
        <f t="shared" si="14"/>
        <v>56</v>
      </c>
      <c r="D48" s="4">
        <f t="shared" si="4"/>
        <v>0.38501476017100583</v>
      </c>
      <c r="E48" s="2">
        <f t="shared" si="0"/>
        <v>20</v>
      </c>
      <c r="F48" s="3">
        <f t="shared" si="5"/>
        <v>0.34278273002005222</v>
      </c>
      <c r="G48" s="3">
        <f t="shared" si="6"/>
        <v>0.30495901363953815</v>
      </c>
      <c r="H48" s="3">
        <f t="shared" si="7"/>
        <v>0.33466401061363021</v>
      </c>
      <c r="I48" s="3"/>
      <c r="K48" s="8">
        <v>45</v>
      </c>
      <c r="L48" s="18">
        <f t="shared" si="8"/>
        <v>8.1</v>
      </c>
      <c r="M48" s="11">
        <f t="shared" si="15"/>
        <v>21</v>
      </c>
      <c r="N48" s="11">
        <f t="shared" si="15"/>
        <v>20</v>
      </c>
      <c r="O48" s="11">
        <f t="shared" si="15"/>
        <v>18</v>
      </c>
      <c r="P48" s="11">
        <f t="shared" si="15"/>
        <v>17</v>
      </c>
      <c r="Q48" s="11">
        <f t="shared" si="15"/>
        <v>16</v>
      </c>
      <c r="R48" s="11">
        <f t="shared" si="15"/>
        <v>15</v>
      </c>
      <c r="S48" s="11">
        <f t="shared" si="15"/>
        <v>13</v>
      </c>
      <c r="T48" s="11">
        <f t="shared" si="15"/>
        <v>12</v>
      </c>
      <c r="U48" s="11">
        <f t="shared" si="15"/>
        <v>9</v>
      </c>
      <c r="V48" s="11">
        <f t="shared" si="15"/>
        <v>7</v>
      </c>
      <c r="W48" s="8">
        <v>45</v>
      </c>
      <c r="X48" s="7">
        <f t="shared" si="10"/>
        <v>8.1</v>
      </c>
      <c r="Y48" s="11">
        <f t="shared" si="16"/>
        <v>13</v>
      </c>
      <c r="Z48" s="11">
        <f t="shared" si="16"/>
        <v>11</v>
      </c>
      <c r="AA48" s="11">
        <f t="shared" si="16"/>
        <v>10</v>
      </c>
      <c r="AB48" s="11">
        <f t="shared" si="16"/>
        <v>9</v>
      </c>
      <c r="AC48" s="11">
        <f t="shared" si="16"/>
        <v>8</v>
      </c>
      <c r="AD48" s="11">
        <f t="shared" si="16"/>
        <v>7</v>
      </c>
      <c r="AE48" s="11">
        <f t="shared" si="16"/>
        <v>6</v>
      </c>
      <c r="AF48" s="11">
        <f t="shared" si="16"/>
        <v>6</v>
      </c>
      <c r="AG48" s="11">
        <f t="shared" si="16"/>
        <v>4</v>
      </c>
      <c r="AH48" s="11">
        <f t="shared" si="16"/>
        <v>2</v>
      </c>
      <c r="AI48" s="8">
        <v>45</v>
      </c>
      <c r="AJ48" s="7">
        <f t="shared" si="12"/>
        <v>8.1</v>
      </c>
      <c r="AK48" s="11">
        <f t="shared" si="17"/>
        <v>14</v>
      </c>
      <c r="AL48" s="11">
        <f t="shared" si="17"/>
        <v>12</v>
      </c>
      <c r="AM48" s="11">
        <f t="shared" si="17"/>
        <v>11</v>
      </c>
      <c r="AN48" s="11">
        <f t="shared" si="17"/>
        <v>10</v>
      </c>
      <c r="AO48" s="11">
        <f t="shared" si="17"/>
        <v>9</v>
      </c>
      <c r="AP48" s="11">
        <f t="shared" si="17"/>
        <v>8</v>
      </c>
      <c r="AQ48" s="11">
        <f t="shared" si="17"/>
        <v>6</v>
      </c>
      <c r="AR48" s="11">
        <f t="shared" si="17"/>
        <v>4</v>
      </c>
      <c r="AS48" s="11">
        <f t="shared" si="17"/>
        <v>2</v>
      </c>
      <c r="AT48" s="11">
        <f t="shared" si="17"/>
        <v>2</v>
      </c>
    </row>
    <row r="49" spans="3:46">
      <c r="C49" s="1">
        <f t="shared" si="14"/>
        <v>55</v>
      </c>
      <c r="D49" s="4">
        <f t="shared" si="4"/>
        <v>0.38286413964890953</v>
      </c>
      <c r="E49" s="2">
        <f t="shared" si="0"/>
        <v>20</v>
      </c>
      <c r="F49" s="3">
        <f t="shared" si="5"/>
        <v>0.33911649915626341</v>
      </c>
      <c r="G49" s="3">
        <f t="shared" si="6"/>
        <v>0.30166206257996714</v>
      </c>
      <c r="H49" s="3">
        <f t="shared" si="7"/>
        <v>0.33166247903553997</v>
      </c>
      <c r="I49" s="3"/>
      <c r="K49" s="8">
        <v>46</v>
      </c>
      <c r="L49" s="18">
        <f t="shared" si="8"/>
        <v>8.4640000000000004</v>
      </c>
      <c r="M49" s="11">
        <f t="shared" si="15"/>
        <v>21</v>
      </c>
      <c r="N49" s="11">
        <f t="shared" si="15"/>
        <v>20</v>
      </c>
      <c r="O49" s="11">
        <f t="shared" si="15"/>
        <v>19</v>
      </c>
      <c r="P49" s="11">
        <f t="shared" si="15"/>
        <v>18</v>
      </c>
      <c r="Q49" s="11">
        <f t="shared" si="15"/>
        <v>16</v>
      </c>
      <c r="R49" s="11">
        <f t="shared" si="15"/>
        <v>15</v>
      </c>
      <c r="S49" s="11">
        <f t="shared" si="15"/>
        <v>14</v>
      </c>
      <c r="T49" s="11">
        <f t="shared" si="15"/>
        <v>12</v>
      </c>
      <c r="U49" s="11">
        <f t="shared" si="15"/>
        <v>10</v>
      </c>
      <c r="V49" s="11">
        <f t="shared" si="15"/>
        <v>7</v>
      </c>
      <c r="W49" s="8">
        <v>46</v>
      </c>
      <c r="X49" s="7">
        <f t="shared" si="10"/>
        <v>8.4640000000000004</v>
      </c>
      <c r="Y49" s="11">
        <f t="shared" si="16"/>
        <v>13</v>
      </c>
      <c r="Z49" s="11">
        <f t="shared" si="16"/>
        <v>11</v>
      </c>
      <c r="AA49" s="11">
        <f t="shared" si="16"/>
        <v>10</v>
      </c>
      <c r="AB49" s="11">
        <f t="shared" si="16"/>
        <v>9</v>
      </c>
      <c r="AC49" s="11">
        <f t="shared" si="16"/>
        <v>8</v>
      </c>
      <c r="AD49" s="11">
        <f t="shared" si="16"/>
        <v>7</v>
      </c>
      <c r="AE49" s="11">
        <f t="shared" si="16"/>
        <v>6</v>
      </c>
      <c r="AF49" s="11">
        <f t="shared" si="16"/>
        <v>6</v>
      </c>
      <c r="AG49" s="11">
        <f t="shared" si="16"/>
        <v>4</v>
      </c>
      <c r="AH49" s="11">
        <f t="shared" si="16"/>
        <v>2</v>
      </c>
      <c r="AI49" s="8">
        <v>46</v>
      </c>
      <c r="AJ49" s="7">
        <f t="shared" si="12"/>
        <v>8.4640000000000004</v>
      </c>
      <c r="AK49" s="11">
        <f t="shared" si="17"/>
        <v>14</v>
      </c>
      <c r="AL49" s="11">
        <f t="shared" si="17"/>
        <v>13</v>
      </c>
      <c r="AM49" s="11">
        <f t="shared" si="17"/>
        <v>11</v>
      </c>
      <c r="AN49" s="11">
        <f t="shared" si="17"/>
        <v>10</v>
      </c>
      <c r="AO49" s="11">
        <f t="shared" si="17"/>
        <v>9</v>
      </c>
      <c r="AP49" s="11">
        <f t="shared" si="17"/>
        <v>8</v>
      </c>
      <c r="AQ49" s="11">
        <f t="shared" si="17"/>
        <v>6</v>
      </c>
      <c r="AR49" s="11">
        <f t="shared" si="17"/>
        <v>4</v>
      </c>
      <c r="AS49" s="11">
        <f t="shared" si="17"/>
        <v>2</v>
      </c>
      <c r="AT49" s="11">
        <f t="shared" si="17"/>
        <v>2</v>
      </c>
    </row>
    <row r="50" spans="3:46">
      <c r="C50" s="1">
        <f t="shared" si="14"/>
        <v>54</v>
      </c>
      <c r="D50" s="4">
        <f t="shared" si="4"/>
        <v>0.38066624897703194</v>
      </c>
      <c r="E50" s="2">
        <f t="shared" si="0"/>
        <v>20</v>
      </c>
      <c r="F50" s="3">
        <f t="shared" si="5"/>
        <v>0.33541019662496852</v>
      </c>
      <c r="G50" s="3">
        <f t="shared" si="6"/>
        <v>0.29832867780352595</v>
      </c>
      <c r="H50" s="3">
        <f t="shared" si="7"/>
        <v>0.32863353450309968</v>
      </c>
      <c r="I50" s="3"/>
      <c r="K50" s="8">
        <v>47</v>
      </c>
      <c r="L50" s="18">
        <f t="shared" si="8"/>
        <v>8.8360000000000003</v>
      </c>
      <c r="M50" s="11">
        <f t="shared" si="15"/>
        <v>22</v>
      </c>
      <c r="N50" s="11">
        <f t="shared" si="15"/>
        <v>20</v>
      </c>
      <c r="O50" s="11">
        <f t="shared" si="15"/>
        <v>19</v>
      </c>
      <c r="P50" s="11">
        <f t="shared" si="15"/>
        <v>18</v>
      </c>
      <c r="Q50" s="11">
        <f t="shared" si="15"/>
        <v>17</v>
      </c>
      <c r="R50" s="11">
        <f t="shared" si="15"/>
        <v>15</v>
      </c>
      <c r="S50" s="11">
        <f t="shared" si="15"/>
        <v>14</v>
      </c>
      <c r="T50" s="11">
        <f t="shared" si="15"/>
        <v>12</v>
      </c>
      <c r="U50" s="11">
        <f t="shared" si="15"/>
        <v>10</v>
      </c>
      <c r="V50" s="11">
        <f t="shared" si="15"/>
        <v>7</v>
      </c>
      <c r="W50" s="8">
        <v>47</v>
      </c>
      <c r="X50" s="7">
        <f t="shared" si="10"/>
        <v>8.8360000000000003</v>
      </c>
      <c r="Y50" s="11">
        <f t="shared" si="16"/>
        <v>13</v>
      </c>
      <c r="Z50" s="11">
        <f t="shared" si="16"/>
        <v>12</v>
      </c>
      <c r="AA50" s="11">
        <f t="shared" si="16"/>
        <v>10</v>
      </c>
      <c r="AB50" s="11">
        <f t="shared" si="16"/>
        <v>9</v>
      </c>
      <c r="AC50" s="11">
        <f t="shared" si="16"/>
        <v>8</v>
      </c>
      <c r="AD50" s="11">
        <f t="shared" si="16"/>
        <v>7</v>
      </c>
      <c r="AE50" s="11">
        <f t="shared" si="16"/>
        <v>6</v>
      </c>
      <c r="AF50" s="11">
        <f t="shared" si="16"/>
        <v>6</v>
      </c>
      <c r="AG50" s="11">
        <f t="shared" si="16"/>
        <v>4</v>
      </c>
      <c r="AH50" s="11">
        <f t="shared" si="16"/>
        <v>2</v>
      </c>
      <c r="AI50" s="8">
        <v>47</v>
      </c>
      <c r="AJ50" s="7">
        <f t="shared" si="12"/>
        <v>8.8360000000000003</v>
      </c>
      <c r="AK50" s="11">
        <f t="shared" si="17"/>
        <v>14</v>
      </c>
      <c r="AL50" s="11">
        <f t="shared" si="17"/>
        <v>13</v>
      </c>
      <c r="AM50" s="11">
        <f t="shared" si="17"/>
        <v>11</v>
      </c>
      <c r="AN50" s="11">
        <f t="shared" si="17"/>
        <v>10</v>
      </c>
      <c r="AO50" s="11">
        <f t="shared" si="17"/>
        <v>9</v>
      </c>
      <c r="AP50" s="11">
        <f t="shared" si="17"/>
        <v>8</v>
      </c>
      <c r="AQ50" s="11">
        <f t="shared" si="17"/>
        <v>6</v>
      </c>
      <c r="AR50" s="11">
        <f t="shared" si="17"/>
        <v>4</v>
      </c>
      <c r="AS50" s="11">
        <f t="shared" si="17"/>
        <v>2</v>
      </c>
      <c r="AT50" s="11">
        <f t="shared" si="17"/>
        <v>2</v>
      </c>
    </row>
    <row r="51" spans="3:46">
      <c r="C51" s="1">
        <f t="shared" si="14"/>
        <v>53</v>
      </c>
      <c r="D51" s="4">
        <f t="shared" si="4"/>
        <v>0.37841896339182612</v>
      </c>
      <c r="E51" s="2">
        <f t="shared" si="0"/>
        <v>19</v>
      </c>
      <c r="F51" s="3">
        <f t="shared" si="5"/>
        <v>0.33166247903553997</v>
      </c>
      <c r="G51" s="3">
        <f t="shared" si="6"/>
        <v>0.29495762407505255</v>
      </c>
      <c r="H51" s="3">
        <f t="shared" si="7"/>
        <v>0.32557641192199416</v>
      </c>
      <c r="I51" s="3"/>
      <c r="K51" s="8">
        <v>48</v>
      </c>
      <c r="L51" s="18">
        <f t="shared" si="8"/>
        <v>9.2160000000000011</v>
      </c>
      <c r="M51" s="11">
        <f t="shared" si="15"/>
        <v>22</v>
      </c>
      <c r="N51" s="11">
        <f t="shared" si="15"/>
        <v>21</v>
      </c>
      <c r="O51" s="11">
        <f t="shared" si="15"/>
        <v>20</v>
      </c>
      <c r="P51" s="11">
        <f t="shared" si="15"/>
        <v>18</v>
      </c>
      <c r="Q51" s="11">
        <f t="shared" si="15"/>
        <v>17</v>
      </c>
      <c r="R51" s="11">
        <f t="shared" si="15"/>
        <v>16</v>
      </c>
      <c r="S51" s="11">
        <f t="shared" si="15"/>
        <v>14</v>
      </c>
      <c r="T51" s="11">
        <f t="shared" si="15"/>
        <v>12</v>
      </c>
      <c r="U51" s="11">
        <f t="shared" si="15"/>
        <v>10</v>
      </c>
      <c r="V51" s="11">
        <f t="shared" si="15"/>
        <v>7</v>
      </c>
      <c r="W51" s="8">
        <v>48</v>
      </c>
      <c r="X51" s="7">
        <f t="shared" si="10"/>
        <v>9.2160000000000011</v>
      </c>
      <c r="Y51" s="11">
        <f t="shared" si="16"/>
        <v>13</v>
      </c>
      <c r="Z51" s="11">
        <f t="shared" si="16"/>
        <v>12</v>
      </c>
      <c r="AA51" s="11">
        <f t="shared" si="16"/>
        <v>10</v>
      </c>
      <c r="AB51" s="11">
        <f t="shared" si="16"/>
        <v>9</v>
      </c>
      <c r="AC51" s="11">
        <f t="shared" si="16"/>
        <v>8</v>
      </c>
      <c r="AD51" s="11">
        <f t="shared" si="16"/>
        <v>7</v>
      </c>
      <c r="AE51" s="11">
        <f t="shared" si="16"/>
        <v>6</v>
      </c>
      <c r="AF51" s="11">
        <f t="shared" si="16"/>
        <v>6</v>
      </c>
      <c r="AG51" s="11">
        <f t="shared" si="16"/>
        <v>4</v>
      </c>
      <c r="AH51" s="11">
        <f t="shared" si="16"/>
        <v>2</v>
      </c>
      <c r="AI51" s="8">
        <v>48</v>
      </c>
      <c r="AJ51" s="7">
        <f t="shared" si="12"/>
        <v>9.2160000000000011</v>
      </c>
      <c r="AK51" s="11">
        <f t="shared" si="17"/>
        <v>14</v>
      </c>
      <c r="AL51" s="11">
        <f t="shared" si="17"/>
        <v>13</v>
      </c>
      <c r="AM51" s="11">
        <f t="shared" si="17"/>
        <v>11</v>
      </c>
      <c r="AN51" s="11">
        <f t="shared" si="17"/>
        <v>10</v>
      </c>
      <c r="AO51" s="11">
        <f t="shared" si="17"/>
        <v>9</v>
      </c>
      <c r="AP51" s="11">
        <f t="shared" si="17"/>
        <v>7</v>
      </c>
      <c r="AQ51" s="11">
        <f t="shared" si="17"/>
        <v>6</v>
      </c>
      <c r="AR51" s="11">
        <f t="shared" si="17"/>
        <v>4</v>
      </c>
      <c r="AS51" s="11">
        <f t="shared" si="17"/>
        <v>2</v>
      </c>
      <c r="AT51" s="11">
        <f t="shared" si="17"/>
        <v>2</v>
      </c>
    </row>
    <row r="52" spans="3:46">
      <c r="C52" s="1">
        <f t="shared" si="14"/>
        <v>52</v>
      </c>
      <c r="D52" s="4">
        <f t="shared" si="4"/>
        <v>0.37612001156935626</v>
      </c>
      <c r="E52" s="2">
        <f t="shared" si="0"/>
        <v>19</v>
      </c>
      <c r="F52" s="3">
        <f t="shared" si="5"/>
        <v>0.32787192621510003</v>
      </c>
      <c r="G52" s="3">
        <f t="shared" si="6"/>
        <v>0.29154759474226505</v>
      </c>
      <c r="H52" s="3">
        <f t="shared" si="7"/>
        <v>0.322490309931942</v>
      </c>
      <c r="I52" s="3"/>
      <c r="K52" s="8">
        <v>49</v>
      </c>
      <c r="L52" s="18">
        <f t="shared" si="8"/>
        <v>9.604000000000001</v>
      </c>
      <c r="M52" s="11">
        <f t="shared" si="15"/>
        <v>22</v>
      </c>
      <c r="N52" s="11">
        <f t="shared" si="15"/>
        <v>21</v>
      </c>
      <c r="O52" s="11">
        <f t="shared" si="15"/>
        <v>20</v>
      </c>
      <c r="P52" s="11">
        <f t="shared" si="15"/>
        <v>19</v>
      </c>
      <c r="Q52" s="11">
        <f t="shared" si="15"/>
        <v>17</v>
      </c>
      <c r="R52" s="11">
        <f t="shared" si="15"/>
        <v>16</v>
      </c>
      <c r="S52" s="11">
        <f t="shared" si="15"/>
        <v>14</v>
      </c>
      <c r="T52" s="11">
        <f t="shared" si="15"/>
        <v>13</v>
      </c>
      <c r="U52" s="11">
        <f t="shared" si="15"/>
        <v>10</v>
      </c>
      <c r="V52" s="11">
        <f t="shared" si="15"/>
        <v>7</v>
      </c>
      <c r="W52" s="8">
        <v>49</v>
      </c>
      <c r="X52" s="7">
        <f t="shared" si="10"/>
        <v>9.604000000000001</v>
      </c>
      <c r="Y52" s="11">
        <f t="shared" si="16"/>
        <v>13</v>
      </c>
      <c r="Z52" s="11">
        <f t="shared" si="16"/>
        <v>12</v>
      </c>
      <c r="AA52" s="11">
        <f t="shared" si="16"/>
        <v>10</v>
      </c>
      <c r="AB52" s="11">
        <f t="shared" si="16"/>
        <v>9</v>
      </c>
      <c r="AC52" s="11">
        <f t="shared" si="16"/>
        <v>8</v>
      </c>
      <c r="AD52" s="11">
        <f t="shared" si="16"/>
        <v>7</v>
      </c>
      <c r="AE52" s="11">
        <f t="shared" si="16"/>
        <v>6</v>
      </c>
      <c r="AF52" s="11">
        <f t="shared" si="16"/>
        <v>6</v>
      </c>
      <c r="AG52" s="11">
        <f t="shared" si="16"/>
        <v>4</v>
      </c>
      <c r="AH52" s="11">
        <f t="shared" si="16"/>
        <v>2</v>
      </c>
      <c r="AI52" s="8">
        <v>49</v>
      </c>
      <c r="AJ52" s="7">
        <f t="shared" si="12"/>
        <v>9.604000000000001</v>
      </c>
      <c r="AK52" s="11">
        <f t="shared" si="17"/>
        <v>14</v>
      </c>
      <c r="AL52" s="11">
        <f t="shared" si="17"/>
        <v>13</v>
      </c>
      <c r="AM52" s="11">
        <f t="shared" si="17"/>
        <v>11</v>
      </c>
      <c r="AN52" s="11">
        <f t="shared" si="17"/>
        <v>10</v>
      </c>
      <c r="AO52" s="11">
        <f t="shared" si="17"/>
        <v>9</v>
      </c>
      <c r="AP52" s="11">
        <f t="shared" si="17"/>
        <v>7</v>
      </c>
      <c r="AQ52" s="11">
        <f t="shared" si="17"/>
        <v>6</v>
      </c>
      <c r="AR52" s="11">
        <f t="shared" si="17"/>
        <v>4</v>
      </c>
      <c r="AS52" s="11">
        <f t="shared" si="17"/>
        <v>2</v>
      </c>
      <c r="AT52" s="11">
        <f t="shared" si="17"/>
        <v>2</v>
      </c>
    </row>
    <row r="53" spans="3:46">
      <c r="C53" s="1">
        <f t="shared" si="14"/>
        <v>51</v>
      </c>
      <c r="D53" s="4">
        <f t="shared" si="4"/>
        <v>0.37376696182833685</v>
      </c>
      <c r="E53" s="2">
        <f t="shared" si="0"/>
        <v>19</v>
      </c>
      <c r="F53" s="3">
        <f t="shared" si="5"/>
        <v>0.32403703492039299</v>
      </c>
      <c r="G53" s="3">
        <f t="shared" si="6"/>
        <v>0.28809720581775866</v>
      </c>
      <c r="H53" s="3">
        <f t="shared" si="7"/>
        <v>0.31937438845342625</v>
      </c>
      <c r="I53" s="3"/>
      <c r="K53" s="8">
        <v>50</v>
      </c>
      <c r="L53" s="18">
        <f t="shared" si="8"/>
        <v>10</v>
      </c>
      <c r="M53" s="11">
        <f t="shared" si="15"/>
        <v>23</v>
      </c>
      <c r="N53" s="11">
        <f t="shared" si="15"/>
        <v>22</v>
      </c>
      <c r="O53" s="11">
        <f t="shared" si="15"/>
        <v>20</v>
      </c>
      <c r="P53" s="11">
        <f t="shared" si="15"/>
        <v>19</v>
      </c>
      <c r="Q53" s="11">
        <f t="shared" si="15"/>
        <v>18</v>
      </c>
      <c r="R53" s="11">
        <f t="shared" si="15"/>
        <v>16</v>
      </c>
      <c r="S53" s="11">
        <f t="shared" si="15"/>
        <v>15</v>
      </c>
      <c r="T53" s="11">
        <f t="shared" si="15"/>
        <v>13</v>
      </c>
      <c r="U53" s="11">
        <f t="shared" si="15"/>
        <v>10</v>
      </c>
      <c r="V53" s="11">
        <f t="shared" si="15"/>
        <v>8</v>
      </c>
      <c r="W53" s="8">
        <v>50</v>
      </c>
      <c r="X53" s="7">
        <f t="shared" si="10"/>
        <v>10</v>
      </c>
      <c r="Y53" s="11">
        <f t="shared" si="16"/>
        <v>13</v>
      </c>
      <c r="Z53" s="11">
        <f t="shared" si="16"/>
        <v>12</v>
      </c>
      <c r="AA53" s="11">
        <f t="shared" si="16"/>
        <v>10</v>
      </c>
      <c r="AB53" s="11">
        <f t="shared" si="16"/>
        <v>9</v>
      </c>
      <c r="AC53" s="11">
        <f t="shared" si="16"/>
        <v>8</v>
      </c>
      <c r="AD53" s="11">
        <f t="shared" si="16"/>
        <v>7</v>
      </c>
      <c r="AE53" s="11">
        <f t="shared" si="16"/>
        <v>6</v>
      </c>
      <c r="AF53" s="11">
        <f t="shared" si="16"/>
        <v>6</v>
      </c>
      <c r="AG53" s="11">
        <f t="shared" si="16"/>
        <v>4</v>
      </c>
      <c r="AH53" s="11">
        <f t="shared" si="16"/>
        <v>2</v>
      </c>
      <c r="AI53" s="8">
        <v>50</v>
      </c>
      <c r="AJ53" s="7">
        <f t="shared" si="12"/>
        <v>10</v>
      </c>
      <c r="AK53" s="11">
        <f t="shared" si="17"/>
        <v>14</v>
      </c>
      <c r="AL53" s="11">
        <f t="shared" si="17"/>
        <v>13</v>
      </c>
      <c r="AM53" s="11">
        <f t="shared" si="17"/>
        <v>11</v>
      </c>
      <c r="AN53" s="11">
        <f t="shared" si="17"/>
        <v>10</v>
      </c>
      <c r="AO53" s="11">
        <f t="shared" si="17"/>
        <v>9</v>
      </c>
      <c r="AP53" s="11">
        <f t="shared" si="17"/>
        <v>7</v>
      </c>
      <c r="AQ53" s="11">
        <f t="shared" si="17"/>
        <v>6</v>
      </c>
      <c r="AR53" s="11">
        <f t="shared" si="17"/>
        <v>4</v>
      </c>
      <c r="AS53" s="11">
        <f t="shared" si="17"/>
        <v>2</v>
      </c>
      <c r="AT53" s="11">
        <f t="shared" si="17"/>
        <v>2</v>
      </c>
    </row>
    <row r="54" spans="3:46">
      <c r="C54" s="1">
        <f t="shared" si="14"/>
        <v>50</v>
      </c>
      <c r="D54" s="4">
        <f t="shared" si="4"/>
        <v>0.37135720667043082</v>
      </c>
      <c r="E54" s="2">
        <f t="shared" si="0"/>
        <v>19</v>
      </c>
      <c r="F54" s="3">
        <f t="shared" si="5"/>
        <v>0.32015621187164245</v>
      </c>
      <c r="G54" s="3">
        <f t="shared" si="6"/>
        <v>0.28460498941515416</v>
      </c>
      <c r="H54" s="3">
        <f t="shared" si="7"/>
        <v>0.31622776601683794</v>
      </c>
      <c r="I54" s="3"/>
      <c r="K54" s="8">
        <v>51</v>
      </c>
      <c r="L54" s="18">
        <f t="shared" si="8"/>
        <v>10.404</v>
      </c>
      <c r="M54" s="11">
        <f t="shared" si="15"/>
        <v>23</v>
      </c>
      <c r="N54" s="11">
        <f t="shared" si="15"/>
        <v>22</v>
      </c>
      <c r="O54" s="11">
        <f t="shared" si="15"/>
        <v>21</v>
      </c>
      <c r="P54" s="11">
        <f t="shared" si="15"/>
        <v>20</v>
      </c>
      <c r="Q54" s="11">
        <f t="shared" si="15"/>
        <v>18</v>
      </c>
      <c r="R54" s="11">
        <f t="shared" si="15"/>
        <v>17</v>
      </c>
      <c r="S54" s="11">
        <f t="shared" si="15"/>
        <v>15</v>
      </c>
      <c r="T54" s="11">
        <f t="shared" si="15"/>
        <v>13</v>
      </c>
      <c r="U54" s="11">
        <f t="shared" si="15"/>
        <v>11</v>
      </c>
      <c r="V54" s="11">
        <f t="shared" si="15"/>
        <v>8</v>
      </c>
      <c r="W54" s="8">
        <v>51</v>
      </c>
      <c r="X54" s="7">
        <f t="shared" si="10"/>
        <v>10.404</v>
      </c>
      <c r="Y54" s="11">
        <f t="shared" si="16"/>
        <v>13</v>
      </c>
      <c r="Z54" s="11">
        <f t="shared" si="16"/>
        <v>12</v>
      </c>
      <c r="AA54" s="11">
        <f t="shared" si="16"/>
        <v>10</v>
      </c>
      <c r="AB54" s="11">
        <f t="shared" si="16"/>
        <v>9</v>
      </c>
      <c r="AC54" s="11">
        <f t="shared" si="16"/>
        <v>8</v>
      </c>
      <c r="AD54" s="11">
        <f t="shared" si="16"/>
        <v>7</v>
      </c>
      <c r="AE54" s="11">
        <f t="shared" si="16"/>
        <v>6</v>
      </c>
      <c r="AF54" s="11">
        <f t="shared" si="16"/>
        <v>6</v>
      </c>
      <c r="AG54" s="11">
        <f t="shared" si="16"/>
        <v>4</v>
      </c>
      <c r="AH54" s="11">
        <f t="shared" si="16"/>
        <v>2</v>
      </c>
      <c r="AI54" s="8">
        <v>51</v>
      </c>
      <c r="AJ54" s="7">
        <f t="shared" si="12"/>
        <v>10.404</v>
      </c>
      <c r="AK54" s="11">
        <f t="shared" si="17"/>
        <v>14</v>
      </c>
      <c r="AL54" s="11">
        <f t="shared" si="17"/>
        <v>13</v>
      </c>
      <c r="AM54" s="11">
        <f t="shared" si="17"/>
        <v>11</v>
      </c>
      <c r="AN54" s="11">
        <f t="shared" si="17"/>
        <v>10</v>
      </c>
      <c r="AO54" s="11">
        <f t="shared" si="17"/>
        <v>9</v>
      </c>
      <c r="AP54" s="11">
        <f t="shared" si="17"/>
        <v>7</v>
      </c>
      <c r="AQ54" s="11">
        <f t="shared" si="17"/>
        <v>6</v>
      </c>
      <c r="AR54" s="11">
        <f t="shared" si="17"/>
        <v>4</v>
      </c>
      <c r="AS54" s="11">
        <f t="shared" si="17"/>
        <v>2</v>
      </c>
      <c r="AT54" s="11">
        <f t="shared" si="17"/>
        <v>2</v>
      </c>
    </row>
    <row r="55" spans="3:46">
      <c r="C55" s="1">
        <f t="shared" si="14"/>
        <v>49</v>
      </c>
      <c r="D55" s="4">
        <f t="shared" si="4"/>
        <v>0.36888794541139364</v>
      </c>
      <c r="E55" s="2">
        <f t="shared" si="0"/>
        <v>19</v>
      </c>
      <c r="F55" s="3">
        <f t="shared" si="5"/>
        <v>0.31622776601683794</v>
      </c>
      <c r="G55" s="3">
        <f t="shared" si="6"/>
        <v>0.28106938645110391</v>
      </c>
      <c r="H55" s="3">
        <f t="shared" si="7"/>
        <v>0.31304951684997057</v>
      </c>
      <c r="I55" s="3"/>
      <c r="K55" s="8">
        <v>52</v>
      </c>
      <c r="L55" s="18">
        <f t="shared" si="8"/>
        <v>10.816000000000001</v>
      </c>
      <c r="M55" s="11">
        <f t="shared" si="15"/>
        <v>24</v>
      </c>
      <c r="N55" s="11">
        <f t="shared" si="15"/>
        <v>23</v>
      </c>
      <c r="O55" s="11">
        <f t="shared" si="15"/>
        <v>21</v>
      </c>
      <c r="P55" s="11">
        <f t="shared" si="15"/>
        <v>20</v>
      </c>
      <c r="Q55" s="11">
        <f t="shared" si="15"/>
        <v>19</v>
      </c>
      <c r="R55" s="11">
        <f t="shared" si="15"/>
        <v>17</v>
      </c>
      <c r="S55" s="11">
        <f t="shared" si="15"/>
        <v>15</v>
      </c>
      <c r="T55" s="11">
        <f t="shared" si="15"/>
        <v>13</v>
      </c>
      <c r="U55" s="11">
        <f t="shared" si="15"/>
        <v>11</v>
      </c>
      <c r="V55" s="11">
        <f t="shared" si="15"/>
        <v>8</v>
      </c>
      <c r="W55" s="8">
        <v>52</v>
      </c>
      <c r="X55" s="7">
        <f t="shared" si="10"/>
        <v>10.816000000000001</v>
      </c>
      <c r="Y55" s="11">
        <f t="shared" si="16"/>
        <v>13</v>
      </c>
      <c r="Z55" s="11">
        <f t="shared" si="16"/>
        <v>12</v>
      </c>
      <c r="AA55" s="11">
        <f t="shared" si="16"/>
        <v>10</v>
      </c>
      <c r="AB55" s="11">
        <f t="shared" si="16"/>
        <v>9</v>
      </c>
      <c r="AC55" s="11">
        <f t="shared" si="16"/>
        <v>8</v>
      </c>
      <c r="AD55" s="11">
        <f t="shared" si="16"/>
        <v>7</v>
      </c>
      <c r="AE55" s="11">
        <f t="shared" si="16"/>
        <v>6</v>
      </c>
      <c r="AF55" s="11">
        <f t="shared" si="16"/>
        <v>6</v>
      </c>
      <c r="AG55" s="11">
        <f t="shared" si="16"/>
        <v>4</v>
      </c>
      <c r="AH55" s="11">
        <f t="shared" si="16"/>
        <v>2</v>
      </c>
      <c r="AI55" s="8">
        <v>52</v>
      </c>
      <c r="AJ55" s="7">
        <f t="shared" si="12"/>
        <v>10.816000000000001</v>
      </c>
      <c r="AK55" s="11">
        <f t="shared" si="17"/>
        <v>14</v>
      </c>
      <c r="AL55" s="11">
        <f t="shared" si="17"/>
        <v>13</v>
      </c>
      <c r="AM55" s="11">
        <f t="shared" si="17"/>
        <v>11</v>
      </c>
      <c r="AN55" s="11">
        <f t="shared" si="17"/>
        <v>10</v>
      </c>
      <c r="AO55" s="11">
        <f t="shared" si="17"/>
        <v>9</v>
      </c>
      <c r="AP55" s="11">
        <f t="shared" si="17"/>
        <v>7</v>
      </c>
      <c r="AQ55" s="11">
        <f t="shared" si="17"/>
        <v>5</v>
      </c>
      <c r="AR55" s="11">
        <f t="shared" si="17"/>
        <v>3</v>
      </c>
      <c r="AS55" s="11">
        <f t="shared" si="17"/>
        <v>2</v>
      </c>
      <c r="AT55" s="11">
        <f t="shared" si="17"/>
        <v>2</v>
      </c>
    </row>
    <row r="56" spans="3:46">
      <c r="C56" s="1">
        <f t="shared" si="14"/>
        <v>48</v>
      </c>
      <c r="D56" s="4">
        <f t="shared" si="4"/>
        <v>0.36635616461296461</v>
      </c>
      <c r="E56" s="2">
        <f t="shared" si="0"/>
        <v>19</v>
      </c>
      <c r="F56" s="3">
        <f t="shared" si="5"/>
        <v>0.31224989991991992</v>
      </c>
      <c r="G56" s="3">
        <f t="shared" si="6"/>
        <v>0.27748873851023215</v>
      </c>
      <c r="H56" s="3">
        <f t="shared" si="7"/>
        <v>0.30983866769659335</v>
      </c>
      <c r="I56" s="3"/>
      <c r="K56" s="8">
        <v>53</v>
      </c>
      <c r="L56" s="18">
        <f t="shared" si="8"/>
        <v>11.236000000000001</v>
      </c>
      <c r="M56" s="11">
        <f t="shared" si="15"/>
        <v>24</v>
      </c>
      <c r="N56" s="11">
        <f t="shared" si="15"/>
        <v>23</v>
      </c>
      <c r="O56" s="11">
        <f t="shared" si="15"/>
        <v>22</v>
      </c>
      <c r="P56" s="11">
        <f t="shared" si="15"/>
        <v>20</v>
      </c>
      <c r="Q56" s="11">
        <f t="shared" si="15"/>
        <v>19</v>
      </c>
      <c r="R56" s="11">
        <f t="shared" si="15"/>
        <v>17</v>
      </c>
      <c r="S56" s="11">
        <f t="shared" si="15"/>
        <v>15</v>
      </c>
      <c r="T56" s="11">
        <f t="shared" si="15"/>
        <v>13</v>
      </c>
      <c r="U56" s="11">
        <f t="shared" si="15"/>
        <v>11</v>
      </c>
      <c r="V56" s="11">
        <f t="shared" si="15"/>
        <v>8</v>
      </c>
      <c r="W56" s="8">
        <v>53</v>
      </c>
      <c r="X56" s="7">
        <f t="shared" si="10"/>
        <v>11.236000000000001</v>
      </c>
      <c r="Y56" s="11">
        <f t="shared" si="16"/>
        <v>13</v>
      </c>
      <c r="Z56" s="11">
        <f t="shared" si="16"/>
        <v>12</v>
      </c>
      <c r="AA56" s="11">
        <f t="shared" si="16"/>
        <v>10</v>
      </c>
      <c r="AB56" s="11">
        <f t="shared" si="16"/>
        <v>9</v>
      </c>
      <c r="AC56" s="11">
        <f t="shared" si="16"/>
        <v>8</v>
      </c>
      <c r="AD56" s="11">
        <f t="shared" si="16"/>
        <v>7</v>
      </c>
      <c r="AE56" s="11">
        <f t="shared" si="16"/>
        <v>6</v>
      </c>
      <c r="AF56" s="11">
        <f t="shared" si="16"/>
        <v>6</v>
      </c>
      <c r="AG56" s="11">
        <f t="shared" si="16"/>
        <v>4</v>
      </c>
      <c r="AH56" s="11">
        <f t="shared" si="16"/>
        <v>2</v>
      </c>
      <c r="AI56" s="8">
        <v>53</v>
      </c>
      <c r="AJ56" s="7">
        <f t="shared" si="12"/>
        <v>11.236000000000001</v>
      </c>
      <c r="AK56" s="11">
        <f t="shared" si="17"/>
        <v>14</v>
      </c>
      <c r="AL56" s="11">
        <f t="shared" si="17"/>
        <v>13</v>
      </c>
      <c r="AM56" s="11">
        <f t="shared" si="17"/>
        <v>11</v>
      </c>
      <c r="AN56" s="11">
        <f t="shared" si="17"/>
        <v>10</v>
      </c>
      <c r="AO56" s="11">
        <f t="shared" si="17"/>
        <v>9</v>
      </c>
      <c r="AP56" s="11">
        <f t="shared" si="17"/>
        <v>7</v>
      </c>
      <c r="AQ56" s="11">
        <f t="shared" si="17"/>
        <v>5</v>
      </c>
      <c r="AR56" s="11">
        <f t="shared" si="17"/>
        <v>3</v>
      </c>
      <c r="AS56" s="11">
        <f t="shared" si="17"/>
        <v>2</v>
      </c>
      <c r="AT56" s="11">
        <f t="shared" si="17"/>
        <v>2</v>
      </c>
    </row>
    <row r="57" spans="3:46">
      <c r="C57" s="1">
        <f t="shared" si="14"/>
        <v>47</v>
      </c>
      <c r="D57" s="4">
        <f t="shared" si="4"/>
        <v>0.36375861597263859</v>
      </c>
      <c r="E57" s="2">
        <f t="shared" si="0"/>
        <v>19</v>
      </c>
      <c r="F57" s="3">
        <f t="shared" si="5"/>
        <v>0.30822070014844877</v>
      </c>
      <c r="G57" s="3">
        <f t="shared" si="6"/>
        <v>0.27386127875258304</v>
      </c>
      <c r="H57" s="3">
        <f t="shared" si="7"/>
        <v>0.30659419433511786</v>
      </c>
      <c r="I57" s="3"/>
      <c r="K57" s="8">
        <v>54</v>
      </c>
      <c r="L57" s="18">
        <f t="shared" si="8"/>
        <v>11.664</v>
      </c>
      <c r="M57" s="11">
        <f t="shared" si="15"/>
        <v>25</v>
      </c>
      <c r="N57" s="11">
        <f t="shared" si="15"/>
        <v>23</v>
      </c>
      <c r="O57" s="11">
        <f t="shared" si="15"/>
        <v>22</v>
      </c>
      <c r="P57" s="11">
        <f t="shared" si="15"/>
        <v>21</v>
      </c>
      <c r="Q57" s="11">
        <f t="shared" si="15"/>
        <v>19</v>
      </c>
      <c r="R57" s="11">
        <f t="shared" si="15"/>
        <v>18</v>
      </c>
      <c r="S57" s="11">
        <f t="shared" si="15"/>
        <v>16</v>
      </c>
      <c r="T57" s="11">
        <f t="shared" si="15"/>
        <v>14</v>
      </c>
      <c r="U57" s="11">
        <f t="shared" si="15"/>
        <v>11</v>
      </c>
      <c r="V57" s="11">
        <f t="shared" si="15"/>
        <v>8</v>
      </c>
      <c r="W57" s="8">
        <v>54</v>
      </c>
      <c r="X57" s="7">
        <f t="shared" si="10"/>
        <v>11.664</v>
      </c>
      <c r="Y57" s="11">
        <f t="shared" si="16"/>
        <v>13</v>
      </c>
      <c r="Z57" s="11">
        <f t="shared" si="16"/>
        <v>12</v>
      </c>
      <c r="AA57" s="11">
        <f t="shared" si="16"/>
        <v>10</v>
      </c>
      <c r="AB57" s="11">
        <f t="shared" si="16"/>
        <v>9</v>
      </c>
      <c r="AC57" s="11">
        <f t="shared" si="16"/>
        <v>8</v>
      </c>
      <c r="AD57" s="11">
        <f t="shared" si="16"/>
        <v>7</v>
      </c>
      <c r="AE57" s="11">
        <f t="shared" si="16"/>
        <v>6</v>
      </c>
      <c r="AF57" s="11">
        <f t="shared" si="16"/>
        <v>6</v>
      </c>
      <c r="AG57" s="11">
        <f t="shared" si="16"/>
        <v>4</v>
      </c>
      <c r="AH57" s="11">
        <f t="shared" si="16"/>
        <v>2</v>
      </c>
      <c r="AI57" s="8">
        <v>54</v>
      </c>
      <c r="AJ57" s="7">
        <f t="shared" si="12"/>
        <v>11.664</v>
      </c>
      <c r="AK57" s="11">
        <f t="shared" si="17"/>
        <v>14</v>
      </c>
      <c r="AL57" s="11">
        <f t="shared" si="17"/>
        <v>13</v>
      </c>
      <c r="AM57" s="11">
        <f t="shared" si="17"/>
        <v>11</v>
      </c>
      <c r="AN57" s="11">
        <f t="shared" si="17"/>
        <v>10</v>
      </c>
      <c r="AO57" s="11">
        <f t="shared" si="17"/>
        <v>9</v>
      </c>
      <c r="AP57" s="11">
        <f t="shared" si="17"/>
        <v>7</v>
      </c>
      <c r="AQ57" s="11">
        <f t="shared" si="17"/>
        <v>5</v>
      </c>
      <c r="AR57" s="11">
        <f t="shared" si="17"/>
        <v>3</v>
      </c>
      <c r="AS57" s="11">
        <f t="shared" si="17"/>
        <v>2</v>
      </c>
      <c r="AT57" s="11">
        <f t="shared" si="17"/>
        <v>2</v>
      </c>
    </row>
    <row r="58" spans="3:46">
      <c r="C58" s="1">
        <f t="shared" si="14"/>
        <v>46</v>
      </c>
      <c r="D58" s="4">
        <f t="shared" si="4"/>
        <v>0.36109179126442242</v>
      </c>
      <c r="E58" s="2">
        <f t="shared" si="0"/>
        <v>19</v>
      </c>
      <c r="F58" s="3">
        <f t="shared" si="5"/>
        <v>0.30413812651491096</v>
      </c>
      <c r="G58" s="3">
        <f t="shared" si="6"/>
        <v>0.27018512172212594</v>
      </c>
      <c r="H58" s="3">
        <f t="shared" si="7"/>
        <v>0.30331501776206204</v>
      </c>
      <c r="I58" s="3"/>
      <c r="K58" s="8">
        <v>55</v>
      </c>
      <c r="L58" s="18">
        <f t="shared" si="8"/>
        <v>12.1</v>
      </c>
      <c r="M58" s="11">
        <f t="shared" si="15"/>
        <v>25</v>
      </c>
      <c r="N58" s="11">
        <f t="shared" si="15"/>
        <v>24</v>
      </c>
      <c r="O58" s="11">
        <f t="shared" si="15"/>
        <v>22</v>
      </c>
      <c r="P58" s="11">
        <f t="shared" si="15"/>
        <v>21</v>
      </c>
      <c r="Q58" s="11">
        <f t="shared" si="15"/>
        <v>20</v>
      </c>
      <c r="R58" s="11">
        <f t="shared" si="15"/>
        <v>18</v>
      </c>
      <c r="S58" s="11">
        <f t="shared" si="15"/>
        <v>16</v>
      </c>
      <c r="T58" s="11">
        <f t="shared" si="15"/>
        <v>14</v>
      </c>
      <c r="U58" s="11">
        <f t="shared" si="15"/>
        <v>11</v>
      </c>
      <c r="V58" s="11">
        <f t="shared" si="15"/>
        <v>8</v>
      </c>
      <c r="W58" s="8">
        <v>55</v>
      </c>
      <c r="X58" s="7">
        <f t="shared" si="10"/>
        <v>12.1</v>
      </c>
      <c r="Y58" s="11">
        <f t="shared" si="16"/>
        <v>13</v>
      </c>
      <c r="Z58" s="11">
        <f t="shared" si="16"/>
        <v>11</v>
      </c>
      <c r="AA58" s="11">
        <f t="shared" si="16"/>
        <v>10</v>
      </c>
      <c r="AB58" s="11">
        <f t="shared" si="16"/>
        <v>9</v>
      </c>
      <c r="AC58" s="11">
        <f t="shared" si="16"/>
        <v>8</v>
      </c>
      <c r="AD58" s="11">
        <f t="shared" si="16"/>
        <v>7</v>
      </c>
      <c r="AE58" s="11">
        <f t="shared" si="16"/>
        <v>6</v>
      </c>
      <c r="AF58" s="11">
        <f t="shared" si="16"/>
        <v>6</v>
      </c>
      <c r="AG58" s="11">
        <f t="shared" si="16"/>
        <v>4</v>
      </c>
      <c r="AH58" s="11">
        <f t="shared" si="16"/>
        <v>2</v>
      </c>
      <c r="AI58" s="8">
        <v>55</v>
      </c>
      <c r="AJ58" s="7">
        <f t="shared" si="12"/>
        <v>12.1</v>
      </c>
      <c r="AK58" s="11">
        <f t="shared" si="17"/>
        <v>14</v>
      </c>
      <c r="AL58" s="11">
        <f t="shared" si="17"/>
        <v>13</v>
      </c>
      <c r="AM58" s="11">
        <f t="shared" si="17"/>
        <v>11</v>
      </c>
      <c r="AN58" s="11">
        <f t="shared" si="17"/>
        <v>10</v>
      </c>
      <c r="AO58" s="11">
        <f t="shared" si="17"/>
        <v>8</v>
      </c>
      <c r="AP58" s="11">
        <f t="shared" si="17"/>
        <v>7</v>
      </c>
      <c r="AQ58" s="11">
        <f t="shared" si="17"/>
        <v>5</v>
      </c>
      <c r="AR58" s="11">
        <f t="shared" si="17"/>
        <v>3</v>
      </c>
      <c r="AS58" s="11">
        <f t="shared" si="17"/>
        <v>2</v>
      </c>
      <c r="AT58" s="11">
        <f t="shared" si="17"/>
        <v>2</v>
      </c>
    </row>
    <row r="59" spans="3:46">
      <c r="C59" s="1">
        <f t="shared" si="14"/>
        <v>45</v>
      </c>
      <c r="D59" s="4">
        <f t="shared" si="4"/>
        <v>0.358351893845611</v>
      </c>
      <c r="E59" s="2">
        <f t="shared" si="0"/>
        <v>18</v>
      </c>
      <c r="F59" s="3">
        <f t="shared" si="5"/>
        <v>0.3</v>
      </c>
      <c r="G59" s="3">
        <f t="shared" si="6"/>
        <v>0.26645825188948458</v>
      </c>
      <c r="H59" s="3">
        <f t="shared" si="7"/>
        <v>0.3</v>
      </c>
      <c r="I59" s="3"/>
      <c r="K59" s="8">
        <v>56</v>
      </c>
      <c r="L59" s="18">
        <f t="shared" si="8"/>
        <v>12.544</v>
      </c>
      <c r="M59" s="11">
        <f t="shared" si="15"/>
        <v>26</v>
      </c>
      <c r="N59" s="11">
        <f t="shared" si="15"/>
        <v>24</v>
      </c>
      <c r="O59" s="11">
        <f t="shared" si="15"/>
        <v>23</v>
      </c>
      <c r="P59" s="11">
        <f t="shared" si="15"/>
        <v>21</v>
      </c>
      <c r="Q59" s="11">
        <f t="shared" si="15"/>
        <v>20</v>
      </c>
      <c r="R59" s="11">
        <f t="shared" si="15"/>
        <v>18</v>
      </c>
      <c r="S59" s="11">
        <f t="shared" si="15"/>
        <v>16</v>
      </c>
      <c r="T59" s="11">
        <f t="shared" si="15"/>
        <v>14</v>
      </c>
      <c r="U59" s="11">
        <f t="shared" si="15"/>
        <v>12</v>
      </c>
      <c r="V59" s="11">
        <f t="shared" si="15"/>
        <v>8</v>
      </c>
      <c r="W59" s="8">
        <v>56</v>
      </c>
      <c r="X59" s="7">
        <f t="shared" si="10"/>
        <v>12.544</v>
      </c>
      <c r="Y59" s="11">
        <f t="shared" si="16"/>
        <v>13</v>
      </c>
      <c r="Z59" s="11">
        <f t="shared" si="16"/>
        <v>11</v>
      </c>
      <c r="AA59" s="11">
        <f t="shared" si="16"/>
        <v>10</v>
      </c>
      <c r="AB59" s="11">
        <f t="shared" si="16"/>
        <v>8</v>
      </c>
      <c r="AC59" s="11">
        <f t="shared" si="16"/>
        <v>8</v>
      </c>
      <c r="AD59" s="11">
        <f t="shared" si="16"/>
        <v>7</v>
      </c>
      <c r="AE59" s="11">
        <f t="shared" si="16"/>
        <v>6</v>
      </c>
      <c r="AF59" s="11">
        <f t="shared" si="16"/>
        <v>6</v>
      </c>
      <c r="AG59" s="11">
        <f t="shared" si="16"/>
        <v>4</v>
      </c>
      <c r="AH59" s="11">
        <f t="shared" si="16"/>
        <v>2</v>
      </c>
      <c r="AI59" s="8">
        <v>56</v>
      </c>
      <c r="AJ59" s="7">
        <f t="shared" si="12"/>
        <v>12.544</v>
      </c>
      <c r="AK59" s="11">
        <f t="shared" si="17"/>
        <v>14</v>
      </c>
      <c r="AL59" s="11">
        <f t="shared" si="17"/>
        <v>13</v>
      </c>
      <c r="AM59" s="11">
        <f t="shared" si="17"/>
        <v>11</v>
      </c>
      <c r="AN59" s="11">
        <f t="shared" si="17"/>
        <v>10</v>
      </c>
      <c r="AO59" s="11">
        <f t="shared" si="17"/>
        <v>8</v>
      </c>
      <c r="AP59" s="11">
        <f t="shared" si="17"/>
        <v>7</v>
      </c>
      <c r="AQ59" s="11">
        <f t="shared" si="17"/>
        <v>5</v>
      </c>
      <c r="AR59" s="11">
        <f t="shared" si="17"/>
        <v>3</v>
      </c>
      <c r="AS59" s="11">
        <f t="shared" si="17"/>
        <v>2</v>
      </c>
      <c r="AT59" s="11">
        <f t="shared" si="17"/>
        <v>2</v>
      </c>
    </row>
    <row r="60" spans="3:46">
      <c r="C60" s="1">
        <f t="shared" si="14"/>
        <v>44</v>
      </c>
      <c r="D60" s="4">
        <f t="shared" si="4"/>
        <v>0.35553480614894134</v>
      </c>
      <c r="E60" s="2">
        <f t="shared" si="0"/>
        <v>18</v>
      </c>
      <c r="F60" s="3">
        <f t="shared" si="5"/>
        <v>0.2958039891549808</v>
      </c>
      <c r="G60" s="3">
        <f t="shared" si="6"/>
        <v>0.26267851073127396</v>
      </c>
      <c r="H60" s="3">
        <f t="shared" si="7"/>
        <v>0.29664793948382651</v>
      </c>
      <c r="I60" s="3"/>
      <c r="K60" s="8">
        <v>57</v>
      </c>
      <c r="L60" s="18">
        <f t="shared" si="8"/>
        <v>12.996</v>
      </c>
      <c r="M60" s="11">
        <f t="shared" si="15"/>
        <v>26</v>
      </c>
      <c r="N60" s="11">
        <f t="shared" si="15"/>
        <v>25</v>
      </c>
      <c r="O60" s="11">
        <f t="shared" si="15"/>
        <v>23</v>
      </c>
      <c r="P60" s="11">
        <f t="shared" si="15"/>
        <v>22</v>
      </c>
      <c r="Q60" s="11">
        <f t="shared" si="15"/>
        <v>20</v>
      </c>
      <c r="R60" s="11">
        <f t="shared" si="15"/>
        <v>19</v>
      </c>
      <c r="S60" s="11">
        <f t="shared" si="15"/>
        <v>17</v>
      </c>
      <c r="T60" s="11">
        <f t="shared" si="15"/>
        <v>14</v>
      </c>
      <c r="U60" s="11">
        <f t="shared" si="15"/>
        <v>12</v>
      </c>
      <c r="V60" s="11">
        <f t="shared" si="15"/>
        <v>9</v>
      </c>
      <c r="W60" s="8">
        <v>57</v>
      </c>
      <c r="X60" s="7">
        <f t="shared" si="10"/>
        <v>12.996</v>
      </c>
      <c r="Y60" s="11">
        <f t="shared" si="16"/>
        <v>13</v>
      </c>
      <c r="Z60" s="11">
        <f t="shared" si="16"/>
        <v>11</v>
      </c>
      <c r="AA60" s="11">
        <f t="shared" si="16"/>
        <v>10</v>
      </c>
      <c r="AB60" s="11">
        <f t="shared" si="16"/>
        <v>8</v>
      </c>
      <c r="AC60" s="11">
        <f t="shared" si="16"/>
        <v>8</v>
      </c>
      <c r="AD60" s="11">
        <f t="shared" si="16"/>
        <v>7</v>
      </c>
      <c r="AE60" s="11">
        <f t="shared" si="16"/>
        <v>6</v>
      </c>
      <c r="AF60" s="11">
        <f t="shared" si="16"/>
        <v>6</v>
      </c>
      <c r="AG60" s="11">
        <f t="shared" si="16"/>
        <v>4</v>
      </c>
      <c r="AH60" s="11">
        <f t="shared" si="16"/>
        <v>2</v>
      </c>
      <c r="AI60" s="8">
        <v>57</v>
      </c>
      <c r="AJ60" s="7">
        <f t="shared" si="12"/>
        <v>12.996</v>
      </c>
      <c r="AK60" s="11">
        <f t="shared" si="17"/>
        <v>14</v>
      </c>
      <c r="AL60" s="11">
        <f t="shared" si="17"/>
        <v>13</v>
      </c>
      <c r="AM60" s="11">
        <f t="shared" si="17"/>
        <v>11</v>
      </c>
      <c r="AN60" s="11">
        <f t="shared" si="17"/>
        <v>10</v>
      </c>
      <c r="AO60" s="11">
        <f t="shared" si="17"/>
        <v>8</v>
      </c>
      <c r="AP60" s="11">
        <f t="shared" si="17"/>
        <v>7</v>
      </c>
      <c r="AQ60" s="11">
        <f t="shared" si="17"/>
        <v>5</v>
      </c>
      <c r="AR60" s="11">
        <f t="shared" si="17"/>
        <v>3</v>
      </c>
      <c r="AS60" s="11">
        <f t="shared" si="17"/>
        <v>2</v>
      </c>
      <c r="AT60" s="11">
        <f t="shared" si="17"/>
        <v>2</v>
      </c>
    </row>
    <row r="61" spans="3:46">
      <c r="C61" s="1">
        <f t="shared" si="14"/>
        <v>43</v>
      </c>
      <c r="D61" s="4">
        <f t="shared" si="4"/>
        <v>0.35263605246161617</v>
      </c>
      <c r="E61" s="2">
        <f t="shared" si="0"/>
        <v>18</v>
      </c>
      <c r="F61" s="3">
        <f t="shared" si="5"/>
        <v>0.29154759474226499</v>
      </c>
      <c r="G61" s="3">
        <f t="shared" si="6"/>
        <v>0.2588435821108957</v>
      </c>
      <c r="H61" s="3">
        <f t="shared" si="7"/>
        <v>0.29325756597230362</v>
      </c>
      <c r="I61" s="3"/>
      <c r="K61" s="8">
        <v>58</v>
      </c>
      <c r="L61" s="18">
        <f t="shared" si="8"/>
        <v>13.456</v>
      </c>
      <c r="M61" s="11">
        <f t="shared" si="15"/>
        <v>26</v>
      </c>
      <c r="N61" s="11">
        <f t="shared" si="15"/>
        <v>25</v>
      </c>
      <c r="O61" s="11">
        <f t="shared" si="15"/>
        <v>24</v>
      </c>
      <c r="P61" s="11">
        <f t="shared" si="15"/>
        <v>22</v>
      </c>
      <c r="Q61" s="11">
        <f t="shared" si="15"/>
        <v>21</v>
      </c>
      <c r="R61" s="11">
        <f t="shared" si="15"/>
        <v>19</v>
      </c>
      <c r="S61" s="11">
        <f t="shared" si="15"/>
        <v>17</v>
      </c>
      <c r="T61" s="11">
        <f t="shared" si="15"/>
        <v>15</v>
      </c>
      <c r="U61" s="11">
        <f t="shared" si="15"/>
        <v>12</v>
      </c>
      <c r="V61" s="11">
        <f t="shared" si="15"/>
        <v>9</v>
      </c>
      <c r="W61" s="8">
        <v>58</v>
      </c>
      <c r="X61" s="7">
        <f t="shared" si="10"/>
        <v>13.456</v>
      </c>
      <c r="Y61" s="11">
        <f t="shared" si="16"/>
        <v>13</v>
      </c>
      <c r="Z61" s="11">
        <f t="shared" si="16"/>
        <v>11</v>
      </c>
      <c r="AA61" s="11">
        <f t="shared" si="16"/>
        <v>10</v>
      </c>
      <c r="AB61" s="11">
        <f t="shared" si="16"/>
        <v>8</v>
      </c>
      <c r="AC61" s="11">
        <f t="shared" si="16"/>
        <v>8</v>
      </c>
      <c r="AD61" s="11">
        <f t="shared" si="16"/>
        <v>7</v>
      </c>
      <c r="AE61" s="11">
        <f t="shared" si="16"/>
        <v>6</v>
      </c>
      <c r="AF61" s="11">
        <f t="shared" si="16"/>
        <v>6</v>
      </c>
      <c r="AG61" s="11">
        <f t="shared" si="16"/>
        <v>4</v>
      </c>
      <c r="AH61" s="11">
        <f t="shared" si="16"/>
        <v>2</v>
      </c>
      <c r="AI61" s="8">
        <v>58</v>
      </c>
      <c r="AJ61" s="7">
        <f t="shared" si="12"/>
        <v>13.456</v>
      </c>
      <c r="AK61" s="11">
        <f t="shared" si="17"/>
        <v>14</v>
      </c>
      <c r="AL61" s="11">
        <f t="shared" si="17"/>
        <v>13</v>
      </c>
      <c r="AM61" s="11">
        <f t="shared" si="17"/>
        <v>11</v>
      </c>
      <c r="AN61" s="11">
        <f t="shared" si="17"/>
        <v>10</v>
      </c>
      <c r="AO61" s="11">
        <f t="shared" si="17"/>
        <v>8</v>
      </c>
      <c r="AP61" s="11">
        <f t="shared" si="17"/>
        <v>6</v>
      </c>
      <c r="AQ61" s="11">
        <f t="shared" si="17"/>
        <v>4</v>
      </c>
      <c r="AR61" s="11">
        <f t="shared" si="17"/>
        <v>3</v>
      </c>
      <c r="AS61" s="11">
        <f t="shared" si="17"/>
        <v>2</v>
      </c>
      <c r="AT61" s="11">
        <f t="shared" si="17"/>
        <v>2</v>
      </c>
    </row>
    <row r="62" spans="3:46">
      <c r="C62" s="1">
        <f t="shared" si="14"/>
        <v>42</v>
      </c>
      <c r="D62" s="4">
        <f t="shared" si="4"/>
        <v>0.34965075614664803</v>
      </c>
      <c r="E62" s="2">
        <f t="shared" si="0"/>
        <v>18</v>
      </c>
      <c r="F62" s="3">
        <f t="shared" si="5"/>
        <v>0.28722813232690142</v>
      </c>
      <c r="G62" s="3">
        <f t="shared" si="6"/>
        <v>0.2549509756796392</v>
      </c>
      <c r="H62" s="3">
        <f t="shared" si="7"/>
        <v>0.28982753492378877</v>
      </c>
      <c r="I62" s="3"/>
      <c r="K62" s="8">
        <v>59</v>
      </c>
      <c r="L62" s="18">
        <f t="shared" si="8"/>
        <v>13.923999999999999</v>
      </c>
      <c r="M62" s="11">
        <f t="shared" si="15"/>
        <v>27</v>
      </c>
      <c r="N62" s="11">
        <f t="shared" si="15"/>
        <v>26</v>
      </c>
      <c r="O62" s="11">
        <f t="shared" si="15"/>
        <v>24</v>
      </c>
      <c r="P62" s="11">
        <f t="shared" si="15"/>
        <v>23</v>
      </c>
      <c r="Q62" s="11">
        <f t="shared" si="15"/>
        <v>21</v>
      </c>
      <c r="R62" s="11">
        <f t="shared" ref="N62:V90" si="18">CEILING($K62*R$3,1)</f>
        <v>19</v>
      </c>
      <c r="S62" s="11">
        <f t="shared" si="18"/>
        <v>17</v>
      </c>
      <c r="T62" s="11">
        <f t="shared" si="18"/>
        <v>15</v>
      </c>
      <c r="U62" s="11">
        <f t="shared" si="18"/>
        <v>12</v>
      </c>
      <c r="V62" s="11">
        <f t="shared" si="18"/>
        <v>9</v>
      </c>
      <c r="W62" s="8">
        <v>59</v>
      </c>
      <c r="X62" s="7">
        <f t="shared" si="10"/>
        <v>13.923999999999999</v>
      </c>
      <c r="Y62" s="11">
        <f t="shared" si="16"/>
        <v>13</v>
      </c>
      <c r="Z62" s="11">
        <f t="shared" si="16"/>
        <v>11</v>
      </c>
      <c r="AA62" s="11">
        <f t="shared" si="16"/>
        <v>10</v>
      </c>
      <c r="AB62" s="11">
        <f t="shared" si="16"/>
        <v>8</v>
      </c>
      <c r="AC62" s="11">
        <f t="shared" si="16"/>
        <v>8</v>
      </c>
      <c r="AD62" s="11">
        <f t="shared" ref="Z62:AL90" si="19">CEILING(IF($K62&lt;30,1-$X62+$K62*AD$3,MAX(1-$X62+$K62*AD$3,AD$3*20+1)),1)</f>
        <v>7</v>
      </c>
      <c r="AE62" s="11">
        <f t="shared" si="19"/>
        <v>6</v>
      </c>
      <c r="AF62" s="11">
        <f t="shared" si="19"/>
        <v>6</v>
      </c>
      <c r="AG62" s="11">
        <f t="shared" si="19"/>
        <v>4</v>
      </c>
      <c r="AH62" s="11">
        <f t="shared" si="19"/>
        <v>2</v>
      </c>
      <c r="AI62" s="8">
        <v>59</v>
      </c>
      <c r="AJ62" s="7">
        <f t="shared" si="12"/>
        <v>13.923999999999999</v>
      </c>
      <c r="AK62" s="11">
        <f t="shared" si="17"/>
        <v>14</v>
      </c>
      <c r="AL62" s="11">
        <f t="shared" si="17"/>
        <v>13</v>
      </c>
      <c r="AM62" s="11">
        <f t="shared" si="17"/>
        <v>11</v>
      </c>
      <c r="AN62" s="11">
        <f t="shared" si="17"/>
        <v>10</v>
      </c>
      <c r="AO62" s="11">
        <f t="shared" si="17"/>
        <v>8</v>
      </c>
      <c r="AP62" s="11">
        <f t="shared" ref="AL62:AT103" si="20">CEILING(IF($AI62&lt;20,1-$AJ62+$AI62*AP$3,MAX(1-$AJ62+$AI62*AP$3,10*AP$3)),1)</f>
        <v>6</v>
      </c>
      <c r="AQ62" s="11">
        <f t="shared" si="20"/>
        <v>4</v>
      </c>
      <c r="AR62" s="11">
        <f t="shared" si="20"/>
        <v>3</v>
      </c>
      <c r="AS62" s="11">
        <f t="shared" si="20"/>
        <v>2</v>
      </c>
      <c r="AT62" s="11">
        <f t="shared" si="20"/>
        <v>2</v>
      </c>
    </row>
    <row r="63" spans="3:46">
      <c r="C63" s="1">
        <f t="shared" si="14"/>
        <v>41</v>
      </c>
      <c r="D63" s="4">
        <f t="shared" si="4"/>
        <v>0.34657359027997264</v>
      </c>
      <c r="E63" s="2">
        <f t="shared" si="0"/>
        <v>18</v>
      </c>
      <c r="F63" s="3">
        <f t="shared" si="5"/>
        <v>0.28284271247461901</v>
      </c>
      <c r="G63" s="3">
        <f t="shared" si="6"/>
        <v>0.25099800796022265</v>
      </c>
      <c r="H63" s="3">
        <f t="shared" si="7"/>
        <v>0.28635642126552707</v>
      </c>
      <c r="I63" s="3"/>
      <c r="K63" s="8">
        <v>60</v>
      </c>
      <c r="L63" s="18">
        <f t="shared" si="8"/>
        <v>14.4</v>
      </c>
      <c r="M63" s="11">
        <f t="shared" ref="M63:M103" si="21">CEILING($K63*M$3,1)</f>
        <v>27</v>
      </c>
      <c r="N63" s="11">
        <f t="shared" si="18"/>
        <v>26</v>
      </c>
      <c r="O63" s="11">
        <f t="shared" si="18"/>
        <v>24</v>
      </c>
      <c r="P63" s="11">
        <f t="shared" si="18"/>
        <v>23</v>
      </c>
      <c r="Q63" s="11">
        <f t="shared" si="18"/>
        <v>21</v>
      </c>
      <c r="R63" s="11">
        <f t="shared" si="18"/>
        <v>19</v>
      </c>
      <c r="S63" s="11">
        <f t="shared" si="18"/>
        <v>17</v>
      </c>
      <c r="T63" s="11">
        <f t="shared" si="18"/>
        <v>15</v>
      </c>
      <c r="U63" s="11">
        <f t="shared" si="18"/>
        <v>12</v>
      </c>
      <c r="V63" s="11">
        <f t="shared" si="18"/>
        <v>9</v>
      </c>
      <c r="W63" s="8">
        <v>60</v>
      </c>
      <c r="X63" s="7">
        <f t="shared" si="10"/>
        <v>14.4</v>
      </c>
      <c r="Y63" s="11">
        <f t="shared" ref="Y63:Y103" si="22">CEILING(IF($K63&lt;30,1-$X63+$K63*Y$3,MAX(1-$X63+$K63*Y$3,Y$3*20+1)),1)</f>
        <v>13</v>
      </c>
      <c r="Z63" s="11">
        <f t="shared" si="19"/>
        <v>11</v>
      </c>
      <c r="AA63" s="11">
        <f t="shared" si="19"/>
        <v>10</v>
      </c>
      <c r="AB63" s="11">
        <f t="shared" si="19"/>
        <v>8</v>
      </c>
      <c r="AC63" s="11">
        <f t="shared" si="19"/>
        <v>8</v>
      </c>
      <c r="AD63" s="11">
        <f t="shared" si="19"/>
        <v>7</v>
      </c>
      <c r="AE63" s="11">
        <f t="shared" si="19"/>
        <v>6</v>
      </c>
      <c r="AF63" s="11">
        <f t="shared" si="19"/>
        <v>6</v>
      </c>
      <c r="AG63" s="11">
        <f t="shared" si="19"/>
        <v>4</v>
      </c>
      <c r="AH63" s="11">
        <f t="shared" si="19"/>
        <v>2</v>
      </c>
      <c r="AI63" s="8">
        <v>60</v>
      </c>
      <c r="AJ63" s="7">
        <f t="shared" si="12"/>
        <v>14.4</v>
      </c>
      <c r="AK63" s="11">
        <f t="shared" ref="AK63:AK103" si="23">CEILING(IF($AI63&lt;20,1-$AJ63+$AI63*AK$3,MAX(1-$AJ63+$AI63*AK$3,10*AK$3)),1)</f>
        <v>14</v>
      </c>
      <c r="AL63" s="11">
        <f t="shared" si="20"/>
        <v>13</v>
      </c>
      <c r="AM63" s="11">
        <f t="shared" si="20"/>
        <v>11</v>
      </c>
      <c r="AN63" s="11">
        <f t="shared" si="20"/>
        <v>10</v>
      </c>
      <c r="AO63" s="11">
        <f t="shared" si="20"/>
        <v>8</v>
      </c>
      <c r="AP63" s="11">
        <f t="shared" si="20"/>
        <v>6</v>
      </c>
      <c r="AQ63" s="11">
        <f t="shared" si="20"/>
        <v>4</v>
      </c>
      <c r="AR63" s="11">
        <f t="shared" si="20"/>
        <v>3</v>
      </c>
      <c r="AS63" s="11">
        <f t="shared" si="20"/>
        <v>2</v>
      </c>
      <c r="AT63" s="11">
        <f t="shared" si="20"/>
        <v>2</v>
      </c>
    </row>
    <row r="64" spans="3:46">
      <c r="C64" s="1">
        <f t="shared" si="14"/>
        <v>40</v>
      </c>
      <c r="D64" s="4">
        <f t="shared" si="4"/>
        <v>0.3433987204485146</v>
      </c>
      <c r="E64" s="2">
        <f t="shared" si="0"/>
        <v>18</v>
      </c>
      <c r="F64" s="3">
        <f t="shared" si="5"/>
        <v>0.27838821814150111</v>
      </c>
      <c r="G64" s="3">
        <f t="shared" si="6"/>
        <v>0.24698178070456939</v>
      </c>
      <c r="H64" s="3">
        <f t="shared" si="7"/>
        <v>0.28284271247461901</v>
      </c>
      <c r="I64" s="3"/>
      <c r="K64" s="8">
        <v>61</v>
      </c>
      <c r="L64" s="18">
        <f t="shared" si="8"/>
        <v>14.884</v>
      </c>
      <c r="M64" s="11">
        <f t="shared" si="21"/>
        <v>28</v>
      </c>
      <c r="N64" s="11">
        <f t="shared" si="18"/>
        <v>26</v>
      </c>
      <c r="O64" s="11">
        <f t="shared" si="18"/>
        <v>25</v>
      </c>
      <c r="P64" s="11">
        <f t="shared" si="18"/>
        <v>23</v>
      </c>
      <c r="Q64" s="11">
        <f t="shared" si="18"/>
        <v>22</v>
      </c>
      <c r="R64" s="11">
        <f t="shared" si="18"/>
        <v>20</v>
      </c>
      <c r="S64" s="11">
        <f t="shared" si="18"/>
        <v>18</v>
      </c>
      <c r="T64" s="11">
        <f t="shared" si="18"/>
        <v>15</v>
      </c>
      <c r="U64" s="11">
        <f t="shared" si="18"/>
        <v>13</v>
      </c>
      <c r="V64" s="11">
        <f t="shared" si="18"/>
        <v>9</v>
      </c>
      <c r="W64" s="8">
        <v>61</v>
      </c>
      <c r="X64" s="7">
        <f t="shared" si="10"/>
        <v>14.884</v>
      </c>
      <c r="Y64" s="11">
        <f t="shared" si="22"/>
        <v>13</v>
      </c>
      <c r="Z64" s="11">
        <f t="shared" si="19"/>
        <v>11</v>
      </c>
      <c r="AA64" s="11">
        <f t="shared" si="19"/>
        <v>10</v>
      </c>
      <c r="AB64" s="11">
        <f t="shared" si="19"/>
        <v>8</v>
      </c>
      <c r="AC64" s="11">
        <f t="shared" si="19"/>
        <v>8</v>
      </c>
      <c r="AD64" s="11">
        <f t="shared" si="19"/>
        <v>7</v>
      </c>
      <c r="AE64" s="11">
        <f t="shared" si="19"/>
        <v>6</v>
      </c>
      <c r="AF64" s="11">
        <f t="shared" si="19"/>
        <v>6</v>
      </c>
      <c r="AG64" s="11">
        <f t="shared" si="19"/>
        <v>4</v>
      </c>
      <c r="AH64" s="11">
        <f t="shared" si="19"/>
        <v>2</v>
      </c>
      <c r="AI64" s="8">
        <v>61</v>
      </c>
      <c r="AJ64" s="7">
        <f t="shared" si="12"/>
        <v>14.884</v>
      </c>
      <c r="AK64" s="11">
        <f t="shared" si="23"/>
        <v>14</v>
      </c>
      <c r="AL64" s="11">
        <f t="shared" si="20"/>
        <v>12</v>
      </c>
      <c r="AM64" s="11">
        <f t="shared" si="20"/>
        <v>11</v>
      </c>
      <c r="AN64" s="11">
        <f t="shared" si="20"/>
        <v>9</v>
      </c>
      <c r="AO64" s="11">
        <f t="shared" si="20"/>
        <v>8</v>
      </c>
      <c r="AP64" s="11">
        <f t="shared" si="20"/>
        <v>6</v>
      </c>
      <c r="AQ64" s="11">
        <f t="shared" si="20"/>
        <v>4</v>
      </c>
      <c r="AR64" s="11">
        <f t="shared" si="20"/>
        <v>3</v>
      </c>
      <c r="AS64" s="11">
        <f t="shared" si="20"/>
        <v>2</v>
      </c>
      <c r="AT64" s="11">
        <f t="shared" si="20"/>
        <v>2</v>
      </c>
    </row>
    <row r="65" spans="3:46">
      <c r="C65" s="1">
        <f t="shared" si="14"/>
        <v>39</v>
      </c>
      <c r="D65" s="4">
        <f t="shared" si="4"/>
        <v>0.34011973816621555</v>
      </c>
      <c r="E65" s="2">
        <f t="shared" si="0"/>
        <v>18</v>
      </c>
      <c r="F65" s="3">
        <f t="shared" si="5"/>
        <v>0.27386127875258309</v>
      </c>
      <c r="G65" s="3">
        <f t="shared" si="6"/>
        <v>0.24289915602982237</v>
      </c>
      <c r="H65" s="3">
        <f t="shared" si="7"/>
        <v>0.27928480087537888</v>
      </c>
      <c r="I65" s="3"/>
      <c r="K65" s="8">
        <v>62</v>
      </c>
      <c r="L65" s="18">
        <f t="shared" si="8"/>
        <v>15.375999999999999</v>
      </c>
      <c r="M65" s="11">
        <f t="shared" si="21"/>
        <v>28</v>
      </c>
      <c r="N65" s="11">
        <f t="shared" si="18"/>
        <v>27</v>
      </c>
      <c r="O65" s="11">
        <f t="shared" si="18"/>
        <v>25</v>
      </c>
      <c r="P65" s="11">
        <f t="shared" si="18"/>
        <v>24</v>
      </c>
      <c r="Q65" s="11">
        <f t="shared" si="18"/>
        <v>22</v>
      </c>
      <c r="R65" s="11">
        <f t="shared" si="18"/>
        <v>20</v>
      </c>
      <c r="S65" s="11">
        <f t="shared" si="18"/>
        <v>18</v>
      </c>
      <c r="T65" s="11">
        <f t="shared" si="18"/>
        <v>16</v>
      </c>
      <c r="U65" s="11">
        <f t="shared" si="18"/>
        <v>13</v>
      </c>
      <c r="V65" s="11">
        <f t="shared" si="18"/>
        <v>9</v>
      </c>
      <c r="W65" s="8">
        <v>62</v>
      </c>
      <c r="X65" s="7">
        <f t="shared" si="10"/>
        <v>15.375999999999999</v>
      </c>
      <c r="Y65" s="11">
        <f t="shared" si="22"/>
        <v>13</v>
      </c>
      <c r="Z65" s="11">
        <f t="shared" si="19"/>
        <v>11</v>
      </c>
      <c r="AA65" s="11">
        <f t="shared" si="19"/>
        <v>9</v>
      </c>
      <c r="AB65" s="11">
        <f t="shared" si="19"/>
        <v>8</v>
      </c>
      <c r="AC65" s="11">
        <f t="shared" si="19"/>
        <v>8</v>
      </c>
      <c r="AD65" s="11">
        <f t="shared" si="19"/>
        <v>7</v>
      </c>
      <c r="AE65" s="11">
        <f t="shared" si="19"/>
        <v>6</v>
      </c>
      <c r="AF65" s="11">
        <f t="shared" si="19"/>
        <v>6</v>
      </c>
      <c r="AG65" s="11">
        <f t="shared" si="19"/>
        <v>4</v>
      </c>
      <c r="AH65" s="11">
        <f t="shared" si="19"/>
        <v>2</v>
      </c>
      <c r="AI65" s="8">
        <v>62</v>
      </c>
      <c r="AJ65" s="7">
        <f t="shared" si="12"/>
        <v>15.375999999999999</v>
      </c>
      <c r="AK65" s="11">
        <f t="shared" si="23"/>
        <v>14</v>
      </c>
      <c r="AL65" s="11">
        <f t="shared" si="20"/>
        <v>12</v>
      </c>
      <c r="AM65" s="11">
        <f t="shared" si="20"/>
        <v>11</v>
      </c>
      <c r="AN65" s="11">
        <f t="shared" si="20"/>
        <v>9</v>
      </c>
      <c r="AO65" s="11">
        <f t="shared" si="20"/>
        <v>8</v>
      </c>
      <c r="AP65" s="11">
        <f t="shared" si="20"/>
        <v>6</v>
      </c>
      <c r="AQ65" s="11">
        <f t="shared" si="20"/>
        <v>4</v>
      </c>
      <c r="AR65" s="11">
        <f t="shared" si="20"/>
        <v>3</v>
      </c>
      <c r="AS65" s="11">
        <f t="shared" si="20"/>
        <v>2</v>
      </c>
      <c r="AT65" s="11">
        <f t="shared" si="20"/>
        <v>2</v>
      </c>
    </row>
    <row r="66" spans="3:46">
      <c r="C66" s="1">
        <f t="shared" si="14"/>
        <v>38</v>
      </c>
      <c r="D66" s="4">
        <f t="shared" si="4"/>
        <v>0.33672958299864741</v>
      </c>
      <c r="E66" s="2">
        <f t="shared" si="0"/>
        <v>17</v>
      </c>
      <c r="F66" s="3">
        <f t="shared" si="5"/>
        <v>0.26925824035672519</v>
      </c>
      <c r="G66" s="3">
        <f t="shared" si="6"/>
        <v>0.23874672772626648</v>
      </c>
      <c r="H66" s="3">
        <f t="shared" si="7"/>
        <v>0.27568097504180444</v>
      </c>
      <c r="I66" s="3"/>
      <c r="K66" s="8">
        <v>63</v>
      </c>
      <c r="L66" s="18">
        <f t="shared" si="8"/>
        <v>15.875999999999999</v>
      </c>
      <c r="M66" s="11">
        <f t="shared" si="21"/>
        <v>29</v>
      </c>
      <c r="N66" s="11">
        <f t="shared" si="18"/>
        <v>27</v>
      </c>
      <c r="O66" s="11">
        <f t="shared" si="18"/>
        <v>26</v>
      </c>
      <c r="P66" s="11">
        <f t="shared" si="18"/>
        <v>24</v>
      </c>
      <c r="Q66" s="11">
        <f t="shared" si="18"/>
        <v>22</v>
      </c>
      <c r="R66" s="11">
        <f t="shared" si="18"/>
        <v>20</v>
      </c>
      <c r="S66" s="11">
        <f t="shared" si="18"/>
        <v>18</v>
      </c>
      <c r="T66" s="11">
        <f t="shared" si="18"/>
        <v>16</v>
      </c>
      <c r="U66" s="11">
        <f t="shared" si="18"/>
        <v>13</v>
      </c>
      <c r="V66" s="11">
        <f t="shared" si="18"/>
        <v>9</v>
      </c>
      <c r="W66" s="8">
        <v>63</v>
      </c>
      <c r="X66" s="7">
        <f t="shared" si="10"/>
        <v>15.875999999999999</v>
      </c>
      <c r="Y66" s="11">
        <f t="shared" si="22"/>
        <v>12</v>
      </c>
      <c r="Z66" s="11">
        <f t="shared" si="19"/>
        <v>11</v>
      </c>
      <c r="AA66" s="11">
        <f t="shared" si="19"/>
        <v>9</v>
      </c>
      <c r="AB66" s="11">
        <f t="shared" si="19"/>
        <v>8</v>
      </c>
      <c r="AC66" s="11">
        <f t="shared" si="19"/>
        <v>8</v>
      </c>
      <c r="AD66" s="11">
        <f t="shared" si="19"/>
        <v>7</v>
      </c>
      <c r="AE66" s="11">
        <f t="shared" si="19"/>
        <v>6</v>
      </c>
      <c r="AF66" s="11">
        <f t="shared" si="19"/>
        <v>6</v>
      </c>
      <c r="AG66" s="11">
        <f t="shared" si="19"/>
        <v>4</v>
      </c>
      <c r="AH66" s="11">
        <f t="shared" si="19"/>
        <v>2</v>
      </c>
      <c r="AI66" s="8">
        <v>63</v>
      </c>
      <c r="AJ66" s="7">
        <f t="shared" si="12"/>
        <v>15.875999999999999</v>
      </c>
      <c r="AK66" s="11">
        <f t="shared" si="23"/>
        <v>14</v>
      </c>
      <c r="AL66" s="11">
        <f t="shared" si="20"/>
        <v>12</v>
      </c>
      <c r="AM66" s="11">
        <f t="shared" si="20"/>
        <v>11</v>
      </c>
      <c r="AN66" s="11">
        <f t="shared" si="20"/>
        <v>9</v>
      </c>
      <c r="AO66" s="11">
        <f t="shared" si="20"/>
        <v>7</v>
      </c>
      <c r="AP66" s="11">
        <f t="shared" si="20"/>
        <v>6</v>
      </c>
      <c r="AQ66" s="11">
        <f t="shared" si="20"/>
        <v>3</v>
      </c>
      <c r="AR66" s="11">
        <f t="shared" si="20"/>
        <v>3</v>
      </c>
      <c r="AS66" s="11">
        <f t="shared" si="20"/>
        <v>2</v>
      </c>
      <c r="AT66" s="11">
        <f t="shared" si="20"/>
        <v>2</v>
      </c>
    </row>
    <row r="67" spans="3:46">
      <c r="C67" s="1">
        <f t="shared" si="14"/>
        <v>37</v>
      </c>
      <c r="D67" s="4">
        <f t="shared" si="4"/>
        <v>0.3332204510175204</v>
      </c>
      <c r="E67" s="2">
        <f t="shared" si="0"/>
        <v>17</v>
      </c>
      <c r="F67" s="3">
        <f t="shared" si="5"/>
        <v>0.26457513110645903</v>
      </c>
      <c r="G67" s="3">
        <f t="shared" si="6"/>
        <v>0.23452078799117149</v>
      </c>
      <c r="H67" s="3">
        <f t="shared" si="7"/>
        <v>0.27202941017470883</v>
      </c>
      <c r="I67" s="3"/>
      <c r="K67" s="8">
        <v>64</v>
      </c>
      <c r="L67" s="18">
        <f t="shared" si="8"/>
        <v>16.384</v>
      </c>
      <c r="M67" s="11">
        <f t="shared" si="21"/>
        <v>29</v>
      </c>
      <c r="N67" s="11">
        <f t="shared" si="18"/>
        <v>28</v>
      </c>
      <c r="O67" s="11">
        <f t="shared" si="18"/>
        <v>26</v>
      </c>
      <c r="P67" s="11">
        <f t="shared" si="18"/>
        <v>24</v>
      </c>
      <c r="Q67" s="11">
        <f t="shared" si="18"/>
        <v>23</v>
      </c>
      <c r="R67" s="11">
        <f t="shared" si="18"/>
        <v>21</v>
      </c>
      <c r="S67" s="11">
        <f t="shared" si="18"/>
        <v>19</v>
      </c>
      <c r="T67" s="11">
        <f t="shared" si="18"/>
        <v>16</v>
      </c>
      <c r="U67" s="11">
        <f t="shared" si="18"/>
        <v>13</v>
      </c>
      <c r="V67" s="11">
        <f t="shared" si="18"/>
        <v>10</v>
      </c>
      <c r="W67" s="8">
        <v>64</v>
      </c>
      <c r="X67" s="7">
        <f t="shared" si="10"/>
        <v>16.384</v>
      </c>
      <c r="Y67" s="11">
        <f t="shared" si="22"/>
        <v>12</v>
      </c>
      <c r="Z67" s="11">
        <f t="shared" si="19"/>
        <v>11</v>
      </c>
      <c r="AA67" s="11">
        <f t="shared" si="19"/>
        <v>9</v>
      </c>
      <c r="AB67" s="11">
        <f t="shared" si="19"/>
        <v>8</v>
      </c>
      <c r="AC67" s="11">
        <f t="shared" si="19"/>
        <v>8</v>
      </c>
      <c r="AD67" s="11">
        <f t="shared" si="19"/>
        <v>7</v>
      </c>
      <c r="AE67" s="11">
        <f t="shared" si="19"/>
        <v>6</v>
      </c>
      <c r="AF67" s="11">
        <f t="shared" si="19"/>
        <v>6</v>
      </c>
      <c r="AG67" s="11">
        <f t="shared" si="19"/>
        <v>4</v>
      </c>
      <c r="AH67" s="11">
        <f t="shared" si="19"/>
        <v>2</v>
      </c>
      <c r="AI67" s="8">
        <v>64</v>
      </c>
      <c r="AJ67" s="7">
        <f t="shared" si="12"/>
        <v>16.384</v>
      </c>
      <c r="AK67" s="11">
        <f t="shared" si="23"/>
        <v>14</v>
      </c>
      <c r="AL67" s="11">
        <f t="shared" si="20"/>
        <v>12</v>
      </c>
      <c r="AM67" s="11">
        <f t="shared" si="20"/>
        <v>11</v>
      </c>
      <c r="AN67" s="11">
        <f t="shared" si="20"/>
        <v>9</v>
      </c>
      <c r="AO67" s="11">
        <f t="shared" si="20"/>
        <v>7</v>
      </c>
      <c r="AP67" s="11">
        <f t="shared" si="20"/>
        <v>5</v>
      </c>
      <c r="AQ67" s="11">
        <f t="shared" si="20"/>
        <v>3</v>
      </c>
      <c r="AR67" s="11">
        <f t="shared" si="20"/>
        <v>3</v>
      </c>
      <c r="AS67" s="11">
        <f t="shared" si="20"/>
        <v>2</v>
      </c>
      <c r="AT67" s="11">
        <f t="shared" si="20"/>
        <v>2</v>
      </c>
    </row>
    <row r="68" spans="3:46">
      <c r="C68" s="1">
        <f t="shared" si="14"/>
        <v>36</v>
      </c>
      <c r="D68" s="4">
        <f t="shared" si="4"/>
        <v>0.32958368660043291</v>
      </c>
      <c r="E68" s="2">
        <f t="shared" ref="E68:E94" si="24">CEILING($B$3*D68,1)</f>
        <v>17</v>
      </c>
      <c r="F68" s="3">
        <f t="shared" si="5"/>
        <v>0.25980762113533162</v>
      </c>
      <c r="G68" s="3">
        <f t="shared" si="6"/>
        <v>0.23021728866442678</v>
      </c>
      <c r="H68" s="3">
        <f t="shared" si="7"/>
        <v>0.26832815729997478</v>
      </c>
      <c r="I68" s="3"/>
      <c r="K68" s="8">
        <v>65</v>
      </c>
      <c r="L68" s="18">
        <f t="shared" si="8"/>
        <v>16.899999999999999</v>
      </c>
      <c r="M68" s="11">
        <f t="shared" si="21"/>
        <v>30</v>
      </c>
      <c r="N68" s="11">
        <f t="shared" si="18"/>
        <v>28</v>
      </c>
      <c r="O68" s="11">
        <f t="shared" si="18"/>
        <v>26</v>
      </c>
      <c r="P68" s="11">
        <f t="shared" si="18"/>
        <v>25</v>
      </c>
      <c r="Q68" s="11">
        <f t="shared" si="18"/>
        <v>23</v>
      </c>
      <c r="R68" s="11">
        <f t="shared" si="18"/>
        <v>21</v>
      </c>
      <c r="S68" s="11">
        <f t="shared" si="18"/>
        <v>19</v>
      </c>
      <c r="T68" s="11">
        <f t="shared" si="18"/>
        <v>16</v>
      </c>
      <c r="U68" s="11">
        <f t="shared" si="18"/>
        <v>13</v>
      </c>
      <c r="V68" s="11">
        <f t="shared" si="18"/>
        <v>10</v>
      </c>
      <c r="W68" s="8">
        <v>65</v>
      </c>
      <c r="X68" s="7">
        <f t="shared" si="10"/>
        <v>16.899999999999999</v>
      </c>
      <c r="Y68" s="11">
        <f t="shared" si="22"/>
        <v>12</v>
      </c>
      <c r="Z68" s="11">
        <f t="shared" si="19"/>
        <v>11</v>
      </c>
      <c r="AA68" s="11">
        <f t="shared" si="19"/>
        <v>9</v>
      </c>
      <c r="AB68" s="11">
        <f t="shared" si="19"/>
        <v>8</v>
      </c>
      <c r="AC68" s="11">
        <f t="shared" si="19"/>
        <v>8</v>
      </c>
      <c r="AD68" s="11">
        <f t="shared" si="19"/>
        <v>7</v>
      </c>
      <c r="AE68" s="11">
        <f t="shared" si="19"/>
        <v>6</v>
      </c>
      <c r="AF68" s="11">
        <f t="shared" si="19"/>
        <v>6</v>
      </c>
      <c r="AG68" s="11">
        <f t="shared" si="19"/>
        <v>4</v>
      </c>
      <c r="AH68" s="11">
        <f t="shared" si="19"/>
        <v>2</v>
      </c>
      <c r="AI68" s="8">
        <v>65</v>
      </c>
      <c r="AJ68" s="7">
        <f t="shared" si="12"/>
        <v>16.899999999999999</v>
      </c>
      <c r="AK68" s="11">
        <f t="shared" si="23"/>
        <v>14</v>
      </c>
      <c r="AL68" s="11">
        <f t="shared" si="20"/>
        <v>12</v>
      </c>
      <c r="AM68" s="11">
        <f t="shared" si="20"/>
        <v>11</v>
      </c>
      <c r="AN68" s="11">
        <f t="shared" si="20"/>
        <v>9</v>
      </c>
      <c r="AO68" s="11">
        <f t="shared" si="20"/>
        <v>7</v>
      </c>
      <c r="AP68" s="11">
        <f t="shared" si="20"/>
        <v>5</v>
      </c>
      <c r="AQ68" s="11">
        <f t="shared" si="20"/>
        <v>3</v>
      </c>
      <c r="AR68" s="11">
        <f t="shared" si="20"/>
        <v>3</v>
      </c>
      <c r="AS68" s="11">
        <f t="shared" si="20"/>
        <v>2</v>
      </c>
      <c r="AT68" s="11">
        <f t="shared" si="20"/>
        <v>2</v>
      </c>
    </row>
    <row r="69" spans="3:46">
      <c r="C69" s="1">
        <f t="shared" si="14"/>
        <v>35</v>
      </c>
      <c r="D69" s="4">
        <f t="shared" ref="D69:D94" si="25">LN($C69-9)/10</f>
        <v>0.32580965380214821</v>
      </c>
      <c r="E69" s="2">
        <f t="shared" si="24"/>
        <v>17</v>
      </c>
      <c r="F69" s="3">
        <f t="shared" ref="F69:F94" si="26">SQRT($C69-9)*5/100</f>
        <v>0.25495097567963926</v>
      </c>
      <c r="G69" s="3">
        <f t="shared" ref="G69:G94" si="27">SQRT(0.2*$C69-1.9)/10</f>
        <v>0.22583179581272428</v>
      </c>
      <c r="H69" s="3">
        <f t="shared" ref="H69:H94" si="28">SQRT(0.2*$C69)/10</f>
        <v>0.26457513110645908</v>
      </c>
      <c r="I69" s="3"/>
      <c r="K69" s="8">
        <v>66</v>
      </c>
      <c r="L69" s="18">
        <f t="shared" ref="L69:L103" si="29">0.004*$K69^2</f>
        <v>17.423999999999999</v>
      </c>
      <c r="M69" s="11">
        <f t="shared" si="21"/>
        <v>30</v>
      </c>
      <c r="N69" s="11">
        <f t="shared" si="18"/>
        <v>29</v>
      </c>
      <c r="O69" s="11">
        <f t="shared" si="18"/>
        <v>27</v>
      </c>
      <c r="P69" s="11">
        <f t="shared" si="18"/>
        <v>25</v>
      </c>
      <c r="Q69" s="11">
        <f t="shared" si="18"/>
        <v>23</v>
      </c>
      <c r="R69" s="11">
        <f t="shared" si="18"/>
        <v>21</v>
      </c>
      <c r="S69" s="11">
        <f t="shared" si="18"/>
        <v>19</v>
      </c>
      <c r="T69" s="11">
        <f t="shared" si="18"/>
        <v>17</v>
      </c>
      <c r="U69" s="11">
        <f t="shared" si="18"/>
        <v>14</v>
      </c>
      <c r="V69" s="11">
        <f t="shared" si="18"/>
        <v>10</v>
      </c>
      <c r="W69" s="8">
        <v>66</v>
      </c>
      <c r="X69" s="7">
        <f t="shared" ref="X69:X103" si="30">0.004*W69^2</f>
        <v>17.423999999999999</v>
      </c>
      <c r="Y69" s="11">
        <f t="shared" si="22"/>
        <v>12</v>
      </c>
      <c r="Z69" s="11">
        <f t="shared" si="19"/>
        <v>11</v>
      </c>
      <c r="AA69" s="11">
        <f t="shared" si="19"/>
        <v>9</v>
      </c>
      <c r="AB69" s="11">
        <f t="shared" si="19"/>
        <v>8</v>
      </c>
      <c r="AC69" s="11">
        <f t="shared" si="19"/>
        <v>8</v>
      </c>
      <c r="AD69" s="11">
        <f t="shared" si="19"/>
        <v>7</v>
      </c>
      <c r="AE69" s="11">
        <f t="shared" si="19"/>
        <v>6</v>
      </c>
      <c r="AF69" s="11">
        <f t="shared" si="19"/>
        <v>6</v>
      </c>
      <c r="AG69" s="11">
        <f t="shared" si="19"/>
        <v>4</v>
      </c>
      <c r="AH69" s="11">
        <f t="shared" si="19"/>
        <v>2</v>
      </c>
      <c r="AI69" s="8">
        <v>66</v>
      </c>
      <c r="AJ69" s="7">
        <f t="shared" ref="AJ69:AJ103" si="31">0.004*AI69^2</f>
        <v>17.423999999999999</v>
      </c>
      <c r="AK69" s="11">
        <f t="shared" si="23"/>
        <v>14</v>
      </c>
      <c r="AL69" s="11">
        <f t="shared" si="20"/>
        <v>12</v>
      </c>
      <c r="AM69" s="11">
        <f t="shared" si="20"/>
        <v>10</v>
      </c>
      <c r="AN69" s="11">
        <f t="shared" si="20"/>
        <v>9</v>
      </c>
      <c r="AO69" s="11">
        <f t="shared" si="20"/>
        <v>7</v>
      </c>
      <c r="AP69" s="11">
        <f t="shared" si="20"/>
        <v>5</v>
      </c>
      <c r="AQ69" s="11">
        <f t="shared" si="20"/>
        <v>3</v>
      </c>
      <c r="AR69" s="11">
        <f t="shared" si="20"/>
        <v>3</v>
      </c>
      <c r="AS69" s="11">
        <f t="shared" si="20"/>
        <v>2</v>
      </c>
      <c r="AT69" s="11">
        <f t="shared" si="20"/>
        <v>2</v>
      </c>
    </row>
    <row r="70" spans="3:46">
      <c r="C70" s="1">
        <f t="shared" ref="C70:C92" si="32">C69-1</f>
        <v>34</v>
      </c>
      <c r="D70" s="4">
        <f t="shared" si="25"/>
        <v>0.32188758248682003</v>
      </c>
      <c r="E70" s="2">
        <f t="shared" si="24"/>
        <v>17</v>
      </c>
      <c r="F70" s="3">
        <f t="shared" si="26"/>
        <v>0.25</v>
      </c>
      <c r="G70" s="3">
        <f t="shared" si="27"/>
        <v>0.22135943621178655</v>
      </c>
      <c r="H70" s="3">
        <f t="shared" si="28"/>
        <v>0.26076809620810593</v>
      </c>
      <c r="I70" s="3"/>
      <c r="K70" s="8">
        <v>67</v>
      </c>
      <c r="L70" s="18">
        <f t="shared" si="29"/>
        <v>17.956</v>
      </c>
      <c r="M70" s="11">
        <f t="shared" si="21"/>
        <v>30</v>
      </c>
      <c r="N70" s="11">
        <f t="shared" si="18"/>
        <v>29</v>
      </c>
      <c r="O70" s="11">
        <f t="shared" si="18"/>
        <v>27</v>
      </c>
      <c r="P70" s="11">
        <f t="shared" si="18"/>
        <v>26</v>
      </c>
      <c r="Q70" s="11">
        <f t="shared" si="18"/>
        <v>24</v>
      </c>
      <c r="R70" s="11">
        <f t="shared" si="18"/>
        <v>22</v>
      </c>
      <c r="S70" s="11">
        <f t="shared" si="18"/>
        <v>19</v>
      </c>
      <c r="T70" s="11">
        <f t="shared" si="18"/>
        <v>17</v>
      </c>
      <c r="U70" s="11">
        <f t="shared" si="18"/>
        <v>14</v>
      </c>
      <c r="V70" s="11">
        <f t="shared" si="18"/>
        <v>10</v>
      </c>
      <c r="W70" s="8">
        <v>67</v>
      </c>
      <c r="X70" s="7">
        <f t="shared" si="30"/>
        <v>17.956</v>
      </c>
      <c r="Y70" s="11">
        <f t="shared" si="22"/>
        <v>12</v>
      </c>
      <c r="Z70" s="11">
        <f t="shared" si="19"/>
        <v>10</v>
      </c>
      <c r="AA70" s="11">
        <f t="shared" si="19"/>
        <v>9</v>
      </c>
      <c r="AB70" s="11">
        <f t="shared" si="19"/>
        <v>8</v>
      </c>
      <c r="AC70" s="11">
        <f t="shared" si="19"/>
        <v>8</v>
      </c>
      <c r="AD70" s="11">
        <f t="shared" si="19"/>
        <v>7</v>
      </c>
      <c r="AE70" s="11">
        <f t="shared" si="19"/>
        <v>6</v>
      </c>
      <c r="AF70" s="11">
        <f t="shared" si="19"/>
        <v>6</v>
      </c>
      <c r="AG70" s="11">
        <f t="shared" si="19"/>
        <v>4</v>
      </c>
      <c r="AH70" s="11">
        <f t="shared" si="19"/>
        <v>2</v>
      </c>
      <c r="AI70" s="8">
        <v>67</v>
      </c>
      <c r="AJ70" s="7">
        <f t="shared" si="31"/>
        <v>17.956</v>
      </c>
      <c r="AK70" s="11">
        <f t="shared" si="23"/>
        <v>14</v>
      </c>
      <c r="AL70" s="11">
        <f t="shared" si="20"/>
        <v>12</v>
      </c>
      <c r="AM70" s="11">
        <f t="shared" si="20"/>
        <v>10</v>
      </c>
      <c r="AN70" s="11">
        <f t="shared" si="20"/>
        <v>9</v>
      </c>
      <c r="AO70" s="11">
        <f t="shared" si="20"/>
        <v>7</v>
      </c>
      <c r="AP70" s="11">
        <f t="shared" si="20"/>
        <v>5</v>
      </c>
      <c r="AQ70" s="11">
        <f t="shared" si="20"/>
        <v>3</v>
      </c>
      <c r="AR70" s="11">
        <f t="shared" si="20"/>
        <v>3</v>
      </c>
      <c r="AS70" s="11">
        <f t="shared" si="20"/>
        <v>2</v>
      </c>
      <c r="AT70" s="11">
        <f t="shared" si="20"/>
        <v>2</v>
      </c>
    </row>
    <row r="71" spans="3:46">
      <c r="C71" s="1">
        <f t="shared" si="32"/>
        <v>33</v>
      </c>
      <c r="D71" s="4">
        <f t="shared" si="25"/>
        <v>0.31780538303479455</v>
      </c>
      <c r="E71" s="2">
        <f t="shared" si="24"/>
        <v>16</v>
      </c>
      <c r="F71" s="3">
        <f t="shared" si="26"/>
        <v>0.2449489742783178</v>
      </c>
      <c r="G71" s="3">
        <f t="shared" si="27"/>
        <v>0.21679483388678805</v>
      </c>
      <c r="H71" s="3">
        <f t="shared" si="28"/>
        <v>0.25690465157330256</v>
      </c>
      <c r="I71" s="3"/>
      <c r="K71" s="8">
        <v>68</v>
      </c>
      <c r="L71" s="18">
        <f t="shared" si="29"/>
        <v>18.495999999999999</v>
      </c>
      <c r="M71" s="11">
        <f t="shared" si="21"/>
        <v>31</v>
      </c>
      <c r="N71" s="11">
        <f t="shared" si="18"/>
        <v>29</v>
      </c>
      <c r="O71" s="11">
        <f t="shared" si="18"/>
        <v>28</v>
      </c>
      <c r="P71" s="11">
        <f t="shared" si="18"/>
        <v>26</v>
      </c>
      <c r="Q71" s="11">
        <f t="shared" si="18"/>
        <v>24</v>
      </c>
      <c r="R71" s="11">
        <f t="shared" si="18"/>
        <v>22</v>
      </c>
      <c r="S71" s="11">
        <f t="shared" si="18"/>
        <v>20</v>
      </c>
      <c r="T71" s="11">
        <f t="shared" si="18"/>
        <v>17</v>
      </c>
      <c r="U71" s="11">
        <f t="shared" si="18"/>
        <v>14</v>
      </c>
      <c r="V71" s="11">
        <f t="shared" si="18"/>
        <v>10</v>
      </c>
      <c r="W71" s="8">
        <v>68</v>
      </c>
      <c r="X71" s="7">
        <f t="shared" si="30"/>
        <v>18.495999999999999</v>
      </c>
      <c r="Y71" s="11">
        <f t="shared" si="22"/>
        <v>12</v>
      </c>
      <c r="Z71" s="11">
        <f t="shared" si="19"/>
        <v>10</v>
      </c>
      <c r="AA71" s="11">
        <f t="shared" si="19"/>
        <v>9</v>
      </c>
      <c r="AB71" s="11">
        <f t="shared" si="19"/>
        <v>8</v>
      </c>
      <c r="AC71" s="11">
        <f t="shared" si="19"/>
        <v>8</v>
      </c>
      <c r="AD71" s="11">
        <f t="shared" si="19"/>
        <v>7</v>
      </c>
      <c r="AE71" s="11">
        <f t="shared" si="19"/>
        <v>6</v>
      </c>
      <c r="AF71" s="11">
        <f t="shared" si="19"/>
        <v>6</v>
      </c>
      <c r="AG71" s="11">
        <f t="shared" si="19"/>
        <v>4</v>
      </c>
      <c r="AH71" s="11">
        <f t="shared" si="19"/>
        <v>2</v>
      </c>
      <c r="AI71" s="8">
        <v>68</v>
      </c>
      <c r="AJ71" s="7">
        <f t="shared" si="31"/>
        <v>18.495999999999999</v>
      </c>
      <c r="AK71" s="11">
        <f t="shared" si="23"/>
        <v>13</v>
      </c>
      <c r="AL71" s="11">
        <f t="shared" si="20"/>
        <v>12</v>
      </c>
      <c r="AM71" s="11">
        <f t="shared" si="20"/>
        <v>10</v>
      </c>
      <c r="AN71" s="11">
        <f t="shared" si="20"/>
        <v>8</v>
      </c>
      <c r="AO71" s="11">
        <f t="shared" si="20"/>
        <v>7</v>
      </c>
      <c r="AP71" s="11">
        <f t="shared" si="20"/>
        <v>5</v>
      </c>
      <c r="AQ71" s="11">
        <f t="shared" si="20"/>
        <v>3</v>
      </c>
      <c r="AR71" s="11">
        <f t="shared" si="20"/>
        <v>3</v>
      </c>
      <c r="AS71" s="11">
        <f t="shared" si="20"/>
        <v>2</v>
      </c>
      <c r="AT71" s="11">
        <f t="shared" si="20"/>
        <v>2</v>
      </c>
    </row>
    <row r="72" spans="3:46">
      <c r="C72" s="1">
        <f t="shared" si="32"/>
        <v>32</v>
      </c>
      <c r="D72" s="4">
        <f t="shared" si="25"/>
        <v>0.31354942159291499</v>
      </c>
      <c r="E72" s="2">
        <f t="shared" si="24"/>
        <v>16</v>
      </c>
      <c r="F72" s="3">
        <f t="shared" si="26"/>
        <v>0.23979157616563598</v>
      </c>
      <c r="G72" s="3">
        <f t="shared" si="27"/>
        <v>0.21213203435596423</v>
      </c>
      <c r="H72" s="3">
        <f t="shared" si="28"/>
        <v>0.25298221281347033</v>
      </c>
      <c r="I72" s="3"/>
      <c r="K72" s="8">
        <v>69</v>
      </c>
      <c r="L72" s="18">
        <f t="shared" si="29"/>
        <v>19.044</v>
      </c>
      <c r="M72" s="11">
        <f t="shared" si="21"/>
        <v>31</v>
      </c>
      <c r="N72" s="11">
        <f t="shared" si="18"/>
        <v>30</v>
      </c>
      <c r="O72" s="11">
        <f t="shared" si="18"/>
        <v>28</v>
      </c>
      <c r="P72" s="11">
        <f t="shared" si="18"/>
        <v>26</v>
      </c>
      <c r="Q72" s="11">
        <f t="shared" si="18"/>
        <v>24</v>
      </c>
      <c r="R72" s="11">
        <f t="shared" si="18"/>
        <v>22</v>
      </c>
      <c r="S72" s="11">
        <f t="shared" si="18"/>
        <v>20</v>
      </c>
      <c r="T72" s="11">
        <f t="shared" si="18"/>
        <v>17</v>
      </c>
      <c r="U72" s="11">
        <f t="shared" si="18"/>
        <v>14</v>
      </c>
      <c r="V72" s="11">
        <f t="shared" si="18"/>
        <v>10</v>
      </c>
      <c r="W72" s="8">
        <v>69</v>
      </c>
      <c r="X72" s="7">
        <f t="shared" si="30"/>
        <v>19.044</v>
      </c>
      <c r="Y72" s="11">
        <f t="shared" si="22"/>
        <v>12</v>
      </c>
      <c r="Z72" s="11">
        <f t="shared" si="19"/>
        <v>10</v>
      </c>
      <c r="AA72" s="11">
        <f t="shared" si="19"/>
        <v>9</v>
      </c>
      <c r="AB72" s="11">
        <f t="shared" si="19"/>
        <v>8</v>
      </c>
      <c r="AC72" s="11">
        <f t="shared" si="19"/>
        <v>8</v>
      </c>
      <c r="AD72" s="11">
        <f t="shared" si="19"/>
        <v>7</v>
      </c>
      <c r="AE72" s="11">
        <f t="shared" si="19"/>
        <v>6</v>
      </c>
      <c r="AF72" s="11">
        <f t="shared" si="19"/>
        <v>6</v>
      </c>
      <c r="AG72" s="11">
        <f t="shared" si="19"/>
        <v>4</v>
      </c>
      <c r="AH72" s="11">
        <f t="shared" si="19"/>
        <v>2</v>
      </c>
      <c r="AI72" s="8">
        <v>69</v>
      </c>
      <c r="AJ72" s="7">
        <f t="shared" si="31"/>
        <v>19.044</v>
      </c>
      <c r="AK72" s="11">
        <f t="shared" si="23"/>
        <v>13</v>
      </c>
      <c r="AL72" s="11">
        <f t="shared" si="20"/>
        <v>12</v>
      </c>
      <c r="AM72" s="11">
        <f t="shared" si="20"/>
        <v>10</v>
      </c>
      <c r="AN72" s="11">
        <f t="shared" si="20"/>
        <v>8</v>
      </c>
      <c r="AO72" s="11">
        <f t="shared" si="20"/>
        <v>6</v>
      </c>
      <c r="AP72" s="11">
        <f t="shared" si="20"/>
        <v>4</v>
      </c>
      <c r="AQ72" s="11">
        <f t="shared" si="20"/>
        <v>3</v>
      </c>
      <c r="AR72" s="11">
        <f t="shared" si="20"/>
        <v>3</v>
      </c>
      <c r="AS72" s="11">
        <f t="shared" si="20"/>
        <v>2</v>
      </c>
      <c r="AT72" s="11">
        <f t="shared" si="20"/>
        <v>2</v>
      </c>
    </row>
    <row r="73" spans="3:46">
      <c r="C73" s="1">
        <f t="shared" si="32"/>
        <v>31</v>
      </c>
      <c r="D73" s="4">
        <f t="shared" si="25"/>
        <v>0.30910424533583158</v>
      </c>
      <c r="E73" s="2">
        <f t="shared" si="24"/>
        <v>16</v>
      </c>
      <c r="F73" s="3">
        <f t="shared" si="26"/>
        <v>0.23452078799117149</v>
      </c>
      <c r="G73" s="3">
        <f t="shared" si="27"/>
        <v>0.20736441353327723</v>
      </c>
      <c r="H73" s="3">
        <f t="shared" si="28"/>
        <v>0.24899799195977462</v>
      </c>
      <c r="I73" s="3"/>
      <c r="K73" s="8">
        <v>70</v>
      </c>
      <c r="L73" s="18">
        <f t="shared" si="29"/>
        <v>19.600000000000001</v>
      </c>
      <c r="M73" s="11">
        <f t="shared" si="21"/>
        <v>32</v>
      </c>
      <c r="N73" s="11">
        <f t="shared" si="18"/>
        <v>30</v>
      </c>
      <c r="O73" s="11">
        <f t="shared" si="18"/>
        <v>28</v>
      </c>
      <c r="P73" s="11">
        <f t="shared" si="18"/>
        <v>27</v>
      </c>
      <c r="Q73" s="11">
        <f t="shared" si="18"/>
        <v>25</v>
      </c>
      <c r="R73" s="11">
        <f t="shared" si="18"/>
        <v>23</v>
      </c>
      <c r="S73" s="11">
        <f t="shared" si="18"/>
        <v>20</v>
      </c>
      <c r="T73" s="11">
        <f t="shared" si="18"/>
        <v>18</v>
      </c>
      <c r="U73" s="11">
        <f t="shared" si="18"/>
        <v>14</v>
      </c>
      <c r="V73" s="11">
        <f t="shared" si="18"/>
        <v>10</v>
      </c>
      <c r="W73" s="8">
        <v>70</v>
      </c>
      <c r="X73" s="7">
        <f t="shared" si="30"/>
        <v>19.600000000000001</v>
      </c>
      <c r="Y73" s="11">
        <f t="shared" si="22"/>
        <v>12</v>
      </c>
      <c r="Z73" s="11">
        <f t="shared" si="19"/>
        <v>10</v>
      </c>
      <c r="AA73" s="11">
        <f t="shared" si="19"/>
        <v>9</v>
      </c>
      <c r="AB73" s="11">
        <f t="shared" si="19"/>
        <v>8</v>
      </c>
      <c r="AC73" s="11">
        <f t="shared" si="19"/>
        <v>8</v>
      </c>
      <c r="AD73" s="11">
        <f t="shared" si="19"/>
        <v>7</v>
      </c>
      <c r="AE73" s="11">
        <f t="shared" si="19"/>
        <v>6</v>
      </c>
      <c r="AF73" s="11">
        <f t="shared" si="19"/>
        <v>6</v>
      </c>
      <c r="AG73" s="11">
        <f t="shared" si="19"/>
        <v>4</v>
      </c>
      <c r="AH73" s="11">
        <f t="shared" si="19"/>
        <v>2</v>
      </c>
      <c r="AI73" s="8">
        <v>70</v>
      </c>
      <c r="AJ73" s="7">
        <f t="shared" si="31"/>
        <v>19.600000000000001</v>
      </c>
      <c r="AK73" s="11">
        <f t="shared" si="23"/>
        <v>13</v>
      </c>
      <c r="AL73" s="11">
        <f t="shared" si="20"/>
        <v>12</v>
      </c>
      <c r="AM73" s="11">
        <f t="shared" si="20"/>
        <v>10</v>
      </c>
      <c r="AN73" s="11">
        <f t="shared" si="20"/>
        <v>8</v>
      </c>
      <c r="AO73" s="11">
        <f t="shared" si="20"/>
        <v>6</v>
      </c>
      <c r="AP73" s="11">
        <f t="shared" si="20"/>
        <v>4</v>
      </c>
      <c r="AQ73" s="11">
        <f t="shared" si="20"/>
        <v>3</v>
      </c>
      <c r="AR73" s="11">
        <f t="shared" si="20"/>
        <v>3</v>
      </c>
      <c r="AS73" s="11">
        <f t="shared" si="20"/>
        <v>2</v>
      </c>
      <c r="AT73" s="11">
        <f t="shared" si="20"/>
        <v>2</v>
      </c>
    </row>
    <row r="74" spans="3:46">
      <c r="C74" s="1">
        <f t="shared" si="32"/>
        <v>30</v>
      </c>
      <c r="D74" s="4">
        <f t="shared" si="25"/>
        <v>0.30445224377234231</v>
      </c>
      <c r="E74" s="2">
        <f t="shared" si="24"/>
        <v>16</v>
      </c>
      <c r="F74" s="3">
        <f t="shared" si="26"/>
        <v>0.22912878474779197</v>
      </c>
      <c r="G74" s="3">
        <f t="shared" si="27"/>
        <v>0.20248456731316583</v>
      </c>
      <c r="H74" s="3">
        <f t="shared" si="28"/>
        <v>0.2449489742783178</v>
      </c>
      <c r="I74" s="3"/>
      <c r="K74" s="8">
        <v>71</v>
      </c>
      <c r="L74" s="18">
        <f t="shared" si="29"/>
        <v>20.164000000000001</v>
      </c>
      <c r="M74" s="11">
        <f t="shared" si="21"/>
        <v>32</v>
      </c>
      <c r="N74" s="11">
        <f t="shared" si="18"/>
        <v>31</v>
      </c>
      <c r="O74" s="11">
        <f t="shared" si="18"/>
        <v>29</v>
      </c>
      <c r="P74" s="11">
        <f t="shared" si="18"/>
        <v>27</v>
      </c>
      <c r="Q74" s="11">
        <f t="shared" si="18"/>
        <v>25</v>
      </c>
      <c r="R74" s="11">
        <f t="shared" si="18"/>
        <v>23</v>
      </c>
      <c r="S74" s="11">
        <f t="shared" si="18"/>
        <v>21</v>
      </c>
      <c r="T74" s="11">
        <f t="shared" si="18"/>
        <v>18</v>
      </c>
      <c r="U74" s="11">
        <f t="shared" si="18"/>
        <v>15</v>
      </c>
      <c r="V74" s="11">
        <f t="shared" si="18"/>
        <v>11</v>
      </c>
      <c r="W74" s="8">
        <v>71</v>
      </c>
      <c r="X74" s="7">
        <f t="shared" si="30"/>
        <v>20.164000000000001</v>
      </c>
      <c r="Y74" s="11">
        <f t="shared" si="22"/>
        <v>12</v>
      </c>
      <c r="Z74" s="11">
        <f t="shared" si="19"/>
        <v>10</v>
      </c>
      <c r="AA74" s="11">
        <f t="shared" si="19"/>
        <v>9</v>
      </c>
      <c r="AB74" s="11">
        <f t="shared" si="19"/>
        <v>8</v>
      </c>
      <c r="AC74" s="11">
        <f t="shared" si="19"/>
        <v>8</v>
      </c>
      <c r="AD74" s="11">
        <f t="shared" si="19"/>
        <v>7</v>
      </c>
      <c r="AE74" s="11">
        <f t="shared" si="19"/>
        <v>6</v>
      </c>
      <c r="AF74" s="11">
        <f t="shared" si="19"/>
        <v>6</v>
      </c>
      <c r="AG74" s="11">
        <f t="shared" si="19"/>
        <v>4</v>
      </c>
      <c r="AH74" s="11">
        <f t="shared" si="19"/>
        <v>2</v>
      </c>
      <c r="AI74" s="8">
        <v>71</v>
      </c>
      <c r="AJ74" s="7">
        <f t="shared" si="31"/>
        <v>20.164000000000001</v>
      </c>
      <c r="AK74" s="11">
        <f t="shared" si="23"/>
        <v>13</v>
      </c>
      <c r="AL74" s="11">
        <f t="shared" si="20"/>
        <v>11</v>
      </c>
      <c r="AM74" s="11">
        <f t="shared" si="20"/>
        <v>10</v>
      </c>
      <c r="AN74" s="11">
        <f t="shared" si="20"/>
        <v>8</v>
      </c>
      <c r="AO74" s="11">
        <f t="shared" si="20"/>
        <v>6</v>
      </c>
      <c r="AP74" s="11">
        <f t="shared" si="20"/>
        <v>4</v>
      </c>
      <c r="AQ74" s="11">
        <f t="shared" si="20"/>
        <v>3</v>
      </c>
      <c r="AR74" s="11">
        <f t="shared" si="20"/>
        <v>3</v>
      </c>
      <c r="AS74" s="11">
        <f t="shared" si="20"/>
        <v>2</v>
      </c>
      <c r="AT74" s="11">
        <f t="shared" si="20"/>
        <v>2</v>
      </c>
    </row>
    <row r="75" spans="3:46">
      <c r="C75" s="1">
        <f t="shared" si="32"/>
        <v>29</v>
      </c>
      <c r="D75" s="4">
        <f t="shared" si="25"/>
        <v>0.2995732273553991</v>
      </c>
      <c r="E75" s="2">
        <f t="shared" si="24"/>
        <v>15</v>
      </c>
      <c r="F75" s="3">
        <f t="shared" si="26"/>
        <v>0.22360679774997899</v>
      </c>
      <c r="G75" s="3">
        <f t="shared" si="27"/>
        <v>0.19748417658131501</v>
      </c>
      <c r="H75" s="3">
        <f t="shared" si="28"/>
        <v>0.24083189157584592</v>
      </c>
      <c r="I75" s="3"/>
      <c r="K75" s="8">
        <v>72</v>
      </c>
      <c r="L75" s="18">
        <f t="shared" si="29"/>
        <v>20.736000000000001</v>
      </c>
      <c r="M75" s="11">
        <f t="shared" si="21"/>
        <v>33</v>
      </c>
      <c r="N75" s="11">
        <f t="shared" si="18"/>
        <v>31</v>
      </c>
      <c r="O75" s="11">
        <f t="shared" si="18"/>
        <v>29</v>
      </c>
      <c r="P75" s="11">
        <f t="shared" si="18"/>
        <v>27</v>
      </c>
      <c r="Q75" s="11">
        <f t="shared" si="18"/>
        <v>25</v>
      </c>
      <c r="R75" s="11">
        <f t="shared" si="18"/>
        <v>23</v>
      </c>
      <c r="S75" s="11">
        <f t="shared" si="18"/>
        <v>21</v>
      </c>
      <c r="T75" s="11">
        <f t="shared" si="18"/>
        <v>18</v>
      </c>
      <c r="U75" s="11">
        <f t="shared" si="18"/>
        <v>15</v>
      </c>
      <c r="V75" s="11">
        <f t="shared" si="18"/>
        <v>11</v>
      </c>
      <c r="W75" s="8">
        <v>72</v>
      </c>
      <c r="X75" s="7">
        <f t="shared" si="30"/>
        <v>20.736000000000001</v>
      </c>
      <c r="Y75" s="11">
        <f t="shared" si="22"/>
        <v>11</v>
      </c>
      <c r="Z75" s="11">
        <f t="shared" si="19"/>
        <v>10</v>
      </c>
      <c r="AA75" s="11">
        <f t="shared" si="19"/>
        <v>9</v>
      </c>
      <c r="AB75" s="11">
        <f t="shared" si="19"/>
        <v>8</v>
      </c>
      <c r="AC75" s="11">
        <f t="shared" si="19"/>
        <v>8</v>
      </c>
      <c r="AD75" s="11">
        <f t="shared" si="19"/>
        <v>7</v>
      </c>
      <c r="AE75" s="11">
        <f t="shared" si="19"/>
        <v>6</v>
      </c>
      <c r="AF75" s="11">
        <f t="shared" si="19"/>
        <v>6</v>
      </c>
      <c r="AG75" s="11">
        <f t="shared" si="19"/>
        <v>4</v>
      </c>
      <c r="AH75" s="11">
        <f t="shared" si="19"/>
        <v>2</v>
      </c>
      <c r="AI75" s="8">
        <v>72</v>
      </c>
      <c r="AJ75" s="7">
        <f t="shared" si="31"/>
        <v>20.736000000000001</v>
      </c>
      <c r="AK75" s="11">
        <f t="shared" si="23"/>
        <v>13</v>
      </c>
      <c r="AL75" s="11">
        <f t="shared" si="20"/>
        <v>11</v>
      </c>
      <c r="AM75" s="11">
        <f t="shared" si="20"/>
        <v>10</v>
      </c>
      <c r="AN75" s="11">
        <f t="shared" si="20"/>
        <v>8</v>
      </c>
      <c r="AO75" s="11">
        <f t="shared" si="20"/>
        <v>6</v>
      </c>
      <c r="AP75" s="11">
        <f t="shared" si="20"/>
        <v>4</v>
      </c>
      <c r="AQ75" s="11">
        <f t="shared" si="20"/>
        <v>3</v>
      </c>
      <c r="AR75" s="11">
        <f t="shared" si="20"/>
        <v>3</v>
      </c>
      <c r="AS75" s="11">
        <f t="shared" si="20"/>
        <v>2</v>
      </c>
      <c r="AT75" s="11">
        <f t="shared" si="20"/>
        <v>2</v>
      </c>
    </row>
    <row r="76" spans="3:46">
      <c r="C76" s="1">
        <f t="shared" si="32"/>
        <v>28</v>
      </c>
      <c r="D76" s="4">
        <f t="shared" si="25"/>
        <v>0.29444389791664405</v>
      </c>
      <c r="E76" s="2">
        <f t="shared" si="24"/>
        <v>15</v>
      </c>
      <c r="F76" s="3">
        <f t="shared" si="26"/>
        <v>0.21794494717703369</v>
      </c>
      <c r="G76" s="3">
        <f t="shared" si="27"/>
        <v>0.19235384061671346</v>
      </c>
      <c r="H76" s="3">
        <f t="shared" si="28"/>
        <v>0.23664319132398465</v>
      </c>
      <c r="I76" s="3"/>
      <c r="K76" s="8">
        <v>73</v>
      </c>
      <c r="L76" s="18">
        <f t="shared" si="29"/>
        <v>21.315999999999999</v>
      </c>
      <c r="M76" s="11">
        <f t="shared" si="21"/>
        <v>33</v>
      </c>
      <c r="N76" s="11">
        <f t="shared" si="18"/>
        <v>31</v>
      </c>
      <c r="O76" s="11">
        <f t="shared" si="18"/>
        <v>30</v>
      </c>
      <c r="P76" s="11">
        <f t="shared" si="18"/>
        <v>28</v>
      </c>
      <c r="Q76" s="11">
        <f t="shared" si="18"/>
        <v>26</v>
      </c>
      <c r="R76" s="11">
        <f t="shared" si="18"/>
        <v>24</v>
      </c>
      <c r="S76" s="11">
        <f t="shared" si="18"/>
        <v>21</v>
      </c>
      <c r="T76" s="11">
        <f t="shared" si="18"/>
        <v>18</v>
      </c>
      <c r="U76" s="11">
        <f t="shared" si="18"/>
        <v>15</v>
      </c>
      <c r="V76" s="11">
        <f t="shared" si="18"/>
        <v>11</v>
      </c>
      <c r="W76" s="8">
        <v>73</v>
      </c>
      <c r="X76" s="7">
        <f t="shared" si="30"/>
        <v>21.315999999999999</v>
      </c>
      <c r="Y76" s="11">
        <f t="shared" si="22"/>
        <v>11</v>
      </c>
      <c r="Z76" s="11">
        <f t="shared" si="19"/>
        <v>10</v>
      </c>
      <c r="AA76" s="11">
        <f t="shared" si="19"/>
        <v>9</v>
      </c>
      <c r="AB76" s="11">
        <f t="shared" si="19"/>
        <v>8</v>
      </c>
      <c r="AC76" s="11">
        <f t="shared" si="19"/>
        <v>8</v>
      </c>
      <c r="AD76" s="11">
        <f t="shared" si="19"/>
        <v>7</v>
      </c>
      <c r="AE76" s="11">
        <f t="shared" si="19"/>
        <v>6</v>
      </c>
      <c r="AF76" s="11">
        <f t="shared" si="19"/>
        <v>6</v>
      </c>
      <c r="AG76" s="11">
        <f t="shared" si="19"/>
        <v>4</v>
      </c>
      <c r="AH76" s="11">
        <f t="shared" si="19"/>
        <v>2</v>
      </c>
      <c r="AI76" s="8">
        <v>73</v>
      </c>
      <c r="AJ76" s="7">
        <f t="shared" si="31"/>
        <v>21.315999999999999</v>
      </c>
      <c r="AK76" s="11">
        <f t="shared" si="23"/>
        <v>13</v>
      </c>
      <c r="AL76" s="11">
        <f t="shared" si="20"/>
        <v>11</v>
      </c>
      <c r="AM76" s="11">
        <f t="shared" si="20"/>
        <v>9</v>
      </c>
      <c r="AN76" s="11">
        <f t="shared" si="20"/>
        <v>7</v>
      </c>
      <c r="AO76" s="11">
        <f t="shared" si="20"/>
        <v>5</v>
      </c>
      <c r="AP76" s="11">
        <f t="shared" si="20"/>
        <v>4</v>
      </c>
      <c r="AQ76" s="11">
        <f t="shared" si="20"/>
        <v>3</v>
      </c>
      <c r="AR76" s="11">
        <f t="shared" si="20"/>
        <v>3</v>
      </c>
      <c r="AS76" s="11">
        <f t="shared" si="20"/>
        <v>2</v>
      </c>
      <c r="AT76" s="11">
        <f t="shared" si="20"/>
        <v>2</v>
      </c>
    </row>
    <row r="77" spans="3:46">
      <c r="C77" s="1">
        <f t="shared" si="32"/>
        <v>27</v>
      </c>
      <c r="D77" s="4">
        <f t="shared" si="25"/>
        <v>0.28903717578961646</v>
      </c>
      <c r="E77" s="2">
        <f t="shared" si="24"/>
        <v>15</v>
      </c>
      <c r="F77" s="3">
        <f t="shared" si="26"/>
        <v>0.21213203435596423</v>
      </c>
      <c r="G77" s="3">
        <f t="shared" si="27"/>
        <v>0.18708286933869708</v>
      </c>
      <c r="H77" s="3">
        <f t="shared" si="28"/>
        <v>0.23237900077244503</v>
      </c>
      <c r="I77" s="3"/>
      <c r="K77" s="8">
        <v>74</v>
      </c>
      <c r="L77" s="18">
        <f t="shared" si="29"/>
        <v>21.904</v>
      </c>
      <c r="M77" s="11">
        <f t="shared" si="21"/>
        <v>34</v>
      </c>
      <c r="N77" s="11">
        <f t="shared" si="18"/>
        <v>32</v>
      </c>
      <c r="O77" s="11">
        <f t="shared" si="18"/>
        <v>30</v>
      </c>
      <c r="P77" s="11">
        <f t="shared" si="18"/>
        <v>28</v>
      </c>
      <c r="Q77" s="11">
        <f t="shared" si="18"/>
        <v>26</v>
      </c>
      <c r="R77" s="11">
        <f t="shared" si="18"/>
        <v>24</v>
      </c>
      <c r="S77" s="11">
        <f t="shared" si="18"/>
        <v>21</v>
      </c>
      <c r="T77" s="11">
        <f t="shared" si="18"/>
        <v>19</v>
      </c>
      <c r="U77" s="11">
        <f t="shared" si="18"/>
        <v>15</v>
      </c>
      <c r="V77" s="11">
        <f t="shared" si="18"/>
        <v>11</v>
      </c>
      <c r="W77" s="8">
        <v>74</v>
      </c>
      <c r="X77" s="7">
        <f t="shared" si="30"/>
        <v>21.904</v>
      </c>
      <c r="Y77" s="11">
        <f t="shared" si="22"/>
        <v>11</v>
      </c>
      <c r="Z77" s="11">
        <f t="shared" si="19"/>
        <v>10</v>
      </c>
      <c r="AA77" s="11">
        <f t="shared" si="19"/>
        <v>9</v>
      </c>
      <c r="AB77" s="11">
        <f t="shared" si="19"/>
        <v>8</v>
      </c>
      <c r="AC77" s="11">
        <f t="shared" si="19"/>
        <v>8</v>
      </c>
      <c r="AD77" s="11">
        <f t="shared" si="19"/>
        <v>7</v>
      </c>
      <c r="AE77" s="11">
        <f t="shared" si="19"/>
        <v>6</v>
      </c>
      <c r="AF77" s="11">
        <f t="shared" si="19"/>
        <v>6</v>
      </c>
      <c r="AG77" s="11">
        <f t="shared" si="19"/>
        <v>4</v>
      </c>
      <c r="AH77" s="11">
        <f t="shared" si="19"/>
        <v>2</v>
      </c>
      <c r="AI77" s="8">
        <v>74</v>
      </c>
      <c r="AJ77" s="7">
        <f t="shared" si="31"/>
        <v>21.904</v>
      </c>
      <c r="AK77" s="11">
        <f t="shared" si="23"/>
        <v>13</v>
      </c>
      <c r="AL77" s="11">
        <f t="shared" si="20"/>
        <v>11</v>
      </c>
      <c r="AM77" s="11">
        <f t="shared" si="20"/>
        <v>9</v>
      </c>
      <c r="AN77" s="11">
        <f t="shared" si="20"/>
        <v>7</v>
      </c>
      <c r="AO77" s="11">
        <f t="shared" si="20"/>
        <v>5</v>
      </c>
      <c r="AP77" s="11">
        <f t="shared" si="20"/>
        <v>4</v>
      </c>
      <c r="AQ77" s="11">
        <f t="shared" si="20"/>
        <v>3</v>
      </c>
      <c r="AR77" s="11">
        <f t="shared" si="20"/>
        <v>3</v>
      </c>
      <c r="AS77" s="11">
        <f t="shared" si="20"/>
        <v>2</v>
      </c>
      <c r="AT77" s="11">
        <f t="shared" si="20"/>
        <v>2</v>
      </c>
    </row>
    <row r="78" spans="3:46">
      <c r="C78" s="1">
        <f t="shared" si="32"/>
        <v>26</v>
      </c>
      <c r="D78" s="4">
        <f t="shared" si="25"/>
        <v>0.28332133440562163</v>
      </c>
      <c r="E78" s="2">
        <f t="shared" si="24"/>
        <v>15</v>
      </c>
      <c r="F78" s="3">
        <f t="shared" si="26"/>
        <v>0.20615528128088303</v>
      </c>
      <c r="G78" s="3">
        <f t="shared" si="27"/>
        <v>0.18165902124584951</v>
      </c>
      <c r="H78" s="3">
        <f t="shared" si="28"/>
        <v>0.22803508501982761</v>
      </c>
      <c r="I78" s="3"/>
      <c r="K78" s="8">
        <v>75</v>
      </c>
      <c r="L78" s="18">
        <f t="shared" si="29"/>
        <v>22.5</v>
      </c>
      <c r="M78" s="11">
        <f t="shared" si="21"/>
        <v>34</v>
      </c>
      <c r="N78" s="11">
        <f t="shared" si="18"/>
        <v>32</v>
      </c>
      <c r="O78" s="11">
        <f t="shared" si="18"/>
        <v>30</v>
      </c>
      <c r="P78" s="11">
        <f t="shared" si="18"/>
        <v>29</v>
      </c>
      <c r="Q78" s="11">
        <f t="shared" si="18"/>
        <v>26</v>
      </c>
      <c r="R78" s="11">
        <f t="shared" si="18"/>
        <v>24</v>
      </c>
      <c r="S78" s="11">
        <f t="shared" si="18"/>
        <v>22</v>
      </c>
      <c r="T78" s="11">
        <f t="shared" si="18"/>
        <v>19</v>
      </c>
      <c r="U78" s="11">
        <f t="shared" si="18"/>
        <v>15</v>
      </c>
      <c r="V78" s="11">
        <f t="shared" si="18"/>
        <v>11</v>
      </c>
      <c r="W78" s="8">
        <v>75</v>
      </c>
      <c r="X78" s="7">
        <f t="shared" si="30"/>
        <v>22.5</v>
      </c>
      <c r="Y78" s="11">
        <f t="shared" si="22"/>
        <v>11</v>
      </c>
      <c r="Z78" s="11">
        <f t="shared" si="19"/>
        <v>10</v>
      </c>
      <c r="AA78" s="11">
        <f t="shared" si="19"/>
        <v>9</v>
      </c>
      <c r="AB78" s="11">
        <f t="shared" si="19"/>
        <v>8</v>
      </c>
      <c r="AC78" s="11">
        <f t="shared" si="19"/>
        <v>8</v>
      </c>
      <c r="AD78" s="11">
        <f t="shared" si="19"/>
        <v>7</v>
      </c>
      <c r="AE78" s="11">
        <f t="shared" si="19"/>
        <v>6</v>
      </c>
      <c r="AF78" s="11">
        <f t="shared" si="19"/>
        <v>6</v>
      </c>
      <c r="AG78" s="11">
        <f t="shared" si="19"/>
        <v>4</v>
      </c>
      <c r="AH78" s="11">
        <f t="shared" si="19"/>
        <v>2</v>
      </c>
      <c r="AI78" s="8">
        <v>75</v>
      </c>
      <c r="AJ78" s="7">
        <f t="shared" si="31"/>
        <v>22.5</v>
      </c>
      <c r="AK78" s="11">
        <f t="shared" si="23"/>
        <v>13</v>
      </c>
      <c r="AL78" s="11">
        <f t="shared" si="20"/>
        <v>11</v>
      </c>
      <c r="AM78" s="11">
        <f t="shared" si="20"/>
        <v>9</v>
      </c>
      <c r="AN78" s="11">
        <f t="shared" si="20"/>
        <v>7</v>
      </c>
      <c r="AO78" s="11">
        <f t="shared" si="20"/>
        <v>5</v>
      </c>
      <c r="AP78" s="11">
        <f t="shared" si="20"/>
        <v>4</v>
      </c>
      <c r="AQ78" s="11">
        <f t="shared" si="20"/>
        <v>3</v>
      </c>
      <c r="AR78" s="11">
        <f t="shared" si="20"/>
        <v>3</v>
      </c>
      <c r="AS78" s="11">
        <f t="shared" si="20"/>
        <v>2</v>
      </c>
      <c r="AT78" s="11">
        <f t="shared" si="20"/>
        <v>2</v>
      </c>
    </row>
    <row r="79" spans="3:46">
      <c r="C79" s="1">
        <f t="shared" si="32"/>
        <v>25</v>
      </c>
      <c r="D79" s="4">
        <f t="shared" si="25"/>
        <v>0.2772588722239781</v>
      </c>
      <c r="E79" s="2">
        <f t="shared" si="24"/>
        <v>14</v>
      </c>
      <c r="F79" s="3">
        <f t="shared" si="26"/>
        <v>0.2</v>
      </c>
      <c r="G79" s="3">
        <f t="shared" si="27"/>
        <v>0.17606816861659008</v>
      </c>
      <c r="H79" s="3">
        <f t="shared" si="28"/>
        <v>0.22360679774997899</v>
      </c>
      <c r="I79" s="3"/>
      <c r="K79" s="8">
        <v>76</v>
      </c>
      <c r="L79" s="18">
        <f t="shared" si="29"/>
        <v>23.103999999999999</v>
      </c>
      <c r="M79" s="11">
        <f t="shared" si="21"/>
        <v>34</v>
      </c>
      <c r="N79" s="11">
        <f t="shared" si="18"/>
        <v>33</v>
      </c>
      <c r="O79" s="11">
        <f t="shared" si="18"/>
        <v>31</v>
      </c>
      <c r="P79" s="11">
        <f t="shared" si="18"/>
        <v>29</v>
      </c>
      <c r="Q79" s="11">
        <f t="shared" si="18"/>
        <v>27</v>
      </c>
      <c r="R79" s="11">
        <f t="shared" si="18"/>
        <v>25</v>
      </c>
      <c r="S79" s="11">
        <f t="shared" si="18"/>
        <v>22</v>
      </c>
      <c r="T79" s="11">
        <f t="shared" si="18"/>
        <v>19</v>
      </c>
      <c r="U79" s="11">
        <f t="shared" si="18"/>
        <v>16</v>
      </c>
      <c r="V79" s="11">
        <f t="shared" si="18"/>
        <v>11</v>
      </c>
      <c r="W79" s="8">
        <v>76</v>
      </c>
      <c r="X79" s="7">
        <f t="shared" si="30"/>
        <v>23.103999999999999</v>
      </c>
      <c r="Y79" s="11">
        <f t="shared" si="22"/>
        <v>11</v>
      </c>
      <c r="Z79" s="11">
        <f t="shared" si="19"/>
        <v>10</v>
      </c>
      <c r="AA79" s="11">
        <f t="shared" si="19"/>
        <v>9</v>
      </c>
      <c r="AB79" s="11">
        <f t="shared" si="19"/>
        <v>8</v>
      </c>
      <c r="AC79" s="11">
        <f t="shared" si="19"/>
        <v>8</v>
      </c>
      <c r="AD79" s="11">
        <f t="shared" si="19"/>
        <v>7</v>
      </c>
      <c r="AE79" s="11">
        <f t="shared" si="19"/>
        <v>6</v>
      </c>
      <c r="AF79" s="11">
        <f t="shared" si="19"/>
        <v>6</v>
      </c>
      <c r="AG79" s="11">
        <f t="shared" si="19"/>
        <v>4</v>
      </c>
      <c r="AH79" s="11">
        <f t="shared" si="19"/>
        <v>2</v>
      </c>
      <c r="AI79" s="8">
        <v>76</v>
      </c>
      <c r="AJ79" s="7">
        <f t="shared" si="31"/>
        <v>23.103999999999999</v>
      </c>
      <c r="AK79" s="11">
        <f t="shared" si="23"/>
        <v>12</v>
      </c>
      <c r="AL79" s="11">
        <f t="shared" si="20"/>
        <v>11</v>
      </c>
      <c r="AM79" s="11">
        <f t="shared" si="20"/>
        <v>9</v>
      </c>
      <c r="AN79" s="11">
        <f t="shared" si="20"/>
        <v>7</v>
      </c>
      <c r="AO79" s="11">
        <f t="shared" si="20"/>
        <v>5</v>
      </c>
      <c r="AP79" s="11">
        <f t="shared" si="20"/>
        <v>4</v>
      </c>
      <c r="AQ79" s="11">
        <f t="shared" si="20"/>
        <v>3</v>
      </c>
      <c r="AR79" s="11">
        <f t="shared" si="20"/>
        <v>3</v>
      </c>
      <c r="AS79" s="11">
        <f t="shared" si="20"/>
        <v>2</v>
      </c>
      <c r="AT79" s="11">
        <f t="shared" si="20"/>
        <v>2</v>
      </c>
    </row>
    <row r="80" spans="3:46">
      <c r="C80" s="1">
        <f t="shared" si="32"/>
        <v>24</v>
      </c>
      <c r="D80" s="4">
        <f t="shared" si="25"/>
        <v>0.27080502011022101</v>
      </c>
      <c r="E80" s="2">
        <f t="shared" si="24"/>
        <v>14</v>
      </c>
      <c r="F80" s="3">
        <f t="shared" si="26"/>
        <v>0.19364916731037085</v>
      </c>
      <c r="G80" s="3">
        <f t="shared" si="27"/>
        <v>0.17029386365926405</v>
      </c>
      <c r="H80" s="3">
        <f t="shared" si="28"/>
        <v>0.21908902300206648</v>
      </c>
      <c r="I80" s="3"/>
      <c r="K80" s="8">
        <v>77</v>
      </c>
      <c r="L80" s="18">
        <f t="shared" si="29"/>
        <v>23.716000000000001</v>
      </c>
      <c r="M80" s="11">
        <f t="shared" si="21"/>
        <v>35</v>
      </c>
      <c r="N80" s="11">
        <f t="shared" si="18"/>
        <v>33</v>
      </c>
      <c r="O80" s="11">
        <f t="shared" si="18"/>
        <v>31</v>
      </c>
      <c r="P80" s="11">
        <f t="shared" si="18"/>
        <v>29</v>
      </c>
      <c r="Q80" s="11">
        <f t="shared" si="18"/>
        <v>27</v>
      </c>
      <c r="R80" s="11">
        <f t="shared" si="18"/>
        <v>25</v>
      </c>
      <c r="S80" s="11">
        <f t="shared" si="18"/>
        <v>22</v>
      </c>
      <c r="T80" s="11">
        <f t="shared" si="18"/>
        <v>19</v>
      </c>
      <c r="U80" s="11">
        <f t="shared" si="18"/>
        <v>16</v>
      </c>
      <c r="V80" s="11">
        <f t="shared" si="18"/>
        <v>11</v>
      </c>
      <c r="W80" s="8">
        <v>77</v>
      </c>
      <c r="X80" s="7">
        <f t="shared" si="30"/>
        <v>23.716000000000001</v>
      </c>
      <c r="Y80" s="11">
        <f t="shared" si="22"/>
        <v>11</v>
      </c>
      <c r="Z80" s="11">
        <f t="shared" si="19"/>
        <v>10</v>
      </c>
      <c r="AA80" s="11">
        <f t="shared" si="19"/>
        <v>9</v>
      </c>
      <c r="AB80" s="11">
        <f t="shared" si="19"/>
        <v>8</v>
      </c>
      <c r="AC80" s="11">
        <f t="shared" si="19"/>
        <v>8</v>
      </c>
      <c r="AD80" s="11">
        <f t="shared" si="19"/>
        <v>7</v>
      </c>
      <c r="AE80" s="11">
        <f t="shared" si="19"/>
        <v>6</v>
      </c>
      <c r="AF80" s="11">
        <f t="shared" si="19"/>
        <v>6</v>
      </c>
      <c r="AG80" s="11">
        <f t="shared" si="19"/>
        <v>4</v>
      </c>
      <c r="AH80" s="11">
        <f t="shared" si="19"/>
        <v>2</v>
      </c>
      <c r="AI80" s="8">
        <v>77</v>
      </c>
      <c r="AJ80" s="7">
        <f t="shared" si="31"/>
        <v>23.716000000000001</v>
      </c>
      <c r="AK80" s="11">
        <f t="shared" si="23"/>
        <v>12</v>
      </c>
      <c r="AL80" s="11">
        <f t="shared" si="20"/>
        <v>10</v>
      </c>
      <c r="AM80" s="11">
        <f t="shared" si="20"/>
        <v>9</v>
      </c>
      <c r="AN80" s="11">
        <f t="shared" si="20"/>
        <v>7</v>
      </c>
      <c r="AO80" s="11">
        <f t="shared" si="20"/>
        <v>4</v>
      </c>
      <c r="AP80" s="11">
        <f t="shared" si="20"/>
        <v>4</v>
      </c>
      <c r="AQ80" s="11">
        <f t="shared" si="20"/>
        <v>3</v>
      </c>
      <c r="AR80" s="11">
        <f t="shared" si="20"/>
        <v>3</v>
      </c>
      <c r="AS80" s="11">
        <f t="shared" si="20"/>
        <v>2</v>
      </c>
      <c r="AT80" s="11">
        <f t="shared" si="20"/>
        <v>2</v>
      </c>
    </row>
    <row r="81" spans="3:46">
      <c r="C81" s="1">
        <f t="shared" si="32"/>
        <v>23</v>
      </c>
      <c r="D81" s="4">
        <f t="shared" si="25"/>
        <v>0.26390573296152586</v>
      </c>
      <c r="E81" s="2">
        <f t="shared" si="24"/>
        <v>14</v>
      </c>
      <c r="F81" s="3">
        <f t="shared" si="26"/>
        <v>0.18708286933869708</v>
      </c>
      <c r="G81" s="3">
        <f t="shared" si="27"/>
        <v>0.16431676725154984</v>
      </c>
      <c r="H81" s="3">
        <f t="shared" si="28"/>
        <v>0.21447610589527216</v>
      </c>
      <c r="I81" s="3"/>
      <c r="K81" s="8">
        <v>78</v>
      </c>
      <c r="L81" s="18">
        <f t="shared" si="29"/>
        <v>24.336000000000002</v>
      </c>
      <c r="M81" s="11">
        <f t="shared" si="21"/>
        <v>35</v>
      </c>
      <c r="N81" s="11">
        <f t="shared" si="18"/>
        <v>34</v>
      </c>
      <c r="O81" s="11">
        <f t="shared" si="18"/>
        <v>32</v>
      </c>
      <c r="P81" s="11">
        <f t="shared" si="18"/>
        <v>30</v>
      </c>
      <c r="Q81" s="11">
        <f t="shared" si="18"/>
        <v>28</v>
      </c>
      <c r="R81" s="11">
        <f t="shared" si="18"/>
        <v>25</v>
      </c>
      <c r="S81" s="11">
        <f t="shared" si="18"/>
        <v>23</v>
      </c>
      <c r="T81" s="11">
        <f t="shared" si="18"/>
        <v>20</v>
      </c>
      <c r="U81" s="11">
        <f t="shared" si="18"/>
        <v>16</v>
      </c>
      <c r="V81" s="11">
        <f t="shared" si="18"/>
        <v>12</v>
      </c>
      <c r="W81" s="8">
        <v>78</v>
      </c>
      <c r="X81" s="7">
        <f t="shared" si="30"/>
        <v>24.336000000000002</v>
      </c>
      <c r="Y81" s="11">
        <f t="shared" si="22"/>
        <v>10</v>
      </c>
      <c r="Z81" s="11">
        <f t="shared" si="19"/>
        <v>10</v>
      </c>
      <c r="AA81" s="11">
        <f t="shared" si="19"/>
        <v>9</v>
      </c>
      <c r="AB81" s="11">
        <f t="shared" si="19"/>
        <v>8</v>
      </c>
      <c r="AC81" s="11">
        <f t="shared" si="19"/>
        <v>8</v>
      </c>
      <c r="AD81" s="11">
        <f t="shared" si="19"/>
        <v>7</v>
      </c>
      <c r="AE81" s="11">
        <f t="shared" si="19"/>
        <v>6</v>
      </c>
      <c r="AF81" s="11">
        <f t="shared" si="19"/>
        <v>6</v>
      </c>
      <c r="AG81" s="11">
        <f t="shared" si="19"/>
        <v>4</v>
      </c>
      <c r="AH81" s="11">
        <f t="shared" si="19"/>
        <v>2</v>
      </c>
      <c r="AI81" s="8">
        <v>78</v>
      </c>
      <c r="AJ81" s="7">
        <f t="shared" si="31"/>
        <v>24.336000000000002</v>
      </c>
      <c r="AK81" s="11">
        <f t="shared" si="23"/>
        <v>12</v>
      </c>
      <c r="AL81" s="11">
        <f t="shared" si="20"/>
        <v>10</v>
      </c>
      <c r="AM81" s="11">
        <f t="shared" si="20"/>
        <v>8</v>
      </c>
      <c r="AN81" s="11">
        <f t="shared" si="20"/>
        <v>6</v>
      </c>
      <c r="AO81" s="11">
        <f t="shared" si="20"/>
        <v>4</v>
      </c>
      <c r="AP81" s="11">
        <f t="shared" si="20"/>
        <v>4</v>
      </c>
      <c r="AQ81" s="11">
        <f t="shared" si="20"/>
        <v>3</v>
      </c>
      <c r="AR81" s="11">
        <f t="shared" si="20"/>
        <v>3</v>
      </c>
      <c r="AS81" s="11">
        <f t="shared" si="20"/>
        <v>2</v>
      </c>
      <c r="AT81" s="11">
        <f t="shared" si="20"/>
        <v>2</v>
      </c>
    </row>
    <row r="82" spans="3:46">
      <c r="C82" s="1">
        <f t="shared" si="32"/>
        <v>22</v>
      </c>
      <c r="D82" s="4">
        <f t="shared" si="25"/>
        <v>0.25649493574615367</v>
      </c>
      <c r="E82" s="2">
        <f t="shared" si="24"/>
        <v>13</v>
      </c>
      <c r="F82" s="3">
        <f t="shared" si="26"/>
        <v>0.18027756377319945</v>
      </c>
      <c r="G82" s="3">
        <f t="shared" si="27"/>
        <v>0.15811388300841897</v>
      </c>
      <c r="H82" s="3">
        <f t="shared" si="28"/>
        <v>0.20976176963403032</v>
      </c>
      <c r="I82" s="3"/>
      <c r="K82" s="8">
        <v>79</v>
      </c>
      <c r="L82" s="18">
        <f t="shared" si="29"/>
        <v>24.964000000000002</v>
      </c>
      <c r="M82" s="11">
        <f t="shared" si="21"/>
        <v>36</v>
      </c>
      <c r="N82" s="11">
        <f t="shared" si="18"/>
        <v>34</v>
      </c>
      <c r="O82" s="11">
        <f t="shared" si="18"/>
        <v>32</v>
      </c>
      <c r="P82" s="11">
        <f t="shared" si="18"/>
        <v>30</v>
      </c>
      <c r="Q82" s="11">
        <f t="shared" si="18"/>
        <v>28</v>
      </c>
      <c r="R82" s="11">
        <f t="shared" si="18"/>
        <v>25</v>
      </c>
      <c r="S82" s="11">
        <f t="shared" si="18"/>
        <v>23</v>
      </c>
      <c r="T82" s="11">
        <f t="shared" si="18"/>
        <v>20</v>
      </c>
      <c r="U82" s="11">
        <f t="shared" si="18"/>
        <v>16</v>
      </c>
      <c r="V82" s="11">
        <f t="shared" si="18"/>
        <v>12</v>
      </c>
      <c r="W82" s="8">
        <v>79</v>
      </c>
      <c r="X82" s="7">
        <f t="shared" si="30"/>
        <v>24.964000000000002</v>
      </c>
      <c r="Y82" s="11">
        <f t="shared" si="22"/>
        <v>10</v>
      </c>
      <c r="Z82" s="11">
        <f t="shared" si="19"/>
        <v>10</v>
      </c>
      <c r="AA82" s="11">
        <f t="shared" si="19"/>
        <v>9</v>
      </c>
      <c r="AB82" s="11">
        <f t="shared" si="19"/>
        <v>8</v>
      </c>
      <c r="AC82" s="11">
        <f t="shared" si="19"/>
        <v>8</v>
      </c>
      <c r="AD82" s="11">
        <f t="shared" si="19"/>
        <v>7</v>
      </c>
      <c r="AE82" s="11">
        <f t="shared" si="19"/>
        <v>6</v>
      </c>
      <c r="AF82" s="11">
        <f t="shared" si="19"/>
        <v>6</v>
      </c>
      <c r="AG82" s="11">
        <f t="shared" si="19"/>
        <v>4</v>
      </c>
      <c r="AH82" s="11">
        <f t="shared" si="19"/>
        <v>2</v>
      </c>
      <c r="AI82" s="8">
        <v>79</v>
      </c>
      <c r="AJ82" s="7">
        <f t="shared" si="31"/>
        <v>24.964000000000002</v>
      </c>
      <c r="AK82" s="11">
        <f t="shared" si="23"/>
        <v>12</v>
      </c>
      <c r="AL82" s="11">
        <f t="shared" si="20"/>
        <v>10</v>
      </c>
      <c r="AM82" s="11">
        <f t="shared" si="20"/>
        <v>8</v>
      </c>
      <c r="AN82" s="11">
        <f t="shared" si="20"/>
        <v>6</v>
      </c>
      <c r="AO82" s="11">
        <f t="shared" si="20"/>
        <v>4</v>
      </c>
      <c r="AP82" s="11">
        <f t="shared" si="20"/>
        <v>4</v>
      </c>
      <c r="AQ82" s="11">
        <f t="shared" si="20"/>
        <v>3</v>
      </c>
      <c r="AR82" s="11">
        <f t="shared" si="20"/>
        <v>3</v>
      </c>
      <c r="AS82" s="11">
        <f t="shared" si="20"/>
        <v>2</v>
      </c>
      <c r="AT82" s="11">
        <f t="shared" si="20"/>
        <v>2</v>
      </c>
    </row>
    <row r="83" spans="3:46">
      <c r="C83" s="1">
        <f t="shared" si="32"/>
        <v>21</v>
      </c>
      <c r="D83" s="4">
        <f t="shared" si="25"/>
        <v>0.24849066497880004</v>
      </c>
      <c r="E83" s="2">
        <f t="shared" si="24"/>
        <v>13</v>
      </c>
      <c r="F83" s="3">
        <f t="shared" si="26"/>
        <v>0.1732050807568877</v>
      </c>
      <c r="G83" s="3">
        <f t="shared" si="27"/>
        <v>0.15165750888103102</v>
      </c>
      <c r="H83" s="3">
        <f t="shared" si="28"/>
        <v>0.20493901531919198</v>
      </c>
      <c r="I83" s="3"/>
      <c r="K83" s="8">
        <v>80</v>
      </c>
      <c r="L83" s="18">
        <f t="shared" si="29"/>
        <v>25.6</v>
      </c>
      <c r="M83" s="11">
        <f t="shared" si="21"/>
        <v>36</v>
      </c>
      <c r="N83" s="11">
        <f t="shared" si="18"/>
        <v>34</v>
      </c>
      <c r="O83" s="11">
        <f t="shared" si="18"/>
        <v>32</v>
      </c>
      <c r="P83" s="11">
        <f t="shared" si="18"/>
        <v>30</v>
      </c>
      <c r="Q83" s="11">
        <f t="shared" si="18"/>
        <v>28</v>
      </c>
      <c r="R83" s="11">
        <f t="shared" si="18"/>
        <v>26</v>
      </c>
      <c r="S83" s="11">
        <f t="shared" si="18"/>
        <v>23</v>
      </c>
      <c r="T83" s="11">
        <f t="shared" si="18"/>
        <v>20</v>
      </c>
      <c r="U83" s="11">
        <f t="shared" si="18"/>
        <v>16</v>
      </c>
      <c r="V83" s="11">
        <f t="shared" si="18"/>
        <v>12</v>
      </c>
      <c r="W83" s="8">
        <v>80</v>
      </c>
      <c r="X83" s="7">
        <f t="shared" si="30"/>
        <v>25.6</v>
      </c>
      <c r="Y83" s="11">
        <f t="shared" si="22"/>
        <v>10</v>
      </c>
      <c r="Z83" s="11">
        <f t="shared" si="19"/>
        <v>10</v>
      </c>
      <c r="AA83" s="11">
        <f t="shared" si="19"/>
        <v>9</v>
      </c>
      <c r="AB83" s="11">
        <f t="shared" si="19"/>
        <v>8</v>
      </c>
      <c r="AC83" s="11">
        <f t="shared" si="19"/>
        <v>8</v>
      </c>
      <c r="AD83" s="11">
        <f t="shared" si="19"/>
        <v>7</v>
      </c>
      <c r="AE83" s="11">
        <f t="shared" si="19"/>
        <v>6</v>
      </c>
      <c r="AF83" s="11">
        <f t="shared" si="19"/>
        <v>6</v>
      </c>
      <c r="AG83" s="11">
        <f t="shared" si="19"/>
        <v>4</v>
      </c>
      <c r="AH83" s="11">
        <f t="shared" si="19"/>
        <v>2</v>
      </c>
      <c r="AI83" s="8">
        <v>80</v>
      </c>
      <c r="AJ83" s="7">
        <f t="shared" si="31"/>
        <v>25.6</v>
      </c>
      <c r="AK83" s="11">
        <f t="shared" si="23"/>
        <v>12</v>
      </c>
      <c r="AL83" s="11">
        <f t="shared" si="20"/>
        <v>10</v>
      </c>
      <c r="AM83" s="11">
        <f t="shared" si="20"/>
        <v>8</v>
      </c>
      <c r="AN83" s="11">
        <f t="shared" si="20"/>
        <v>6</v>
      </c>
      <c r="AO83" s="11">
        <f t="shared" si="20"/>
        <v>4</v>
      </c>
      <c r="AP83" s="11">
        <f t="shared" si="20"/>
        <v>4</v>
      </c>
      <c r="AQ83" s="11">
        <f t="shared" si="20"/>
        <v>3</v>
      </c>
      <c r="AR83" s="11">
        <f t="shared" si="20"/>
        <v>3</v>
      </c>
      <c r="AS83" s="11">
        <f t="shared" si="20"/>
        <v>2</v>
      </c>
      <c r="AT83" s="11">
        <f t="shared" si="20"/>
        <v>2</v>
      </c>
    </row>
    <row r="84" spans="3:46">
      <c r="C84" s="1">
        <f t="shared" si="32"/>
        <v>20</v>
      </c>
      <c r="D84" s="4">
        <f t="shared" si="25"/>
        <v>0.23978952727983707</v>
      </c>
      <c r="E84" s="2">
        <f t="shared" si="24"/>
        <v>12</v>
      </c>
      <c r="F84" s="3">
        <f t="shared" si="26"/>
        <v>0.16583123951776998</v>
      </c>
      <c r="G84" s="3">
        <f t="shared" si="27"/>
        <v>0.14491376746189438</v>
      </c>
      <c r="H84" s="3">
        <f t="shared" si="28"/>
        <v>0.2</v>
      </c>
      <c r="I84" s="3"/>
      <c r="K84" s="8">
        <v>81</v>
      </c>
      <c r="L84" s="18">
        <f t="shared" si="29"/>
        <v>26.244</v>
      </c>
      <c r="M84" s="11">
        <f t="shared" si="21"/>
        <v>37</v>
      </c>
      <c r="N84" s="11">
        <f t="shared" si="18"/>
        <v>35</v>
      </c>
      <c r="O84" s="11">
        <f t="shared" si="18"/>
        <v>33</v>
      </c>
      <c r="P84" s="11">
        <f t="shared" si="18"/>
        <v>31</v>
      </c>
      <c r="Q84" s="11">
        <f t="shared" si="18"/>
        <v>29</v>
      </c>
      <c r="R84" s="11">
        <f t="shared" si="18"/>
        <v>26</v>
      </c>
      <c r="S84" s="11">
        <f t="shared" si="18"/>
        <v>23</v>
      </c>
      <c r="T84" s="11">
        <f t="shared" si="18"/>
        <v>20</v>
      </c>
      <c r="U84" s="11">
        <f t="shared" si="18"/>
        <v>17</v>
      </c>
      <c r="V84" s="11">
        <f t="shared" si="18"/>
        <v>12</v>
      </c>
      <c r="W84" s="8">
        <v>81</v>
      </c>
      <c r="X84" s="7">
        <f t="shared" si="30"/>
        <v>26.244</v>
      </c>
      <c r="Y84" s="11">
        <f t="shared" si="22"/>
        <v>10</v>
      </c>
      <c r="Z84" s="11">
        <f t="shared" si="19"/>
        <v>10</v>
      </c>
      <c r="AA84" s="11">
        <f t="shared" si="19"/>
        <v>9</v>
      </c>
      <c r="AB84" s="11">
        <f t="shared" si="19"/>
        <v>8</v>
      </c>
      <c r="AC84" s="11">
        <f t="shared" si="19"/>
        <v>8</v>
      </c>
      <c r="AD84" s="11">
        <f t="shared" si="19"/>
        <v>7</v>
      </c>
      <c r="AE84" s="11">
        <f t="shared" si="19"/>
        <v>6</v>
      </c>
      <c r="AF84" s="11">
        <f t="shared" si="19"/>
        <v>6</v>
      </c>
      <c r="AG84" s="11">
        <f t="shared" si="19"/>
        <v>4</v>
      </c>
      <c r="AH84" s="11">
        <f t="shared" si="19"/>
        <v>2</v>
      </c>
      <c r="AI84" s="8">
        <v>81</v>
      </c>
      <c r="AJ84" s="7">
        <f t="shared" si="31"/>
        <v>26.244</v>
      </c>
      <c r="AK84" s="11">
        <f t="shared" si="23"/>
        <v>11</v>
      </c>
      <c r="AL84" s="11">
        <f t="shared" si="20"/>
        <v>10</v>
      </c>
      <c r="AM84" s="11">
        <f t="shared" si="20"/>
        <v>8</v>
      </c>
      <c r="AN84" s="11">
        <f t="shared" si="20"/>
        <v>6</v>
      </c>
      <c r="AO84" s="11">
        <f t="shared" si="20"/>
        <v>4</v>
      </c>
      <c r="AP84" s="11">
        <f t="shared" si="20"/>
        <v>4</v>
      </c>
      <c r="AQ84" s="11">
        <f t="shared" si="20"/>
        <v>3</v>
      </c>
      <c r="AR84" s="11">
        <f t="shared" si="20"/>
        <v>3</v>
      </c>
      <c r="AS84" s="11">
        <f t="shared" si="20"/>
        <v>2</v>
      </c>
      <c r="AT84" s="11">
        <f t="shared" si="20"/>
        <v>2</v>
      </c>
    </row>
    <row r="85" spans="3:46">
      <c r="C85" s="1">
        <f t="shared" si="32"/>
        <v>19</v>
      </c>
      <c r="D85" s="4">
        <f t="shared" si="25"/>
        <v>0.23025850929940458</v>
      </c>
      <c r="E85" s="2">
        <f t="shared" si="24"/>
        <v>12</v>
      </c>
      <c r="F85" s="3">
        <f t="shared" si="26"/>
        <v>0.15811388300841897</v>
      </c>
      <c r="G85" s="3">
        <f t="shared" si="27"/>
        <v>0.13784048752090222</v>
      </c>
      <c r="H85" s="3">
        <f t="shared" si="28"/>
        <v>0.1949358868961793</v>
      </c>
      <c r="I85" s="3"/>
      <c r="K85" s="8">
        <v>82</v>
      </c>
      <c r="L85" s="18">
        <f t="shared" si="29"/>
        <v>26.896000000000001</v>
      </c>
      <c r="M85" s="11">
        <f t="shared" si="21"/>
        <v>37</v>
      </c>
      <c r="N85" s="11">
        <f t="shared" si="18"/>
        <v>35</v>
      </c>
      <c r="O85" s="11">
        <f t="shared" si="18"/>
        <v>33</v>
      </c>
      <c r="P85" s="11">
        <f t="shared" si="18"/>
        <v>31</v>
      </c>
      <c r="Q85" s="11">
        <f t="shared" si="18"/>
        <v>29</v>
      </c>
      <c r="R85" s="11">
        <f t="shared" si="18"/>
        <v>26</v>
      </c>
      <c r="S85" s="11">
        <f t="shared" si="18"/>
        <v>24</v>
      </c>
      <c r="T85" s="11">
        <f t="shared" si="18"/>
        <v>21</v>
      </c>
      <c r="U85" s="11">
        <f t="shared" si="18"/>
        <v>17</v>
      </c>
      <c r="V85" s="11">
        <f t="shared" si="18"/>
        <v>12</v>
      </c>
      <c r="W85" s="8">
        <v>82</v>
      </c>
      <c r="X85" s="7">
        <f t="shared" si="30"/>
        <v>26.896000000000001</v>
      </c>
      <c r="Y85" s="11">
        <f t="shared" si="22"/>
        <v>10</v>
      </c>
      <c r="Z85" s="11">
        <f t="shared" si="19"/>
        <v>10</v>
      </c>
      <c r="AA85" s="11">
        <f t="shared" si="19"/>
        <v>9</v>
      </c>
      <c r="AB85" s="11">
        <f t="shared" si="19"/>
        <v>8</v>
      </c>
      <c r="AC85" s="11">
        <f t="shared" si="19"/>
        <v>8</v>
      </c>
      <c r="AD85" s="11">
        <f t="shared" si="19"/>
        <v>7</v>
      </c>
      <c r="AE85" s="11">
        <f t="shared" si="19"/>
        <v>6</v>
      </c>
      <c r="AF85" s="11">
        <f t="shared" si="19"/>
        <v>6</v>
      </c>
      <c r="AG85" s="11">
        <f t="shared" si="19"/>
        <v>4</v>
      </c>
      <c r="AH85" s="11">
        <f t="shared" si="19"/>
        <v>2</v>
      </c>
      <c r="AI85" s="8">
        <v>82</v>
      </c>
      <c r="AJ85" s="7">
        <f t="shared" si="31"/>
        <v>26.896000000000001</v>
      </c>
      <c r="AK85" s="11">
        <f t="shared" si="23"/>
        <v>11</v>
      </c>
      <c r="AL85" s="11">
        <f t="shared" si="20"/>
        <v>9</v>
      </c>
      <c r="AM85" s="11">
        <f t="shared" si="20"/>
        <v>7</v>
      </c>
      <c r="AN85" s="11">
        <f t="shared" si="20"/>
        <v>5</v>
      </c>
      <c r="AO85" s="11">
        <f t="shared" si="20"/>
        <v>4</v>
      </c>
      <c r="AP85" s="11">
        <f t="shared" si="20"/>
        <v>4</v>
      </c>
      <c r="AQ85" s="11">
        <f t="shared" si="20"/>
        <v>3</v>
      </c>
      <c r="AR85" s="11">
        <f t="shared" si="20"/>
        <v>3</v>
      </c>
      <c r="AS85" s="11">
        <f t="shared" si="20"/>
        <v>2</v>
      </c>
      <c r="AT85" s="11">
        <f t="shared" si="20"/>
        <v>2</v>
      </c>
    </row>
    <row r="86" spans="3:46">
      <c r="C86" s="1">
        <f t="shared" si="32"/>
        <v>18</v>
      </c>
      <c r="D86" s="4">
        <f t="shared" si="25"/>
        <v>0.21972245773362195</v>
      </c>
      <c r="E86" s="2">
        <f t="shared" si="24"/>
        <v>11</v>
      </c>
      <c r="F86" s="3">
        <f t="shared" si="26"/>
        <v>0.15</v>
      </c>
      <c r="G86" s="3">
        <f t="shared" si="27"/>
        <v>0.13038404810405296</v>
      </c>
      <c r="H86" s="3">
        <f t="shared" si="28"/>
        <v>0.18973665961010275</v>
      </c>
      <c r="I86" s="3"/>
      <c r="K86" s="8">
        <v>83</v>
      </c>
      <c r="L86" s="18">
        <f t="shared" si="29"/>
        <v>27.556000000000001</v>
      </c>
      <c r="M86" s="11">
        <f t="shared" si="21"/>
        <v>38</v>
      </c>
      <c r="N86" s="11">
        <f t="shared" si="18"/>
        <v>36</v>
      </c>
      <c r="O86" s="11">
        <f t="shared" si="18"/>
        <v>34</v>
      </c>
      <c r="P86" s="11">
        <f t="shared" si="18"/>
        <v>32</v>
      </c>
      <c r="Q86" s="11">
        <f t="shared" si="18"/>
        <v>29</v>
      </c>
      <c r="R86" s="11">
        <f t="shared" si="18"/>
        <v>27</v>
      </c>
      <c r="S86" s="11">
        <f t="shared" si="18"/>
        <v>24</v>
      </c>
      <c r="T86" s="11">
        <f t="shared" si="18"/>
        <v>21</v>
      </c>
      <c r="U86" s="11">
        <f t="shared" si="18"/>
        <v>17</v>
      </c>
      <c r="V86" s="11">
        <f t="shared" si="18"/>
        <v>12</v>
      </c>
      <c r="W86" s="8">
        <v>83</v>
      </c>
      <c r="X86" s="7">
        <f t="shared" si="30"/>
        <v>27.556000000000001</v>
      </c>
      <c r="Y86" s="11">
        <f t="shared" si="22"/>
        <v>10</v>
      </c>
      <c r="Z86" s="11">
        <f t="shared" si="19"/>
        <v>10</v>
      </c>
      <c r="AA86" s="11">
        <f t="shared" si="19"/>
        <v>9</v>
      </c>
      <c r="AB86" s="11">
        <f t="shared" si="19"/>
        <v>8</v>
      </c>
      <c r="AC86" s="11">
        <f t="shared" si="19"/>
        <v>8</v>
      </c>
      <c r="AD86" s="11">
        <f t="shared" si="19"/>
        <v>7</v>
      </c>
      <c r="AE86" s="11">
        <f t="shared" si="19"/>
        <v>6</v>
      </c>
      <c r="AF86" s="11">
        <f t="shared" si="19"/>
        <v>6</v>
      </c>
      <c r="AG86" s="11">
        <f t="shared" si="19"/>
        <v>4</v>
      </c>
      <c r="AH86" s="11">
        <f t="shared" si="19"/>
        <v>2</v>
      </c>
      <c r="AI86" s="8">
        <v>83</v>
      </c>
      <c r="AJ86" s="7">
        <f t="shared" si="31"/>
        <v>27.556000000000001</v>
      </c>
      <c r="AK86" s="11">
        <f t="shared" si="23"/>
        <v>11</v>
      </c>
      <c r="AL86" s="11">
        <f t="shared" si="20"/>
        <v>9</v>
      </c>
      <c r="AM86" s="11">
        <f t="shared" si="20"/>
        <v>7</v>
      </c>
      <c r="AN86" s="11">
        <f t="shared" si="20"/>
        <v>5</v>
      </c>
      <c r="AO86" s="11">
        <f t="shared" si="20"/>
        <v>4</v>
      </c>
      <c r="AP86" s="11">
        <f t="shared" si="20"/>
        <v>4</v>
      </c>
      <c r="AQ86" s="11">
        <f t="shared" si="20"/>
        <v>3</v>
      </c>
      <c r="AR86" s="11">
        <f t="shared" si="20"/>
        <v>3</v>
      </c>
      <c r="AS86" s="11">
        <f t="shared" si="20"/>
        <v>2</v>
      </c>
      <c r="AT86" s="11">
        <f t="shared" si="20"/>
        <v>2</v>
      </c>
    </row>
    <row r="87" spans="3:46">
      <c r="C87" s="1">
        <f t="shared" si="32"/>
        <v>17</v>
      </c>
      <c r="D87" s="4">
        <f t="shared" si="25"/>
        <v>0.20794415416798356</v>
      </c>
      <c r="E87" s="2">
        <f t="shared" si="24"/>
        <v>11</v>
      </c>
      <c r="F87" s="3">
        <f t="shared" si="26"/>
        <v>0.1414213562373095</v>
      </c>
      <c r="G87" s="3">
        <f t="shared" si="27"/>
        <v>0.12247448713915891</v>
      </c>
      <c r="H87" s="3">
        <f t="shared" si="28"/>
        <v>0.18439088914585774</v>
      </c>
      <c r="I87" s="3"/>
      <c r="K87" s="8">
        <v>84</v>
      </c>
      <c r="L87" s="18">
        <f t="shared" si="29"/>
        <v>28.224</v>
      </c>
      <c r="M87" s="11">
        <f t="shared" si="21"/>
        <v>38</v>
      </c>
      <c r="N87" s="11">
        <f t="shared" si="18"/>
        <v>36</v>
      </c>
      <c r="O87" s="11">
        <f t="shared" si="18"/>
        <v>34</v>
      </c>
      <c r="P87" s="11">
        <f t="shared" si="18"/>
        <v>32</v>
      </c>
      <c r="Q87" s="11">
        <f t="shared" si="18"/>
        <v>30</v>
      </c>
      <c r="R87" s="11">
        <f t="shared" si="18"/>
        <v>27</v>
      </c>
      <c r="S87" s="11">
        <f t="shared" si="18"/>
        <v>24</v>
      </c>
      <c r="T87" s="11">
        <f t="shared" si="18"/>
        <v>21</v>
      </c>
      <c r="U87" s="11">
        <f t="shared" si="18"/>
        <v>17</v>
      </c>
      <c r="V87" s="11">
        <f t="shared" si="18"/>
        <v>12</v>
      </c>
      <c r="W87" s="8">
        <v>84</v>
      </c>
      <c r="X87" s="7">
        <f t="shared" si="30"/>
        <v>28.224</v>
      </c>
      <c r="Y87" s="11">
        <f t="shared" si="22"/>
        <v>10</v>
      </c>
      <c r="Z87" s="11">
        <f t="shared" si="19"/>
        <v>10</v>
      </c>
      <c r="AA87" s="11">
        <f t="shared" si="19"/>
        <v>9</v>
      </c>
      <c r="AB87" s="11">
        <f t="shared" si="19"/>
        <v>8</v>
      </c>
      <c r="AC87" s="11">
        <f t="shared" si="19"/>
        <v>8</v>
      </c>
      <c r="AD87" s="11">
        <f t="shared" si="19"/>
        <v>7</v>
      </c>
      <c r="AE87" s="11">
        <f t="shared" si="19"/>
        <v>6</v>
      </c>
      <c r="AF87" s="11">
        <f t="shared" si="19"/>
        <v>6</v>
      </c>
      <c r="AG87" s="11">
        <f t="shared" si="19"/>
        <v>4</v>
      </c>
      <c r="AH87" s="11">
        <f t="shared" si="19"/>
        <v>2</v>
      </c>
      <c r="AI87" s="8">
        <v>84</v>
      </c>
      <c r="AJ87" s="7">
        <f t="shared" si="31"/>
        <v>28.224</v>
      </c>
      <c r="AK87" s="11">
        <f t="shared" si="23"/>
        <v>11</v>
      </c>
      <c r="AL87" s="11">
        <f t="shared" si="20"/>
        <v>9</v>
      </c>
      <c r="AM87" s="11">
        <f t="shared" si="20"/>
        <v>7</v>
      </c>
      <c r="AN87" s="11">
        <f t="shared" si="20"/>
        <v>5</v>
      </c>
      <c r="AO87" s="11">
        <f t="shared" si="20"/>
        <v>4</v>
      </c>
      <c r="AP87" s="11">
        <f t="shared" si="20"/>
        <v>4</v>
      </c>
      <c r="AQ87" s="11">
        <f t="shared" si="20"/>
        <v>3</v>
      </c>
      <c r="AR87" s="11">
        <f t="shared" si="20"/>
        <v>3</v>
      </c>
      <c r="AS87" s="11">
        <f t="shared" si="20"/>
        <v>2</v>
      </c>
      <c r="AT87" s="11">
        <f t="shared" si="20"/>
        <v>2</v>
      </c>
    </row>
    <row r="88" spans="3:46">
      <c r="C88" s="1">
        <f t="shared" si="32"/>
        <v>16</v>
      </c>
      <c r="D88" s="4">
        <f t="shared" si="25"/>
        <v>0.19459101490553132</v>
      </c>
      <c r="E88" s="2">
        <f t="shared" si="24"/>
        <v>10</v>
      </c>
      <c r="F88" s="3">
        <f t="shared" si="26"/>
        <v>0.13228756555322951</v>
      </c>
      <c r="G88" s="3">
        <f t="shared" si="27"/>
        <v>0.11401754250991381</v>
      </c>
      <c r="H88" s="3">
        <f t="shared" si="28"/>
        <v>0.17888543819998318</v>
      </c>
      <c r="I88" s="3"/>
      <c r="K88" s="8">
        <v>85</v>
      </c>
      <c r="L88" s="18">
        <f t="shared" si="29"/>
        <v>28.900000000000002</v>
      </c>
      <c r="M88" s="11">
        <f t="shared" si="21"/>
        <v>39</v>
      </c>
      <c r="N88" s="11">
        <f t="shared" si="18"/>
        <v>37</v>
      </c>
      <c r="O88" s="11">
        <f t="shared" si="18"/>
        <v>34</v>
      </c>
      <c r="P88" s="11">
        <f t="shared" si="18"/>
        <v>32</v>
      </c>
      <c r="Q88" s="11">
        <f t="shared" si="18"/>
        <v>30</v>
      </c>
      <c r="R88" s="11">
        <f t="shared" si="18"/>
        <v>27</v>
      </c>
      <c r="S88" s="11">
        <f t="shared" si="18"/>
        <v>25</v>
      </c>
      <c r="T88" s="11">
        <f t="shared" si="18"/>
        <v>21</v>
      </c>
      <c r="U88" s="11">
        <f t="shared" si="18"/>
        <v>17</v>
      </c>
      <c r="V88" s="11">
        <f t="shared" si="18"/>
        <v>13</v>
      </c>
      <c r="W88" s="8">
        <v>85</v>
      </c>
      <c r="X88" s="7">
        <f t="shared" si="30"/>
        <v>28.900000000000002</v>
      </c>
      <c r="Y88" s="11">
        <f t="shared" si="22"/>
        <v>10</v>
      </c>
      <c r="Z88" s="11">
        <f t="shared" si="19"/>
        <v>10</v>
      </c>
      <c r="AA88" s="11">
        <f t="shared" si="19"/>
        <v>9</v>
      </c>
      <c r="AB88" s="11">
        <f t="shared" si="19"/>
        <v>8</v>
      </c>
      <c r="AC88" s="11">
        <f t="shared" si="19"/>
        <v>8</v>
      </c>
      <c r="AD88" s="11">
        <f t="shared" si="19"/>
        <v>7</v>
      </c>
      <c r="AE88" s="11">
        <f t="shared" si="19"/>
        <v>6</v>
      </c>
      <c r="AF88" s="11">
        <f t="shared" si="19"/>
        <v>6</v>
      </c>
      <c r="AG88" s="11">
        <f t="shared" si="19"/>
        <v>4</v>
      </c>
      <c r="AH88" s="11">
        <f t="shared" si="19"/>
        <v>2</v>
      </c>
      <c r="AI88" s="8">
        <v>85</v>
      </c>
      <c r="AJ88" s="7">
        <f t="shared" si="31"/>
        <v>28.900000000000002</v>
      </c>
      <c r="AK88" s="11">
        <f t="shared" si="23"/>
        <v>11</v>
      </c>
      <c r="AL88" s="11">
        <f t="shared" si="20"/>
        <v>9</v>
      </c>
      <c r="AM88" s="11">
        <f t="shared" si="20"/>
        <v>7</v>
      </c>
      <c r="AN88" s="11">
        <f t="shared" si="20"/>
        <v>4</v>
      </c>
      <c r="AO88" s="11">
        <f t="shared" si="20"/>
        <v>4</v>
      </c>
      <c r="AP88" s="11">
        <f t="shared" si="20"/>
        <v>4</v>
      </c>
      <c r="AQ88" s="11">
        <f t="shared" si="20"/>
        <v>3</v>
      </c>
      <c r="AR88" s="11">
        <f t="shared" si="20"/>
        <v>3</v>
      </c>
      <c r="AS88" s="11">
        <f t="shared" si="20"/>
        <v>2</v>
      </c>
      <c r="AT88" s="11">
        <f t="shared" si="20"/>
        <v>2</v>
      </c>
    </row>
    <row r="89" spans="3:46">
      <c r="C89" s="1">
        <f t="shared" si="32"/>
        <v>15</v>
      </c>
      <c r="D89" s="4">
        <f t="shared" si="25"/>
        <v>0.1791759469228055</v>
      </c>
      <c r="E89" s="2">
        <f t="shared" si="24"/>
        <v>9</v>
      </c>
      <c r="F89" s="3">
        <f t="shared" si="26"/>
        <v>0.1224744871391589</v>
      </c>
      <c r="G89" s="3">
        <f t="shared" si="27"/>
        <v>0.10488088481701516</v>
      </c>
      <c r="H89" s="3">
        <f t="shared" si="28"/>
        <v>0.17320508075688773</v>
      </c>
      <c r="I89" s="3"/>
      <c r="K89" s="8">
        <v>86</v>
      </c>
      <c r="L89" s="18">
        <f t="shared" si="29"/>
        <v>29.584</v>
      </c>
      <c r="M89" s="11">
        <f t="shared" si="21"/>
        <v>39</v>
      </c>
      <c r="N89" s="11">
        <f t="shared" si="18"/>
        <v>37</v>
      </c>
      <c r="O89" s="11">
        <f t="shared" si="18"/>
        <v>35</v>
      </c>
      <c r="P89" s="11">
        <f t="shared" si="18"/>
        <v>33</v>
      </c>
      <c r="Q89" s="11">
        <f t="shared" si="18"/>
        <v>30</v>
      </c>
      <c r="R89" s="11">
        <f t="shared" si="18"/>
        <v>28</v>
      </c>
      <c r="S89" s="11">
        <f t="shared" si="18"/>
        <v>25</v>
      </c>
      <c r="T89" s="11">
        <f t="shared" si="18"/>
        <v>22</v>
      </c>
      <c r="U89" s="11">
        <f t="shared" si="18"/>
        <v>18</v>
      </c>
      <c r="V89" s="11">
        <f t="shared" si="18"/>
        <v>13</v>
      </c>
      <c r="W89" s="8">
        <v>86</v>
      </c>
      <c r="X89" s="7">
        <f t="shared" si="30"/>
        <v>29.584</v>
      </c>
      <c r="Y89" s="11">
        <f t="shared" si="22"/>
        <v>10</v>
      </c>
      <c r="Z89" s="11">
        <f t="shared" si="19"/>
        <v>10</v>
      </c>
      <c r="AA89" s="11">
        <f t="shared" si="19"/>
        <v>9</v>
      </c>
      <c r="AB89" s="11">
        <f t="shared" si="19"/>
        <v>8</v>
      </c>
      <c r="AC89" s="11">
        <f t="shared" si="19"/>
        <v>8</v>
      </c>
      <c r="AD89" s="11">
        <f t="shared" si="19"/>
        <v>7</v>
      </c>
      <c r="AE89" s="11">
        <f t="shared" si="19"/>
        <v>6</v>
      </c>
      <c r="AF89" s="11">
        <f t="shared" si="19"/>
        <v>6</v>
      </c>
      <c r="AG89" s="11">
        <f t="shared" si="19"/>
        <v>4</v>
      </c>
      <c r="AH89" s="11">
        <f t="shared" si="19"/>
        <v>2</v>
      </c>
      <c r="AI89" s="8">
        <v>86</v>
      </c>
      <c r="AJ89" s="7">
        <f t="shared" si="31"/>
        <v>29.584</v>
      </c>
      <c r="AK89" s="11">
        <f t="shared" si="23"/>
        <v>10</v>
      </c>
      <c r="AL89" s="11">
        <f t="shared" si="20"/>
        <v>8</v>
      </c>
      <c r="AM89" s="11">
        <f t="shared" si="20"/>
        <v>6</v>
      </c>
      <c r="AN89" s="11">
        <f t="shared" si="20"/>
        <v>4</v>
      </c>
      <c r="AO89" s="11">
        <f t="shared" si="20"/>
        <v>4</v>
      </c>
      <c r="AP89" s="11">
        <f t="shared" si="20"/>
        <v>4</v>
      </c>
      <c r="AQ89" s="11">
        <f t="shared" si="20"/>
        <v>3</v>
      </c>
      <c r="AR89" s="11">
        <f t="shared" si="20"/>
        <v>3</v>
      </c>
      <c r="AS89" s="11">
        <f t="shared" si="20"/>
        <v>2</v>
      </c>
      <c r="AT89" s="11">
        <f t="shared" si="20"/>
        <v>2</v>
      </c>
    </row>
    <row r="90" spans="3:46">
      <c r="C90" s="1">
        <f t="shared" si="32"/>
        <v>14</v>
      </c>
      <c r="D90" s="4">
        <f t="shared" si="25"/>
        <v>0.16094379124341002</v>
      </c>
      <c r="E90" s="2">
        <f t="shared" si="24"/>
        <v>9</v>
      </c>
      <c r="F90" s="3">
        <f t="shared" si="26"/>
        <v>0.1118033988749895</v>
      </c>
      <c r="G90" s="3">
        <f t="shared" si="27"/>
        <v>9.4868329805051402E-2</v>
      </c>
      <c r="H90" s="3">
        <f t="shared" si="28"/>
        <v>0.16733200530681511</v>
      </c>
      <c r="I90" s="3"/>
      <c r="K90" s="8">
        <v>87</v>
      </c>
      <c r="L90" s="18">
        <f t="shared" si="29"/>
        <v>30.276</v>
      </c>
      <c r="M90" s="11">
        <f t="shared" si="21"/>
        <v>39</v>
      </c>
      <c r="N90" s="11">
        <f t="shared" si="18"/>
        <v>37</v>
      </c>
      <c r="O90" s="11">
        <f t="shared" si="18"/>
        <v>35</v>
      </c>
      <c r="P90" s="11">
        <f t="shared" si="18"/>
        <v>33</v>
      </c>
      <c r="Q90" s="11">
        <f t="shared" si="18"/>
        <v>31</v>
      </c>
      <c r="R90" s="11">
        <f t="shared" si="18"/>
        <v>28</v>
      </c>
      <c r="S90" s="11">
        <f t="shared" si="18"/>
        <v>25</v>
      </c>
      <c r="T90" s="11">
        <f t="shared" si="18"/>
        <v>22</v>
      </c>
      <c r="U90" s="11">
        <f t="shared" ref="N90:V103" si="33">CEILING($K90*U$3,1)</f>
        <v>18</v>
      </c>
      <c r="V90" s="11">
        <f t="shared" si="33"/>
        <v>13</v>
      </c>
      <c r="W90" s="8">
        <v>87</v>
      </c>
      <c r="X90" s="7">
        <f t="shared" si="30"/>
        <v>30.276</v>
      </c>
      <c r="Y90" s="11">
        <f t="shared" si="22"/>
        <v>10</v>
      </c>
      <c r="Z90" s="11">
        <f t="shared" si="19"/>
        <v>10</v>
      </c>
      <c r="AA90" s="11">
        <f t="shared" si="19"/>
        <v>9</v>
      </c>
      <c r="AB90" s="11">
        <f t="shared" si="19"/>
        <v>8</v>
      </c>
      <c r="AC90" s="11">
        <f t="shared" si="19"/>
        <v>8</v>
      </c>
      <c r="AD90" s="11">
        <f t="shared" si="19"/>
        <v>7</v>
      </c>
      <c r="AE90" s="11">
        <f t="shared" si="19"/>
        <v>6</v>
      </c>
      <c r="AF90" s="11">
        <f t="shared" si="19"/>
        <v>6</v>
      </c>
      <c r="AG90" s="11">
        <f t="shared" ref="Z90:AO103" si="34">CEILING(IF($K90&lt;30,1-$X90+$K90*AG$3,MAX(1-$X90+$K90*AG$3,AG$3*20+1)),1)</f>
        <v>4</v>
      </c>
      <c r="AH90" s="11">
        <f t="shared" si="34"/>
        <v>2</v>
      </c>
      <c r="AI90" s="8">
        <v>87</v>
      </c>
      <c r="AJ90" s="7">
        <f t="shared" si="31"/>
        <v>30.276</v>
      </c>
      <c r="AK90" s="11">
        <f t="shared" si="23"/>
        <v>10</v>
      </c>
      <c r="AL90" s="11">
        <f t="shared" si="20"/>
        <v>8</v>
      </c>
      <c r="AM90" s="11">
        <f t="shared" si="20"/>
        <v>6</v>
      </c>
      <c r="AN90" s="11">
        <f t="shared" si="20"/>
        <v>4</v>
      </c>
      <c r="AO90" s="11">
        <f t="shared" si="20"/>
        <v>4</v>
      </c>
      <c r="AP90" s="11">
        <f t="shared" si="20"/>
        <v>4</v>
      </c>
      <c r="AQ90" s="11">
        <f t="shared" si="20"/>
        <v>3</v>
      </c>
      <c r="AR90" s="11">
        <f t="shared" si="20"/>
        <v>3</v>
      </c>
      <c r="AS90" s="11">
        <f t="shared" ref="AL90:AT103" si="35">CEILING(IF($AI90&lt;20,1-$AJ90+$AI90*AS$3,MAX(1-$AJ90+$AI90*AS$3,10*AS$3)),1)</f>
        <v>2</v>
      </c>
      <c r="AT90" s="11">
        <f t="shared" si="35"/>
        <v>2</v>
      </c>
    </row>
    <row r="91" spans="3:46">
      <c r="C91" s="1">
        <f t="shared" si="32"/>
        <v>13</v>
      </c>
      <c r="D91" s="4">
        <f t="shared" si="25"/>
        <v>0.13862943611198905</v>
      </c>
      <c r="E91" s="2">
        <f t="shared" si="24"/>
        <v>7</v>
      </c>
      <c r="F91" s="3">
        <f t="shared" si="26"/>
        <v>0.1</v>
      </c>
      <c r="G91" s="3">
        <f t="shared" si="27"/>
        <v>8.3666002653407567E-2</v>
      </c>
      <c r="H91" s="3">
        <f t="shared" si="28"/>
        <v>0.161245154965971</v>
      </c>
      <c r="I91" s="3"/>
      <c r="K91" s="8">
        <v>88</v>
      </c>
      <c r="L91" s="18">
        <f t="shared" si="29"/>
        <v>30.975999999999999</v>
      </c>
      <c r="M91" s="11">
        <f t="shared" si="21"/>
        <v>40</v>
      </c>
      <c r="N91" s="11">
        <f t="shared" si="33"/>
        <v>38</v>
      </c>
      <c r="O91" s="11">
        <f t="shared" si="33"/>
        <v>36</v>
      </c>
      <c r="P91" s="11">
        <f t="shared" si="33"/>
        <v>33</v>
      </c>
      <c r="Q91" s="11">
        <f t="shared" si="33"/>
        <v>31</v>
      </c>
      <c r="R91" s="11">
        <f t="shared" si="33"/>
        <v>28</v>
      </c>
      <c r="S91" s="11">
        <f t="shared" si="33"/>
        <v>25</v>
      </c>
      <c r="T91" s="11">
        <f t="shared" si="33"/>
        <v>22</v>
      </c>
      <c r="U91" s="11">
        <f t="shared" si="33"/>
        <v>18</v>
      </c>
      <c r="V91" s="11">
        <f t="shared" si="33"/>
        <v>13</v>
      </c>
      <c r="W91" s="8">
        <v>88</v>
      </c>
      <c r="X91" s="7">
        <f t="shared" si="30"/>
        <v>30.975999999999999</v>
      </c>
      <c r="Y91" s="11">
        <f t="shared" si="22"/>
        <v>10</v>
      </c>
      <c r="Z91" s="11">
        <f t="shared" si="34"/>
        <v>10</v>
      </c>
      <c r="AA91" s="11">
        <f t="shared" si="34"/>
        <v>9</v>
      </c>
      <c r="AB91" s="11">
        <f t="shared" si="34"/>
        <v>8</v>
      </c>
      <c r="AC91" s="11">
        <f t="shared" si="34"/>
        <v>8</v>
      </c>
      <c r="AD91" s="11">
        <f t="shared" si="34"/>
        <v>7</v>
      </c>
      <c r="AE91" s="11">
        <f t="shared" si="34"/>
        <v>6</v>
      </c>
      <c r="AF91" s="11">
        <f t="shared" si="34"/>
        <v>6</v>
      </c>
      <c r="AG91" s="11">
        <f t="shared" si="34"/>
        <v>4</v>
      </c>
      <c r="AH91" s="11">
        <f t="shared" si="34"/>
        <v>2</v>
      </c>
      <c r="AI91" s="8">
        <v>88</v>
      </c>
      <c r="AJ91" s="7">
        <f t="shared" si="31"/>
        <v>30.975999999999999</v>
      </c>
      <c r="AK91" s="11">
        <f t="shared" si="23"/>
        <v>10</v>
      </c>
      <c r="AL91" s="11">
        <f t="shared" si="35"/>
        <v>8</v>
      </c>
      <c r="AM91" s="11">
        <f t="shared" si="35"/>
        <v>6</v>
      </c>
      <c r="AN91" s="11">
        <f t="shared" si="35"/>
        <v>4</v>
      </c>
      <c r="AO91" s="11">
        <f t="shared" si="35"/>
        <v>4</v>
      </c>
      <c r="AP91" s="11">
        <f t="shared" si="35"/>
        <v>4</v>
      </c>
      <c r="AQ91" s="11">
        <f t="shared" si="35"/>
        <v>3</v>
      </c>
      <c r="AR91" s="11">
        <f t="shared" si="35"/>
        <v>3</v>
      </c>
      <c r="AS91" s="11">
        <f t="shared" si="35"/>
        <v>2</v>
      </c>
      <c r="AT91" s="11">
        <f t="shared" si="35"/>
        <v>2</v>
      </c>
    </row>
    <row r="92" spans="3:46">
      <c r="C92" s="1">
        <f t="shared" si="32"/>
        <v>12</v>
      </c>
      <c r="D92" s="4">
        <f t="shared" si="25"/>
        <v>0.10986122886681098</v>
      </c>
      <c r="E92" s="2">
        <f t="shared" si="24"/>
        <v>6</v>
      </c>
      <c r="F92" s="3">
        <f t="shared" si="26"/>
        <v>8.6602540378443851E-2</v>
      </c>
      <c r="G92" s="3">
        <f t="shared" si="27"/>
        <v>7.0710678118654779E-2</v>
      </c>
      <c r="H92" s="3">
        <f t="shared" si="28"/>
        <v>0.15491933384829668</v>
      </c>
      <c r="I92" s="3"/>
      <c r="K92" s="8">
        <v>89</v>
      </c>
      <c r="L92" s="18">
        <f t="shared" si="29"/>
        <v>31.684000000000001</v>
      </c>
      <c r="M92" s="11">
        <f t="shared" si="21"/>
        <v>40</v>
      </c>
      <c r="N92" s="11">
        <f t="shared" si="33"/>
        <v>38</v>
      </c>
      <c r="O92" s="11">
        <f t="shared" si="33"/>
        <v>36</v>
      </c>
      <c r="P92" s="11">
        <f t="shared" si="33"/>
        <v>34</v>
      </c>
      <c r="Q92" s="11">
        <f t="shared" si="33"/>
        <v>31</v>
      </c>
      <c r="R92" s="11">
        <f t="shared" si="33"/>
        <v>29</v>
      </c>
      <c r="S92" s="11">
        <f t="shared" si="33"/>
        <v>26</v>
      </c>
      <c r="T92" s="11">
        <f t="shared" si="33"/>
        <v>22</v>
      </c>
      <c r="U92" s="11">
        <f t="shared" si="33"/>
        <v>18</v>
      </c>
      <c r="V92" s="11">
        <f t="shared" si="33"/>
        <v>13</v>
      </c>
      <c r="W92" s="8">
        <v>89</v>
      </c>
      <c r="X92" s="7">
        <f t="shared" si="30"/>
        <v>31.684000000000001</v>
      </c>
      <c r="Y92" s="11">
        <f t="shared" si="22"/>
        <v>10</v>
      </c>
      <c r="Z92" s="11">
        <f t="shared" si="34"/>
        <v>10</v>
      </c>
      <c r="AA92" s="11">
        <f t="shared" si="34"/>
        <v>9</v>
      </c>
      <c r="AB92" s="11">
        <f t="shared" si="34"/>
        <v>8</v>
      </c>
      <c r="AC92" s="11">
        <f t="shared" si="34"/>
        <v>8</v>
      </c>
      <c r="AD92" s="11">
        <f t="shared" si="34"/>
        <v>7</v>
      </c>
      <c r="AE92" s="11">
        <f t="shared" si="34"/>
        <v>6</v>
      </c>
      <c r="AF92" s="11">
        <f t="shared" si="34"/>
        <v>6</v>
      </c>
      <c r="AG92" s="11">
        <f t="shared" si="34"/>
        <v>4</v>
      </c>
      <c r="AH92" s="11">
        <f t="shared" si="34"/>
        <v>2</v>
      </c>
      <c r="AI92" s="8">
        <v>89</v>
      </c>
      <c r="AJ92" s="7">
        <f t="shared" si="31"/>
        <v>31.684000000000001</v>
      </c>
      <c r="AK92" s="11">
        <f t="shared" si="23"/>
        <v>10</v>
      </c>
      <c r="AL92" s="11">
        <f t="shared" si="35"/>
        <v>8</v>
      </c>
      <c r="AM92" s="11">
        <f t="shared" si="35"/>
        <v>5</v>
      </c>
      <c r="AN92" s="11">
        <f t="shared" si="35"/>
        <v>4</v>
      </c>
      <c r="AO92" s="11">
        <f t="shared" si="35"/>
        <v>4</v>
      </c>
      <c r="AP92" s="11">
        <f t="shared" si="35"/>
        <v>4</v>
      </c>
      <c r="AQ92" s="11">
        <f t="shared" si="35"/>
        <v>3</v>
      </c>
      <c r="AR92" s="11">
        <f t="shared" si="35"/>
        <v>3</v>
      </c>
      <c r="AS92" s="11">
        <f t="shared" si="35"/>
        <v>2</v>
      </c>
      <c r="AT92" s="11">
        <f t="shared" si="35"/>
        <v>2</v>
      </c>
    </row>
    <row r="93" spans="3:46">
      <c r="C93" s="1">
        <f>C92-1</f>
        <v>11</v>
      </c>
      <c r="D93" s="4">
        <f t="shared" si="25"/>
        <v>6.9314718055994526E-2</v>
      </c>
      <c r="E93" s="2">
        <f t="shared" si="24"/>
        <v>4</v>
      </c>
      <c r="F93" s="3">
        <f t="shared" si="26"/>
        <v>7.0710678118654752E-2</v>
      </c>
      <c r="G93" s="3">
        <f t="shared" si="27"/>
        <v>5.4772255750516641E-2</v>
      </c>
      <c r="H93" s="3">
        <f t="shared" si="28"/>
        <v>0.14832396974191325</v>
      </c>
      <c r="I93" s="3"/>
      <c r="K93" s="8">
        <v>90</v>
      </c>
      <c r="L93" s="18">
        <f t="shared" si="29"/>
        <v>32.4</v>
      </c>
      <c r="M93" s="11">
        <f t="shared" si="21"/>
        <v>41</v>
      </c>
      <c r="N93" s="11">
        <f t="shared" si="33"/>
        <v>39</v>
      </c>
      <c r="O93" s="11">
        <f t="shared" si="33"/>
        <v>36</v>
      </c>
      <c r="P93" s="11">
        <f t="shared" si="33"/>
        <v>34</v>
      </c>
      <c r="Q93" s="11">
        <f t="shared" si="33"/>
        <v>32</v>
      </c>
      <c r="R93" s="11">
        <f t="shared" si="33"/>
        <v>29</v>
      </c>
      <c r="S93" s="11">
        <f t="shared" si="33"/>
        <v>26</v>
      </c>
      <c r="T93" s="11">
        <f t="shared" si="33"/>
        <v>23</v>
      </c>
      <c r="U93" s="11">
        <f t="shared" si="33"/>
        <v>18</v>
      </c>
      <c r="V93" s="11">
        <f t="shared" si="33"/>
        <v>13</v>
      </c>
      <c r="W93" s="8">
        <v>90</v>
      </c>
      <c r="X93" s="7">
        <f t="shared" si="30"/>
        <v>32.4</v>
      </c>
      <c r="Y93" s="11">
        <f t="shared" si="22"/>
        <v>10</v>
      </c>
      <c r="Z93" s="11">
        <f t="shared" si="34"/>
        <v>10</v>
      </c>
      <c r="AA93" s="11">
        <f t="shared" si="34"/>
        <v>9</v>
      </c>
      <c r="AB93" s="11">
        <f t="shared" si="34"/>
        <v>8</v>
      </c>
      <c r="AC93" s="11">
        <f t="shared" si="34"/>
        <v>8</v>
      </c>
      <c r="AD93" s="11">
        <f t="shared" si="34"/>
        <v>7</v>
      </c>
      <c r="AE93" s="11">
        <f t="shared" si="34"/>
        <v>6</v>
      </c>
      <c r="AF93" s="11">
        <f t="shared" si="34"/>
        <v>6</v>
      </c>
      <c r="AG93" s="11">
        <f t="shared" si="34"/>
        <v>4</v>
      </c>
      <c r="AH93" s="11">
        <f t="shared" si="34"/>
        <v>2</v>
      </c>
      <c r="AI93" s="8">
        <v>90</v>
      </c>
      <c r="AJ93" s="7">
        <f t="shared" si="31"/>
        <v>32.4</v>
      </c>
      <c r="AK93" s="11">
        <f t="shared" si="23"/>
        <v>9</v>
      </c>
      <c r="AL93" s="11">
        <f t="shared" si="35"/>
        <v>7</v>
      </c>
      <c r="AM93" s="11">
        <f t="shared" si="35"/>
        <v>5</v>
      </c>
      <c r="AN93" s="11">
        <f t="shared" si="35"/>
        <v>4</v>
      </c>
      <c r="AO93" s="11">
        <f t="shared" si="35"/>
        <v>4</v>
      </c>
      <c r="AP93" s="11">
        <f t="shared" si="35"/>
        <v>4</v>
      </c>
      <c r="AQ93" s="11">
        <f t="shared" si="35"/>
        <v>3</v>
      </c>
      <c r="AR93" s="11">
        <f t="shared" si="35"/>
        <v>3</v>
      </c>
      <c r="AS93" s="11">
        <f t="shared" si="35"/>
        <v>2</v>
      </c>
      <c r="AT93" s="11">
        <f t="shared" si="35"/>
        <v>2</v>
      </c>
    </row>
    <row r="94" spans="3:46">
      <c r="C94" s="1">
        <f t="shared" ref="C94" si="36">C93-1</f>
        <v>10</v>
      </c>
      <c r="D94" s="4">
        <f t="shared" si="25"/>
        <v>0</v>
      </c>
      <c r="E94" s="2">
        <f t="shared" si="24"/>
        <v>0</v>
      </c>
      <c r="F94" s="3">
        <f t="shared" si="26"/>
        <v>0.05</v>
      </c>
      <c r="G94" s="3">
        <f t="shared" si="27"/>
        <v>3.1622776601683805E-2</v>
      </c>
      <c r="H94" s="3">
        <f t="shared" si="28"/>
        <v>0.1414213562373095</v>
      </c>
      <c r="I94" s="3"/>
      <c r="K94" s="8">
        <v>91</v>
      </c>
      <c r="L94" s="18">
        <f t="shared" si="29"/>
        <v>33.124000000000002</v>
      </c>
      <c r="M94" s="11">
        <f t="shared" si="21"/>
        <v>41</v>
      </c>
      <c r="N94" s="11">
        <f t="shared" si="33"/>
        <v>39</v>
      </c>
      <c r="O94" s="11">
        <f t="shared" si="33"/>
        <v>37</v>
      </c>
      <c r="P94" s="11">
        <f t="shared" si="33"/>
        <v>35</v>
      </c>
      <c r="Q94" s="11">
        <f t="shared" si="33"/>
        <v>32</v>
      </c>
      <c r="R94" s="11">
        <f t="shared" si="33"/>
        <v>29</v>
      </c>
      <c r="S94" s="11">
        <f t="shared" si="33"/>
        <v>26</v>
      </c>
      <c r="T94" s="11">
        <f t="shared" si="33"/>
        <v>23</v>
      </c>
      <c r="U94" s="11">
        <f t="shared" si="33"/>
        <v>19</v>
      </c>
      <c r="V94" s="11">
        <f t="shared" si="33"/>
        <v>13</v>
      </c>
      <c r="W94" s="8">
        <v>91</v>
      </c>
      <c r="X94" s="7">
        <f t="shared" si="30"/>
        <v>33.124000000000002</v>
      </c>
      <c r="Y94" s="11">
        <f t="shared" si="22"/>
        <v>10</v>
      </c>
      <c r="Z94" s="11">
        <f t="shared" si="34"/>
        <v>10</v>
      </c>
      <c r="AA94" s="11">
        <f t="shared" si="34"/>
        <v>9</v>
      </c>
      <c r="AB94" s="11">
        <f t="shared" si="34"/>
        <v>8</v>
      </c>
      <c r="AC94" s="11">
        <f t="shared" si="34"/>
        <v>8</v>
      </c>
      <c r="AD94" s="11">
        <f t="shared" si="34"/>
        <v>7</v>
      </c>
      <c r="AE94" s="11">
        <f t="shared" si="34"/>
        <v>6</v>
      </c>
      <c r="AF94" s="11">
        <f t="shared" si="34"/>
        <v>6</v>
      </c>
      <c r="AG94" s="11">
        <f t="shared" si="34"/>
        <v>4</v>
      </c>
      <c r="AH94" s="11">
        <f t="shared" si="34"/>
        <v>2</v>
      </c>
      <c r="AI94" s="8">
        <v>91</v>
      </c>
      <c r="AJ94" s="7">
        <f t="shared" si="31"/>
        <v>33.124000000000002</v>
      </c>
      <c r="AK94" s="11">
        <f t="shared" si="23"/>
        <v>9</v>
      </c>
      <c r="AL94" s="11">
        <f t="shared" si="35"/>
        <v>7</v>
      </c>
      <c r="AM94" s="11">
        <f t="shared" si="35"/>
        <v>5</v>
      </c>
      <c r="AN94" s="11">
        <f t="shared" si="35"/>
        <v>4</v>
      </c>
      <c r="AO94" s="11">
        <f t="shared" si="35"/>
        <v>4</v>
      </c>
      <c r="AP94" s="11">
        <f t="shared" si="35"/>
        <v>4</v>
      </c>
      <c r="AQ94" s="11">
        <f t="shared" si="35"/>
        <v>3</v>
      </c>
      <c r="AR94" s="11">
        <f t="shared" si="35"/>
        <v>3</v>
      </c>
      <c r="AS94" s="11">
        <f t="shared" si="35"/>
        <v>2</v>
      </c>
      <c r="AT94" s="11">
        <f t="shared" si="35"/>
        <v>2</v>
      </c>
    </row>
    <row r="95" spans="3:46">
      <c r="K95" s="8">
        <v>92</v>
      </c>
      <c r="L95" s="18">
        <f t="shared" si="29"/>
        <v>33.856000000000002</v>
      </c>
      <c r="M95" s="11">
        <f t="shared" si="21"/>
        <v>42</v>
      </c>
      <c r="N95" s="11">
        <f t="shared" si="33"/>
        <v>40</v>
      </c>
      <c r="O95" s="11">
        <f t="shared" si="33"/>
        <v>37</v>
      </c>
      <c r="P95" s="11">
        <f t="shared" si="33"/>
        <v>35</v>
      </c>
      <c r="Q95" s="11">
        <f t="shared" si="33"/>
        <v>32</v>
      </c>
      <c r="R95" s="11">
        <f t="shared" si="33"/>
        <v>30</v>
      </c>
      <c r="S95" s="11">
        <f t="shared" si="33"/>
        <v>27</v>
      </c>
      <c r="T95" s="11">
        <f t="shared" si="33"/>
        <v>23</v>
      </c>
      <c r="U95" s="11">
        <f t="shared" si="33"/>
        <v>19</v>
      </c>
      <c r="V95" s="11">
        <f t="shared" si="33"/>
        <v>14</v>
      </c>
      <c r="W95" s="8">
        <v>92</v>
      </c>
      <c r="X95" s="7">
        <f t="shared" si="30"/>
        <v>33.856000000000002</v>
      </c>
      <c r="Y95" s="11">
        <f t="shared" si="22"/>
        <v>10</v>
      </c>
      <c r="Z95" s="11">
        <f t="shared" si="34"/>
        <v>10</v>
      </c>
      <c r="AA95" s="11">
        <f t="shared" si="34"/>
        <v>9</v>
      </c>
      <c r="AB95" s="11">
        <f t="shared" si="34"/>
        <v>8</v>
      </c>
      <c r="AC95" s="11">
        <f t="shared" si="34"/>
        <v>8</v>
      </c>
      <c r="AD95" s="11">
        <f t="shared" si="34"/>
        <v>7</v>
      </c>
      <c r="AE95" s="11">
        <f t="shared" si="34"/>
        <v>6</v>
      </c>
      <c r="AF95" s="11">
        <f t="shared" si="34"/>
        <v>6</v>
      </c>
      <c r="AG95" s="11">
        <f t="shared" si="34"/>
        <v>4</v>
      </c>
      <c r="AH95" s="11">
        <f t="shared" si="34"/>
        <v>2</v>
      </c>
      <c r="AI95" s="8">
        <v>92</v>
      </c>
      <c r="AJ95" s="7">
        <f t="shared" si="31"/>
        <v>33.856000000000002</v>
      </c>
      <c r="AK95" s="11">
        <f t="shared" si="23"/>
        <v>9</v>
      </c>
      <c r="AL95" s="11">
        <f t="shared" si="35"/>
        <v>7</v>
      </c>
      <c r="AM95" s="11">
        <f t="shared" si="35"/>
        <v>4</v>
      </c>
      <c r="AN95" s="11">
        <f t="shared" si="35"/>
        <v>4</v>
      </c>
      <c r="AO95" s="11">
        <f t="shared" si="35"/>
        <v>4</v>
      </c>
      <c r="AP95" s="11">
        <f t="shared" si="35"/>
        <v>4</v>
      </c>
      <c r="AQ95" s="11">
        <f t="shared" si="35"/>
        <v>3</v>
      </c>
      <c r="AR95" s="11">
        <f t="shared" si="35"/>
        <v>3</v>
      </c>
      <c r="AS95" s="11">
        <f t="shared" si="35"/>
        <v>2</v>
      </c>
      <c r="AT95" s="11">
        <f t="shared" si="35"/>
        <v>2</v>
      </c>
    </row>
    <row r="96" spans="3:46">
      <c r="K96" s="8">
        <v>93</v>
      </c>
      <c r="L96" s="18">
        <f t="shared" si="29"/>
        <v>34.596000000000004</v>
      </c>
      <c r="M96" s="11">
        <f t="shared" si="21"/>
        <v>42</v>
      </c>
      <c r="N96" s="11">
        <f t="shared" si="33"/>
        <v>40</v>
      </c>
      <c r="O96" s="11">
        <f t="shared" si="33"/>
        <v>38</v>
      </c>
      <c r="P96" s="11">
        <f t="shared" si="33"/>
        <v>35</v>
      </c>
      <c r="Q96" s="11">
        <f t="shared" si="33"/>
        <v>33</v>
      </c>
      <c r="R96" s="11">
        <f t="shared" si="33"/>
        <v>30</v>
      </c>
      <c r="S96" s="11">
        <f t="shared" si="33"/>
        <v>27</v>
      </c>
      <c r="T96" s="11">
        <f t="shared" si="33"/>
        <v>23</v>
      </c>
      <c r="U96" s="11">
        <f t="shared" si="33"/>
        <v>19</v>
      </c>
      <c r="V96" s="11">
        <f t="shared" si="33"/>
        <v>14</v>
      </c>
      <c r="W96" s="8">
        <v>93</v>
      </c>
      <c r="X96" s="7">
        <f t="shared" si="30"/>
        <v>34.596000000000004</v>
      </c>
      <c r="Y96" s="11">
        <f t="shared" si="22"/>
        <v>10</v>
      </c>
      <c r="Z96" s="11">
        <f t="shared" si="34"/>
        <v>10</v>
      </c>
      <c r="AA96" s="11">
        <f t="shared" si="34"/>
        <v>9</v>
      </c>
      <c r="AB96" s="11">
        <f t="shared" si="34"/>
        <v>8</v>
      </c>
      <c r="AC96" s="11">
        <f t="shared" si="34"/>
        <v>8</v>
      </c>
      <c r="AD96" s="11">
        <f t="shared" si="34"/>
        <v>7</v>
      </c>
      <c r="AE96" s="11">
        <f t="shared" si="34"/>
        <v>6</v>
      </c>
      <c r="AF96" s="11">
        <f t="shared" si="34"/>
        <v>6</v>
      </c>
      <c r="AG96" s="11">
        <f t="shared" si="34"/>
        <v>4</v>
      </c>
      <c r="AH96" s="11">
        <f t="shared" si="34"/>
        <v>2</v>
      </c>
      <c r="AI96" s="8">
        <v>93</v>
      </c>
      <c r="AJ96" s="7">
        <f t="shared" si="31"/>
        <v>34.596000000000004</v>
      </c>
      <c r="AK96" s="11">
        <f t="shared" si="23"/>
        <v>8</v>
      </c>
      <c r="AL96" s="11">
        <f t="shared" si="35"/>
        <v>6</v>
      </c>
      <c r="AM96" s="11">
        <f t="shared" si="35"/>
        <v>4</v>
      </c>
      <c r="AN96" s="11">
        <f t="shared" si="35"/>
        <v>4</v>
      </c>
      <c r="AO96" s="11">
        <f t="shared" si="35"/>
        <v>4</v>
      </c>
      <c r="AP96" s="11">
        <f t="shared" si="35"/>
        <v>4</v>
      </c>
      <c r="AQ96" s="11">
        <f t="shared" si="35"/>
        <v>3</v>
      </c>
      <c r="AR96" s="11">
        <f t="shared" si="35"/>
        <v>3</v>
      </c>
      <c r="AS96" s="11">
        <f t="shared" si="35"/>
        <v>2</v>
      </c>
      <c r="AT96" s="11">
        <f t="shared" si="35"/>
        <v>2</v>
      </c>
    </row>
    <row r="97" spans="11:46">
      <c r="K97" s="8">
        <v>94</v>
      </c>
      <c r="L97" s="18">
        <f t="shared" si="29"/>
        <v>35.344000000000001</v>
      </c>
      <c r="M97" s="11">
        <f t="shared" si="21"/>
        <v>43</v>
      </c>
      <c r="N97" s="11">
        <f t="shared" si="33"/>
        <v>40</v>
      </c>
      <c r="O97" s="11">
        <f t="shared" si="33"/>
        <v>38</v>
      </c>
      <c r="P97" s="11">
        <f t="shared" si="33"/>
        <v>36</v>
      </c>
      <c r="Q97" s="11">
        <f t="shared" si="33"/>
        <v>33</v>
      </c>
      <c r="R97" s="11">
        <f t="shared" si="33"/>
        <v>30</v>
      </c>
      <c r="S97" s="11">
        <f t="shared" si="33"/>
        <v>27</v>
      </c>
      <c r="T97" s="11">
        <f t="shared" si="33"/>
        <v>24</v>
      </c>
      <c r="U97" s="11">
        <f t="shared" si="33"/>
        <v>19</v>
      </c>
      <c r="V97" s="11">
        <f t="shared" si="33"/>
        <v>14</v>
      </c>
      <c r="W97" s="8">
        <v>94</v>
      </c>
      <c r="X97" s="7">
        <f t="shared" si="30"/>
        <v>35.344000000000001</v>
      </c>
      <c r="Y97" s="11">
        <f t="shared" si="22"/>
        <v>10</v>
      </c>
      <c r="Z97" s="11">
        <f t="shared" si="34"/>
        <v>10</v>
      </c>
      <c r="AA97" s="11">
        <f t="shared" si="34"/>
        <v>9</v>
      </c>
      <c r="AB97" s="11">
        <f t="shared" si="34"/>
        <v>8</v>
      </c>
      <c r="AC97" s="11">
        <f t="shared" si="34"/>
        <v>8</v>
      </c>
      <c r="AD97" s="11">
        <f t="shared" si="34"/>
        <v>7</v>
      </c>
      <c r="AE97" s="11">
        <f t="shared" si="34"/>
        <v>6</v>
      </c>
      <c r="AF97" s="11">
        <f t="shared" si="34"/>
        <v>6</v>
      </c>
      <c r="AG97" s="11">
        <f t="shared" si="34"/>
        <v>4</v>
      </c>
      <c r="AH97" s="11">
        <f t="shared" si="34"/>
        <v>2</v>
      </c>
      <c r="AI97" s="8">
        <v>94</v>
      </c>
      <c r="AJ97" s="7">
        <f t="shared" si="31"/>
        <v>35.344000000000001</v>
      </c>
      <c r="AK97" s="11">
        <f t="shared" si="23"/>
        <v>8</v>
      </c>
      <c r="AL97" s="11">
        <f t="shared" si="35"/>
        <v>6</v>
      </c>
      <c r="AM97" s="11">
        <f t="shared" si="35"/>
        <v>4</v>
      </c>
      <c r="AN97" s="11">
        <f t="shared" si="35"/>
        <v>4</v>
      </c>
      <c r="AO97" s="11">
        <f t="shared" si="35"/>
        <v>4</v>
      </c>
      <c r="AP97" s="11">
        <f t="shared" si="35"/>
        <v>4</v>
      </c>
      <c r="AQ97" s="11">
        <f t="shared" si="35"/>
        <v>3</v>
      </c>
      <c r="AR97" s="11">
        <f t="shared" si="35"/>
        <v>3</v>
      </c>
      <c r="AS97" s="11">
        <f t="shared" si="35"/>
        <v>2</v>
      </c>
      <c r="AT97" s="11">
        <f t="shared" si="35"/>
        <v>2</v>
      </c>
    </row>
    <row r="98" spans="11:46">
      <c r="K98" s="8">
        <v>95</v>
      </c>
      <c r="L98" s="18">
        <f t="shared" si="29"/>
        <v>36.1</v>
      </c>
      <c r="M98" s="11">
        <f t="shared" si="21"/>
        <v>43</v>
      </c>
      <c r="N98" s="11">
        <f t="shared" si="33"/>
        <v>41</v>
      </c>
      <c r="O98" s="11">
        <f t="shared" si="33"/>
        <v>38</v>
      </c>
      <c r="P98" s="11">
        <f t="shared" si="33"/>
        <v>36</v>
      </c>
      <c r="Q98" s="11">
        <f t="shared" si="33"/>
        <v>33</v>
      </c>
      <c r="R98" s="11">
        <f t="shared" si="33"/>
        <v>31</v>
      </c>
      <c r="S98" s="11">
        <f t="shared" si="33"/>
        <v>27</v>
      </c>
      <c r="T98" s="11">
        <f t="shared" si="33"/>
        <v>24</v>
      </c>
      <c r="U98" s="11">
        <f t="shared" si="33"/>
        <v>19</v>
      </c>
      <c r="V98" s="11">
        <f t="shared" si="33"/>
        <v>14</v>
      </c>
      <c r="W98" s="8">
        <v>95</v>
      </c>
      <c r="X98" s="7">
        <f t="shared" si="30"/>
        <v>36.1</v>
      </c>
      <c r="Y98" s="11">
        <f t="shared" si="22"/>
        <v>10</v>
      </c>
      <c r="Z98" s="11">
        <f t="shared" si="34"/>
        <v>10</v>
      </c>
      <c r="AA98" s="11">
        <f t="shared" si="34"/>
        <v>9</v>
      </c>
      <c r="AB98" s="11">
        <f t="shared" si="34"/>
        <v>8</v>
      </c>
      <c r="AC98" s="11">
        <f t="shared" si="34"/>
        <v>8</v>
      </c>
      <c r="AD98" s="11">
        <f t="shared" si="34"/>
        <v>7</v>
      </c>
      <c r="AE98" s="11">
        <f t="shared" si="34"/>
        <v>6</v>
      </c>
      <c r="AF98" s="11">
        <f t="shared" si="34"/>
        <v>6</v>
      </c>
      <c r="AG98" s="11">
        <f t="shared" si="34"/>
        <v>4</v>
      </c>
      <c r="AH98" s="11">
        <f t="shared" si="34"/>
        <v>2</v>
      </c>
      <c r="AI98" s="8">
        <v>95</v>
      </c>
      <c r="AJ98" s="7">
        <f t="shared" si="31"/>
        <v>36.1</v>
      </c>
      <c r="AK98" s="11">
        <f t="shared" si="23"/>
        <v>8</v>
      </c>
      <c r="AL98" s="11">
        <f t="shared" si="35"/>
        <v>6</v>
      </c>
      <c r="AM98" s="11">
        <f t="shared" si="35"/>
        <v>4</v>
      </c>
      <c r="AN98" s="11">
        <f t="shared" si="35"/>
        <v>4</v>
      </c>
      <c r="AO98" s="11">
        <f t="shared" si="35"/>
        <v>4</v>
      </c>
      <c r="AP98" s="11">
        <f t="shared" si="35"/>
        <v>4</v>
      </c>
      <c r="AQ98" s="11">
        <f t="shared" si="35"/>
        <v>3</v>
      </c>
      <c r="AR98" s="11">
        <f t="shared" si="35"/>
        <v>3</v>
      </c>
      <c r="AS98" s="11">
        <f t="shared" si="35"/>
        <v>2</v>
      </c>
      <c r="AT98" s="11">
        <f t="shared" si="35"/>
        <v>2</v>
      </c>
    </row>
    <row r="99" spans="11:46">
      <c r="K99" s="8">
        <v>96</v>
      </c>
      <c r="L99" s="18">
        <f t="shared" si="29"/>
        <v>36.864000000000004</v>
      </c>
      <c r="M99" s="11">
        <f t="shared" si="21"/>
        <v>43</v>
      </c>
      <c r="N99" s="11">
        <f t="shared" si="33"/>
        <v>41</v>
      </c>
      <c r="O99" s="11">
        <f t="shared" si="33"/>
        <v>39</v>
      </c>
      <c r="P99" s="11">
        <f t="shared" si="33"/>
        <v>36</v>
      </c>
      <c r="Q99" s="11">
        <f t="shared" si="33"/>
        <v>34</v>
      </c>
      <c r="R99" s="11">
        <f t="shared" si="33"/>
        <v>31</v>
      </c>
      <c r="S99" s="11">
        <f t="shared" si="33"/>
        <v>28</v>
      </c>
      <c r="T99" s="11">
        <f t="shared" si="33"/>
        <v>24</v>
      </c>
      <c r="U99" s="11">
        <f t="shared" si="33"/>
        <v>20</v>
      </c>
      <c r="V99" s="11">
        <f t="shared" si="33"/>
        <v>14</v>
      </c>
      <c r="W99" s="8">
        <v>96</v>
      </c>
      <c r="X99" s="7">
        <f t="shared" si="30"/>
        <v>36.864000000000004</v>
      </c>
      <c r="Y99" s="11">
        <f t="shared" si="22"/>
        <v>10</v>
      </c>
      <c r="Z99" s="11">
        <f t="shared" si="34"/>
        <v>10</v>
      </c>
      <c r="AA99" s="11">
        <f t="shared" si="34"/>
        <v>9</v>
      </c>
      <c r="AB99" s="11">
        <f t="shared" si="34"/>
        <v>8</v>
      </c>
      <c r="AC99" s="11">
        <f t="shared" si="34"/>
        <v>8</v>
      </c>
      <c r="AD99" s="11">
        <f t="shared" si="34"/>
        <v>7</v>
      </c>
      <c r="AE99" s="11">
        <f t="shared" si="34"/>
        <v>6</v>
      </c>
      <c r="AF99" s="11">
        <f t="shared" si="34"/>
        <v>6</v>
      </c>
      <c r="AG99" s="11">
        <f t="shared" si="34"/>
        <v>4</v>
      </c>
      <c r="AH99" s="11">
        <f t="shared" si="34"/>
        <v>2</v>
      </c>
      <c r="AI99" s="8">
        <v>96</v>
      </c>
      <c r="AJ99" s="7">
        <f t="shared" si="31"/>
        <v>36.864000000000004</v>
      </c>
      <c r="AK99" s="11">
        <f t="shared" si="23"/>
        <v>8</v>
      </c>
      <c r="AL99" s="11">
        <f t="shared" si="35"/>
        <v>5</v>
      </c>
      <c r="AM99" s="11">
        <f t="shared" si="35"/>
        <v>4</v>
      </c>
      <c r="AN99" s="11">
        <f t="shared" si="35"/>
        <v>4</v>
      </c>
      <c r="AO99" s="11">
        <f t="shared" si="35"/>
        <v>4</v>
      </c>
      <c r="AP99" s="11">
        <f t="shared" si="35"/>
        <v>4</v>
      </c>
      <c r="AQ99" s="11">
        <f t="shared" si="35"/>
        <v>3</v>
      </c>
      <c r="AR99" s="11">
        <f t="shared" si="35"/>
        <v>3</v>
      </c>
      <c r="AS99" s="11">
        <f t="shared" si="35"/>
        <v>2</v>
      </c>
      <c r="AT99" s="11">
        <f t="shared" si="35"/>
        <v>2</v>
      </c>
    </row>
    <row r="100" spans="11:46">
      <c r="K100" s="8">
        <v>97</v>
      </c>
      <c r="L100" s="18">
        <f t="shared" si="29"/>
        <v>37.636000000000003</v>
      </c>
      <c r="M100" s="11">
        <f t="shared" si="21"/>
        <v>44</v>
      </c>
      <c r="N100" s="11">
        <f t="shared" si="33"/>
        <v>42</v>
      </c>
      <c r="O100" s="11">
        <f t="shared" si="33"/>
        <v>39</v>
      </c>
      <c r="P100" s="11">
        <f t="shared" si="33"/>
        <v>37</v>
      </c>
      <c r="Q100" s="11">
        <f t="shared" si="33"/>
        <v>34</v>
      </c>
      <c r="R100" s="11">
        <f t="shared" si="33"/>
        <v>31</v>
      </c>
      <c r="S100" s="11">
        <f t="shared" si="33"/>
        <v>28</v>
      </c>
      <c r="T100" s="11">
        <f t="shared" si="33"/>
        <v>24</v>
      </c>
      <c r="U100" s="11">
        <f t="shared" si="33"/>
        <v>20</v>
      </c>
      <c r="V100" s="11">
        <f t="shared" si="33"/>
        <v>14</v>
      </c>
      <c r="W100" s="8">
        <v>97</v>
      </c>
      <c r="X100" s="7">
        <f t="shared" si="30"/>
        <v>37.636000000000003</v>
      </c>
      <c r="Y100" s="11">
        <f t="shared" si="22"/>
        <v>10</v>
      </c>
      <c r="Z100" s="11">
        <f t="shared" si="34"/>
        <v>10</v>
      </c>
      <c r="AA100" s="11">
        <f t="shared" si="34"/>
        <v>9</v>
      </c>
      <c r="AB100" s="11">
        <f t="shared" si="34"/>
        <v>8</v>
      </c>
      <c r="AC100" s="11">
        <f t="shared" si="34"/>
        <v>8</v>
      </c>
      <c r="AD100" s="11">
        <f t="shared" si="34"/>
        <v>7</v>
      </c>
      <c r="AE100" s="11">
        <f t="shared" si="34"/>
        <v>6</v>
      </c>
      <c r="AF100" s="11">
        <f t="shared" si="34"/>
        <v>6</v>
      </c>
      <c r="AG100" s="11">
        <f t="shared" si="34"/>
        <v>4</v>
      </c>
      <c r="AH100" s="11">
        <f t="shared" si="34"/>
        <v>2</v>
      </c>
      <c r="AI100" s="8">
        <v>97</v>
      </c>
      <c r="AJ100" s="7">
        <f t="shared" si="31"/>
        <v>37.636000000000003</v>
      </c>
      <c r="AK100" s="11">
        <f t="shared" si="23"/>
        <v>7</v>
      </c>
      <c r="AL100" s="11">
        <f t="shared" si="35"/>
        <v>5</v>
      </c>
      <c r="AM100" s="11">
        <f t="shared" si="35"/>
        <v>4</v>
      </c>
      <c r="AN100" s="11">
        <f t="shared" si="35"/>
        <v>4</v>
      </c>
      <c r="AO100" s="11">
        <f t="shared" si="35"/>
        <v>4</v>
      </c>
      <c r="AP100" s="11">
        <f t="shared" si="35"/>
        <v>4</v>
      </c>
      <c r="AQ100" s="11">
        <f t="shared" si="35"/>
        <v>3</v>
      </c>
      <c r="AR100" s="11">
        <f t="shared" si="35"/>
        <v>3</v>
      </c>
      <c r="AS100" s="11">
        <f t="shared" si="35"/>
        <v>2</v>
      </c>
      <c r="AT100" s="11">
        <f t="shared" si="35"/>
        <v>2</v>
      </c>
    </row>
    <row r="101" spans="11:46">
      <c r="K101" s="8">
        <v>98</v>
      </c>
      <c r="L101" s="18">
        <f t="shared" si="29"/>
        <v>38.416000000000004</v>
      </c>
      <c r="M101" s="11">
        <f t="shared" si="21"/>
        <v>44</v>
      </c>
      <c r="N101" s="11">
        <f t="shared" si="33"/>
        <v>42</v>
      </c>
      <c r="O101" s="11">
        <f t="shared" si="33"/>
        <v>40</v>
      </c>
      <c r="P101" s="11">
        <f t="shared" si="33"/>
        <v>37</v>
      </c>
      <c r="Q101" s="11">
        <f t="shared" si="33"/>
        <v>34</v>
      </c>
      <c r="R101" s="11">
        <f t="shared" si="33"/>
        <v>31</v>
      </c>
      <c r="S101" s="11">
        <f t="shared" si="33"/>
        <v>28</v>
      </c>
      <c r="T101" s="11">
        <f t="shared" si="33"/>
        <v>25</v>
      </c>
      <c r="U101" s="11">
        <f t="shared" si="33"/>
        <v>20</v>
      </c>
      <c r="V101" s="11">
        <f t="shared" si="33"/>
        <v>14</v>
      </c>
      <c r="W101" s="8">
        <v>98</v>
      </c>
      <c r="X101" s="7">
        <f t="shared" si="30"/>
        <v>38.416000000000004</v>
      </c>
      <c r="Y101" s="11">
        <f t="shared" si="22"/>
        <v>10</v>
      </c>
      <c r="Z101" s="11">
        <f t="shared" si="34"/>
        <v>10</v>
      </c>
      <c r="AA101" s="11">
        <f t="shared" si="34"/>
        <v>9</v>
      </c>
      <c r="AB101" s="11">
        <f t="shared" si="34"/>
        <v>8</v>
      </c>
      <c r="AC101" s="11">
        <f t="shared" si="34"/>
        <v>8</v>
      </c>
      <c r="AD101" s="11">
        <f t="shared" si="34"/>
        <v>7</v>
      </c>
      <c r="AE101" s="11">
        <f t="shared" si="34"/>
        <v>6</v>
      </c>
      <c r="AF101" s="11">
        <f t="shared" si="34"/>
        <v>6</v>
      </c>
      <c r="AG101" s="11">
        <f t="shared" si="34"/>
        <v>4</v>
      </c>
      <c r="AH101" s="11">
        <f t="shared" si="34"/>
        <v>2</v>
      </c>
      <c r="AI101" s="8">
        <v>98</v>
      </c>
      <c r="AJ101" s="7">
        <f t="shared" si="31"/>
        <v>38.416000000000004</v>
      </c>
      <c r="AK101" s="11">
        <f t="shared" si="23"/>
        <v>7</v>
      </c>
      <c r="AL101" s="11">
        <f t="shared" si="35"/>
        <v>5</v>
      </c>
      <c r="AM101" s="11">
        <f t="shared" si="35"/>
        <v>4</v>
      </c>
      <c r="AN101" s="11">
        <f t="shared" si="35"/>
        <v>4</v>
      </c>
      <c r="AO101" s="11">
        <f t="shared" si="35"/>
        <v>4</v>
      </c>
      <c r="AP101" s="11">
        <f t="shared" si="35"/>
        <v>4</v>
      </c>
      <c r="AQ101" s="11">
        <f t="shared" si="35"/>
        <v>3</v>
      </c>
      <c r="AR101" s="11">
        <f t="shared" si="35"/>
        <v>3</v>
      </c>
      <c r="AS101" s="11">
        <f t="shared" si="35"/>
        <v>2</v>
      </c>
      <c r="AT101" s="11">
        <f t="shared" si="35"/>
        <v>2</v>
      </c>
    </row>
    <row r="102" spans="11:46">
      <c r="K102" s="8">
        <v>99</v>
      </c>
      <c r="L102" s="18">
        <f t="shared" si="29"/>
        <v>39.204000000000001</v>
      </c>
      <c r="M102" s="11">
        <f t="shared" si="21"/>
        <v>45</v>
      </c>
      <c r="N102" s="11">
        <f t="shared" si="33"/>
        <v>43</v>
      </c>
      <c r="O102" s="11">
        <f t="shared" si="33"/>
        <v>40</v>
      </c>
      <c r="P102" s="11">
        <f t="shared" si="33"/>
        <v>38</v>
      </c>
      <c r="Q102" s="11">
        <f t="shared" si="33"/>
        <v>35</v>
      </c>
      <c r="R102" s="11">
        <f t="shared" si="33"/>
        <v>32</v>
      </c>
      <c r="S102" s="11">
        <f t="shared" si="33"/>
        <v>29</v>
      </c>
      <c r="T102" s="11">
        <f t="shared" si="33"/>
        <v>25</v>
      </c>
      <c r="U102" s="11">
        <f t="shared" si="33"/>
        <v>20</v>
      </c>
      <c r="V102" s="11">
        <f t="shared" si="33"/>
        <v>15</v>
      </c>
      <c r="W102" s="8">
        <v>99</v>
      </c>
      <c r="X102" s="7">
        <f t="shared" si="30"/>
        <v>39.204000000000001</v>
      </c>
      <c r="Y102" s="11">
        <f t="shared" si="22"/>
        <v>10</v>
      </c>
      <c r="Z102" s="11">
        <f t="shared" si="34"/>
        <v>10</v>
      </c>
      <c r="AA102" s="11">
        <f t="shared" si="34"/>
        <v>9</v>
      </c>
      <c r="AB102" s="11">
        <f t="shared" si="34"/>
        <v>8</v>
      </c>
      <c r="AC102" s="11">
        <f t="shared" si="34"/>
        <v>8</v>
      </c>
      <c r="AD102" s="11">
        <f t="shared" si="34"/>
        <v>7</v>
      </c>
      <c r="AE102" s="11">
        <f t="shared" si="34"/>
        <v>6</v>
      </c>
      <c r="AF102" s="11">
        <f t="shared" si="34"/>
        <v>6</v>
      </c>
      <c r="AG102" s="11">
        <f t="shared" si="34"/>
        <v>4</v>
      </c>
      <c r="AH102" s="11">
        <f t="shared" si="34"/>
        <v>2</v>
      </c>
      <c r="AI102" s="8">
        <v>99</v>
      </c>
      <c r="AJ102" s="7">
        <f t="shared" si="31"/>
        <v>39.204000000000001</v>
      </c>
      <c r="AK102" s="11">
        <f t="shared" si="23"/>
        <v>7</v>
      </c>
      <c r="AL102" s="11">
        <f t="shared" si="35"/>
        <v>5</v>
      </c>
      <c r="AM102" s="11">
        <f t="shared" si="35"/>
        <v>4</v>
      </c>
      <c r="AN102" s="11">
        <f t="shared" si="35"/>
        <v>4</v>
      </c>
      <c r="AO102" s="11">
        <f t="shared" si="35"/>
        <v>4</v>
      </c>
      <c r="AP102" s="11">
        <f t="shared" si="35"/>
        <v>4</v>
      </c>
      <c r="AQ102" s="11">
        <f t="shared" si="35"/>
        <v>3</v>
      </c>
      <c r="AR102" s="11">
        <f t="shared" si="35"/>
        <v>3</v>
      </c>
      <c r="AS102" s="11">
        <f t="shared" si="35"/>
        <v>2</v>
      </c>
      <c r="AT102" s="11">
        <f t="shared" si="35"/>
        <v>2</v>
      </c>
    </row>
    <row r="103" spans="11:46">
      <c r="K103" s="9">
        <v>100</v>
      </c>
      <c r="L103" s="18">
        <f t="shared" si="29"/>
        <v>40</v>
      </c>
      <c r="M103" s="11">
        <f t="shared" si="21"/>
        <v>45</v>
      </c>
      <c r="N103" s="11">
        <f t="shared" si="33"/>
        <v>43</v>
      </c>
      <c r="O103" s="11">
        <f t="shared" si="33"/>
        <v>40</v>
      </c>
      <c r="P103" s="11">
        <f t="shared" si="33"/>
        <v>38</v>
      </c>
      <c r="Q103" s="11">
        <f t="shared" si="33"/>
        <v>35</v>
      </c>
      <c r="R103" s="11">
        <f t="shared" si="33"/>
        <v>32</v>
      </c>
      <c r="S103" s="11">
        <f t="shared" si="33"/>
        <v>29</v>
      </c>
      <c r="T103" s="11">
        <f t="shared" si="33"/>
        <v>25</v>
      </c>
      <c r="U103" s="11">
        <f t="shared" si="33"/>
        <v>20</v>
      </c>
      <c r="V103" s="11">
        <f t="shared" si="33"/>
        <v>15</v>
      </c>
      <c r="W103" s="9">
        <v>100</v>
      </c>
      <c r="X103" s="7">
        <f t="shared" si="30"/>
        <v>40</v>
      </c>
      <c r="Y103" s="11">
        <f t="shared" si="22"/>
        <v>10</v>
      </c>
      <c r="Z103" s="11">
        <f t="shared" si="34"/>
        <v>10</v>
      </c>
      <c r="AA103" s="11">
        <f t="shared" si="34"/>
        <v>9</v>
      </c>
      <c r="AB103" s="11">
        <f t="shared" si="34"/>
        <v>8</v>
      </c>
      <c r="AC103" s="11">
        <f t="shared" si="34"/>
        <v>8</v>
      </c>
      <c r="AD103" s="11">
        <f t="shared" si="34"/>
        <v>7</v>
      </c>
      <c r="AE103" s="11">
        <f t="shared" si="34"/>
        <v>6</v>
      </c>
      <c r="AF103" s="11">
        <f t="shared" si="34"/>
        <v>6</v>
      </c>
      <c r="AG103" s="11">
        <f t="shared" si="34"/>
        <v>4</v>
      </c>
      <c r="AH103" s="11">
        <f t="shared" si="34"/>
        <v>2</v>
      </c>
      <c r="AI103" s="9">
        <v>100</v>
      </c>
      <c r="AJ103" s="7">
        <f t="shared" si="31"/>
        <v>40</v>
      </c>
      <c r="AK103" s="11">
        <f t="shared" si="23"/>
        <v>6</v>
      </c>
      <c r="AL103" s="11">
        <f t="shared" si="35"/>
        <v>5</v>
      </c>
      <c r="AM103" s="11">
        <f t="shared" si="35"/>
        <v>4</v>
      </c>
      <c r="AN103" s="11">
        <f t="shared" si="35"/>
        <v>4</v>
      </c>
      <c r="AO103" s="11">
        <f t="shared" si="35"/>
        <v>4</v>
      </c>
      <c r="AP103" s="11">
        <f t="shared" si="35"/>
        <v>4</v>
      </c>
      <c r="AQ103" s="11">
        <f t="shared" si="35"/>
        <v>3</v>
      </c>
      <c r="AR103" s="11">
        <f t="shared" si="35"/>
        <v>3</v>
      </c>
      <c r="AS103" s="11">
        <f t="shared" si="35"/>
        <v>2</v>
      </c>
      <c r="AT103" s="11">
        <f t="shared" si="35"/>
        <v>2</v>
      </c>
    </row>
  </sheetData>
  <mergeCells count="4">
    <mergeCell ref="C1:D1"/>
    <mergeCell ref="M1:V1"/>
    <mergeCell ref="Y1:AH1"/>
    <mergeCell ref="AK1:AT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03"/>
  <sheetViews>
    <sheetView tabSelected="1" topLeftCell="AF1" zoomScale="85" zoomScaleNormal="85" workbookViewId="0">
      <selection activeCell="AU8" sqref="AU8"/>
    </sheetView>
  </sheetViews>
  <sheetFormatPr defaultRowHeight="15"/>
  <cols>
    <col min="1" max="1" width="9.140625" customWidth="1"/>
    <col min="3" max="3" width="13.140625" bestFit="1" customWidth="1"/>
    <col min="4" max="4" width="22.42578125" bestFit="1" customWidth="1"/>
    <col min="5" max="5" width="11.5703125" bestFit="1" customWidth="1"/>
    <col min="6" max="6" width="9.140625" customWidth="1"/>
    <col min="7" max="8" width="17.85546875" bestFit="1" customWidth="1"/>
    <col min="10" max="10" width="9.140625" style="29" customWidth="1"/>
    <col min="18" max="19" width="9.140625" customWidth="1"/>
    <col min="21" max="21" width="17.85546875" bestFit="1" customWidth="1"/>
    <col min="35" max="35" width="17.85546875" bestFit="1" customWidth="1"/>
    <col min="42" max="43" width="17.85546875" bestFit="1" customWidth="1"/>
    <col min="44" max="45" width="20" bestFit="1" customWidth="1"/>
  </cols>
  <sheetData>
    <row r="1" spans="1:45" ht="26.25">
      <c r="C1" s="37" t="s">
        <v>9</v>
      </c>
      <c r="D1" s="38"/>
      <c r="G1" s="25"/>
      <c r="H1" s="26"/>
      <c r="K1" s="39" t="s">
        <v>14</v>
      </c>
      <c r="L1" s="39"/>
      <c r="M1" s="39"/>
      <c r="N1" s="39"/>
      <c r="O1" s="39"/>
      <c r="P1" s="39"/>
      <c r="Q1" s="39"/>
      <c r="R1" s="39"/>
      <c r="S1" s="39"/>
      <c r="T1" s="39"/>
      <c r="U1" s="25"/>
      <c r="V1" s="29"/>
      <c r="W1" s="39" t="s">
        <v>19</v>
      </c>
      <c r="X1" s="39"/>
      <c r="Y1" s="39"/>
      <c r="Z1" s="39"/>
      <c r="AA1" s="39"/>
      <c r="AB1" s="39"/>
      <c r="AC1" s="39"/>
      <c r="AD1" s="39"/>
      <c r="AE1" s="39"/>
      <c r="AF1" s="39"/>
      <c r="AH1" s="29"/>
      <c r="AI1" s="25"/>
      <c r="AO1" s="29"/>
      <c r="AP1" s="25"/>
      <c r="AQ1" s="25"/>
      <c r="AR1" s="25"/>
      <c r="AS1" s="25"/>
    </row>
    <row r="2" spans="1:45">
      <c r="G2" s="14" t="s">
        <v>15</v>
      </c>
      <c r="H2" s="15" t="s">
        <v>16</v>
      </c>
      <c r="K2" s="40"/>
      <c r="L2" s="40"/>
      <c r="M2" s="40"/>
      <c r="N2" s="40"/>
      <c r="O2" s="40"/>
      <c r="P2" s="40"/>
      <c r="Q2" s="40"/>
      <c r="R2" s="40"/>
      <c r="S2" s="40"/>
      <c r="T2" s="40"/>
      <c r="U2" s="14" t="s">
        <v>17</v>
      </c>
      <c r="V2" s="29"/>
      <c r="W2" s="40"/>
      <c r="X2" s="40"/>
      <c r="Y2" s="40"/>
      <c r="Z2" s="40"/>
      <c r="AA2" s="40"/>
      <c r="AB2" s="40"/>
      <c r="AC2" s="40"/>
      <c r="AD2" s="40"/>
      <c r="AE2" s="40"/>
      <c r="AF2" s="40"/>
      <c r="AH2" s="29"/>
      <c r="AI2" s="14" t="s">
        <v>17</v>
      </c>
      <c r="AO2" s="29"/>
      <c r="AP2" s="14" t="s">
        <v>17</v>
      </c>
      <c r="AQ2" s="14" t="s">
        <v>32</v>
      </c>
      <c r="AR2" s="14" t="s">
        <v>33</v>
      </c>
      <c r="AS2" s="14" t="s">
        <v>33</v>
      </c>
    </row>
    <row r="3" spans="1:45">
      <c r="A3" t="s">
        <v>3</v>
      </c>
      <c r="B3">
        <v>50</v>
      </c>
      <c r="C3" s="10" t="s">
        <v>0</v>
      </c>
      <c r="D3" s="6" t="s">
        <v>10</v>
      </c>
      <c r="F3" s="13" t="s">
        <v>2</v>
      </c>
      <c r="G3" s="12" t="s">
        <v>11</v>
      </c>
      <c r="H3" s="12" t="s">
        <v>12</v>
      </c>
      <c r="I3" s="23" t="s">
        <v>13</v>
      </c>
      <c r="J3" s="30" t="s">
        <v>2</v>
      </c>
      <c r="K3" s="28">
        <v>1</v>
      </c>
      <c r="L3" s="28">
        <v>0.9</v>
      </c>
      <c r="M3" s="28">
        <v>0.8</v>
      </c>
      <c r="N3" s="28">
        <v>0.7</v>
      </c>
      <c r="O3" s="28">
        <v>0.6</v>
      </c>
      <c r="P3" s="28">
        <v>0.5</v>
      </c>
      <c r="Q3" s="28">
        <v>0.4</v>
      </c>
      <c r="R3" s="28">
        <v>0.3</v>
      </c>
      <c r="S3" s="28">
        <v>0.2</v>
      </c>
      <c r="T3" s="28">
        <v>0.1</v>
      </c>
      <c r="U3" s="12" t="s">
        <v>18</v>
      </c>
      <c r="V3" s="30" t="s">
        <v>2</v>
      </c>
      <c r="W3" s="28">
        <v>1</v>
      </c>
      <c r="X3" s="28">
        <v>0.9</v>
      </c>
      <c r="Y3" s="28">
        <v>0.8</v>
      </c>
      <c r="Z3" s="28">
        <v>0.7</v>
      </c>
      <c r="AA3" s="28">
        <v>0.6</v>
      </c>
      <c r="AB3" s="28">
        <v>0.5</v>
      </c>
      <c r="AC3" s="28">
        <v>0.4</v>
      </c>
      <c r="AD3" s="28">
        <v>0.3</v>
      </c>
      <c r="AE3" s="28">
        <v>0.2</v>
      </c>
      <c r="AF3" s="28">
        <v>0.1</v>
      </c>
      <c r="AH3" s="30" t="s">
        <v>2</v>
      </c>
      <c r="AI3" s="12" t="s">
        <v>18</v>
      </c>
      <c r="AO3" s="30" t="s">
        <v>2</v>
      </c>
      <c r="AP3" s="12" t="s">
        <v>18</v>
      </c>
      <c r="AQ3" s="12" t="s">
        <v>18</v>
      </c>
      <c r="AR3" s="12" t="s">
        <v>34</v>
      </c>
      <c r="AS3" s="12" t="s">
        <v>34</v>
      </c>
    </row>
    <row r="4" spans="1:45">
      <c r="C4" s="1">
        <v>100</v>
      </c>
      <c r="D4" s="24">
        <f>FLOOR(0.1*$C4,1)</f>
        <v>10</v>
      </c>
      <c r="F4" s="7">
        <v>1</v>
      </c>
      <c r="G4" s="27">
        <f>CEILING(-(0.92^($F4-20))+5,1)</f>
        <v>1</v>
      </c>
      <c r="H4" s="27">
        <f>CEILING(-(1.09^($F4-82))+5,1)</f>
        <v>5</v>
      </c>
      <c r="I4" s="23">
        <f>CEILING(AVERAGE(G4,H4),1)</f>
        <v>3</v>
      </c>
      <c r="J4" s="31">
        <v>1</v>
      </c>
      <c r="K4">
        <f>CEILING($G4*K$3,1)</f>
        <v>1</v>
      </c>
      <c r="L4">
        <f t="shared" ref="L4:T19" si="0">CEILING($G4*L$3,1)</f>
        <v>1</v>
      </c>
      <c r="M4">
        <f t="shared" si="0"/>
        <v>1</v>
      </c>
      <c r="N4">
        <f t="shared" si="0"/>
        <v>1</v>
      </c>
      <c r="O4">
        <f t="shared" si="0"/>
        <v>1</v>
      </c>
      <c r="P4">
        <f t="shared" si="0"/>
        <v>1</v>
      </c>
      <c r="Q4">
        <f t="shared" si="0"/>
        <v>1</v>
      </c>
      <c r="R4">
        <f t="shared" si="0"/>
        <v>1</v>
      </c>
      <c r="S4">
        <f t="shared" si="0"/>
        <v>1</v>
      </c>
      <c r="T4">
        <f t="shared" si="0"/>
        <v>1</v>
      </c>
      <c r="U4" s="27">
        <f>CEILING(LN(2*$V4)+1,1)</f>
        <v>2</v>
      </c>
      <c r="V4" s="31">
        <v>1</v>
      </c>
      <c r="W4">
        <f>CEILING($U4*W$3,1)</f>
        <v>2</v>
      </c>
      <c r="X4">
        <f t="shared" ref="X4:AF19" si="1">CEILING($U4*X$3,1)</f>
        <v>2</v>
      </c>
      <c r="Y4">
        <f t="shared" si="1"/>
        <v>2</v>
      </c>
      <c r="Z4">
        <f t="shared" si="1"/>
        <v>2</v>
      </c>
      <c r="AA4">
        <f t="shared" si="1"/>
        <v>2</v>
      </c>
      <c r="AB4">
        <f t="shared" si="1"/>
        <v>1</v>
      </c>
      <c r="AC4">
        <f t="shared" si="1"/>
        <v>1</v>
      </c>
      <c r="AD4">
        <f t="shared" si="1"/>
        <v>1</v>
      </c>
      <c r="AE4">
        <f t="shared" si="1"/>
        <v>1</v>
      </c>
      <c r="AF4">
        <f t="shared" si="1"/>
        <v>1</v>
      </c>
      <c r="AH4" s="31">
        <v>1</v>
      </c>
      <c r="AI4" s="27">
        <f>CEILING(LN(2*$V4)+1,1)</f>
        <v>2</v>
      </c>
      <c r="AO4" s="31">
        <v>1</v>
      </c>
      <c r="AP4" s="27">
        <f>LN(2*$V4)+1</f>
        <v>1.6931471805599454</v>
      </c>
      <c r="AQ4" s="27">
        <f>LOG10(2*AO4)</f>
        <v>0.3010299956639812</v>
      </c>
      <c r="AR4" s="27">
        <f>AP4-AQ4</f>
        <v>1.3921171848959641</v>
      </c>
      <c r="AS4" s="27">
        <f>CEILING(AP4-AQ4,1)</f>
        <v>2</v>
      </c>
    </row>
    <row r="5" spans="1:45">
      <c r="C5" s="1">
        <f>C4-1</f>
        <v>99</v>
      </c>
      <c r="D5" s="24">
        <f>FLOOR(0.1*$C5,1)</f>
        <v>9</v>
      </c>
      <c r="F5" s="8">
        <v>2</v>
      </c>
      <c r="G5" s="27">
        <f t="shared" ref="G5:G68" si="2">CEILING(-(0.92^($F5-20))+5,1)</f>
        <v>1</v>
      </c>
      <c r="H5" s="27">
        <f t="shared" ref="H5:H68" si="3">CEILING(-(1.09^($F5-82))+5,1)</f>
        <v>5</v>
      </c>
      <c r="I5" s="23">
        <f t="shared" ref="I5:I68" si="4">CEILING(AVERAGE(G5,H5),1)</f>
        <v>3</v>
      </c>
      <c r="J5" s="32">
        <v>2</v>
      </c>
      <c r="K5">
        <f t="shared" ref="K5:T36" si="5">CEILING($G5*K$3,1)</f>
        <v>1</v>
      </c>
      <c r="L5">
        <f t="shared" si="0"/>
        <v>1</v>
      </c>
      <c r="M5">
        <f t="shared" si="0"/>
        <v>1</v>
      </c>
      <c r="N5">
        <f t="shared" si="0"/>
        <v>1</v>
      </c>
      <c r="O5">
        <f t="shared" si="0"/>
        <v>1</v>
      </c>
      <c r="P5">
        <f t="shared" si="0"/>
        <v>1</v>
      </c>
      <c r="Q5">
        <f t="shared" si="0"/>
        <v>1</v>
      </c>
      <c r="R5">
        <f t="shared" si="0"/>
        <v>1</v>
      </c>
      <c r="S5">
        <f t="shared" si="0"/>
        <v>1</v>
      </c>
      <c r="T5">
        <f t="shared" si="0"/>
        <v>1</v>
      </c>
      <c r="U5" s="27">
        <f t="shared" ref="U5:U68" si="6">CEILING(LN(2*$V5)+1,1)</f>
        <v>3</v>
      </c>
      <c r="V5" s="32">
        <v>2</v>
      </c>
      <c r="W5">
        <f t="shared" ref="W5:AF36" si="7">CEILING($U5*W$3,1)</f>
        <v>3</v>
      </c>
      <c r="X5">
        <f t="shared" si="1"/>
        <v>3</v>
      </c>
      <c r="Y5">
        <f t="shared" si="1"/>
        <v>3</v>
      </c>
      <c r="Z5">
        <f t="shared" si="1"/>
        <v>3</v>
      </c>
      <c r="AA5">
        <f t="shared" si="1"/>
        <v>2</v>
      </c>
      <c r="AB5">
        <f t="shared" si="1"/>
        <v>2</v>
      </c>
      <c r="AC5">
        <f t="shared" si="1"/>
        <v>2</v>
      </c>
      <c r="AD5">
        <f t="shared" si="1"/>
        <v>1</v>
      </c>
      <c r="AE5">
        <f t="shared" si="1"/>
        <v>1</v>
      </c>
      <c r="AF5">
        <f t="shared" si="1"/>
        <v>1</v>
      </c>
      <c r="AH5" s="32">
        <v>2</v>
      </c>
      <c r="AI5" s="27">
        <f t="shared" ref="AI5:AI68" si="8">CEILING(LN(2*$V5)+1,1)</f>
        <v>3</v>
      </c>
      <c r="AO5" s="32">
        <v>2</v>
      </c>
      <c r="AP5" s="27">
        <f t="shared" ref="AP5:AP68" si="9">LN(2*$V5)+1</f>
        <v>2.3862943611198908</v>
      </c>
      <c r="AQ5" s="27">
        <f t="shared" ref="AQ5:AQ68" si="10">LOG10(2*AO5)</f>
        <v>0.6020599913279624</v>
      </c>
      <c r="AR5" s="27">
        <f t="shared" ref="AR5:AR68" si="11">AP5-AQ5</f>
        <v>1.7842343697919283</v>
      </c>
      <c r="AS5" s="27">
        <f t="shared" ref="AR5:AS68" si="12">CEILING(AP5-AQ5,1)</f>
        <v>2</v>
      </c>
    </row>
    <row r="6" spans="1:45">
      <c r="C6" s="1">
        <f t="shared" ref="C6:C69" si="13">C5-1</f>
        <v>98</v>
      </c>
      <c r="D6" s="24">
        <f t="shared" ref="D6:D68" si="14">FLOOR(0.1*$C6,1)</f>
        <v>9</v>
      </c>
      <c r="F6" s="8">
        <v>3</v>
      </c>
      <c r="G6" s="27">
        <f t="shared" si="2"/>
        <v>1</v>
      </c>
      <c r="H6" s="27">
        <f t="shared" si="3"/>
        <v>5</v>
      </c>
      <c r="I6" s="23">
        <f t="shared" si="4"/>
        <v>3</v>
      </c>
      <c r="J6" s="32">
        <v>3</v>
      </c>
      <c r="K6">
        <f t="shared" si="5"/>
        <v>1</v>
      </c>
      <c r="L6">
        <f t="shared" si="0"/>
        <v>1</v>
      </c>
      <c r="M6">
        <f t="shared" si="0"/>
        <v>1</v>
      </c>
      <c r="N6">
        <f t="shared" si="0"/>
        <v>1</v>
      </c>
      <c r="O6">
        <f t="shared" si="0"/>
        <v>1</v>
      </c>
      <c r="P6">
        <f t="shared" si="0"/>
        <v>1</v>
      </c>
      <c r="Q6">
        <f t="shared" si="0"/>
        <v>1</v>
      </c>
      <c r="R6">
        <f t="shared" si="0"/>
        <v>1</v>
      </c>
      <c r="S6">
        <f t="shared" si="0"/>
        <v>1</v>
      </c>
      <c r="T6">
        <f t="shared" si="0"/>
        <v>1</v>
      </c>
      <c r="U6" s="27">
        <f t="shared" si="6"/>
        <v>3</v>
      </c>
      <c r="V6" s="32">
        <v>3</v>
      </c>
      <c r="W6">
        <f t="shared" si="7"/>
        <v>3</v>
      </c>
      <c r="X6">
        <f t="shared" si="1"/>
        <v>3</v>
      </c>
      <c r="Y6">
        <f t="shared" si="1"/>
        <v>3</v>
      </c>
      <c r="Z6">
        <f t="shared" si="1"/>
        <v>3</v>
      </c>
      <c r="AA6">
        <f t="shared" si="1"/>
        <v>2</v>
      </c>
      <c r="AB6">
        <f t="shared" si="1"/>
        <v>2</v>
      </c>
      <c r="AC6">
        <f t="shared" si="1"/>
        <v>2</v>
      </c>
      <c r="AD6">
        <f t="shared" si="1"/>
        <v>1</v>
      </c>
      <c r="AE6">
        <f t="shared" si="1"/>
        <v>1</v>
      </c>
      <c r="AF6">
        <f t="shared" si="1"/>
        <v>1</v>
      </c>
      <c r="AH6" s="32">
        <v>3</v>
      </c>
      <c r="AI6" s="27">
        <f t="shared" si="8"/>
        <v>3</v>
      </c>
      <c r="AO6" s="32">
        <v>3</v>
      </c>
      <c r="AP6" s="27">
        <f t="shared" si="9"/>
        <v>2.791759469228055</v>
      </c>
      <c r="AQ6" s="27">
        <f t="shared" si="10"/>
        <v>0.77815125038364363</v>
      </c>
      <c r="AR6" s="27">
        <f t="shared" si="11"/>
        <v>2.0136082188444115</v>
      </c>
      <c r="AS6" s="27">
        <f t="shared" si="12"/>
        <v>3</v>
      </c>
    </row>
    <row r="7" spans="1:45">
      <c r="C7" s="1">
        <f t="shared" si="13"/>
        <v>97</v>
      </c>
      <c r="D7" s="24">
        <f t="shared" si="14"/>
        <v>9</v>
      </c>
      <c r="F7" s="8">
        <v>4</v>
      </c>
      <c r="G7" s="27">
        <f t="shared" si="2"/>
        <v>2</v>
      </c>
      <c r="H7" s="27">
        <f t="shared" si="3"/>
        <v>5</v>
      </c>
      <c r="I7" s="23">
        <f t="shared" si="4"/>
        <v>4</v>
      </c>
      <c r="J7" s="32">
        <v>4</v>
      </c>
      <c r="K7">
        <f t="shared" si="5"/>
        <v>2</v>
      </c>
      <c r="L7">
        <f t="shared" si="0"/>
        <v>2</v>
      </c>
      <c r="M7">
        <f t="shared" si="0"/>
        <v>2</v>
      </c>
      <c r="N7">
        <f t="shared" si="0"/>
        <v>2</v>
      </c>
      <c r="O7">
        <f t="shared" si="0"/>
        <v>2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 s="27">
        <f t="shared" si="6"/>
        <v>4</v>
      </c>
      <c r="V7" s="32">
        <v>4</v>
      </c>
      <c r="W7">
        <f t="shared" si="7"/>
        <v>4</v>
      </c>
      <c r="X7">
        <f t="shared" si="1"/>
        <v>4</v>
      </c>
      <c r="Y7">
        <f t="shared" si="1"/>
        <v>4</v>
      </c>
      <c r="Z7">
        <f t="shared" si="1"/>
        <v>3</v>
      </c>
      <c r="AA7">
        <f t="shared" si="1"/>
        <v>3</v>
      </c>
      <c r="AB7">
        <f t="shared" si="1"/>
        <v>2</v>
      </c>
      <c r="AC7">
        <f t="shared" si="1"/>
        <v>2</v>
      </c>
      <c r="AD7">
        <f t="shared" si="1"/>
        <v>2</v>
      </c>
      <c r="AE7">
        <f t="shared" si="1"/>
        <v>1</v>
      </c>
      <c r="AF7">
        <f t="shared" si="1"/>
        <v>1</v>
      </c>
      <c r="AH7" s="32">
        <v>4</v>
      </c>
      <c r="AI7" s="27">
        <f t="shared" si="8"/>
        <v>4</v>
      </c>
      <c r="AO7" s="32">
        <v>4</v>
      </c>
      <c r="AP7" s="27">
        <f t="shared" si="9"/>
        <v>3.0794415416798357</v>
      </c>
      <c r="AQ7" s="27">
        <f t="shared" si="10"/>
        <v>0.90308998699194354</v>
      </c>
      <c r="AR7" s="27">
        <f t="shared" si="11"/>
        <v>2.1763515546878924</v>
      </c>
      <c r="AS7" s="27">
        <f t="shared" si="12"/>
        <v>3</v>
      </c>
    </row>
    <row r="8" spans="1:45">
      <c r="C8" s="1">
        <f t="shared" si="13"/>
        <v>96</v>
      </c>
      <c r="D8" s="24">
        <f t="shared" si="14"/>
        <v>9</v>
      </c>
      <c r="F8" s="8">
        <v>5</v>
      </c>
      <c r="G8" s="27">
        <f t="shared" si="2"/>
        <v>2</v>
      </c>
      <c r="H8" s="27">
        <f t="shared" si="3"/>
        <v>5</v>
      </c>
      <c r="I8" s="23">
        <f t="shared" si="4"/>
        <v>4</v>
      </c>
      <c r="J8" s="32">
        <v>5</v>
      </c>
      <c r="K8">
        <f t="shared" si="5"/>
        <v>2</v>
      </c>
      <c r="L8">
        <f t="shared" si="0"/>
        <v>2</v>
      </c>
      <c r="M8">
        <f t="shared" si="0"/>
        <v>2</v>
      </c>
      <c r="N8">
        <f t="shared" si="0"/>
        <v>2</v>
      </c>
      <c r="O8">
        <f t="shared" si="0"/>
        <v>2</v>
      </c>
      <c r="P8">
        <f t="shared" si="0"/>
        <v>1</v>
      </c>
      <c r="Q8">
        <f t="shared" si="0"/>
        <v>1</v>
      </c>
      <c r="R8">
        <f t="shared" si="0"/>
        <v>1</v>
      </c>
      <c r="S8">
        <f t="shared" si="0"/>
        <v>1</v>
      </c>
      <c r="T8">
        <f t="shared" si="0"/>
        <v>1</v>
      </c>
      <c r="U8" s="27">
        <f t="shared" si="6"/>
        <v>4</v>
      </c>
      <c r="V8" s="32">
        <v>5</v>
      </c>
      <c r="W8">
        <f t="shared" si="7"/>
        <v>4</v>
      </c>
      <c r="X8">
        <f t="shared" si="1"/>
        <v>4</v>
      </c>
      <c r="Y8">
        <f t="shared" si="1"/>
        <v>4</v>
      </c>
      <c r="Z8">
        <f t="shared" si="1"/>
        <v>3</v>
      </c>
      <c r="AA8">
        <f t="shared" si="1"/>
        <v>3</v>
      </c>
      <c r="AB8">
        <f t="shared" si="1"/>
        <v>2</v>
      </c>
      <c r="AC8">
        <f t="shared" si="1"/>
        <v>2</v>
      </c>
      <c r="AD8">
        <f t="shared" si="1"/>
        <v>2</v>
      </c>
      <c r="AE8">
        <f t="shared" si="1"/>
        <v>1</v>
      </c>
      <c r="AF8">
        <f t="shared" si="1"/>
        <v>1</v>
      </c>
      <c r="AH8" s="32">
        <v>5</v>
      </c>
      <c r="AI8" s="27">
        <f t="shared" si="8"/>
        <v>4</v>
      </c>
      <c r="AO8" s="32">
        <v>5</v>
      </c>
      <c r="AP8" s="27">
        <f t="shared" si="9"/>
        <v>3.3025850929940459</v>
      </c>
      <c r="AQ8" s="27">
        <f t="shared" si="10"/>
        <v>1</v>
      </c>
      <c r="AR8" s="27">
        <f t="shared" si="11"/>
        <v>2.3025850929940459</v>
      </c>
      <c r="AS8" s="27">
        <f t="shared" si="12"/>
        <v>3</v>
      </c>
    </row>
    <row r="9" spans="1:45">
      <c r="C9" s="1">
        <f t="shared" si="13"/>
        <v>95</v>
      </c>
      <c r="D9" s="24">
        <f t="shared" si="14"/>
        <v>9</v>
      </c>
      <c r="F9" s="8">
        <v>6</v>
      </c>
      <c r="G9" s="27">
        <f t="shared" si="2"/>
        <v>2</v>
      </c>
      <c r="H9" s="27">
        <f t="shared" si="3"/>
        <v>5</v>
      </c>
      <c r="I9" s="23">
        <f t="shared" si="4"/>
        <v>4</v>
      </c>
      <c r="J9" s="32">
        <v>6</v>
      </c>
      <c r="K9">
        <f t="shared" si="5"/>
        <v>2</v>
      </c>
      <c r="L9">
        <f t="shared" si="0"/>
        <v>2</v>
      </c>
      <c r="M9">
        <f t="shared" si="0"/>
        <v>2</v>
      </c>
      <c r="N9">
        <f t="shared" si="0"/>
        <v>2</v>
      </c>
      <c r="O9">
        <f t="shared" si="0"/>
        <v>2</v>
      </c>
      <c r="P9">
        <f t="shared" si="0"/>
        <v>1</v>
      </c>
      <c r="Q9">
        <f t="shared" si="0"/>
        <v>1</v>
      </c>
      <c r="R9">
        <f t="shared" si="0"/>
        <v>1</v>
      </c>
      <c r="S9">
        <f t="shared" si="0"/>
        <v>1</v>
      </c>
      <c r="T9">
        <f t="shared" si="0"/>
        <v>1</v>
      </c>
      <c r="U9" s="27">
        <f t="shared" si="6"/>
        <v>4</v>
      </c>
      <c r="V9" s="32">
        <v>6</v>
      </c>
      <c r="W9">
        <f t="shared" si="7"/>
        <v>4</v>
      </c>
      <c r="X9">
        <f t="shared" si="1"/>
        <v>4</v>
      </c>
      <c r="Y9">
        <f t="shared" si="1"/>
        <v>4</v>
      </c>
      <c r="Z9">
        <f t="shared" si="1"/>
        <v>3</v>
      </c>
      <c r="AA9">
        <f t="shared" si="1"/>
        <v>3</v>
      </c>
      <c r="AB9">
        <f t="shared" si="1"/>
        <v>2</v>
      </c>
      <c r="AC9">
        <f t="shared" si="1"/>
        <v>2</v>
      </c>
      <c r="AD9">
        <f t="shared" si="1"/>
        <v>2</v>
      </c>
      <c r="AE9">
        <f t="shared" si="1"/>
        <v>1</v>
      </c>
      <c r="AF9">
        <f t="shared" si="1"/>
        <v>1</v>
      </c>
      <c r="AH9" s="32">
        <v>6</v>
      </c>
      <c r="AI9" s="27">
        <f t="shared" si="8"/>
        <v>4</v>
      </c>
      <c r="AO9" s="32">
        <v>6</v>
      </c>
      <c r="AP9" s="27">
        <f t="shared" si="9"/>
        <v>3.4849066497880004</v>
      </c>
      <c r="AQ9" s="27">
        <f t="shared" si="10"/>
        <v>1.0791812460476249</v>
      </c>
      <c r="AR9" s="27">
        <f t="shared" si="11"/>
        <v>2.4057254037403757</v>
      </c>
      <c r="AS9" s="27">
        <f t="shared" si="12"/>
        <v>3</v>
      </c>
    </row>
    <row r="10" spans="1:45">
      <c r="C10" s="1">
        <f t="shared" si="13"/>
        <v>94</v>
      </c>
      <c r="D10" s="24">
        <f t="shared" si="14"/>
        <v>9</v>
      </c>
      <c r="F10" s="8">
        <v>7</v>
      </c>
      <c r="G10" s="27">
        <f t="shared" si="2"/>
        <v>3</v>
      </c>
      <c r="H10" s="27">
        <f t="shared" si="3"/>
        <v>5</v>
      </c>
      <c r="I10" s="23">
        <f t="shared" si="4"/>
        <v>4</v>
      </c>
      <c r="J10" s="32">
        <v>7</v>
      </c>
      <c r="K10">
        <f t="shared" si="5"/>
        <v>3</v>
      </c>
      <c r="L10">
        <f t="shared" si="0"/>
        <v>3</v>
      </c>
      <c r="M10">
        <f t="shared" si="0"/>
        <v>3</v>
      </c>
      <c r="N10">
        <f t="shared" si="0"/>
        <v>3</v>
      </c>
      <c r="O10">
        <f t="shared" si="0"/>
        <v>2</v>
      </c>
      <c r="P10">
        <f t="shared" si="0"/>
        <v>2</v>
      </c>
      <c r="Q10">
        <f t="shared" si="0"/>
        <v>2</v>
      </c>
      <c r="R10">
        <f t="shared" si="0"/>
        <v>1</v>
      </c>
      <c r="S10">
        <f t="shared" si="0"/>
        <v>1</v>
      </c>
      <c r="T10">
        <f t="shared" si="0"/>
        <v>1</v>
      </c>
      <c r="U10" s="27">
        <f t="shared" si="6"/>
        <v>4</v>
      </c>
      <c r="V10" s="32">
        <v>7</v>
      </c>
      <c r="W10">
        <f t="shared" si="7"/>
        <v>4</v>
      </c>
      <c r="X10">
        <f t="shared" si="1"/>
        <v>4</v>
      </c>
      <c r="Y10">
        <f t="shared" si="1"/>
        <v>4</v>
      </c>
      <c r="Z10">
        <f t="shared" si="1"/>
        <v>3</v>
      </c>
      <c r="AA10">
        <f t="shared" si="1"/>
        <v>3</v>
      </c>
      <c r="AB10">
        <f t="shared" si="1"/>
        <v>2</v>
      </c>
      <c r="AC10">
        <f t="shared" si="1"/>
        <v>2</v>
      </c>
      <c r="AD10">
        <f t="shared" si="1"/>
        <v>2</v>
      </c>
      <c r="AE10">
        <f t="shared" si="1"/>
        <v>1</v>
      </c>
      <c r="AF10">
        <f t="shared" si="1"/>
        <v>1</v>
      </c>
      <c r="AH10" s="32">
        <v>7</v>
      </c>
      <c r="AI10" s="27">
        <f t="shared" si="8"/>
        <v>4</v>
      </c>
      <c r="AO10" s="32">
        <v>7</v>
      </c>
      <c r="AP10" s="27">
        <f t="shared" si="9"/>
        <v>3.6390573296152584</v>
      </c>
      <c r="AQ10" s="27">
        <f t="shared" si="10"/>
        <v>1.146128035678238</v>
      </c>
      <c r="AR10" s="27">
        <f t="shared" si="11"/>
        <v>2.4929292939370207</v>
      </c>
      <c r="AS10" s="27">
        <f t="shared" si="12"/>
        <v>3</v>
      </c>
    </row>
    <row r="11" spans="1:45">
      <c r="C11" s="1">
        <f t="shared" si="13"/>
        <v>93</v>
      </c>
      <c r="D11" s="24">
        <f t="shared" si="14"/>
        <v>9</v>
      </c>
      <c r="F11" s="8">
        <v>8</v>
      </c>
      <c r="G11" s="27">
        <f t="shared" si="2"/>
        <v>3</v>
      </c>
      <c r="H11" s="27">
        <f t="shared" si="3"/>
        <v>5</v>
      </c>
      <c r="I11" s="23">
        <f t="shared" si="4"/>
        <v>4</v>
      </c>
      <c r="J11" s="32">
        <v>8</v>
      </c>
      <c r="K11">
        <f t="shared" si="5"/>
        <v>3</v>
      </c>
      <c r="L11">
        <f t="shared" si="0"/>
        <v>3</v>
      </c>
      <c r="M11">
        <f t="shared" si="0"/>
        <v>3</v>
      </c>
      <c r="N11">
        <f t="shared" si="0"/>
        <v>3</v>
      </c>
      <c r="O11">
        <f t="shared" si="0"/>
        <v>2</v>
      </c>
      <c r="P11">
        <f t="shared" si="0"/>
        <v>2</v>
      </c>
      <c r="Q11">
        <f t="shared" si="0"/>
        <v>2</v>
      </c>
      <c r="R11">
        <f t="shared" si="0"/>
        <v>1</v>
      </c>
      <c r="S11">
        <f t="shared" si="0"/>
        <v>1</v>
      </c>
      <c r="T11">
        <f t="shared" si="0"/>
        <v>1</v>
      </c>
      <c r="U11" s="27">
        <f t="shared" si="6"/>
        <v>4</v>
      </c>
      <c r="V11" s="32">
        <v>8</v>
      </c>
      <c r="W11">
        <f t="shared" si="7"/>
        <v>4</v>
      </c>
      <c r="X11">
        <f t="shared" si="1"/>
        <v>4</v>
      </c>
      <c r="Y11">
        <f t="shared" si="1"/>
        <v>4</v>
      </c>
      <c r="Z11">
        <f t="shared" si="1"/>
        <v>3</v>
      </c>
      <c r="AA11">
        <f t="shared" si="1"/>
        <v>3</v>
      </c>
      <c r="AB11">
        <f t="shared" si="1"/>
        <v>2</v>
      </c>
      <c r="AC11">
        <f t="shared" si="1"/>
        <v>2</v>
      </c>
      <c r="AD11">
        <f t="shared" si="1"/>
        <v>2</v>
      </c>
      <c r="AE11">
        <f t="shared" si="1"/>
        <v>1</v>
      </c>
      <c r="AF11">
        <f t="shared" si="1"/>
        <v>1</v>
      </c>
      <c r="AH11" s="32">
        <v>8</v>
      </c>
      <c r="AI11" s="27">
        <f t="shared" si="8"/>
        <v>4</v>
      </c>
      <c r="AO11" s="32">
        <v>8</v>
      </c>
      <c r="AP11" s="27">
        <f t="shared" si="9"/>
        <v>3.7725887222397811</v>
      </c>
      <c r="AQ11" s="27">
        <f t="shared" si="10"/>
        <v>1.2041199826559248</v>
      </c>
      <c r="AR11" s="27">
        <f t="shared" si="11"/>
        <v>2.5684687395838566</v>
      </c>
      <c r="AS11" s="27">
        <f t="shared" si="12"/>
        <v>3</v>
      </c>
    </row>
    <row r="12" spans="1:45">
      <c r="C12" s="1">
        <f t="shared" si="13"/>
        <v>92</v>
      </c>
      <c r="D12" s="24">
        <f t="shared" si="14"/>
        <v>9</v>
      </c>
      <c r="F12" s="8">
        <v>9</v>
      </c>
      <c r="G12" s="27">
        <f t="shared" si="2"/>
        <v>3</v>
      </c>
      <c r="H12" s="27">
        <f t="shared" si="3"/>
        <v>5</v>
      </c>
      <c r="I12" s="23">
        <f t="shared" si="4"/>
        <v>4</v>
      </c>
      <c r="J12" s="32">
        <v>9</v>
      </c>
      <c r="K12">
        <f t="shared" si="5"/>
        <v>3</v>
      </c>
      <c r="L12">
        <f t="shared" si="0"/>
        <v>3</v>
      </c>
      <c r="M12">
        <f t="shared" si="0"/>
        <v>3</v>
      </c>
      <c r="N12">
        <f t="shared" si="0"/>
        <v>3</v>
      </c>
      <c r="O12">
        <f t="shared" si="0"/>
        <v>2</v>
      </c>
      <c r="P12">
        <f t="shared" si="0"/>
        <v>2</v>
      </c>
      <c r="Q12">
        <f t="shared" si="0"/>
        <v>2</v>
      </c>
      <c r="R12">
        <f t="shared" si="0"/>
        <v>1</v>
      </c>
      <c r="S12">
        <f t="shared" si="0"/>
        <v>1</v>
      </c>
      <c r="T12">
        <f t="shared" si="0"/>
        <v>1</v>
      </c>
      <c r="U12" s="27">
        <f t="shared" si="6"/>
        <v>4</v>
      </c>
      <c r="V12" s="32">
        <v>9</v>
      </c>
      <c r="W12">
        <f t="shared" si="7"/>
        <v>4</v>
      </c>
      <c r="X12">
        <f t="shared" si="1"/>
        <v>4</v>
      </c>
      <c r="Y12">
        <f t="shared" si="1"/>
        <v>4</v>
      </c>
      <c r="Z12">
        <f t="shared" si="1"/>
        <v>3</v>
      </c>
      <c r="AA12">
        <f t="shared" si="1"/>
        <v>3</v>
      </c>
      <c r="AB12">
        <f t="shared" si="1"/>
        <v>2</v>
      </c>
      <c r="AC12">
        <f t="shared" si="1"/>
        <v>2</v>
      </c>
      <c r="AD12">
        <f t="shared" si="1"/>
        <v>2</v>
      </c>
      <c r="AE12">
        <f t="shared" si="1"/>
        <v>1</v>
      </c>
      <c r="AF12">
        <f t="shared" si="1"/>
        <v>1</v>
      </c>
      <c r="AH12" s="32">
        <v>9</v>
      </c>
      <c r="AI12" s="27">
        <f t="shared" si="8"/>
        <v>4</v>
      </c>
      <c r="AO12" s="32">
        <v>9</v>
      </c>
      <c r="AP12" s="27">
        <f t="shared" si="9"/>
        <v>3.8903717578961645</v>
      </c>
      <c r="AQ12" s="27">
        <f t="shared" si="10"/>
        <v>1.255272505103306</v>
      </c>
      <c r="AR12" s="27">
        <f t="shared" si="11"/>
        <v>2.6350992527928585</v>
      </c>
      <c r="AS12" s="27">
        <f t="shared" si="12"/>
        <v>3</v>
      </c>
    </row>
    <row r="13" spans="1:45">
      <c r="C13" s="1">
        <f t="shared" si="13"/>
        <v>91</v>
      </c>
      <c r="D13" s="24">
        <f t="shared" si="14"/>
        <v>9</v>
      </c>
      <c r="F13" s="8">
        <v>10</v>
      </c>
      <c r="G13" s="27">
        <f t="shared" si="2"/>
        <v>3</v>
      </c>
      <c r="H13" s="27">
        <f t="shared" si="3"/>
        <v>5</v>
      </c>
      <c r="I13" s="23">
        <f t="shared" si="4"/>
        <v>4</v>
      </c>
      <c r="J13" s="32">
        <v>10</v>
      </c>
      <c r="K13">
        <f t="shared" si="5"/>
        <v>3</v>
      </c>
      <c r="L13">
        <f t="shared" si="0"/>
        <v>3</v>
      </c>
      <c r="M13">
        <f t="shared" si="0"/>
        <v>3</v>
      </c>
      <c r="N13">
        <f t="shared" si="0"/>
        <v>3</v>
      </c>
      <c r="O13">
        <f t="shared" si="0"/>
        <v>2</v>
      </c>
      <c r="P13">
        <f t="shared" si="0"/>
        <v>2</v>
      </c>
      <c r="Q13">
        <f t="shared" si="0"/>
        <v>2</v>
      </c>
      <c r="R13">
        <f t="shared" si="0"/>
        <v>1</v>
      </c>
      <c r="S13">
        <f t="shared" si="0"/>
        <v>1</v>
      </c>
      <c r="T13">
        <f t="shared" si="0"/>
        <v>1</v>
      </c>
      <c r="U13" s="27">
        <f t="shared" si="6"/>
        <v>4</v>
      </c>
      <c r="V13" s="32">
        <v>10</v>
      </c>
      <c r="W13">
        <f t="shared" si="7"/>
        <v>4</v>
      </c>
      <c r="X13">
        <f t="shared" si="1"/>
        <v>4</v>
      </c>
      <c r="Y13">
        <f t="shared" si="1"/>
        <v>4</v>
      </c>
      <c r="Z13">
        <f t="shared" si="1"/>
        <v>3</v>
      </c>
      <c r="AA13">
        <f t="shared" si="1"/>
        <v>3</v>
      </c>
      <c r="AB13">
        <f t="shared" si="1"/>
        <v>2</v>
      </c>
      <c r="AC13">
        <f t="shared" si="1"/>
        <v>2</v>
      </c>
      <c r="AD13">
        <f t="shared" si="1"/>
        <v>2</v>
      </c>
      <c r="AE13">
        <f t="shared" si="1"/>
        <v>1</v>
      </c>
      <c r="AF13">
        <f t="shared" si="1"/>
        <v>1</v>
      </c>
      <c r="AH13" s="32">
        <v>10</v>
      </c>
      <c r="AI13" s="27">
        <f t="shared" si="8"/>
        <v>4</v>
      </c>
      <c r="AO13" s="32">
        <v>10</v>
      </c>
      <c r="AP13" s="27">
        <f t="shared" si="9"/>
        <v>3.9957322735539909</v>
      </c>
      <c r="AQ13" s="27">
        <f t="shared" si="10"/>
        <v>1.3010299956639813</v>
      </c>
      <c r="AR13" s="27">
        <f t="shared" si="11"/>
        <v>2.6947022778900096</v>
      </c>
      <c r="AS13" s="27">
        <f t="shared" si="12"/>
        <v>3</v>
      </c>
    </row>
    <row r="14" spans="1:45">
      <c r="C14" s="1">
        <f t="shared" si="13"/>
        <v>90</v>
      </c>
      <c r="D14" s="24">
        <f t="shared" si="14"/>
        <v>9</v>
      </c>
      <c r="F14" s="8">
        <v>11</v>
      </c>
      <c r="G14" s="27">
        <f t="shared" si="2"/>
        <v>3</v>
      </c>
      <c r="H14" s="27">
        <f t="shared" si="3"/>
        <v>5</v>
      </c>
      <c r="I14" s="23">
        <f t="shared" si="4"/>
        <v>4</v>
      </c>
      <c r="J14" s="32">
        <v>11</v>
      </c>
      <c r="K14">
        <f t="shared" si="5"/>
        <v>3</v>
      </c>
      <c r="L14">
        <f t="shared" si="0"/>
        <v>3</v>
      </c>
      <c r="M14">
        <f t="shared" si="0"/>
        <v>3</v>
      </c>
      <c r="N14">
        <f t="shared" si="0"/>
        <v>3</v>
      </c>
      <c r="O14">
        <f t="shared" si="0"/>
        <v>2</v>
      </c>
      <c r="P14">
        <f t="shared" si="0"/>
        <v>2</v>
      </c>
      <c r="Q14">
        <f t="shared" si="0"/>
        <v>2</v>
      </c>
      <c r="R14">
        <f t="shared" si="0"/>
        <v>1</v>
      </c>
      <c r="S14">
        <f t="shared" si="0"/>
        <v>1</v>
      </c>
      <c r="T14">
        <f t="shared" si="0"/>
        <v>1</v>
      </c>
      <c r="U14" s="27">
        <f t="shared" si="6"/>
        <v>5</v>
      </c>
      <c r="V14" s="32">
        <v>11</v>
      </c>
      <c r="W14">
        <f t="shared" si="7"/>
        <v>5</v>
      </c>
      <c r="X14">
        <f t="shared" si="1"/>
        <v>5</v>
      </c>
      <c r="Y14">
        <f t="shared" si="1"/>
        <v>4</v>
      </c>
      <c r="Z14">
        <f t="shared" si="1"/>
        <v>4</v>
      </c>
      <c r="AA14">
        <f t="shared" si="1"/>
        <v>3</v>
      </c>
      <c r="AB14">
        <f t="shared" si="1"/>
        <v>3</v>
      </c>
      <c r="AC14">
        <f t="shared" si="1"/>
        <v>2</v>
      </c>
      <c r="AD14">
        <f t="shared" si="1"/>
        <v>2</v>
      </c>
      <c r="AE14">
        <f t="shared" si="1"/>
        <v>1</v>
      </c>
      <c r="AF14">
        <f t="shared" si="1"/>
        <v>1</v>
      </c>
      <c r="AH14" s="32">
        <v>11</v>
      </c>
      <c r="AI14" s="27">
        <f t="shared" si="8"/>
        <v>5</v>
      </c>
      <c r="AO14" s="32">
        <v>11</v>
      </c>
      <c r="AP14" s="27">
        <f t="shared" si="9"/>
        <v>4.0910424533583161</v>
      </c>
      <c r="AQ14" s="27">
        <f t="shared" si="10"/>
        <v>1.3424226808222062</v>
      </c>
      <c r="AR14" s="27">
        <f t="shared" si="11"/>
        <v>2.7486197725361099</v>
      </c>
      <c r="AS14" s="27">
        <f t="shared" si="12"/>
        <v>3</v>
      </c>
    </row>
    <row r="15" spans="1:45">
      <c r="C15" s="1">
        <f t="shared" si="13"/>
        <v>89</v>
      </c>
      <c r="D15" s="24">
        <f t="shared" si="14"/>
        <v>8</v>
      </c>
      <c r="F15" s="8">
        <v>12</v>
      </c>
      <c r="G15" s="27">
        <f t="shared" si="2"/>
        <v>4</v>
      </c>
      <c r="H15" s="27">
        <f t="shared" si="3"/>
        <v>5</v>
      </c>
      <c r="I15" s="23">
        <f t="shared" si="4"/>
        <v>5</v>
      </c>
      <c r="J15" s="32">
        <v>12</v>
      </c>
      <c r="K15">
        <f t="shared" si="5"/>
        <v>4</v>
      </c>
      <c r="L15">
        <f t="shared" si="0"/>
        <v>4</v>
      </c>
      <c r="M15">
        <f t="shared" si="0"/>
        <v>4</v>
      </c>
      <c r="N15">
        <f t="shared" si="0"/>
        <v>3</v>
      </c>
      <c r="O15">
        <f t="shared" si="0"/>
        <v>3</v>
      </c>
      <c r="P15">
        <f t="shared" si="0"/>
        <v>2</v>
      </c>
      <c r="Q15">
        <f t="shared" si="0"/>
        <v>2</v>
      </c>
      <c r="R15">
        <f t="shared" si="0"/>
        <v>2</v>
      </c>
      <c r="S15">
        <f t="shared" si="0"/>
        <v>1</v>
      </c>
      <c r="T15">
        <f t="shared" si="0"/>
        <v>1</v>
      </c>
      <c r="U15" s="27">
        <f t="shared" si="6"/>
        <v>5</v>
      </c>
      <c r="V15" s="32">
        <v>12</v>
      </c>
      <c r="W15">
        <f t="shared" si="7"/>
        <v>5</v>
      </c>
      <c r="X15">
        <f t="shared" si="1"/>
        <v>5</v>
      </c>
      <c r="Y15">
        <f t="shared" si="1"/>
        <v>4</v>
      </c>
      <c r="Z15">
        <f t="shared" si="1"/>
        <v>4</v>
      </c>
      <c r="AA15">
        <f t="shared" si="1"/>
        <v>3</v>
      </c>
      <c r="AB15">
        <f t="shared" si="1"/>
        <v>3</v>
      </c>
      <c r="AC15">
        <f t="shared" si="1"/>
        <v>2</v>
      </c>
      <c r="AD15">
        <f t="shared" si="1"/>
        <v>2</v>
      </c>
      <c r="AE15">
        <f t="shared" si="1"/>
        <v>1</v>
      </c>
      <c r="AF15">
        <f t="shared" si="1"/>
        <v>1</v>
      </c>
      <c r="AH15" s="32">
        <v>12</v>
      </c>
      <c r="AI15" s="27">
        <f t="shared" si="8"/>
        <v>5</v>
      </c>
      <c r="AO15" s="32">
        <v>12</v>
      </c>
      <c r="AP15" s="27">
        <f t="shared" si="9"/>
        <v>4.1780538303479453</v>
      </c>
      <c r="AQ15" s="27">
        <f t="shared" si="10"/>
        <v>1.3802112417116059</v>
      </c>
      <c r="AR15" s="27">
        <f t="shared" si="11"/>
        <v>2.7978425886363394</v>
      </c>
      <c r="AS15" s="27">
        <f t="shared" si="12"/>
        <v>3</v>
      </c>
    </row>
    <row r="16" spans="1:45">
      <c r="C16" s="1">
        <f t="shared" si="13"/>
        <v>88</v>
      </c>
      <c r="D16" s="24">
        <f t="shared" si="14"/>
        <v>8</v>
      </c>
      <c r="F16" s="8">
        <v>13</v>
      </c>
      <c r="G16" s="27">
        <f t="shared" si="2"/>
        <v>4</v>
      </c>
      <c r="H16" s="27">
        <f t="shared" si="3"/>
        <v>5</v>
      </c>
      <c r="I16" s="23">
        <f t="shared" si="4"/>
        <v>5</v>
      </c>
      <c r="J16" s="32">
        <v>13</v>
      </c>
      <c r="K16">
        <f t="shared" si="5"/>
        <v>4</v>
      </c>
      <c r="L16">
        <f t="shared" si="0"/>
        <v>4</v>
      </c>
      <c r="M16">
        <f t="shared" si="0"/>
        <v>4</v>
      </c>
      <c r="N16">
        <f t="shared" si="0"/>
        <v>3</v>
      </c>
      <c r="O16">
        <f t="shared" si="0"/>
        <v>3</v>
      </c>
      <c r="P16">
        <f t="shared" si="0"/>
        <v>2</v>
      </c>
      <c r="Q16">
        <f t="shared" si="0"/>
        <v>2</v>
      </c>
      <c r="R16">
        <f t="shared" si="0"/>
        <v>2</v>
      </c>
      <c r="S16">
        <f t="shared" si="0"/>
        <v>1</v>
      </c>
      <c r="T16">
        <f t="shared" si="0"/>
        <v>1</v>
      </c>
      <c r="U16" s="27">
        <f t="shared" si="6"/>
        <v>5</v>
      </c>
      <c r="V16" s="32">
        <v>13</v>
      </c>
      <c r="W16">
        <f t="shared" si="7"/>
        <v>5</v>
      </c>
      <c r="X16">
        <f t="shared" si="1"/>
        <v>5</v>
      </c>
      <c r="Y16">
        <f t="shared" si="1"/>
        <v>4</v>
      </c>
      <c r="Z16">
        <f t="shared" si="1"/>
        <v>4</v>
      </c>
      <c r="AA16">
        <f t="shared" si="1"/>
        <v>3</v>
      </c>
      <c r="AB16">
        <f t="shared" si="1"/>
        <v>3</v>
      </c>
      <c r="AC16">
        <f t="shared" si="1"/>
        <v>2</v>
      </c>
      <c r="AD16">
        <f t="shared" si="1"/>
        <v>2</v>
      </c>
      <c r="AE16">
        <f t="shared" si="1"/>
        <v>1</v>
      </c>
      <c r="AF16">
        <f t="shared" si="1"/>
        <v>1</v>
      </c>
      <c r="AH16" s="32">
        <v>13</v>
      </c>
      <c r="AI16" s="27">
        <f t="shared" si="8"/>
        <v>5</v>
      </c>
      <c r="AO16" s="32">
        <v>13</v>
      </c>
      <c r="AP16" s="27">
        <f t="shared" si="9"/>
        <v>4.2580965380214817</v>
      </c>
      <c r="AQ16" s="27">
        <f t="shared" si="10"/>
        <v>1.414973347970818</v>
      </c>
      <c r="AR16" s="27">
        <f t="shared" si="11"/>
        <v>2.8431231900506635</v>
      </c>
      <c r="AS16" s="27">
        <f t="shared" si="12"/>
        <v>3</v>
      </c>
    </row>
    <row r="17" spans="3:45">
      <c r="C17" s="1">
        <f t="shared" si="13"/>
        <v>87</v>
      </c>
      <c r="D17" s="24">
        <f t="shared" si="14"/>
        <v>8</v>
      </c>
      <c r="F17" s="8">
        <v>14</v>
      </c>
      <c r="G17" s="27">
        <f t="shared" si="2"/>
        <v>4</v>
      </c>
      <c r="H17" s="27">
        <f t="shared" si="3"/>
        <v>5</v>
      </c>
      <c r="I17" s="23">
        <f t="shared" si="4"/>
        <v>5</v>
      </c>
      <c r="J17" s="32">
        <v>14</v>
      </c>
      <c r="K17">
        <f t="shared" si="5"/>
        <v>4</v>
      </c>
      <c r="L17">
        <f t="shared" si="0"/>
        <v>4</v>
      </c>
      <c r="M17">
        <f t="shared" si="0"/>
        <v>4</v>
      </c>
      <c r="N17">
        <f t="shared" si="0"/>
        <v>3</v>
      </c>
      <c r="O17">
        <f t="shared" si="0"/>
        <v>3</v>
      </c>
      <c r="P17">
        <f t="shared" si="0"/>
        <v>2</v>
      </c>
      <c r="Q17">
        <f t="shared" si="0"/>
        <v>2</v>
      </c>
      <c r="R17">
        <f t="shared" si="0"/>
        <v>2</v>
      </c>
      <c r="S17">
        <f t="shared" si="0"/>
        <v>1</v>
      </c>
      <c r="T17">
        <f t="shared" si="0"/>
        <v>1</v>
      </c>
      <c r="U17" s="27">
        <f t="shared" si="6"/>
        <v>5</v>
      </c>
      <c r="V17" s="32">
        <v>14</v>
      </c>
      <c r="W17">
        <f t="shared" si="7"/>
        <v>5</v>
      </c>
      <c r="X17">
        <f t="shared" si="1"/>
        <v>5</v>
      </c>
      <c r="Y17">
        <f t="shared" si="1"/>
        <v>4</v>
      </c>
      <c r="Z17">
        <f t="shared" si="1"/>
        <v>4</v>
      </c>
      <c r="AA17">
        <f t="shared" si="1"/>
        <v>3</v>
      </c>
      <c r="AB17">
        <f t="shared" si="1"/>
        <v>3</v>
      </c>
      <c r="AC17">
        <f t="shared" si="1"/>
        <v>2</v>
      </c>
      <c r="AD17">
        <f t="shared" si="1"/>
        <v>2</v>
      </c>
      <c r="AE17">
        <f t="shared" si="1"/>
        <v>1</v>
      </c>
      <c r="AF17">
        <f t="shared" si="1"/>
        <v>1</v>
      </c>
      <c r="AH17" s="32">
        <v>14</v>
      </c>
      <c r="AI17" s="27">
        <f t="shared" si="8"/>
        <v>5</v>
      </c>
      <c r="AO17" s="32">
        <v>14</v>
      </c>
      <c r="AP17" s="27">
        <f t="shared" si="9"/>
        <v>4.3322045101752042</v>
      </c>
      <c r="AQ17" s="27">
        <f t="shared" si="10"/>
        <v>1.4471580313422192</v>
      </c>
      <c r="AR17" s="27">
        <f t="shared" si="11"/>
        <v>2.8850464788329848</v>
      </c>
      <c r="AS17" s="27">
        <f t="shared" si="12"/>
        <v>3</v>
      </c>
    </row>
    <row r="18" spans="3:45">
      <c r="C18" s="1">
        <f t="shared" si="13"/>
        <v>86</v>
      </c>
      <c r="D18" s="24">
        <f t="shared" si="14"/>
        <v>8</v>
      </c>
      <c r="F18" s="8">
        <v>15</v>
      </c>
      <c r="G18" s="27">
        <f t="shared" si="2"/>
        <v>4</v>
      </c>
      <c r="H18" s="27">
        <f t="shared" si="3"/>
        <v>5</v>
      </c>
      <c r="I18" s="23">
        <f t="shared" si="4"/>
        <v>5</v>
      </c>
      <c r="J18" s="32">
        <v>15</v>
      </c>
      <c r="K18">
        <f t="shared" si="5"/>
        <v>4</v>
      </c>
      <c r="L18">
        <f t="shared" si="0"/>
        <v>4</v>
      </c>
      <c r="M18">
        <f t="shared" si="0"/>
        <v>4</v>
      </c>
      <c r="N18">
        <f t="shared" si="0"/>
        <v>3</v>
      </c>
      <c r="O18">
        <f t="shared" si="0"/>
        <v>3</v>
      </c>
      <c r="P18">
        <f t="shared" si="0"/>
        <v>2</v>
      </c>
      <c r="Q18">
        <f t="shared" si="0"/>
        <v>2</v>
      </c>
      <c r="R18">
        <f t="shared" si="0"/>
        <v>2</v>
      </c>
      <c r="S18">
        <f t="shared" si="0"/>
        <v>1</v>
      </c>
      <c r="T18">
        <f t="shared" si="0"/>
        <v>1</v>
      </c>
      <c r="U18" s="27">
        <f t="shared" si="6"/>
        <v>5</v>
      </c>
      <c r="V18" s="32">
        <v>15</v>
      </c>
      <c r="W18">
        <f t="shared" si="7"/>
        <v>5</v>
      </c>
      <c r="X18">
        <f t="shared" si="1"/>
        <v>5</v>
      </c>
      <c r="Y18">
        <f t="shared" si="1"/>
        <v>4</v>
      </c>
      <c r="Z18">
        <f t="shared" si="1"/>
        <v>4</v>
      </c>
      <c r="AA18">
        <f t="shared" si="1"/>
        <v>3</v>
      </c>
      <c r="AB18">
        <f t="shared" si="1"/>
        <v>3</v>
      </c>
      <c r="AC18">
        <f t="shared" si="1"/>
        <v>2</v>
      </c>
      <c r="AD18">
        <f t="shared" si="1"/>
        <v>2</v>
      </c>
      <c r="AE18">
        <f t="shared" si="1"/>
        <v>1</v>
      </c>
      <c r="AF18">
        <f t="shared" si="1"/>
        <v>1</v>
      </c>
      <c r="AH18" s="32">
        <v>15</v>
      </c>
      <c r="AI18" s="27">
        <f t="shared" si="8"/>
        <v>5</v>
      </c>
      <c r="AO18" s="32">
        <v>15</v>
      </c>
      <c r="AP18" s="27">
        <f t="shared" si="9"/>
        <v>4.4011973816621559</v>
      </c>
      <c r="AQ18" s="27">
        <f t="shared" si="10"/>
        <v>1.4771212547196624</v>
      </c>
      <c r="AR18" s="27">
        <f t="shared" si="11"/>
        <v>2.9240761269424933</v>
      </c>
      <c r="AS18" s="27">
        <f t="shared" si="12"/>
        <v>3</v>
      </c>
    </row>
    <row r="19" spans="3:45">
      <c r="C19" s="1">
        <f t="shared" si="13"/>
        <v>85</v>
      </c>
      <c r="D19" s="24">
        <f t="shared" si="14"/>
        <v>8</v>
      </c>
      <c r="F19" s="8">
        <v>16</v>
      </c>
      <c r="G19" s="27">
        <f t="shared" si="2"/>
        <v>4</v>
      </c>
      <c r="H19" s="27">
        <f t="shared" si="3"/>
        <v>5</v>
      </c>
      <c r="I19" s="23">
        <f t="shared" si="4"/>
        <v>5</v>
      </c>
      <c r="J19" s="32">
        <v>16</v>
      </c>
      <c r="K19">
        <f t="shared" si="5"/>
        <v>4</v>
      </c>
      <c r="L19">
        <f t="shared" si="0"/>
        <v>4</v>
      </c>
      <c r="M19">
        <f t="shared" si="0"/>
        <v>4</v>
      </c>
      <c r="N19">
        <f t="shared" si="0"/>
        <v>3</v>
      </c>
      <c r="O19">
        <f t="shared" si="0"/>
        <v>3</v>
      </c>
      <c r="P19">
        <f t="shared" si="0"/>
        <v>2</v>
      </c>
      <c r="Q19">
        <f t="shared" si="0"/>
        <v>2</v>
      </c>
      <c r="R19">
        <f t="shared" si="0"/>
        <v>2</v>
      </c>
      <c r="S19">
        <f t="shared" si="0"/>
        <v>1</v>
      </c>
      <c r="T19">
        <f t="shared" si="0"/>
        <v>1</v>
      </c>
      <c r="U19" s="27">
        <f t="shared" si="6"/>
        <v>5</v>
      </c>
      <c r="V19" s="32">
        <v>16</v>
      </c>
      <c r="W19">
        <f t="shared" si="7"/>
        <v>5</v>
      </c>
      <c r="X19">
        <f t="shared" si="1"/>
        <v>5</v>
      </c>
      <c r="Y19">
        <f t="shared" si="1"/>
        <v>4</v>
      </c>
      <c r="Z19">
        <f t="shared" si="1"/>
        <v>4</v>
      </c>
      <c r="AA19">
        <f t="shared" si="1"/>
        <v>3</v>
      </c>
      <c r="AB19">
        <f t="shared" si="1"/>
        <v>3</v>
      </c>
      <c r="AC19">
        <f t="shared" si="1"/>
        <v>2</v>
      </c>
      <c r="AD19">
        <f t="shared" si="1"/>
        <v>2</v>
      </c>
      <c r="AE19">
        <f t="shared" si="1"/>
        <v>1</v>
      </c>
      <c r="AF19">
        <f t="shared" si="1"/>
        <v>1</v>
      </c>
      <c r="AH19" s="32">
        <v>16</v>
      </c>
      <c r="AI19" s="27">
        <f t="shared" si="8"/>
        <v>5</v>
      </c>
      <c r="AO19" s="32">
        <v>16</v>
      </c>
      <c r="AP19" s="27">
        <f t="shared" si="9"/>
        <v>4.465735902799727</v>
      </c>
      <c r="AQ19" s="27">
        <f t="shared" si="10"/>
        <v>1.505149978319906</v>
      </c>
      <c r="AR19" s="27">
        <f t="shared" si="11"/>
        <v>2.9605859244798207</v>
      </c>
      <c r="AS19" s="27">
        <f t="shared" si="12"/>
        <v>3</v>
      </c>
    </row>
    <row r="20" spans="3:45">
      <c r="C20" s="1">
        <f t="shared" si="13"/>
        <v>84</v>
      </c>
      <c r="D20" s="24">
        <f t="shared" si="14"/>
        <v>8</v>
      </c>
      <c r="F20" s="8">
        <v>17</v>
      </c>
      <c r="G20" s="27">
        <f t="shared" si="2"/>
        <v>4</v>
      </c>
      <c r="H20" s="27">
        <f t="shared" si="3"/>
        <v>5</v>
      </c>
      <c r="I20" s="23">
        <f t="shared" si="4"/>
        <v>5</v>
      </c>
      <c r="J20" s="32">
        <v>17</v>
      </c>
      <c r="K20">
        <f t="shared" si="5"/>
        <v>4</v>
      </c>
      <c r="L20">
        <f t="shared" si="5"/>
        <v>4</v>
      </c>
      <c r="M20">
        <f t="shared" si="5"/>
        <v>4</v>
      </c>
      <c r="N20">
        <f t="shared" si="5"/>
        <v>3</v>
      </c>
      <c r="O20">
        <f t="shared" si="5"/>
        <v>3</v>
      </c>
      <c r="P20">
        <f t="shared" si="5"/>
        <v>2</v>
      </c>
      <c r="Q20">
        <f t="shared" si="5"/>
        <v>2</v>
      </c>
      <c r="R20">
        <f t="shared" si="5"/>
        <v>2</v>
      </c>
      <c r="S20">
        <f t="shared" si="5"/>
        <v>1</v>
      </c>
      <c r="T20">
        <f t="shared" si="5"/>
        <v>1</v>
      </c>
      <c r="U20" s="27">
        <f t="shared" si="6"/>
        <v>5</v>
      </c>
      <c r="V20" s="32">
        <v>17</v>
      </c>
      <c r="W20">
        <f t="shared" si="7"/>
        <v>5</v>
      </c>
      <c r="X20">
        <f t="shared" si="7"/>
        <v>5</v>
      </c>
      <c r="Y20">
        <f t="shared" si="7"/>
        <v>4</v>
      </c>
      <c r="Z20">
        <f t="shared" si="7"/>
        <v>4</v>
      </c>
      <c r="AA20">
        <f t="shared" si="7"/>
        <v>3</v>
      </c>
      <c r="AB20">
        <f t="shared" si="7"/>
        <v>3</v>
      </c>
      <c r="AC20">
        <f t="shared" si="7"/>
        <v>2</v>
      </c>
      <c r="AD20">
        <f t="shared" si="7"/>
        <v>2</v>
      </c>
      <c r="AE20">
        <f t="shared" si="7"/>
        <v>1</v>
      </c>
      <c r="AF20">
        <f t="shared" si="7"/>
        <v>1</v>
      </c>
      <c r="AH20" s="32">
        <v>17</v>
      </c>
      <c r="AI20" s="27">
        <f t="shared" si="8"/>
        <v>5</v>
      </c>
      <c r="AO20" s="32">
        <v>17</v>
      </c>
      <c r="AP20" s="27">
        <f t="shared" si="9"/>
        <v>4.5263605246161616</v>
      </c>
      <c r="AQ20" s="27">
        <f t="shared" si="10"/>
        <v>1.5314789170422551</v>
      </c>
      <c r="AR20" s="27">
        <f t="shared" si="11"/>
        <v>2.9948816075739062</v>
      </c>
      <c r="AS20" s="27">
        <f t="shared" si="12"/>
        <v>3</v>
      </c>
    </row>
    <row r="21" spans="3:45">
      <c r="C21" s="1">
        <f t="shared" si="13"/>
        <v>83</v>
      </c>
      <c r="D21" s="24">
        <f t="shared" si="14"/>
        <v>8</v>
      </c>
      <c r="F21" s="8">
        <v>18</v>
      </c>
      <c r="G21" s="27">
        <f t="shared" si="2"/>
        <v>4</v>
      </c>
      <c r="H21" s="27">
        <f t="shared" si="3"/>
        <v>5</v>
      </c>
      <c r="I21" s="23">
        <f t="shared" si="4"/>
        <v>5</v>
      </c>
      <c r="J21" s="32">
        <v>18</v>
      </c>
      <c r="K21">
        <f t="shared" si="5"/>
        <v>4</v>
      </c>
      <c r="L21">
        <f t="shared" si="5"/>
        <v>4</v>
      </c>
      <c r="M21">
        <f t="shared" si="5"/>
        <v>4</v>
      </c>
      <c r="N21">
        <f t="shared" si="5"/>
        <v>3</v>
      </c>
      <c r="O21">
        <f t="shared" si="5"/>
        <v>3</v>
      </c>
      <c r="P21">
        <f t="shared" si="5"/>
        <v>2</v>
      </c>
      <c r="Q21">
        <f t="shared" si="5"/>
        <v>2</v>
      </c>
      <c r="R21">
        <f t="shared" si="5"/>
        <v>2</v>
      </c>
      <c r="S21">
        <f t="shared" si="5"/>
        <v>1</v>
      </c>
      <c r="T21">
        <f t="shared" si="5"/>
        <v>1</v>
      </c>
      <c r="U21" s="27">
        <f t="shared" si="6"/>
        <v>5</v>
      </c>
      <c r="V21" s="32">
        <v>18</v>
      </c>
      <c r="W21">
        <f t="shared" si="7"/>
        <v>5</v>
      </c>
      <c r="X21">
        <f t="shared" si="7"/>
        <v>5</v>
      </c>
      <c r="Y21">
        <f t="shared" si="7"/>
        <v>4</v>
      </c>
      <c r="Z21">
        <f t="shared" si="7"/>
        <v>4</v>
      </c>
      <c r="AA21">
        <f t="shared" si="7"/>
        <v>3</v>
      </c>
      <c r="AB21">
        <f t="shared" si="7"/>
        <v>3</v>
      </c>
      <c r="AC21">
        <f t="shared" si="7"/>
        <v>2</v>
      </c>
      <c r="AD21">
        <f t="shared" si="7"/>
        <v>2</v>
      </c>
      <c r="AE21">
        <f t="shared" si="7"/>
        <v>1</v>
      </c>
      <c r="AF21">
        <f t="shared" si="7"/>
        <v>1</v>
      </c>
      <c r="AH21" s="32">
        <v>18</v>
      </c>
      <c r="AI21" s="27">
        <f t="shared" si="8"/>
        <v>5</v>
      </c>
      <c r="AO21" s="32">
        <v>18</v>
      </c>
      <c r="AP21" s="27">
        <f t="shared" si="9"/>
        <v>4.5835189384561099</v>
      </c>
      <c r="AQ21" s="27">
        <f t="shared" si="10"/>
        <v>1.5563025007672873</v>
      </c>
      <c r="AR21" s="27">
        <f t="shared" si="11"/>
        <v>3.0272164376888226</v>
      </c>
      <c r="AS21" s="27">
        <f t="shared" si="12"/>
        <v>4</v>
      </c>
    </row>
    <row r="22" spans="3:45">
      <c r="C22" s="1">
        <f t="shared" si="13"/>
        <v>82</v>
      </c>
      <c r="D22" s="24">
        <f t="shared" si="14"/>
        <v>8</v>
      </c>
      <c r="F22" s="8">
        <v>19</v>
      </c>
      <c r="G22" s="27">
        <f t="shared" si="2"/>
        <v>4</v>
      </c>
      <c r="H22" s="27">
        <f t="shared" si="3"/>
        <v>5</v>
      </c>
      <c r="I22" s="23">
        <f t="shared" si="4"/>
        <v>5</v>
      </c>
      <c r="J22" s="32">
        <v>19</v>
      </c>
      <c r="K22">
        <f t="shared" si="5"/>
        <v>4</v>
      </c>
      <c r="L22">
        <f t="shared" si="5"/>
        <v>4</v>
      </c>
      <c r="M22">
        <f t="shared" si="5"/>
        <v>4</v>
      </c>
      <c r="N22">
        <f t="shared" si="5"/>
        <v>3</v>
      </c>
      <c r="O22">
        <f t="shared" si="5"/>
        <v>3</v>
      </c>
      <c r="P22">
        <f t="shared" si="5"/>
        <v>2</v>
      </c>
      <c r="Q22">
        <f t="shared" si="5"/>
        <v>2</v>
      </c>
      <c r="R22">
        <f t="shared" si="5"/>
        <v>2</v>
      </c>
      <c r="S22">
        <f t="shared" si="5"/>
        <v>1</v>
      </c>
      <c r="T22">
        <f t="shared" si="5"/>
        <v>1</v>
      </c>
      <c r="U22" s="27">
        <f t="shared" si="6"/>
        <v>5</v>
      </c>
      <c r="V22" s="32">
        <v>19</v>
      </c>
      <c r="W22">
        <f t="shared" si="7"/>
        <v>5</v>
      </c>
      <c r="X22">
        <f t="shared" si="7"/>
        <v>5</v>
      </c>
      <c r="Y22">
        <f t="shared" si="7"/>
        <v>4</v>
      </c>
      <c r="Z22">
        <f t="shared" si="7"/>
        <v>4</v>
      </c>
      <c r="AA22">
        <f t="shared" si="7"/>
        <v>3</v>
      </c>
      <c r="AB22">
        <f t="shared" si="7"/>
        <v>3</v>
      </c>
      <c r="AC22">
        <f t="shared" si="7"/>
        <v>2</v>
      </c>
      <c r="AD22">
        <f t="shared" si="7"/>
        <v>2</v>
      </c>
      <c r="AE22">
        <f t="shared" si="7"/>
        <v>1</v>
      </c>
      <c r="AF22">
        <f t="shared" si="7"/>
        <v>1</v>
      </c>
      <c r="AH22" s="32">
        <v>19</v>
      </c>
      <c r="AI22" s="27">
        <f t="shared" si="8"/>
        <v>5</v>
      </c>
      <c r="AO22" s="32">
        <v>19</v>
      </c>
      <c r="AP22" s="27">
        <f t="shared" si="9"/>
        <v>4.6375861597263857</v>
      </c>
      <c r="AQ22" s="27">
        <f t="shared" si="10"/>
        <v>1.5797835966168101</v>
      </c>
      <c r="AR22" s="27">
        <f t="shared" si="11"/>
        <v>3.0578025631095755</v>
      </c>
      <c r="AS22" s="27">
        <f t="shared" si="12"/>
        <v>4</v>
      </c>
    </row>
    <row r="23" spans="3:45">
      <c r="C23" s="1">
        <f t="shared" si="13"/>
        <v>81</v>
      </c>
      <c r="D23" s="24">
        <f t="shared" si="14"/>
        <v>8</v>
      </c>
      <c r="F23" s="8">
        <v>20</v>
      </c>
      <c r="G23" s="27">
        <f t="shared" si="2"/>
        <v>4</v>
      </c>
      <c r="H23" s="27">
        <f t="shared" si="3"/>
        <v>5</v>
      </c>
      <c r="I23" s="23">
        <f t="shared" si="4"/>
        <v>5</v>
      </c>
      <c r="J23" s="32">
        <v>20</v>
      </c>
      <c r="K23">
        <f t="shared" si="5"/>
        <v>4</v>
      </c>
      <c r="L23">
        <f t="shared" si="5"/>
        <v>4</v>
      </c>
      <c r="M23">
        <f t="shared" si="5"/>
        <v>4</v>
      </c>
      <c r="N23">
        <f t="shared" si="5"/>
        <v>3</v>
      </c>
      <c r="O23">
        <f t="shared" si="5"/>
        <v>3</v>
      </c>
      <c r="P23">
        <f t="shared" si="5"/>
        <v>2</v>
      </c>
      <c r="Q23">
        <f t="shared" si="5"/>
        <v>2</v>
      </c>
      <c r="R23">
        <f t="shared" si="5"/>
        <v>2</v>
      </c>
      <c r="S23">
        <f t="shared" si="5"/>
        <v>1</v>
      </c>
      <c r="T23">
        <f t="shared" si="5"/>
        <v>1</v>
      </c>
      <c r="U23" s="27">
        <f t="shared" si="6"/>
        <v>5</v>
      </c>
      <c r="V23" s="32">
        <v>20</v>
      </c>
      <c r="W23">
        <f t="shared" si="7"/>
        <v>5</v>
      </c>
      <c r="X23">
        <f t="shared" si="7"/>
        <v>5</v>
      </c>
      <c r="Y23">
        <f t="shared" si="7"/>
        <v>4</v>
      </c>
      <c r="Z23">
        <f t="shared" si="7"/>
        <v>4</v>
      </c>
      <c r="AA23">
        <f t="shared" si="7"/>
        <v>3</v>
      </c>
      <c r="AB23">
        <f t="shared" si="7"/>
        <v>3</v>
      </c>
      <c r="AC23">
        <f t="shared" si="7"/>
        <v>2</v>
      </c>
      <c r="AD23">
        <f t="shared" si="7"/>
        <v>2</v>
      </c>
      <c r="AE23">
        <f t="shared" si="7"/>
        <v>1</v>
      </c>
      <c r="AF23">
        <f t="shared" si="7"/>
        <v>1</v>
      </c>
      <c r="AH23" s="32">
        <v>20</v>
      </c>
      <c r="AI23" s="27">
        <f t="shared" si="8"/>
        <v>5</v>
      </c>
      <c r="AO23" s="32">
        <v>20</v>
      </c>
      <c r="AP23" s="27">
        <f t="shared" si="9"/>
        <v>4.6888794541139358</v>
      </c>
      <c r="AQ23" s="27">
        <f t="shared" si="10"/>
        <v>1.6020599913279623</v>
      </c>
      <c r="AR23" s="27">
        <f t="shared" si="11"/>
        <v>3.0868194627859733</v>
      </c>
      <c r="AS23" s="27">
        <f t="shared" si="12"/>
        <v>4</v>
      </c>
    </row>
    <row r="24" spans="3:45">
      <c r="C24" s="1">
        <f t="shared" si="13"/>
        <v>80</v>
      </c>
      <c r="D24" s="24">
        <f t="shared" si="14"/>
        <v>8</v>
      </c>
      <c r="F24" s="8">
        <v>21</v>
      </c>
      <c r="G24" s="27">
        <f t="shared" si="2"/>
        <v>5</v>
      </c>
      <c r="H24" s="27">
        <f t="shared" si="3"/>
        <v>5</v>
      </c>
      <c r="I24" s="23">
        <f t="shared" si="4"/>
        <v>5</v>
      </c>
      <c r="J24" s="32">
        <v>21</v>
      </c>
      <c r="K24">
        <f t="shared" si="5"/>
        <v>5</v>
      </c>
      <c r="L24">
        <f t="shared" si="5"/>
        <v>5</v>
      </c>
      <c r="M24">
        <f t="shared" si="5"/>
        <v>4</v>
      </c>
      <c r="N24">
        <f t="shared" si="5"/>
        <v>4</v>
      </c>
      <c r="O24">
        <f t="shared" si="5"/>
        <v>3</v>
      </c>
      <c r="P24">
        <f t="shared" si="5"/>
        <v>3</v>
      </c>
      <c r="Q24">
        <f t="shared" si="5"/>
        <v>2</v>
      </c>
      <c r="R24">
        <f t="shared" si="5"/>
        <v>2</v>
      </c>
      <c r="S24">
        <f t="shared" si="5"/>
        <v>1</v>
      </c>
      <c r="T24">
        <f t="shared" si="5"/>
        <v>1</v>
      </c>
      <c r="U24" s="27">
        <f t="shared" si="6"/>
        <v>5</v>
      </c>
      <c r="V24" s="32">
        <v>21</v>
      </c>
      <c r="W24">
        <f t="shared" si="7"/>
        <v>5</v>
      </c>
      <c r="X24">
        <f t="shared" si="7"/>
        <v>5</v>
      </c>
      <c r="Y24">
        <f t="shared" si="7"/>
        <v>4</v>
      </c>
      <c r="Z24">
        <f t="shared" si="7"/>
        <v>4</v>
      </c>
      <c r="AA24">
        <f t="shared" si="7"/>
        <v>3</v>
      </c>
      <c r="AB24">
        <f t="shared" si="7"/>
        <v>3</v>
      </c>
      <c r="AC24">
        <f t="shared" si="7"/>
        <v>2</v>
      </c>
      <c r="AD24">
        <f t="shared" si="7"/>
        <v>2</v>
      </c>
      <c r="AE24">
        <f t="shared" si="7"/>
        <v>1</v>
      </c>
      <c r="AF24">
        <f t="shared" si="7"/>
        <v>1</v>
      </c>
      <c r="AH24" s="32">
        <v>21</v>
      </c>
      <c r="AI24" s="27">
        <f t="shared" si="8"/>
        <v>5</v>
      </c>
      <c r="AO24" s="32">
        <v>21</v>
      </c>
      <c r="AP24" s="27">
        <f t="shared" si="9"/>
        <v>4.737669618283368</v>
      </c>
      <c r="AQ24" s="27">
        <f t="shared" si="10"/>
        <v>1.6232492903979006</v>
      </c>
      <c r="AR24" s="27">
        <f t="shared" si="11"/>
        <v>3.1144203278854672</v>
      </c>
      <c r="AS24" s="27">
        <f t="shared" si="12"/>
        <v>4</v>
      </c>
    </row>
    <row r="25" spans="3:45">
      <c r="C25" s="1">
        <f t="shared" si="13"/>
        <v>79</v>
      </c>
      <c r="D25" s="24">
        <f t="shared" si="14"/>
        <v>7</v>
      </c>
      <c r="F25" s="8">
        <v>22</v>
      </c>
      <c r="G25" s="27">
        <f t="shared" si="2"/>
        <v>5</v>
      </c>
      <c r="H25" s="27">
        <f t="shared" si="3"/>
        <v>5</v>
      </c>
      <c r="I25" s="23">
        <f t="shared" si="4"/>
        <v>5</v>
      </c>
      <c r="J25" s="32">
        <v>22</v>
      </c>
      <c r="K25">
        <f t="shared" si="5"/>
        <v>5</v>
      </c>
      <c r="L25">
        <f t="shared" si="5"/>
        <v>5</v>
      </c>
      <c r="M25">
        <f t="shared" si="5"/>
        <v>4</v>
      </c>
      <c r="N25">
        <f t="shared" si="5"/>
        <v>4</v>
      </c>
      <c r="O25">
        <f t="shared" si="5"/>
        <v>3</v>
      </c>
      <c r="P25">
        <f t="shared" si="5"/>
        <v>3</v>
      </c>
      <c r="Q25">
        <f t="shared" si="5"/>
        <v>2</v>
      </c>
      <c r="R25">
        <f t="shared" si="5"/>
        <v>2</v>
      </c>
      <c r="S25">
        <f t="shared" si="5"/>
        <v>1</v>
      </c>
      <c r="T25">
        <f t="shared" si="5"/>
        <v>1</v>
      </c>
      <c r="U25" s="27">
        <f t="shared" si="6"/>
        <v>5</v>
      </c>
      <c r="V25" s="32">
        <v>22</v>
      </c>
      <c r="W25">
        <f t="shared" si="7"/>
        <v>5</v>
      </c>
      <c r="X25">
        <f t="shared" si="7"/>
        <v>5</v>
      </c>
      <c r="Y25">
        <f t="shared" si="7"/>
        <v>4</v>
      </c>
      <c r="Z25">
        <f t="shared" si="7"/>
        <v>4</v>
      </c>
      <c r="AA25">
        <f t="shared" si="7"/>
        <v>3</v>
      </c>
      <c r="AB25">
        <f t="shared" si="7"/>
        <v>3</v>
      </c>
      <c r="AC25">
        <f t="shared" si="7"/>
        <v>2</v>
      </c>
      <c r="AD25">
        <f t="shared" si="7"/>
        <v>2</v>
      </c>
      <c r="AE25">
        <f t="shared" si="7"/>
        <v>1</v>
      </c>
      <c r="AF25">
        <f t="shared" si="7"/>
        <v>1</v>
      </c>
      <c r="AH25" s="32">
        <v>22</v>
      </c>
      <c r="AI25" s="27">
        <f t="shared" si="8"/>
        <v>5</v>
      </c>
      <c r="AO25" s="32">
        <v>22</v>
      </c>
      <c r="AP25" s="27">
        <f t="shared" si="9"/>
        <v>4.7841896339182615</v>
      </c>
      <c r="AQ25" s="27">
        <f t="shared" si="10"/>
        <v>1.6434526764861874</v>
      </c>
      <c r="AR25" s="27">
        <f t="shared" si="11"/>
        <v>3.140736957432074</v>
      </c>
      <c r="AS25" s="27">
        <f t="shared" si="12"/>
        <v>4</v>
      </c>
    </row>
    <row r="26" spans="3:45">
      <c r="C26" s="1">
        <f t="shared" si="13"/>
        <v>78</v>
      </c>
      <c r="D26" s="24">
        <f t="shared" si="14"/>
        <v>7</v>
      </c>
      <c r="F26" s="8">
        <v>23</v>
      </c>
      <c r="G26" s="27">
        <f t="shared" si="2"/>
        <v>5</v>
      </c>
      <c r="H26" s="27">
        <f t="shared" si="3"/>
        <v>5</v>
      </c>
      <c r="I26" s="23">
        <f t="shared" si="4"/>
        <v>5</v>
      </c>
      <c r="J26" s="32">
        <v>23</v>
      </c>
      <c r="K26">
        <f t="shared" si="5"/>
        <v>5</v>
      </c>
      <c r="L26">
        <f t="shared" si="5"/>
        <v>5</v>
      </c>
      <c r="M26">
        <f t="shared" si="5"/>
        <v>4</v>
      </c>
      <c r="N26">
        <f t="shared" si="5"/>
        <v>4</v>
      </c>
      <c r="O26">
        <f t="shared" si="5"/>
        <v>3</v>
      </c>
      <c r="P26">
        <f t="shared" si="5"/>
        <v>3</v>
      </c>
      <c r="Q26">
        <f t="shared" si="5"/>
        <v>2</v>
      </c>
      <c r="R26">
        <f t="shared" si="5"/>
        <v>2</v>
      </c>
      <c r="S26">
        <f t="shared" si="5"/>
        <v>1</v>
      </c>
      <c r="T26">
        <f t="shared" si="5"/>
        <v>1</v>
      </c>
      <c r="U26" s="27">
        <f t="shared" si="6"/>
        <v>5</v>
      </c>
      <c r="V26" s="32">
        <v>23</v>
      </c>
      <c r="W26">
        <f t="shared" si="7"/>
        <v>5</v>
      </c>
      <c r="X26">
        <f t="shared" si="7"/>
        <v>5</v>
      </c>
      <c r="Y26">
        <f t="shared" si="7"/>
        <v>4</v>
      </c>
      <c r="Z26">
        <f t="shared" si="7"/>
        <v>4</v>
      </c>
      <c r="AA26">
        <f t="shared" si="7"/>
        <v>3</v>
      </c>
      <c r="AB26">
        <f t="shared" si="7"/>
        <v>3</v>
      </c>
      <c r="AC26">
        <f t="shared" si="7"/>
        <v>2</v>
      </c>
      <c r="AD26">
        <f t="shared" si="7"/>
        <v>2</v>
      </c>
      <c r="AE26">
        <f t="shared" si="7"/>
        <v>1</v>
      </c>
      <c r="AF26">
        <f t="shared" si="7"/>
        <v>1</v>
      </c>
      <c r="AH26" s="32">
        <v>23</v>
      </c>
      <c r="AI26" s="27">
        <f t="shared" si="8"/>
        <v>5</v>
      </c>
      <c r="AO26" s="32">
        <v>23</v>
      </c>
      <c r="AP26" s="27">
        <f t="shared" si="9"/>
        <v>4.8286413964890951</v>
      </c>
      <c r="AQ26" s="27">
        <f t="shared" si="10"/>
        <v>1.6627578316815741</v>
      </c>
      <c r="AR26" s="27">
        <f t="shared" si="11"/>
        <v>3.1658835648075208</v>
      </c>
      <c r="AS26" s="27">
        <f t="shared" si="12"/>
        <v>4</v>
      </c>
    </row>
    <row r="27" spans="3:45">
      <c r="C27" s="1">
        <f t="shared" si="13"/>
        <v>77</v>
      </c>
      <c r="D27" s="24">
        <f t="shared" si="14"/>
        <v>7</v>
      </c>
      <c r="F27" s="8">
        <v>24</v>
      </c>
      <c r="G27" s="27">
        <f t="shared" si="2"/>
        <v>5</v>
      </c>
      <c r="H27" s="27">
        <f t="shared" si="3"/>
        <v>5</v>
      </c>
      <c r="I27" s="23">
        <f t="shared" si="4"/>
        <v>5</v>
      </c>
      <c r="J27" s="32">
        <v>24</v>
      </c>
      <c r="K27">
        <f t="shared" si="5"/>
        <v>5</v>
      </c>
      <c r="L27">
        <f t="shared" si="5"/>
        <v>5</v>
      </c>
      <c r="M27">
        <f t="shared" si="5"/>
        <v>4</v>
      </c>
      <c r="N27">
        <f t="shared" si="5"/>
        <v>4</v>
      </c>
      <c r="O27">
        <f t="shared" si="5"/>
        <v>3</v>
      </c>
      <c r="P27">
        <f t="shared" si="5"/>
        <v>3</v>
      </c>
      <c r="Q27">
        <f t="shared" si="5"/>
        <v>2</v>
      </c>
      <c r="R27">
        <f t="shared" si="5"/>
        <v>2</v>
      </c>
      <c r="S27">
        <f t="shared" si="5"/>
        <v>1</v>
      </c>
      <c r="T27">
        <f t="shared" si="5"/>
        <v>1</v>
      </c>
      <c r="U27" s="27">
        <f t="shared" si="6"/>
        <v>5</v>
      </c>
      <c r="V27" s="32">
        <v>24</v>
      </c>
      <c r="W27">
        <f t="shared" si="7"/>
        <v>5</v>
      </c>
      <c r="X27">
        <f t="shared" si="7"/>
        <v>5</v>
      </c>
      <c r="Y27">
        <f t="shared" si="7"/>
        <v>4</v>
      </c>
      <c r="Z27">
        <f t="shared" si="7"/>
        <v>4</v>
      </c>
      <c r="AA27">
        <f t="shared" si="7"/>
        <v>3</v>
      </c>
      <c r="AB27">
        <f t="shared" si="7"/>
        <v>3</v>
      </c>
      <c r="AC27">
        <f t="shared" si="7"/>
        <v>2</v>
      </c>
      <c r="AD27">
        <f t="shared" si="7"/>
        <v>2</v>
      </c>
      <c r="AE27">
        <f t="shared" si="7"/>
        <v>1</v>
      </c>
      <c r="AF27">
        <f t="shared" si="7"/>
        <v>1</v>
      </c>
      <c r="AH27" s="32">
        <v>24</v>
      </c>
      <c r="AI27" s="27">
        <f t="shared" si="8"/>
        <v>5</v>
      </c>
      <c r="AO27" s="32">
        <v>24</v>
      </c>
      <c r="AP27" s="27">
        <f t="shared" si="9"/>
        <v>4.8712010109078907</v>
      </c>
      <c r="AQ27" s="27">
        <f t="shared" si="10"/>
        <v>1.6812412373755872</v>
      </c>
      <c r="AR27" s="27">
        <f t="shared" si="11"/>
        <v>3.1899597735323035</v>
      </c>
      <c r="AS27" s="27">
        <f t="shared" si="12"/>
        <v>4</v>
      </c>
    </row>
    <row r="28" spans="3:45">
      <c r="C28" s="1">
        <f t="shared" si="13"/>
        <v>76</v>
      </c>
      <c r="D28" s="24">
        <f t="shared" si="14"/>
        <v>7</v>
      </c>
      <c r="F28" s="8">
        <v>25</v>
      </c>
      <c r="G28" s="27">
        <f t="shared" si="2"/>
        <v>5</v>
      </c>
      <c r="H28" s="27">
        <f t="shared" si="3"/>
        <v>5</v>
      </c>
      <c r="I28" s="23">
        <f t="shared" si="4"/>
        <v>5</v>
      </c>
      <c r="J28" s="32">
        <v>25</v>
      </c>
      <c r="K28">
        <f t="shared" si="5"/>
        <v>5</v>
      </c>
      <c r="L28">
        <f t="shared" si="5"/>
        <v>5</v>
      </c>
      <c r="M28">
        <f t="shared" si="5"/>
        <v>4</v>
      </c>
      <c r="N28">
        <f t="shared" si="5"/>
        <v>4</v>
      </c>
      <c r="O28">
        <f t="shared" si="5"/>
        <v>3</v>
      </c>
      <c r="P28">
        <f t="shared" si="5"/>
        <v>3</v>
      </c>
      <c r="Q28">
        <f t="shared" si="5"/>
        <v>2</v>
      </c>
      <c r="R28">
        <f t="shared" si="5"/>
        <v>2</v>
      </c>
      <c r="S28">
        <f t="shared" si="5"/>
        <v>1</v>
      </c>
      <c r="T28">
        <f t="shared" si="5"/>
        <v>1</v>
      </c>
      <c r="U28" s="27">
        <f t="shared" si="6"/>
        <v>5</v>
      </c>
      <c r="V28" s="32">
        <v>25</v>
      </c>
      <c r="W28">
        <f t="shared" si="7"/>
        <v>5</v>
      </c>
      <c r="X28">
        <f t="shared" si="7"/>
        <v>5</v>
      </c>
      <c r="Y28">
        <f t="shared" si="7"/>
        <v>4</v>
      </c>
      <c r="Z28">
        <f t="shared" si="7"/>
        <v>4</v>
      </c>
      <c r="AA28">
        <f t="shared" si="7"/>
        <v>3</v>
      </c>
      <c r="AB28">
        <f t="shared" si="7"/>
        <v>3</v>
      </c>
      <c r="AC28">
        <f t="shared" si="7"/>
        <v>2</v>
      </c>
      <c r="AD28">
        <f t="shared" si="7"/>
        <v>2</v>
      </c>
      <c r="AE28">
        <f t="shared" si="7"/>
        <v>1</v>
      </c>
      <c r="AF28">
        <f t="shared" si="7"/>
        <v>1</v>
      </c>
      <c r="AH28" s="32">
        <v>25</v>
      </c>
      <c r="AI28" s="27">
        <f t="shared" si="8"/>
        <v>5</v>
      </c>
      <c r="AO28" s="32">
        <v>25</v>
      </c>
      <c r="AP28" s="27">
        <f t="shared" si="9"/>
        <v>4.9120230054281464</v>
      </c>
      <c r="AQ28" s="27">
        <f t="shared" si="10"/>
        <v>1.6989700043360187</v>
      </c>
      <c r="AR28" s="27">
        <f t="shared" si="11"/>
        <v>3.2130530010921277</v>
      </c>
      <c r="AS28" s="27">
        <f t="shared" si="12"/>
        <v>4</v>
      </c>
    </row>
    <row r="29" spans="3:45">
      <c r="C29" s="1">
        <f t="shared" si="13"/>
        <v>75</v>
      </c>
      <c r="D29" s="24">
        <f t="shared" si="14"/>
        <v>7</v>
      </c>
      <c r="F29" s="8">
        <v>26</v>
      </c>
      <c r="G29" s="27">
        <f t="shared" si="2"/>
        <v>5</v>
      </c>
      <c r="H29" s="27">
        <f t="shared" si="3"/>
        <v>5</v>
      </c>
      <c r="I29" s="23">
        <f t="shared" si="4"/>
        <v>5</v>
      </c>
      <c r="J29" s="32">
        <v>26</v>
      </c>
      <c r="K29">
        <f t="shared" si="5"/>
        <v>5</v>
      </c>
      <c r="L29">
        <f t="shared" si="5"/>
        <v>5</v>
      </c>
      <c r="M29">
        <f t="shared" si="5"/>
        <v>4</v>
      </c>
      <c r="N29">
        <f t="shared" si="5"/>
        <v>4</v>
      </c>
      <c r="O29">
        <f t="shared" si="5"/>
        <v>3</v>
      </c>
      <c r="P29">
        <f t="shared" si="5"/>
        <v>3</v>
      </c>
      <c r="Q29">
        <f t="shared" si="5"/>
        <v>2</v>
      </c>
      <c r="R29">
        <f t="shared" si="5"/>
        <v>2</v>
      </c>
      <c r="S29">
        <f t="shared" si="5"/>
        <v>1</v>
      </c>
      <c r="T29">
        <f t="shared" si="5"/>
        <v>1</v>
      </c>
      <c r="U29" s="27">
        <f t="shared" si="6"/>
        <v>5</v>
      </c>
      <c r="V29" s="32">
        <v>26</v>
      </c>
      <c r="W29">
        <f t="shared" si="7"/>
        <v>5</v>
      </c>
      <c r="X29">
        <f t="shared" si="7"/>
        <v>5</v>
      </c>
      <c r="Y29">
        <f t="shared" si="7"/>
        <v>4</v>
      </c>
      <c r="Z29">
        <f t="shared" si="7"/>
        <v>4</v>
      </c>
      <c r="AA29">
        <f t="shared" si="7"/>
        <v>3</v>
      </c>
      <c r="AB29">
        <f t="shared" si="7"/>
        <v>3</v>
      </c>
      <c r="AC29">
        <f t="shared" si="7"/>
        <v>2</v>
      </c>
      <c r="AD29">
        <f t="shared" si="7"/>
        <v>2</v>
      </c>
      <c r="AE29">
        <f t="shared" si="7"/>
        <v>1</v>
      </c>
      <c r="AF29">
        <f t="shared" si="7"/>
        <v>1</v>
      </c>
      <c r="AH29" s="32">
        <v>26</v>
      </c>
      <c r="AI29" s="27">
        <f t="shared" si="8"/>
        <v>5</v>
      </c>
      <c r="AO29" s="32">
        <v>26</v>
      </c>
      <c r="AP29" s="27">
        <f t="shared" si="9"/>
        <v>4.9512437185814271</v>
      </c>
      <c r="AQ29" s="27">
        <f t="shared" si="10"/>
        <v>1.7160033436347992</v>
      </c>
      <c r="AR29" s="27">
        <f t="shared" si="11"/>
        <v>3.2352403749466276</v>
      </c>
      <c r="AS29" s="27">
        <f t="shared" si="12"/>
        <v>4</v>
      </c>
    </row>
    <row r="30" spans="3:45">
      <c r="C30" s="1">
        <f t="shared" si="13"/>
        <v>74</v>
      </c>
      <c r="D30" s="24">
        <f t="shared" si="14"/>
        <v>7</v>
      </c>
      <c r="F30" s="8">
        <v>27</v>
      </c>
      <c r="G30" s="27">
        <f t="shared" si="2"/>
        <v>5</v>
      </c>
      <c r="H30" s="27">
        <f t="shared" si="3"/>
        <v>5</v>
      </c>
      <c r="I30" s="23">
        <f t="shared" si="4"/>
        <v>5</v>
      </c>
      <c r="J30" s="32">
        <v>27</v>
      </c>
      <c r="K30">
        <f t="shared" si="5"/>
        <v>5</v>
      </c>
      <c r="L30">
        <f t="shared" si="5"/>
        <v>5</v>
      </c>
      <c r="M30">
        <f t="shared" si="5"/>
        <v>4</v>
      </c>
      <c r="N30">
        <f t="shared" si="5"/>
        <v>4</v>
      </c>
      <c r="O30">
        <f t="shared" si="5"/>
        <v>3</v>
      </c>
      <c r="P30">
        <f t="shared" si="5"/>
        <v>3</v>
      </c>
      <c r="Q30">
        <f t="shared" si="5"/>
        <v>2</v>
      </c>
      <c r="R30">
        <f t="shared" si="5"/>
        <v>2</v>
      </c>
      <c r="S30">
        <f t="shared" si="5"/>
        <v>1</v>
      </c>
      <c r="T30">
        <f t="shared" si="5"/>
        <v>1</v>
      </c>
      <c r="U30" s="27">
        <f t="shared" si="6"/>
        <v>5</v>
      </c>
      <c r="V30" s="32">
        <v>27</v>
      </c>
      <c r="W30">
        <f t="shared" si="7"/>
        <v>5</v>
      </c>
      <c r="X30">
        <f t="shared" si="7"/>
        <v>5</v>
      </c>
      <c r="Y30">
        <f t="shared" si="7"/>
        <v>4</v>
      </c>
      <c r="Z30">
        <f t="shared" si="7"/>
        <v>4</v>
      </c>
      <c r="AA30">
        <f t="shared" si="7"/>
        <v>3</v>
      </c>
      <c r="AB30">
        <f t="shared" si="7"/>
        <v>3</v>
      </c>
      <c r="AC30">
        <f t="shared" si="7"/>
        <v>2</v>
      </c>
      <c r="AD30">
        <f t="shared" si="7"/>
        <v>2</v>
      </c>
      <c r="AE30">
        <f t="shared" si="7"/>
        <v>1</v>
      </c>
      <c r="AF30">
        <f t="shared" si="7"/>
        <v>1</v>
      </c>
      <c r="AH30" s="32">
        <v>27</v>
      </c>
      <c r="AI30" s="27">
        <f t="shared" si="8"/>
        <v>5</v>
      </c>
      <c r="AO30" s="32">
        <v>27</v>
      </c>
      <c r="AP30" s="27">
        <f t="shared" si="9"/>
        <v>4.9889840465642745</v>
      </c>
      <c r="AQ30" s="27">
        <f t="shared" si="10"/>
        <v>1.7323937598229686</v>
      </c>
      <c r="AR30" s="27">
        <f t="shared" si="11"/>
        <v>3.2565902867413059</v>
      </c>
      <c r="AS30" s="27">
        <f t="shared" si="12"/>
        <v>4</v>
      </c>
    </row>
    <row r="31" spans="3:45">
      <c r="C31" s="1">
        <f t="shared" si="13"/>
        <v>73</v>
      </c>
      <c r="D31" s="24">
        <f t="shared" si="14"/>
        <v>7</v>
      </c>
      <c r="F31" s="8">
        <v>28</v>
      </c>
      <c r="G31" s="27">
        <f t="shared" si="2"/>
        <v>5</v>
      </c>
      <c r="H31" s="27">
        <f t="shared" si="3"/>
        <v>5</v>
      </c>
      <c r="I31" s="23">
        <f t="shared" si="4"/>
        <v>5</v>
      </c>
      <c r="J31" s="32">
        <v>28</v>
      </c>
      <c r="K31">
        <f t="shared" si="5"/>
        <v>5</v>
      </c>
      <c r="L31">
        <f t="shared" si="5"/>
        <v>5</v>
      </c>
      <c r="M31">
        <f t="shared" si="5"/>
        <v>4</v>
      </c>
      <c r="N31">
        <f t="shared" si="5"/>
        <v>4</v>
      </c>
      <c r="O31">
        <f t="shared" si="5"/>
        <v>3</v>
      </c>
      <c r="P31">
        <f t="shared" si="5"/>
        <v>3</v>
      </c>
      <c r="Q31">
        <f t="shared" si="5"/>
        <v>2</v>
      </c>
      <c r="R31">
        <f t="shared" si="5"/>
        <v>2</v>
      </c>
      <c r="S31">
        <f t="shared" si="5"/>
        <v>1</v>
      </c>
      <c r="T31">
        <f t="shared" si="5"/>
        <v>1</v>
      </c>
      <c r="U31" s="27">
        <f t="shared" si="6"/>
        <v>6</v>
      </c>
      <c r="V31" s="32">
        <v>28</v>
      </c>
      <c r="W31">
        <f t="shared" si="7"/>
        <v>6</v>
      </c>
      <c r="X31">
        <f t="shared" si="7"/>
        <v>6</v>
      </c>
      <c r="Y31">
        <f t="shared" si="7"/>
        <v>5</v>
      </c>
      <c r="Z31">
        <f t="shared" si="7"/>
        <v>5</v>
      </c>
      <c r="AA31">
        <f t="shared" si="7"/>
        <v>4</v>
      </c>
      <c r="AB31">
        <f t="shared" si="7"/>
        <v>3</v>
      </c>
      <c r="AC31">
        <f t="shared" si="7"/>
        <v>3</v>
      </c>
      <c r="AD31">
        <f t="shared" si="7"/>
        <v>2</v>
      </c>
      <c r="AE31">
        <f t="shared" si="7"/>
        <v>2</v>
      </c>
      <c r="AF31">
        <f t="shared" si="7"/>
        <v>1</v>
      </c>
      <c r="AH31" s="32">
        <v>28</v>
      </c>
      <c r="AI31" s="27">
        <f t="shared" si="8"/>
        <v>6</v>
      </c>
      <c r="AO31" s="32">
        <v>28</v>
      </c>
      <c r="AP31" s="27">
        <f t="shared" si="9"/>
        <v>5.0253516907351496</v>
      </c>
      <c r="AQ31" s="27">
        <f t="shared" si="10"/>
        <v>1.7481880270062005</v>
      </c>
      <c r="AR31" s="27">
        <f t="shared" si="11"/>
        <v>3.277163663728949</v>
      </c>
      <c r="AS31" s="27">
        <f t="shared" si="12"/>
        <v>4</v>
      </c>
    </row>
    <row r="32" spans="3:45">
      <c r="C32" s="1">
        <f t="shared" si="13"/>
        <v>72</v>
      </c>
      <c r="D32" s="24">
        <f t="shared" si="14"/>
        <v>7</v>
      </c>
      <c r="F32" s="8">
        <v>29</v>
      </c>
      <c r="G32" s="27">
        <f t="shared" si="2"/>
        <v>5</v>
      </c>
      <c r="H32" s="27">
        <f t="shared" si="3"/>
        <v>5</v>
      </c>
      <c r="I32" s="23">
        <f t="shared" si="4"/>
        <v>5</v>
      </c>
      <c r="J32" s="32">
        <v>29</v>
      </c>
      <c r="K32">
        <f t="shared" si="5"/>
        <v>5</v>
      </c>
      <c r="L32">
        <f t="shared" si="5"/>
        <v>5</v>
      </c>
      <c r="M32">
        <f t="shared" si="5"/>
        <v>4</v>
      </c>
      <c r="N32">
        <f t="shared" si="5"/>
        <v>4</v>
      </c>
      <c r="O32">
        <f t="shared" si="5"/>
        <v>3</v>
      </c>
      <c r="P32">
        <f t="shared" si="5"/>
        <v>3</v>
      </c>
      <c r="Q32">
        <f t="shared" si="5"/>
        <v>2</v>
      </c>
      <c r="R32">
        <f t="shared" si="5"/>
        <v>2</v>
      </c>
      <c r="S32">
        <f t="shared" si="5"/>
        <v>1</v>
      </c>
      <c r="T32">
        <f t="shared" si="5"/>
        <v>1</v>
      </c>
      <c r="U32" s="27">
        <f t="shared" si="6"/>
        <v>6</v>
      </c>
      <c r="V32" s="32">
        <v>29</v>
      </c>
      <c r="W32">
        <f t="shared" si="7"/>
        <v>6</v>
      </c>
      <c r="X32">
        <f t="shared" si="7"/>
        <v>6</v>
      </c>
      <c r="Y32">
        <f t="shared" si="7"/>
        <v>5</v>
      </c>
      <c r="Z32">
        <f t="shared" si="7"/>
        <v>5</v>
      </c>
      <c r="AA32">
        <f t="shared" si="7"/>
        <v>4</v>
      </c>
      <c r="AB32">
        <f t="shared" si="7"/>
        <v>3</v>
      </c>
      <c r="AC32">
        <f t="shared" si="7"/>
        <v>3</v>
      </c>
      <c r="AD32">
        <f t="shared" si="7"/>
        <v>2</v>
      </c>
      <c r="AE32">
        <f t="shared" si="7"/>
        <v>2</v>
      </c>
      <c r="AF32">
        <f t="shared" si="7"/>
        <v>1</v>
      </c>
      <c r="AH32" s="32">
        <v>29</v>
      </c>
      <c r="AI32" s="27">
        <f t="shared" si="8"/>
        <v>6</v>
      </c>
      <c r="AO32" s="32">
        <v>29</v>
      </c>
      <c r="AP32" s="27">
        <f t="shared" si="9"/>
        <v>5.0604430105464191</v>
      </c>
      <c r="AQ32" s="27">
        <f t="shared" si="10"/>
        <v>1.7634279935629373</v>
      </c>
      <c r="AR32" s="27">
        <f t="shared" si="11"/>
        <v>3.2970150169834818</v>
      </c>
      <c r="AS32" s="27">
        <f t="shared" si="12"/>
        <v>4</v>
      </c>
    </row>
    <row r="33" spans="3:45">
      <c r="C33" s="1">
        <f t="shared" si="13"/>
        <v>71</v>
      </c>
      <c r="D33" s="24">
        <f t="shared" si="14"/>
        <v>7</v>
      </c>
      <c r="F33" s="8">
        <v>30</v>
      </c>
      <c r="G33" s="27">
        <f t="shared" si="2"/>
        <v>5</v>
      </c>
      <c r="H33" s="27">
        <f t="shared" si="3"/>
        <v>5</v>
      </c>
      <c r="I33" s="23">
        <f t="shared" si="4"/>
        <v>5</v>
      </c>
      <c r="J33" s="32">
        <v>30</v>
      </c>
      <c r="K33">
        <f t="shared" si="5"/>
        <v>5</v>
      </c>
      <c r="L33">
        <f t="shared" si="5"/>
        <v>5</v>
      </c>
      <c r="M33">
        <f t="shared" si="5"/>
        <v>4</v>
      </c>
      <c r="N33">
        <f t="shared" si="5"/>
        <v>4</v>
      </c>
      <c r="O33">
        <f t="shared" si="5"/>
        <v>3</v>
      </c>
      <c r="P33">
        <f t="shared" si="5"/>
        <v>3</v>
      </c>
      <c r="Q33">
        <f t="shared" si="5"/>
        <v>2</v>
      </c>
      <c r="R33">
        <f t="shared" si="5"/>
        <v>2</v>
      </c>
      <c r="S33">
        <f t="shared" si="5"/>
        <v>1</v>
      </c>
      <c r="T33">
        <f t="shared" si="5"/>
        <v>1</v>
      </c>
      <c r="U33" s="27">
        <f t="shared" si="6"/>
        <v>6</v>
      </c>
      <c r="V33" s="32">
        <v>30</v>
      </c>
      <c r="W33">
        <f t="shared" si="7"/>
        <v>6</v>
      </c>
      <c r="X33">
        <f t="shared" si="7"/>
        <v>6</v>
      </c>
      <c r="Y33">
        <f t="shared" si="7"/>
        <v>5</v>
      </c>
      <c r="Z33">
        <f t="shared" si="7"/>
        <v>5</v>
      </c>
      <c r="AA33">
        <f t="shared" si="7"/>
        <v>4</v>
      </c>
      <c r="AB33">
        <f t="shared" si="7"/>
        <v>3</v>
      </c>
      <c r="AC33">
        <f t="shared" si="7"/>
        <v>3</v>
      </c>
      <c r="AD33">
        <f t="shared" si="7"/>
        <v>2</v>
      </c>
      <c r="AE33">
        <f t="shared" si="7"/>
        <v>2</v>
      </c>
      <c r="AF33">
        <f t="shared" si="7"/>
        <v>1</v>
      </c>
      <c r="AH33" s="32">
        <v>30</v>
      </c>
      <c r="AI33" s="27">
        <f t="shared" si="8"/>
        <v>6</v>
      </c>
      <c r="AO33" s="32">
        <v>30</v>
      </c>
      <c r="AP33" s="27">
        <f t="shared" si="9"/>
        <v>5.0943445622221004</v>
      </c>
      <c r="AQ33" s="27">
        <f t="shared" si="10"/>
        <v>1.7781512503836436</v>
      </c>
      <c r="AR33" s="27">
        <f t="shared" si="11"/>
        <v>3.3161933118384566</v>
      </c>
      <c r="AS33" s="27">
        <f t="shared" si="12"/>
        <v>4</v>
      </c>
    </row>
    <row r="34" spans="3:45">
      <c r="C34" s="1">
        <f t="shared" si="13"/>
        <v>70</v>
      </c>
      <c r="D34" s="24">
        <f t="shared" si="14"/>
        <v>7</v>
      </c>
      <c r="F34" s="8">
        <v>31</v>
      </c>
      <c r="G34" s="27">
        <f t="shared" si="2"/>
        <v>5</v>
      </c>
      <c r="H34" s="27">
        <f t="shared" si="3"/>
        <v>5</v>
      </c>
      <c r="I34" s="23">
        <f t="shared" si="4"/>
        <v>5</v>
      </c>
      <c r="J34" s="32">
        <v>31</v>
      </c>
      <c r="K34">
        <f t="shared" si="5"/>
        <v>5</v>
      </c>
      <c r="L34">
        <f t="shared" si="5"/>
        <v>5</v>
      </c>
      <c r="M34">
        <f t="shared" si="5"/>
        <v>4</v>
      </c>
      <c r="N34">
        <f t="shared" si="5"/>
        <v>4</v>
      </c>
      <c r="O34">
        <f t="shared" si="5"/>
        <v>3</v>
      </c>
      <c r="P34">
        <f t="shared" si="5"/>
        <v>3</v>
      </c>
      <c r="Q34">
        <f t="shared" si="5"/>
        <v>2</v>
      </c>
      <c r="R34">
        <f t="shared" si="5"/>
        <v>2</v>
      </c>
      <c r="S34">
        <f t="shared" si="5"/>
        <v>1</v>
      </c>
      <c r="T34">
        <f t="shared" si="5"/>
        <v>1</v>
      </c>
      <c r="U34" s="27">
        <f t="shared" si="6"/>
        <v>6</v>
      </c>
      <c r="V34" s="32">
        <v>31</v>
      </c>
      <c r="W34">
        <f t="shared" si="7"/>
        <v>6</v>
      </c>
      <c r="X34">
        <f t="shared" si="7"/>
        <v>6</v>
      </c>
      <c r="Y34">
        <f t="shared" si="7"/>
        <v>5</v>
      </c>
      <c r="Z34">
        <f t="shared" si="7"/>
        <v>5</v>
      </c>
      <c r="AA34">
        <f t="shared" si="7"/>
        <v>4</v>
      </c>
      <c r="AB34">
        <f t="shared" si="7"/>
        <v>3</v>
      </c>
      <c r="AC34">
        <f t="shared" si="7"/>
        <v>3</v>
      </c>
      <c r="AD34">
        <f t="shared" si="7"/>
        <v>2</v>
      </c>
      <c r="AE34">
        <f t="shared" si="7"/>
        <v>2</v>
      </c>
      <c r="AF34">
        <f t="shared" si="7"/>
        <v>1</v>
      </c>
      <c r="AH34" s="32">
        <v>31</v>
      </c>
      <c r="AI34" s="27">
        <f t="shared" si="8"/>
        <v>6</v>
      </c>
      <c r="AO34" s="32">
        <v>31</v>
      </c>
      <c r="AP34" s="27">
        <f t="shared" si="9"/>
        <v>5.1271343850450917</v>
      </c>
      <c r="AQ34" s="27">
        <f t="shared" si="10"/>
        <v>1.7923916894982539</v>
      </c>
      <c r="AR34" s="27">
        <f t="shared" si="11"/>
        <v>3.3347426955468378</v>
      </c>
      <c r="AS34" s="27">
        <f t="shared" si="12"/>
        <v>4</v>
      </c>
    </row>
    <row r="35" spans="3:45">
      <c r="C35" s="1">
        <f t="shared" si="13"/>
        <v>69</v>
      </c>
      <c r="D35" s="24">
        <f t="shared" si="14"/>
        <v>6</v>
      </c>
      <c r="F35" s="8">
        <v>32</v>
      </c>
      <c r="G35" s="27">
        <f t="shared" si="2"/>
        <v>5</v>
      </c>
      <c r="H35" s="27">
        <f t="shared" si="3"/>
        <v>5</v>
      </c>
      <c r="I35" s="23">
        <f t="shared" si="4"/>
        <v>5</v>
      </c>
      <c r="J35" s="32">
        <v>32</v>
      </c>
      <c r="K35">
        <f t="shared" si="5"/>
        <v>5</v>
      </c>
      <c r="L35">
        <f t="shared" si="5"/>
        <v>5</v>
      </c>
      <c r="M35">
        <f t="shared" si="5"/>
        <v>4</v>
      </c>
      <c r="N35">
        <f t="shared" si="5"/>
        <v>4</v>
      </c>
      <c r="O35">
        <f t="shared" si="5"/>
        <v>3</v>
      </c>
      <c r="P35">
        <f t="shared" si="5"/>
        <v>3</v>
      </c>
      <c r="Q35">
        <f t="shared" si="5"/>
        <v>2</v>
      </c>
      <c r="R35">
        <f t="shared" si="5"/>
        <v>2</v>
      </c>
      <c r="S35">
        <f t="shared" si="5"/>
        <v>1</v>
      </c>
      <c r="T35">
        <f t="shared" si="5"/>
        <v>1</v>
      </c>
      <c r="U35" s="27">
        <f t="shared" si="6"/>
        <v>6</v>
      </c>
      <c r="V35" s="32">
        <v>32</v>
      </c>
      <c r="W35">
        <f t="shared" si="7"/>
        <v>6</v>
      </c>
      <c r="X35">
        <f t="shared" si="7"/>
        <v>6</v>
      </c>
      <c r="Y35">
        <f t="shared" si="7"/>
        <v>5</v>
      </c>
      <c r="Z35">
        <f t="shared" si="7"/>
        <v>5</v>
      </c>
      <c r="AA35">
        <f t="shared" si="7"/>
        <v>4</v>
      </c>
      <c r="AB35">
        <f t="shared" si="7"/>
        <v>3</v>
      </c>
      <c r="AC35">
        <f t="shared" si="7"/>
        <v>3</v>
      </c>
      <c r="AD35">
        <f t="shared" si="7"/>
        <v>2</v>
      </c>
      <c r="AE35">
        <f t="shared" si="7"/>
        <v>2</v>
      </c>
      <c r="AF35">
        <f t="shared" si="7"/>
        <v>1</v>
      </c>
      <c r="AH35" s="32">
        <v>32</v>
      </c>
      <c r="AI35" s="27">
        <f t="shared" si="8"/>
        <v>6</v>
      </c>
      <c r="AO35" s="32">
        <v>32</v>
      </c>
      <c r="AP35" s="27">
        <f t="shared" si="9"/>
        <v>5.1588830833596715</v>
      </c>
      <c r="AQ35" s="27">
        <f t="shared" si="10"/>
        <v>1.8061799739838871</v>
      </c>
      <c r="AR35" s="27">
        <f t="shared" si="11"/>
        <v>3.3527031093757844</v>
      </c>
      <c r="AS35" s="27">
        <f t="shared" si="12"/>
        <v>4</v>
      </c>
    </row>
    <row r="36" spans="3:45">
      <c r="C36" s="1">
        <f t="shared" si="13"/>
        <v>68</v>
      </c>
      <c r="D36" s="24">
        <f t="shared" si="14"/>
        <v>6</v>
      </c>
      <c r="F36" s="8">
        <v>33</v>
      </c>
      <c r="G36" s="27">
        <f t="shared" si="2"/>
        <v>5</v>
      </c>
      <c r="H36" s="27">
        <f t="shared" si="3"/>
        <v>5</v>
      </c>
      <c r="I36" s="23">
        <f t="shared" si="4"/>
        <v>5</v>
      </c>
      <c r="J36" s="32">
        <v>33</v>
      </c>
      <c r="K36">
        <f t="shared" si="5"/>
        <v>5</v>
      </c>
      <c r="L36">
        <f t="shared" si="5"/>
        <v>5</v>
      </c>
      <c r="M36">
        <f t="shared" si="5"/>
        <v>4</v>
      </c>
      <c r="N36">
        <f t="shared" si="5"/>
        <v>4</v>
      </c>
      <c r="O36">
        <f t="shared" si="5"/>
        <v>3</v>
      </c>
      <c r="P36">
        <f t="shared" si="5"/>
        <v>3</v>
      </c>
      <c r="Q36">
        <f t="shared" si="5"/>
        <v>2</v>
      </c>
      <c r="R36">
        <f t="shared" si="5"/>
        <v>2</v>
      </c>
      <c r="S36">
        <f t="shared" si="5"/>
        <v>1</v>
      </c>
      <c r="T36">
        <f t="shared" si="5"/>
        <v>1</v>
      </c>
      <c r="U36" s="27">
        <f t="shared" si="6"/>
        <v>6</v>
      </c>
      <c r="V36" s="32">
        <v>33</v>
      </c>
      <c r="W36">
        <f t="shared" si="7"/>
        <v>6</v>
      </c>
      <c r="X36">
        <f t="shared" si="7"/>
        <v>6</v>
      </c>
      <c r="Y36">
        <f t="shared" si="7"/>
        <v>5</v>
      </c>
      <c r="Z36">
        <f t="shared" si="7"/>
        <v>5</v>
      </c>
      <c r="AA36">
        <f t="shared" si="7"/>
        <v>4</v>
      </c>
      <c r="AB36">
        <f t="shared" si="7"/>
        <v>3</v>
      </c>
      <c r="AC36">
        <f t="shared" si="7"/>
        <v>3</v>
      </c>
      <c r="AD36">
        <f t="shared" si="7"/>
        <v>2</v>
      </c>
      <c r="AE36">
        <f t="shared" si="7"/>
        <v>2</v>
      </c>
      <c r="AF36">
        <f t="shared" si="7"/>
        <v>1</v>
      </c>
      <c r="AH36" s="32">
        <v>33</v>
      </c>
      <c r="AI36" s="27">
        <f t="shared" si="8"/>
        <v>6</v>
      </c>
      <c r="AO36" s="32">
        <v>33</v>
      </c>
      <c r="AP36" s="27">
        <f t="shared" si="9"/>
        <v>5.1896547420264252</v>
      </c>
      <c r="AQ36" s="27">
        <f t="shared" si="10"/>
        <v>1.8195439355418688</v>
      </c>
      <c r="AR36" s="27">
        <f t="shared" si="11"/>
        <v>3.3701108064845564</v>
      </c>
      <c r="AS36" s="27">
        <f t="shared" si="12"/>
        <v>4</v>
      </c>
    </row>
    <row r="37" spans="3:45">
      <c r="C37" s="1">
        <f t="shared" si="13"/>
        <v>67</v>
      </c>
      <c r="D37" s="24">
        <f t="shared" si="14"/>
        <v>6</v>
      </c>
      <c r="F37" s="8">
        <v>34</v>
      </c>
      <c r="G37" s="27">
        <f t="shared" si="2"/>
        <v>5</v>
      </c>
      <c r="H37" s="27">
        <f t="shared" si="3"/>
        <v>5</v>
      </c>
      <c r="I37" s="23">
        <f t="shared" si="4"/>
        <v>5</v>
      </c>
      <c r="J37" s="32">
        <v>34</v>
      </c>
      <c r="K37">
        <f t="shared" ref="K37:T62" si="15">CEILING($G37*K$3,1)</f>
        <v>5</v>
      </c>
      <c r="L37">
        <f t="shared" si="15"/>
        <v>5</v>
      </c>
      <c r="M37">
        <f t="shared" si="15"/>
        <v>4</v>
      </c>
      <c r="N37">
        <f t="shared" si="15"/>
        <v>4</v>
      </c>
      <c r="O37">
        <f t="shared" si="15"/>
        <v>3</v>
      </c>
      <c r="P37">
        <f t="shared" si="15"/>
        <v>3</v>
      </c>
      <c r="Q37">
        <f t="shared" si="15"/>
        <v>2</v>
      </c>
      <c r="R37">
        <f t="shared" si="15"/>
        <v>2</v>
      </c>
      <c r="S37">
        <f t="shared" si="15"/>
        <v>1</v>
      </c>
      <c r="T37">
        <f t="shared" si="15"/>
        <v>1</v>
      </c>
      <c r="U37" s="27">
        <f t="shared" si="6"/>
        <v>6</v>
      </c>
      <c r="V37" s="32">
        <v>34</v>
      </c>
      <c r="W37">
        <f t="shared" ref="W37:AF62" si="16">CEILING($U37*W$3,1)</f>
        <v>6</v>
      </c>
      <c r="X37">
        <f t="shared" si="16"/>
        <v>6</v>
      </c>
      <c r="Y37">
        <f t="shared" si="16"/>
        <v>5</v>
      </c>
      <c r="Z37">
        <f t="shared" si="16"/>
        <v>5</v>
      </c>
      <c r="AA37">
        <f t="shared" si="16"/>
        <v>4</v>
      </c>
      <c r="AB37">
        <f t="shared" si="16"/>
        <v>3</v>
      </c>
      <c r="AC37">
        <f t="shared" si="16"/>
        <v>3</v>
      </c>
      <c r="AD37">
        <f t="shared" si="16"/>
        <v>2</v>
      </c>
      <c r="AE37">
        <f t="shared" si="16"/>
        <v>2</v>
      </c>
      <c r="AF37">
        <f t="shared" si="16"/>
        <v>1</v>
      </c>
      <c r="AH37" s="32">
        <v>34</v>
      </c>
      <c r="AI37" s="27">
        <f t="shared" si="8"/>
        <v>6</v>
      </c>
      <c r="AO37" s="32">
        <v>34</v>
      </c>
      <c r="AP37" s="27">
        <f t="shared" si="9"/>
        <v>5.219507705176107</v>
      </c>
      <c r="AQ37" s="27">
        <f t="shared" si="10"/>
        <v>1.8325089127062364</v>
      </c>
      <c r="AR37" s="27">
        <f t="shared" si="11"/>
        <v>3.3869987924698703</v>
      </c>
      <c r="AS37" s="27">
        <f t="shared" si="12"/>
        <v>4</v>
      </c>
    </row>
    <row r="38" spans="3:45">
      <c r="C38" s="1">
        <f t="shared" si="13"/>
        <v>66</v>
      </c>
      <c r="D38" s="24">
        <f t="shared" si="14"/>
        <v>6</v>
      </c>
      <c r="F38" s="8">
        <v>35</v>
      </c>
      <c r="G38" s="27">
        <f t="shared" si="2"/>
        <v>5</v>
      </c>
      <c r="H38" s="27">
        <f t="shared" si="3"/>
        <v>5</v>
      </c>
      <c r="I38" s="23">
        <f t="shared" si="4"/>
        <v>5</v>
      </c>
      <c r="J38" s="32">
        <v>35</v>
      </c>
      <c r="K38">
        <f t="shared" si="15"/>
        <v>5</v>
      </c>
      <c r="L38">
        <f t="shared" si="15"/>
        <v>5</v>
      </c>
      <c r="M38">
        <f t="shared" si="15"/>
        <v>4</v>
      </c>
      <c r="N38">
        <f t="shared" si="15"/>
        <v>4</v>
      </c>
      <c r="O38">
        <f t="shared" si="15"/>
        <v>3</v>
      </c>
      <c r="P38">
        <f t="shared" si="15"/>
        <v>3</v>
      </c>
      <c r="Q38">
        <f t="shared" si="15"/>
        <v>2</v>
      </c>
      <c r="R38">
        <f t="shared" si="15"/>
        <v>2</v>
      </c>
      <c r="S38">
        <f t="shared" si="15"/>
        <v>1</v>
      </c>
      <c r="T38">
        <f t="shared" si="15"/>
        <v>1</v>
      </c>
      <c r="U38" s="27">
        <f t="shared" si="6"/>
        <v>6</v>
      </c>
      <c r="V38" s="32">
        <v>35</v>
      </c>
      <c r="W38">
        <f t="shared" si="16"/>
        <v>6</v>
      </c>
      <c r="X38">
        <f t="shared" si="16"/>
        <v>6</v>
      </c>
      <c r="Y38">
        <f t="shared" si="16"/>
        <v>5</v>
      </c>
      <c r="Z38">
        <f t="shared" si="16"/>
        <v>5</v>
      </c>
      <c r="AA38">
        <f t="shared" si="16"/>
        <v>4</v>
      </c>
      <c r="AB38">
        <f t="shared" si="16"/>
        <v>3</v>
      </c>
      <c r="AC38">
        <f t="shared" si="16"/>
        <v>3</v>
      </c>
      <c r="AD38">
        <f t="shared" si="16"/>
        <v>2</v>
      </c>
      <c r="AE38">
        <f t="shared" si="16"/>
        <v>2</v>
      </c>
      <c r="AF38">
        <f t="shared" si="16"/>
        <v>1</v>
      </c>
      <c r="AH38" s="32">
        <v>35</v>
      </c>
      <c r="AI38" s="27">
        <f t="shared" si="8"/>
        <v>6</v>
      </c>
      <c r="AO38" s="32">
        <v>35</v>
      </c>
      <c r="AP38" s="27">
        <f t="shared" si="9"/>
        <v>5.2484952420493594</v>
      </c>
      <c r="AQ38" s="27">
        <f t="shared" si="10"/>
        <v>1.8450980400142569</v>
      </c>
      <c r="AR38" s="27">
        <f t="shared" si="11"/>
        <v>3.4033972020351024</v>
      </c>
      <c r="AS38" s="27">
        <f t="shared" si="12"/>
        <v>4</v>
      </c>
    </row>
    <row r="39" spans="3:45">
      <c r="C39" s="1">
        <f t="shared" si="13"/>
        <v>65</v>
      </c>
      <c r="D39" s="24">
        <f t="shared" si="14"/>
        <v>6</v>
      </c>
      <c r="F39" s="8">
        <v>36</v>
      </c>
      <c r="G39" s="27">
        <f t="shared" si="2"/>
        <v>5</v>
      </c>
      <c r="H39" s="27">
        <f t="shared" si="3"/>
        <v>5</v>
      </c>
      <c r="I39" s="23">
        <f t="shared" si="4"/>
        <v>5</v>
      </c>
      <c r="J39" s="32">
        <v>36</v>
      </c>
      <c r="K39">
        <f t="shared" si="15"/>
        <v>5</v>
      </c>
      <c r="L39">
        <f t="shared" si="15"/>
        <v>5</v>
      </c>
      <c r="M39">
        <f t="shared" si="15"/>
        <v>4</v>
      </c>
      <c r="N39">
        <f t="shared" si="15"/>
        <v>4</v>
      </c>
      <c r="O39">
        <f t="shared" si="15"/>
        <v>3</v>
      </c>
      <c r="P39">
        <f t="shared" si="15"/>
        <v>3</v>
      </c>
      <c r="Q39">
        <f t="shared" si="15"/>
        <v>2</v>
      </c>
      <c r="R39">
        <f t="shared" si="15"/>
        <v>2</v>
      </c>
      <c r="S39">
        <f t="shared" si="15"/>
        <v>1</v>
      </c>
      <c r="T39">
        <f t="shared" si="15"/>
        <v>1</v>
      </c>
      <c r="U39" s="27">
        <f t="shared" si="6"/>
        <v>6</v>
      </c>
      <c r="V39" s="32">
        <v>36</v>
      </c>
      <c r="W39">
        <f t="shared" si="16"/>
        <v>6</v>
      </c>
      <c r="X39">
        <f t="shared" si="16"/>
        <v>6</v>
      </c>
      <c r="Y39">
        <f t="shared" si="16"/>
        <v>5</v>
      </c>
      <c r="Z39">
        <f t="shared" si="16"/>
        <v>5</v>
      </c>
      <c r="AA39">
        <f t="shared" si="16"/>
        <v>4</v>
      </c>
      <c r="AB39">
        <f t="shared" si="16"/>
        <v>3</v>
      </c>
      <c r="AC39">
        <f t="shared" si="16"/>
        <v>3</v>
      </c>
      <c r="AD39">
        <f t="shared" si="16"/>
        <v>2</v>
      </c>
      <c r="AE39">
        <f t="shared" si="16"/>
        <v>2</v>
      </c>
      <c r="AF39">
        <f t="shared" si="16"/>
        <v>1</v>
      </c>
      <c r="AH39" s="32">
        <v>36</v>
      </c>
      <c r="AI39" s="27">
        <f t="shared" si="8"/>
        <v>6</v>
      </c>
      <c r="AO39" s="32">
        <v>36</v>
      </c>
      <c r="AP39" s="27">
        <f t="shared" si="9"/>
        <v>5.2766661190160553</v>
      </c>
      <c r="AQ39" s="27">
        <f t="shared" si="10"/>
        <v>1.8573324964312685</v>
      </c>
      <c r="AR39" s="27">
        <f t="shared" si="11"/>
        <v>3.4193336225847868</v>
      </c>
      <c r="AS39" s="27">
        <f t="shared" si="12"/>
        <v>4</v>
      </c>
    </row>
    <row r="40" spans="3:45">
      <c r="C40" s="1">
        <f t="shared" si="13"/>
        <v>64</v>
      </c>
      <c r="D40" s="24">
        <f t="shared" si="14"/>
        <v>6</v>
      </c>
      <c r="F40" s="8">
        <v>37</v>
      </c>
      <c r="G40" s="27">
        <f t="shared" si="2"/>
        <v>5</v>
      </c>
      <c r="H40" s="27">
        <f t="shared" si="3"/>
        <v>5</v>
      </c>
      <c r="I40" s="23">
        <f t="shared" si="4"/>
        <v>5</v>
      </c>
      <c r="J40" s="32">
        <v>37</v>
      </c>
      <c r="K40">
        <f t="shared" si="15"/>
        <v>5</v>
      </c>
      <c r="L40">
        <f t="shared" si="15"/>
        <v>5</v>
      </c>
      <c r="M40">
        <f t="shared" si="15"/>
        <v>4</v>
      </c>
      <c r="N40">
        <f t="shared" si="15"/>
        <v>4</v>
      </c>
      <c r="O40">
        <f t="shared" si="15"/>
        <v>3</v>
      </c>
      <c r="P40">
        <f t="shared" si="15"/>
        <v>3</v>
      </c>
      <c r="Q40">
        <f t="shared" si="15"/>
        <v>2</v>
      </c>
      <c r="R40">
        <f t="shared" si="15"/>
        <v>2</v>
      </c>
      <c r="S40">
        <f t="shared" si="15"/>
        <v>1</v>
      </c>
      <c r="T40">
        <f t="shared" si="15"/>
        <v>1</v>
      </c>
      <c r="U40" s="27">
        <f t="shared" si="6"/>
        <v>6</v>
      </c>
      <c r="V40" s="32">
        <v>37</v>
      </c>
      <c r="W40">
        <f t="shared" si="16"/>
        <v>6</v>
      </c>
      <c r="X40">
        <f t="shared" si="16"/>
        <v>6</v>
      </c>
      <c r="Y40">
        <f t="shared" si="16"/>
        <v>5</v>
      </c>
      <c r="Z40">
        <f t="shared" si="16"/>
        <v>5</v>
      </c>
      <c r="AA40">
        <f t="shared" si="16"/>
        <v>4</v>
      </c>
      <c r="AB40">
        <f t="shared" si="16"/>
        <v>3</v>
      </c>
      <c r="AC40">
        <f t="shared" si="16"/>
        <v>3</v>
      </c>
      <c r="AD40">
        <f t="shared" si="16"/>
        <v>2</v>
      </c>
      <c r="AE40">
        <f t="shared" si="16"/>
        <v>2</v>
      </c>
      <c r="AF40">
        <f t="shared" si="16"/>
        <v>1</v>
      </c>
      <c r="AH40" s="32">
        <v>37</v>
      </c>
      <c r="AI40" s="27">
        <f t="shared" si="8"/>
        <v>6</v>
      </c>
      <c r="AO40" s="32">
        <v>37</v>
      </c>
      <c r="AP40" s="27">
        <f t="shared" si="9"/>
        <v>5.3040650932041702</v>
      </c>
      <c r="AQ40" s="27">
        <f t="shared" si="10"/>
        <v>1.8692317197309762</v>
      </c>
      <c r="AR40" s="27">
        <f t="shared" si="11"/>
        <v>3.434833373473194</v>
      </c>
      <c r="AS40" s="27">
        <f t="shared" si="12"/>
        <v>4</v>
      </c>
    </row>
    <row r="41" spans="3:45">
      <c r="C41" s="1">
        <f t="shared" si="13"/>
        <v>63</v>
      </c>
      <c r="D41" s="24">
        <f t="shared" si="14"/>
        <v>6</v>
      </c>
      <c r="F41" s="8">
        <v>38</v>
      </c>
      <c r="G41" s="27">
        <f t="shared" si="2"/>
        <v>5</v>
      </c>
      <c r="H41" s="27">
        <f t="shared" si="3"/>
        <v>5</v>
      </c>
      <c r="I41" s="23">
        <f t="shared" si="4"/>
        <v>5</v>
      </c>
      <c r="J41" s="32">
        <v>38</v>
      </c>
      <c r="K41">
        <f t="shared" si="15"/>
        <v>5</v>
      </c>
      <c r="L41">
        <f t="shared" si="15"/>
        <v>5</v>
      </c>
      <c r="M41">
        <f t="shared" si="15"/>
        <v>4</v>
      </c>
      <c r="N41">
        <f t="shared" si="15"/>
        <v>4</v>
      </c>
      <c r="O41">
        <f t="shared" si="15"/>
        <v>3</v>
      </c>
      <c r="P41">
        <f t="shared" si="15"/>
        <v>3</v>
      </c>
      <c r="Q41">
        <f t="shared" si="15"/>
        <v>2</v>
      </c>
      <c r="R41">
        <f t="shared" si="15"/>
        <v>2</v>
      </c>
      <c r="S41">
        <f t="shared" si="15"/>
        <v>1</v>
      </c>
      <c r="T41">
        <f t="shared" si="15"/>
        <v>1</v>
      </c>
      <c r="U41" s="27">
        <f t="shared" si="6"/>
        <v>6</v>
      </c>
      <c r="V41" s="32">
        <v>38</v>
      </c>
      <c r="W41">
        <f t="shared" si="16"/>
        <v>6</v>
      </c>
      <c r="X41">
        <f t="shared" si="16"/>
        <v>6</v>
      </c>
      <c r="Y41">
        <f t="shared" si="16"/>
        <v>5</v>
      </c>
      <c r="Z41">
        <f t="shared" si="16"/>
        <v>5</v>
      </c>
      <c r="AA41">
        <f t="shared" si="16"/>
        <v>4</v>
      </c>
      <c r="AB41">
        <f t="shared" si="16"/>
        <v>3</v>
      </c>
      <c r="AC41">
        <f t="shared" si="16"/>
        <v>3</v>
      </c>
      <c r="AD41">
        <f t="shared" si="16"/>
        <v>2</v>
      </c>
      <c r="AE41">
        <f t="shared" si="16"/>
        <v>2</v>
      </c>
      <c r="AF41">
        <f t="shared" si="16"/>
        <v>1</v>
      </c>
      <c r="AH41" s="32">
        <v>38</v>
      </c>
      <c r="AI41" s="27">
        <f t="shared" si="8"/>
        <v>6</v>
      </c>
      <c r="AO41" s="32">
        <v>38</v>
      </c>
      <c r="AP41" s="27">
        <f t="shared" si="9"/>
        <v>5.3307333402863311</v>
      </c>
      <c r="AQ41" s="27">
        <f t="shared" si="10"/>
        <v>1.8808135922807914</v>
      </c>
      <c r="AR41" s="27">
        <f t="shared" si="11"/>
        <v>3.4499197480055397</v>
      </c>
      <c r="AS41" s="27">
        <f t="shared" si="12"/>
        <v>4</v>
      </c>
    </row>
    <row r="42" spans="3:45">
      <c r="C42" s="1">
        <f t="shared" si="13"/>
        <v>62</v>
      </c>
      <c r="D42" s="24">
        <f t="shared" si="14"/>
        <v>6</v>
      </c>
      <c r="F42" s="8">
        <v>39</v>
      </c>
      <c r="G42" s="27">
        <f t="shared" si="2"/>
        <v>5</v>
      </c>
      <c r="H42" s="27">
        <f t="shared" si="3"/>
        <v>5</v>
      </c>
      <c r="I42" s="23">
        <f t="shared" si="4"/>
        <v>5</v>
      </c>
      <c r="J42" s="32">
        <v>39</v>
      </c>
      <c r="K42">
        <f t="shared" si="15"/>
        <v>5</v>
      </c>
      <c r="L42">
        <f t="shared" si="15"/>
        <v>5</v>
      </c>
      <c r="M42">
        <f t="shared" si="15"/>
        <v>4</v>
      </c>
      <c r="N42">
        <f t="shared" si="15"/>
        <v>4</v>
      </c>
      <c r="O42">
        <f t="shared" si="15"/>
        <v>3</v>
      </c>
      <c r="P42">
        <f t="shared" si="15"/>
        <v>3</v>
      </c>
      <c r="Q42">
        <f t="shared" si="15"/>
        <v>2</v>
      </c>
      <c r="R42">
        <f t="shared" si="15"/>
        <v>2</v>
      </c>
      <c r="S42">
        <f t="shared" si="15"/>
        <v>1</v>
      </c>
      <c r="T42">
        <f t="shared" si="15"/>
        <v>1</v>
      </c>
      <c r="U42" s="27">
        <f t="shared" si="6"/>
        <v>6</v>
      </c>
      <c r="V42" s="32">
        <v>39</v>
      </c>
      <c r="W42">
        <f t="shared" si="16"/>
        <v>6</v>
      </c>
      <c r="X42">
        <f t="shared" si="16"/>
        <v>6</v>
      </c>
      <c r="Y42">
        <f t="shared" si="16"/>
        <v>5</v>
      </c>
      <c r="Z42">
        <f t="shared" si="16"/>
        <v>5</v>
      </c>
      <c r="AA42">
        <f t="shared" si="16"/>
        <v>4</v>
      </c>
      <c r="AB42">
        <f t="shared" si="16"/>
        <v>3</v>
      </c>
      <c r="AC42">
        <f t="shared" si="16"/>
        <v>3</v>
      </c>
      <c r="AD42">
        <f t="shared" si="16"/>
        <v>2</v>
      </c>
      <c r="AE42">
        <f t="shared" si="16"/>
        <v>2</v>
      </c>
      <c r="AF42">
        <f t="shared" si="16"/>
        <v>1</v>
      </c>
      <c r="AH42" s="32">
        <v>39</v>
      </c>
      <c r="AI42" s="27">
        <f t="shared" si="8"/>
        <v>6</v>
      </c>
      <c r="AO42" s="32">
        <v>39</v>
      </c>
      <c r="AP42" s="27">
        <f t="shared" si="9"/>
        <v>5.3567088266895917</v>
      </c>
      <c r="AQ42" s="27">
        <f t="shared" si="10"/>
        <v>1.8920946026904804</v>
      </c>
      <c r="AR42" s="27">
        <f t="shared" si="11"/>
        <v>3.4646142239991113</v>
      </c>
      <c r="AS42" s="27">
        <f t="shared" si="12"/>
        <v>4</v>
      </c>
    </row>
    <row r="43" spans="3:45">
      <c r="C43" s="1">
        <f t="shared" si="13"/>
        <v>61</v>
      </c>
      <c r="D43" s="24">
        <f t="shared" si="14"/>
        <v>6</v>
      </c>
      <c r="F43" s="8">
        <v>40</v>
      </c>
      <c r="G43" s="27">
        <f t="shared" si="2"/>
        <v>5</v>
      </c>
      <c r="H43" s="27">
        <f t="shared" si="3"/>
        <v>5</v>
      </c>
      <c r="I43" s="23">
        <f t="shared" si="4"/>
        <v>5</v>
      </c>
      <c r="J43" s="32">
        <v>40</v>
      </c>
      <c r="K43">
        <f t="shared" si="15"/>
        <v>5</v>
      </c>
      <c r="L43">
        <f t="shared" si="15"/>
        <v>5</v>
      </c>
      <c r="M43">
        <f t="shared" si="15"/>
        <v>4</v>
      </c>
      <c r="N43">
        <f t="shared" si="15"/>
        <v>4</v>
      </c>
      <c r="O43">
        <f t="shared" si="15"/>
        <v>3</v>
      </c>
      <c r="P43">
        <f t="shared" si="15"/>
        <v>3</v>
      </c>
      <c r="Q43">
        <f t="shared" si="15"/>
        <v>2</v>
      </c>
      <c r="R43">
        <f t="shared" si="15"/>
        <v>2</v>
      </c>
      <c r="S43">
        <f t="shared" si="15"/>
        <v>1</v>
      </c>
      <c r="T43">
        <f t="shared" si="15"/>
        <v>1</v>
      </c>
      <c r="U43" s="27">
        <f t="shared" si="6"/>
        <v>6</v>
      </c>
      <c r="V43" s="32">
        <v>40</v>
      </c>
      <c r="W43">
        <f t="shared" si="16"/>
        <v>6</v>
      </c>
      <c r="X43">
        <f t="shared" si="16"/>
        <v>6</v>
      </c>
      <c r="Y43">
        <f t="shared" si="16"/>
        <v>5</v>
      </c>
      <c r="Z43">
        <f t="shared" si="16"/>
        <v>5</v>
      </c>
      <c r="AA43">
        <f t="shared" si="16"/>
        <v>4</v>
      </c>
      <c r="AB43">
        <f t="shared" si="16"/>
        <v>3</v>
      </c>
      <c r="AC43">
        <f t="shared" si="16"/>
        <v>3</v>
      </c>
      <c r="AD43">
        <f t="shared" si="16"/>
        <v>2</v>
      </c>
      <c r="AE43">
        <f t="shared" si="16"/>
        <v>2</v>
      </c>
      <c r="AF43">
        <f t="shared" si="16"/>
        <v>1</v>
      </c>
      <c r="AH43" s="32">
        <v>40</v>
      </c>
      <c r="AI43" s="27">
        <f t="shared" si="8"/>
        <v>6</v>
      </c>
      <c r="AO43" s="32">
        <v>40</v>
      </c>
      <c r="AP43" s="27">
        <f t="shared" si="9"/>
        <v>5.3820266346738812</v>
      </c>
      <c r="AQ43" s="27">
        <f t="shared" si="10"/>
        <v>1.9030899869919435</v>
      </c>
      <c r="AR43" s="27">
        <f t="shared" si="11"/>
        <v>3.4789366476819374</v>
      </c>
      <c r="AS43" s="27">
        <f t="shared" si="12"/>
        <v>4</v>
      </c>
    </row>
    <row r="44" spans="3:45">
      <c r="C44" s="1">
        <f t="shared" si="13"/>
        <v>60</v>
      </c>
      <c r="D44" s="24">
        <f t="shared" si="14"/>
        <v>6</v>
      </c>
      <c r="F44" s="8">
        <v>41</v>
      </c>
      <c r="G44" s="27">
        <f t="shared" si="2"/>
        <v>5</v>
      </c>
      <c r="H44" s="27">
        <f t="shared" si="3"/>
        <v>5</v>
      </c>
      <c r="I44" s="23">
        <f t="shared" si="4"/>
        <v>5</v>
      </c>
      <c r="J44" s="32">
        <v>41</v>
      </c>
      <c r="K44">
        <f t="shared" si="15"/>
        <v>5</v>
      </c>
      <c r="L44">
        <f t="shared" si="15"/>
        <v>5</v>
      </c>
      <c r="M44">
        <f t="shared" si="15"/>
        <v>4</v>
      </c>
      <c r="N44">
        <f t="shared" si="15"/>
        <v>4</v>
      </c>
      <c r="O44">
        <f t="shared" si="15"/>
        <v>3</v>
      </c>
      <c r="P44">
        <f t="shared" si="15"/>
        <v>3</v>
      </c>
      <c r="Q44">
        <f t="shared" si="15"/>
        <v>2</v>
      </c>
      <c r="R44">
        <f t="shared" si="15"/>
        <v>2</v>
      </c>
      <c r="S44">
        <f t="shared" si="15"/>
        <v>1</v>
      </c>
      <c r="T44">
        <f t="shared" si="15"/>
        <v>1</v>
      </c>
      <c r="U44" s="27">
        <f t="shared" si="6"/>
        <v>6</v>
      </c>
      <c r="V44" s="32">
        <v>41</v>
      </c>
      <c r="W44">
        <f t="shared" si="16"/>
        <v>6</v>
      </c>
      <c r="X44">
        <f t="shared" si="16"/>
        <v>6</v>
      </c>
      <c r="Y44">
        <f t="shared" si="16"/>
        <v>5</v>
      </c>
      <c r="Z44">
        <f t="shared" si="16"/>
        <v>5</v>
      </c>
      <c r="AA44">
        <f t="shared" si="16"/>
        <v>4</v>
      </c>
      <c r="AB44">
        <f t="shared" si="16"/>
        <v>3</v>
      </c>
      <c r="AC44">
        <f t="shared" si="16"/>
        <v>3</v>
      </c>
      <c r="AD44">
        <f t="shared" si="16"/>
        <v>2</v>
      </c>
      <c r="AE44">
        <f t="shared" si="16"/>
        <v>2</v>
      </c>
      <c r="AF44">
        <f t="shared" si="16"/>
        <v>1</v>
      </c>
      <c r="AH44" s="32">
        <v>41</v>
      </c>
      <c r="AI44" s="27">
        <f t="shared" si="8"/>
        <v>6</v>
      </c>
      <c r="AO44" s="32">
        <v>41</v>
      </c>
      <c r="AP44" s="27">
        <f t="shared" si="9"/>
        <v>5.4067192472642533</v>
      </c>
      <c r="AQ44" s="27">
        <f t="shared" si="10"/>
        <v>1.9138138523837167</v>
      </c>
      <c r="AR44" s="27">
        <f t="shared" si="11"/>
        <v>3.4929053948805366</v>
      </c>
      <c r="AS44" s="27">
        <f t="shared" si="12"/>
        <v>4</v>
      </c>
    </row>
    <row r="45" spans="3:45">
      <c r="C45" s="1">
        <f t="shared" si="13"/>
        <v>59</v>
      </c>
      <c r="D45" s="24">
        <f t="shared" si="14"/>
        <v>5</v>
      </c>
      <c r="F45" s="8">
        <v>42</v>
      </c>
      <c r="G45" s="27">
        <f t="shared" si="2"/>
        <v>5</v>
      </c>
      <c r="H45" s="27">
        <f t="shared" si="3"/>
        <v>5</v>
      </c>
      <c r="I45" s="23">
        <f t="shared" si="4"/>
        <v>5</v>
      </c>
      <c r="J45" s="32">
        <v>42</v>
      </c>
      <c r="K45">
        <f t="shared" si="15"/>
        <v>5</v>
      </c>
      <c r="L45">
        <f t="shared" si="15"/>
        <v>5</v>
      </c>
      <c r="M45">
        <f t="shared" si="15"/>
        <v>4</v>
      </c>
      <c r="N45">
        <f t="shared" si="15"/>
        <v>4</v>
      </c>
      <c r="O45">
        <f t="shared" si="15"/>
        <v>3</v>
      </c>
      <c r="P45">
        <f t="shared" si="15"/>
        <v>3</v>
      </c>
      <c r="Q45">
        <f t="shared" si="15"/>
        <v>2</v>
      </c>
      <c r="R45">
        <f t="shared" si="15"/>
        <v>2</v>
      </c>
      <c r="S45">
        <f t="shared" si="15"/>
        <v>1</v>
      </c>
      <c r="T45">
        <f t="shared" si="15"/>
        <v>1</v>
      </c>
      <c r="U45" s="27">
        <f t="shared" si="6"/>
        <v>6</v>
      </c>
      <c r="V45" s="32">
        <v>42</v>
      </c>
      <c r="W45">
        <f t="shared" si="16"/>
        <v>6</v>
      </c>
      <c r="X45">
        <f t="shared" si="16"/>
        <v>6</v>
      </c>
      <c r="Y45">
        <f t="shared" si="16"/>
        <v>5</v>
      </c>
      <c r="Z45">
        <f t="shared" si="16"/>
        <v>5</v>
      </c>
      <c r="AA45">
        <f t="shared" si="16"/>
        <v>4</v>
      </c>
      <c r="AB45">
        <f t="shared" si="16"/>
        <v>3</v>
      </c>
      <c r="AC45">
        <f t="shared" si="16"/>
        <v>3</v>
      </c>
      <c r="AD45">
        <f t="shared" si="16"/>
        <v>2</v>
      </c>
      <c r="AE45">
        <f t="shared" si="16"/>
        <v>2</v>
      </c>
      <c r="AF45">
        <f t="shared" si="16"/>
        <v>1</v>
      </c>
      <c r="AH45" s="32">
        <v>42</v>
      </c>
      <c r="AI45" s="27">
        <f t="shared" si="8"/>
        <v>6</v>
      </c>
      <c r="AO45" s="32">
        <v>42</v>
      </c>
      <c r="AP45" s="27">
        <f t="shared" si="9"/>
        <v>5.4308167988433134</v>
      </c>
      <c r="AQ45" s="27">
        <f t="shared" si="10"/>
        <v>1.9242792860618816</v>
      </c>
      <c r="AR45" s="27">
        <f t="shared" si="11"/>
        <v>3.5065375127814318</v>
      </c>
      <c r="AS45" s="27">
        <f t="shared" si="12"/>
        <v>4</v>
      </c>
    </row>
    <row r="46" spans="3:45">
      <c r="C46" s="1">
        <f t="shared" si="13"/>
        <v>58</v>
      </c>
      <c r="D46" s="24">
        <f t="shared" si="14"/>
        <v>5</v>
      </c>
      <c r="F46" s="8">
        <v>43</v>
      </c>
      <c r="G46" s="27">
        <f t="shared" si="2"/>
        <v>5</v>
      </c>
      <c r="H46" s="27">
        <f t="shared" si="3"/>
        <v>5</v>
      </c>
      <c r="I46" s="23">
        <f t="shared" si="4"/>
        <v>5</v>
      </c>
      <c r="J46" s="32">
        <v>43</v>
      </c>
      <c r="K46">
        <f t="shared" si="15"/>
        <v>5</v>
      </c>
      <c r="L46">
        <f t="shared" si="15"/>
        <v>5</v>
      </c>
      <c r="M46">
        <f t="shared" si="15"/>
        <v>4</v>
      </c>
      <c r="N46">
        <f t="shared" si="15"/>
        <v>4</v>
      </c>
      <c r="O46">
        <f t="shared" si="15"/>
        <v>3</v>
      </c>
      <c r="P46">
        <f t="shared" si="15"/>
        <v>3</v>
      </c>
      <c r="Q46">
        <f t="shared" si="15"/>
        <v>2</v>
      </c>
      <c r="R46">
        <f t="shared" si="15"/>
        <v>2</v>
      </c>
      <c r="S46">
        <f t="shared" si="15"/>
        <v>1</v>
      </c>
      <c r="T46">
        <f t="shared" si="15"/>
        <v>1</v>
      </c>
      <c r="U46" s="27">
        <f t="shared" si="6"/>
        <v>6</v>
      </c>
      <c r="V46" s="32">
        <v>43</v>
      </c>
      <c r="W46">
        <f t="shared" si="16"/>
        <v>6</v>
      </c>
      <c r="X46">
        <f t="shared" si="16"/>
        <v>6</v>
      </c>
      <c r="Y46">
        <f t="shared" si="16"/>
        <v>5</v>
      </c>
      <c r="Z46">
        <f t="shared" si="16"/>
        <v>5</v>
      </c>
      <c r="AA46">
        <f t="shared" si="16"/>
        <v>4</v>
      </c>
      <c r="AB46">
        <f t="shared" si="16"/>
        <v>3</v>
      </c>
      <c r="AC46">
        <f t="shared" si="16"/>
        <v>3</v>
      </c>
      <c r="AD46">
        <f t="shared" si="16"/>
        <v>2</v>
      </c>
      <c r="AE46">
        <f t="shared" si="16"/>
        <v>2</v>
      </c>
      <c r="AF46">
        <f t="shared" si="16"/>
        <v>1</v>
      </c>
      <c r="AH46" s="32">
        <v>43</v>
      </c>
      <c r="AI46" s="27">
        <f t="shared" si="8"/>
        <v>6</v>
      </c>
      <c r="AO46" s="32">
        <v>43</v>
      </c>
      <c r="AP46" s="27">
        <f t="shared" si="9"/>
        <v>5.4543472962535073</v>
      </c>
      <c r="AQ46" s="27">
        <f t="shared" si="10"/>
        <v>1.9344984512435677</v>
      </c>
      <c r="AR46" s="27">
        <f t="shared" si="11"/>
        <v>3.5198488450099399</v>
      </c>
      <c r="AS46" s="27">
        <f t="shared" si="12"/>
        <v>4</v>
      </c>
    </row>
    <row r="47" spans="3:45">
      <c r="C47" s="1">
        <f t="shared" si="13"/>
        <v>57</v>
      </c>
      <c r="D47" s="24">
        <f t="shared" si="14"/>
        <v>5</v>
      </c>
      <c r="F47" s="8">
        <v>44</v>
      </c>
      <c r="G47" s="27">
        <f t="shared" si="2"/>
        <v>5</v>
      </c>
      <c r="H47" s="27">
        <f t="shared" si="3"/>
        <v>5</v>
      </c>
      <c r="I47" s="23">
        <f t="shared" si="4"/>
        <v>5</v>
      </c>
      <c r="J47" s="32">
        <v>44</v>
      </c>
      <c r="K47">
        <f t="shared" si="15"/>
        <v>5</v>
      </c>
      <c r="L47">
        <f t="shared" si="15"/>
        <v>5</v>
      </c>
      <c r="M47">
        <f t="shared" si="15"/>
        <v>4</v>
      </c>
      <c r="N47">
        <f t="shared" si="15"/>
        <v>4</v>
      </c>
      <c r="O47">
        <f t="shared" si="15"/>
        <v>3</v>
      </c>
      <c r="P47">
        <f t="shared" si="15"/>
        <v>3</v>
      </c>
      <c r="Q47">
        <f t="shared" si="15"/>
        <v>2</v>
      </c>
      <c r="R47">
        <f t="shared" si="15"/>
        <v>2</v>
      </c>
      <c r="S47">
        <f t="shared" si="15"/>
        <v>1</v>
      </c>
      <c r="T47">
        <f t="shared" si="15"/>
        <v>1</v>
      </c>
      <c r="U47" s="27">
        <f t="shared" si="6"/>
        <v>6</v>
      </c>
      <c r="V47" s="32">
        <v>44</v>
      </c>
      <c r="W47">
        <f t="shared" si="16"/>
        <v>6</v>
      </c>
      <c r="X47">
        <f t="shared" si="16"/>
        <v>6</v>
      </c>
      <c r="Y47">
        <f t="shared" si="16"/>
        <v>5</v>
      </c>
      <c r="Z47">
        <f t="shared" si="16"/>
        <v>5</v>
      </c>
      <c r="AA47">
        <f t="shared" si="16"/>
        <v>4</v>
      </c>
      <c r="AB47">
        <f t="shared" si="16"/>
        <v>3</v>
      </c>
      <c r="AC47">
        <f t="shared" si="16"/>
        <v>3</v>
      </c>
      <c r="AD47">
        <f t="shared" si="16"/>
        <v>2</v>
      </c>
      <c r="AE47">
        <f t="shared" si="16"/>
        <v>2</v>
      </c>
      <c r="AF47">
        <f t="shared" si="16"/>
        <v>1</v>
      </c>
      <c r="AH47" s="32">
        <v>44</v>
      </c>
      <c r="AI47" s="27">
        <f t="shared" si="8"/>
        <v>6</v>
      </c>
      <c r="AO47" s="32">
        <v>44</v>
      </c>
      <c r="AP47" s="27">
        <f t="shared" si="9"/>
        <v>5.4773368144782069</v>
      </c>
      <c r="AQ47" s="27">
        <f t="shared" si="10"/>
        <v>1.9444826721501687</v>
      </c>
      <c r="AR47" s="27">
        <f t="shared" si="11"/>
        <v>3.5328541423280382</v>
      </c>
      <c r="AS47" s="27">
        <f t="shared" si="12"/>
        <v>4</v>
      </c>
    </row>
    <row r="48" spans="3:45">
      <c r="C48" s="1">
        <f t="shared" si="13"/>
        <v>56</v>
      </c>
      <c r="D48" s="24">
        <f t="shared" si="14"/>
        <v>5</v>
      </c>
      <c r="F48" s="8">
        <v>45</v>
      </c>
      <c r="G48" s="27">
        <f t="shared" si="2"/>
        <v>5</v>
      </c>
      <c r="H48" s="27">
        <f t="shared" si="3"/>
        <v>5</v>
      </c>
      <c r="I48" s="23">
        <f t="shared" si="4"/>
        <v>5</v>
      </c>
      <c r="J48" s="32">
        <v>45</v>
      </c>
      <c r="K48">
        <f t="shared" si="15"/>
        <v>5</v>
      </c>
      <c r="L48">
        <f t="shared" si="15"/>
        <v>5</v>
      </c>
      <c r="M48">
        <f t="shared" si="15"/>
        <v>4</v>
      </c>
      <c r="N48">
        <f t="shared" si="15"/>
        <v>4</v>
      </c>
      <c r="O48">
        <f t="shared" si="15"/>
        <v>3</v>
      </c>
      <c r="P48">
        <f t="shared" si="15"/>
        <v>3</v>
      </c>
      <c r="Q48">
        <f t="shared" si="15"/>
        <v>2</v>
      </c>
      <c r="R48">
        <f t="shared" si="15"/>
        <v>2</v>
      </c>
      <c r="S48">
        <f t="shared" si="15"/>
        <v>1</v>
      </c>
      <c r="T48">
        <f t="shared" si="15"/>
        <v>1</v>
      </c>
      <c r="U48" s="27">
        <f t="shared" si="6"/>
        <v>6</v>
      </c>
      <c r="V48" s="32">
        <v>45</v>
      </c>
      <c r="W48">
        <f t="shared" si="16"/>
        <v>6</v>
      </c>
      <c r="X48">
        <f t="shared" si="16"/>
        <v>6</v>
      </c>
      <c r="Y48">
        <f t="shared" si="16"/>
        <v>5</v>
      </c>
      <c r="Z48">
        <f t="shared" si="16"/>
        <v>5</v>
      </c>
      <c r="AA48">
        <f t="shared" si="16"/>
        <v>4</v>
      </c>
      <c r="AB48">
        <f t="shared" si="16"/>
        <v>3</v>
      </c>
      <c r="AC48">
        <f t="shared" si="16"/>
        <v>3</v>
      </c>
      <c r="AD48">
        <f t="shared" si="16"/>
        <v>2</v>
      </c>
      <c r="AE48">
        <f t="shared" si="16"/>
        <v>2</v>
      </c>
      <c r="AF48">
        <f t="shared" si="16"/>
        <v>1</v>
      </c>
      <c r="AH48" s="32">
        <v>45</v>
      </c>
      <c r="AI48" s="27">
        <f t="shared" si="8"/>
        <v>6</v>
      </c>
      <c r="AO48" s="32">
        <v>45</v>
      </c>
      <c r="AP48" s="27">
        <f t="shared" si="9"/>
        <v>5.499809670330265</v>
      </c>
      <c r="AQ48" s="27">
        <f t="shared" si="10"/>
        <v>1.954242509439325</v>
      </c>
      <c r="AR48" s="27">
        <f t="shared" si="11"/>
        <v>3.5455671608909398</v>
      </c>
      <c r="AS48" s="27">
        <f t="shared" si="12"/>
        <v>4</v>
      </c>
    </row>
    <row r="49" spans="3:45">
      <c r="C49" s="1">
        <f t="shared" si="13"/>
        <v>55</v>
      </c>
      <c r="D49" s="24">
        <f t="shared" si="14"/>
        <v>5</v>
      </c>
      <c r="F49" s="8">
        <v>46</v>
      </c>
      <c r="G49" s="27">
        <f t="shared" si="2"/>
        <v>5</v>
      </c>
      <c r="H49" s="27">
        <f t="shared" si="3"/>
        <v>5</v>
      </c>
      <c r="I49" s="23">
        <f t="shared" si="4"/>
        <v>5</v>
      </c>
      <c r="J49" s="32">
        <v>46</v>
      </c>
      <c r="K49">
        <f t="shared" si="15"/>
        <v>5</v>
      </c>
      <c r="L49">
        <f t="shared" si="15"/>
        <v>5</v>
      </c>
      <c r="M49">
        <f t="shared" si="15"/>
        <v>4</v>
      </c>
      <c r="N49">
        <f t="shared" si="15"/>
        <v>4</v>
      </c>
      <c r="O49">
        <f t="shared" si="15"/>
        <v>3</v>
      </c>
      <c r="P49">
        <f t="shared" si="15"/>
        <v>3</v>
      </c>
      <c r="Q49">
        <f t="shared" si="15"/>
        <v>2</v>
      </c>
      <c r="R49">
        <f t="shared" si="15"/>
        <v>2</v>
      </c>
      <c r="S49">
        <f t="shared" si="15"/>
        <v>1</v>
      </c>
      <c r="T49">
        <f t="shared" si="15"/>
        <v>1</v>
      </c>
      <c r="U49" s="27">
        <f t="shared" si="6"/>
        <v>6</v>
      </c>
      <c r="V49" s="32">
        <v>46</v>
      </c>
      <c r="W49">
        <f t="shared" si="16"/>
        <v>6</v>
      </c>
      <c r="X49">
        <f t="shared" si="16"/>
        <v>6</v>
      </c>
      <c r="Y49">
        <f t="shared" si="16"/>
        <v>5</v>
      </c>
      <c r="Z49">
        <f t="shared" si="16"/>
        <v>5</v>
      </c>
      <c r="AA49">
        <f t="shared" si="16"/>
        <v>4</v>
      </c>
      <c r="AB49">
        <f t="shared" si="16"/>
        <v>3</v>
      </c>
      <c r="AC49">
        <f t="shared" si="16"/>
        <v>3</v>
      </c>
      <c r="AD49">
        <f t="shared" si="16"/>
        <v>2</v>
      </c>
      <c r="AE49">
        <f t="shared" si="16"/>
        <v>2</v>
      </c>
      <c r="AF49">
        <f t="shared" si="16"/>
        <v>1</v>
      </c>
      <c r="AH49" s="32">
        <v>46</v>
      </c>
      <c r="AI49" s="27">
        <f t="shared" si="8"/>
        <v>6</v>
      </c>
      <c r="AO49" s="32">
        <v>46</v>
      </c>
      <c r="AP49" s="27">
        <f t="shared" si="9"/>
        <v>5.5217885770490405</v>
      </c>
      <c r="AQ49" s="27">
        <f t="shared" si="10"/>
        <v>1.9637878273455553</v>
      </c>
      <c r="AR49" s="27">
        <f t="shared" si="11"/>
        <v>3.5580007497034849</v>
      </c>
      <c r="AS49" s="27">
        <f t="shared" si="12"/>
        <v>4</v>
      </c>
    </row>
    <row r="50" spans="3:45">
      <c r="C50" s="1">
        <f t="shared" si="13"/>
        <v>54</v>
      </c>
      <c r="D50" s="24">
        <f t="shared" si="14"/>
        <v>5</v>
      </c>
      <c r="F50" s="8">
        <v>47</v>
      </c>
      <c r="G50" s="27">
        <f t="shared" si="2"/>
        <v>5</v>
      </c>
      <c r="H50" s="27">
        <f t="shared" si="3"/>
        <v>5</v>
      </c>
      <c r="I50" s="23">
        <f t="shared" si="4"/>
        <v>5</v>
      </c>
      <c r="J50" s="32">
        <v>47</v>
      </c>
      <c r="K50">
        <f t="shared" si="15"/>
        <v>5</v>
      </c>
      <c r="L50">
        <f t="shared" si="15"/>
        <v>5</v>
      </c>
      <c r="M50">
        <f t="shared" si="15"/>
        <v>4</v>
      </c>
      <c r="N50">
        <f t="shared" si="15"/>
        <v>4</v>
      </c>
      <c r="O50">
        <f t="shared" si="15"/>
        <v>3</v>
      </c>
      <c r="P50">
        <f t="shared" si="15"/>
        <v>3</v>
      </c>
      <c r="Q50">
        <f t="shared" si="15"/>
        <v>2</v>
      </c>
      <c r="R50">
        <f t="shared" si="15"/>
        <v>2</v>
      </c>
      <c r="S50">
        <f t="shared" si="15"/>
        <v>1</v>
      </c>
      <c r="T50">
        <f t="shared" si="15"/>
        <v>1</v>
      </c>
      <c r="U50" s="27">
        <f t="shared" si="6"/>
        <v>6</v>
      </c>
      <c r="V50" s="32">
        <v>47</v>
      </c>
      <c r="W50">
        <f t="shared" si="16"/>
        <v>6</v>
      </c>
      <c r="X50">
        <f t="shared" si="16"/>
        <v>6</v>
      </c>
      <c r="Y50">
        <f t="shared" si="16"/>
        <v>5</v>
      </c>
      <c r="Z50">
        <f t="shared" si="16"/>
        <v>5</v>
      </c>
      <c r="AA50">
        <f t="shared" si="16"/>
        <v>4</v>
      </c>
      <c r="AB50">
        <f t="shared" si="16"/>
        <v>3</v>
      </c>
      <c r="AC50">
        <f t="shared" si="16"/>
        <v>3</v>
      </c>
      <c r="AD50">
        <f t="shared" si="16"/>
        <v>2</v>
      </c>
      <c r="AE50">
        <f t="shared" si="16"/>
        <v>2</v>
      </c>
      <c r="AF50">
        <f t="shared" si="16"/>
        <v>1</v>
      </c>
      <c r="AH50" s="32">
        <v>47</v>
      </c>
      <c r="AI50" s="27">
        <f t="shared" si="8"/>
        <v>6</v>
      </c>
      <c r="AO50" s="32">
        <v>47</v>
      </c>
      <c r="AP50" s="27">
        <f t="shared" si="9"/>
        <v>5.5432947822700038</v>
      </c>
      <c r="AQ50" s="27">
        <f t="shared" si="10"/>
        <v>1.9731278535996986</v>
      </c>
      <c r="AR50" s="27">
        <f t="shared" si="11"/>
        <v>3.5701669286703055</v>
      </c>
      <c r="AS50" s="27">
        <f t="shared" si="12"/>
        <v>4</v>
      </c>
    </row>
    <row r="51" spans="3:45">
      <c r="C51" s="1">
        <f t="shared" si="13"/>
        <v>53</v>
      </c>
      <c r="D51" s="24">
        <f t="shared" si="14"/>
        <v>5</v>
      </c>
      <c r="F51" s="8">
        <v>48</v>
      </c>
      <c r="G51" s="27">
        <f t="shared" si="2"/>
        <v>5</v>
      </c>
      <c r="H51" s="27">
        <f t="shared" si="3"/>
        <v>5</v>
      </c>
      <c r="I51" s="23">
        <f t="shared" si="4"/>
        <v>5</v>
      </c>
      <c r="J51" s="32">
        <v>48</v>
      </c>
      <c r="K51">
        <f t="shared" si="15"/>
        <v>5</v>
      </c>
      <c r="L51">
        <f t="shared" si="15"/>
        <v>5</v>
      </c>
      <c r="M51">
        <f t="shared" si="15"/>
        <v>4</v>
      </c>
      <c r="N51">
        <f t="shared" si="15"/>
        <v>4</v>
      </c>
      <c r="O51">
        <f t="shared" si="15"/>
        <v>3</v>
      </c>
      <c r="P51">
        <f t="shared" si="15"/>
        <v>3</v>
      </c>
      <c r="Q51">
        <f t="shared" si="15"/>
        <v>2</v>
      </c>
      <c r="R51">
        <f t="shared" si="15"/>
        <v>2</v>
      </c>
      <c r="S51">
        <f t="shared" si="15"/>
        <v>1</v>
      </c>
      <c r="T51">
        <f t="shared" si="15"/>
        <v>1</v>
      </c>
      <c r="U51" s="27">
        <f t="shared" si="6"/>
        <v>6</v>
      </c>
      <c r="V51" s="32">
        <v>48</v>
      </c>
      <c r="W51">
        <f t="shared" si="16"/>
        <v>6</v>
      </c>
      <c r="X51">
        <f t="shared" si="16"/>
        <v>6</v>
      </c>
      <c r="Y51">
        <f t="shared" si="16"/>
        <v>5</v>
      </c>
      <c r="Z51">
        <f t="shared" si="16"/>
        <v>5</v>
      </c>
      <c r="AA51">
        <f t="shared" si="16"/>
        <v>4</v>
      </c>
      <c r="AB51">
        <f t="shared" si="16"/>
        <v>3</v>
      </c>
      <c r="AC51">
        <f t="shared" si="16"/>
        <v>3</v>
      </c>
      <c r="AD51">
        <f t="shared" si="16"/>
        <v>2</v>
      </c>
      <c r="AE51">
        <f t="shared" si="16"/>
        <v>2</v>
      </c>
      <c r="AF51">
        <f t="shared" si="16"/>
        <v>1</v>
      </c>
      <c r="AH51" s="32">
        <v>48</v>
      </c>
      <c r="AI51" s="27">
        <f t="shared" si="8"/>
        <v>6</v>
      </c>
      <c r="AO51" s="32">
        <v>48</v>
      </c>
      <c r="AP51" s="27">
        <f t="shared" si="9"/>
        <v>5.5643481914678361</v>
      </c>
      <c r="AQ51" s="27">
        <f t="shared" si="10"/>
        <v>1.9822712330395684</v>
      </c>
      <c r="AR51" s="27">
        <f t="shared" si="11"/>
        <v>3.5820769584282677</v>
      </c>
      <c r="AS51" s="27">
        <f t="shared" si="12"/>
        <v>4</v>
      </c>
    </row>
    <row r="52" spans="3:45">
      <c r="C52" s="1">
        <f t="shared" si="13"/>
        <v>52</v>
      </c>
      <c r="D52" s="24">
        <f t="shared" si="14"/>
        <v>5</v>
      </c>
      <c r="F52" s="8">
        <v>49</v>
      </c>
      <c r="G52" s="27">
        <f t="shared" si="2"/>
        <v>5</v>
      </c>
      <c r="H52" s="27">
        <f t="shared" si="3"/>
        <v>5</v>
      </c>
      <c r="I52" s="23">
        <f t="shared" si="4"/>
        <v>5</v>
      </c>
      <c r="J52" s="32">
        <v>49</v>
      </c>
      <c r="K52">
        <f t="shared" si="15"/>
        <v>5</v>
      </c>
      <c r="L52">
        <f t="shared" si="15"/>
        <v>5</v>
      </c>
      <c r="M52">
        <f t="shared" si="15"/>
        <v>4</v>
      </c>
      <c r="N52">
        <f t="shared" si="15"/>
        <v>4</v>
      </c>
      <c r="O52">
        <f t="shared" si="15"/>
        <v>3</v>
      </c>
      <c r="P52">
        <f t="shared" si="15"/>
        <v>3</v>
      </c>
      <c r="Q52">
        <f t="shared" si="15"/>
        <v>2</v>
      </c>
      <c r="R52">
        <f t="shared" si="15"/>
        <v>2</v>
      </c>
      <c r="S52">
        <f t="shared" si="15"/>
        <v>1</v>
      </c>
      <c r="T52">
        <f t="shared" si="15"/>
        <v>1</v>
      </c>
      <c r="U52" s="27">
        <f t="shared" si="6"/>
        <v>6</v>
      </c>
      <c r="V52" s="32">
        <v>49</v>
      </c>
      <c r="W52">
        <f t="shared" si="16"/>
        <v>6</v>
      </c>
      <c r="X52">
        <f t="shared" si="16"/>
        <v>6</v>
      </c>
      <c r="Y52">
        <f t="shared" si="16"/>
        <v>5</v>
      </c>
      <c r="Z52">
        <f t="shared" si="16"/>
        <v>5</v>
      </c>
      <c r="AA52">
        <f t="shared" si="16"/>
        <v>4</v>
      </c>
      <c r="AB52">
        <f t="shared" si="16"/>
        <v>3</v>
      </c>
      <c r="AC52">
        <f t="shared" si="16"/>
        <v>3</v>
      </c>
      <c r="AD52">
        <f t="shared" si="16"/>
        <v>2</v>
      </c>
      <c r="AE52">
        <f t="shared" si="16"/>
        <v>2</v>
      </c>
      <c r="AF52">
        <f t="shared" si="16"/>
        <v>1</v>
      </c>
      <c r="AH52" s="32">
        <v>49</v>
      </c>
      <c r="AI52" s="27">
        <f t="shared" si="8"/>
        <v>6</v>
      </c>
      <c r="AO52" s="32">
        <v>49</v>
      </c>
      <c r="AP52" s="27">
        <f t="shared" si="9"/>
        <v>5.5849674786705723</v>
      </c>
      <c r="AQ52" s="27">
        <f t="shared" si="10"/>
        <v>1.9912260756924949</v>
      </c>
      <c r="AR52" s="27">
        <f t="shared" si="11"/>
        <v>3.5937414029780772</v>
      </c>
      <c r="AS52" s="27">
        <f t="shared" si="12"/>
        <v>4</v>
      </c>
    </row>
    <row r="53" spans="3:45">
      <c r="C53" s="1">
        <f t="shared" si="13"/>
        <v>51</v>
      </c>
      <c r="D53" s="24">
        <f t="shared" si="14"/>
        <v>5</v>
      </c>
      <c r="F53" s="8">
        <v>50</v>
      </c>
      <c r="G53" s="27">
        <f t="shared" si="2"/>
        <v>5</v>
      </c>
      <c r="H53" s="27">
        <f t="shared" si="3"/>
        <v>5</v>
      </c>
      <c r="I53" s="23">
        <f t="shared" si="4"/>
        <v>5</v>
      </c>
      <c r="J53" s="32">
        <v>50</v>
      </c>
      <c r="K53">
        <f t="shared" si="15"/>
        <v>5</v>
      </c>
      <c r="L53">
        <f t="shared" si="15"/>
        <v>5</v>
      </c>
      <c r="M53">
        <f t="shared" si="15"/>
        <v>4</v>
      </c>
      <c r="N53">
        <f t="shared" si="15"/>
        <v>4</v>
      </c>
      <c r="O53">
        <f t="shared" si="15"/>
        <v>3</v>
      </c>
      <c r="P53">
        <f t="shared" si="15"/>
        <v>3</v>
      </c>
      <c r="Q53">
        <f t="shared" si="15"/>
        <v>2</v>
      </c>
      <c r="R53">
        <f t="shared" si="15"/>
        <v>2</v>
      </c>
      <c r="S53">
        <f t="shared" si="15"/>
        <v>1</v>
      </c>
      <c r="T53">
        <f t="shared" si="15"/>
        <v>1</v>
      </c>
      <c r="U53" s="27">
        <f t="shared" si="6"/>
        <v>6</v>
      </c>
      <c r="V53" s="32">
        <v>50</v>
      </c>
      <c r="W53">
        <f t="shared" si="16"/>
        <v>6</v>
      </c>
      <c r="X53">
        <f t="shared" si="16"/>
        <v>6</v>
      </c>
      <c r="Y53">
        <f t="shared" si="16"/>
        <v>5</v>
      </c>
      <c r="Z53">
        <f t="shared" si="16"/>
        <v>5</v>
      </c>
      <c r="AA53">
        <f t="shared" si="16"/>
        <v>4</v>
      </c>
      <c r="AB53">
        <f t="shared" si="16"/>
        <v>3</v>
      </c>
      <c r="AC53">
        <f t="shared" si="16"/>
        <v>3</v>
      </c>
      <c r="AD53">
        <f t="shared" si="16"/>
        <v>2</v>
      </c>
      <c r="AE53">
        <f t="shared" si="16"/>
        <v>2</v>
      </c>
      <c r="AF53">
        <f t="shared" si="16"/>
        <v>1</v>
      </c>
      <c r="AH53" s="32">
        <v>50</v>
      </c>
      <c r="AI53" s="27">
        <f t="shared" si="8"/>
        <v>6</v>
      </c>
      <c r="AO53" s="32">
        <v>50</v>
      </c>
      <c r="AP53" s="27">
        <f t="shared" si="9"/>
        <v>5.6051701859880918</v>
      </c>
      <c r="AQ53" s="27">
        <f t="shared" si="10"/>
        <v>2</v>
      </c>
      <c r="AR53" s="27">
        <f t="shared" si="11"/>
        <v>3.6051701859880918</v>
      </c>
      <c r="AS53" s="27">
        <f t="shared" si="12"/>
        <v>4</v>
      </c>
    </row>
    <row r="54" spans="3:45">
      <c r="C54" s="1">
        <f t="shared" si="13"/>
        <v>50</v>
      </c>
      <c r="D54" s="24">
        <f t="shared" si="14"/>
        <v>5</v>
      </c>
      <c r="F54" s="8">
        <v>51</v>
      </c>
      <c r="G54" s="27">
        <f t="shared" si="2"/>
        <v>5</v>
      </c>
      <c r="H54" s="27">
        <f t="shared" si="3"/>
        <v>5</v>
      </c>
      <c r="I54" s="23">
        <f t="shared" si="4"/>
        <v>5</v>
      </c>
      <c r="J54" s="32">
        <v>51</v>
      </c>
      <c r="K54">
        <f t="shared" si="15"/>
        <v>5</v>
      </c>
      <c r="L54">
        <f t="shared" si="15"/>
        <v>5</v>
      </c>
      <c r="M54">
        <f t="shared" si="15"/>
        <v>4</v>
      </c>
      <c r="N54">
        <f t="shared" si="15"/>
        <v>4</v>
      </c>
      <c r="O54">
        <f t="shared" si="15"/>
        <v>3</v>
      </c>
      <c r="P54">
        <f t="shared" si="15"/>
        <v>3</v>
      </c>
      <c r="Q54">
        <f t="shared" si="15"/>
        <v>2</v>
      </c>
      <c r="R54">
        <f t="shared" si="15"/>
        <v>2</v>
      </c>
      <c r="S54">
        <f t="shared" si="15"/>
        <v>1</v>
      </c>
      <c r="T54">
        <f t="shared" si="15"/>
        <v>1</v>
      </c>
      <c r="U54" s="27">
        <f t="shared" si="6"/>
        <v>6</v>
      </c>
      <c r="V54" s="32">
        <v>51</v>
      </c>
      <c r="W54">
        <f t="shared" si="16"/>
        <v>6</v>
      </c>
      <c r="X54">
        <f t="shared" si="16"/>
        <v>6</v>
      </c>
      <c r="Y54">
        <f t="shared" si="16"/>
        <v>5</v>
      </c>
      <c r="Z54">
        <f t="shared" si="16"/>
        <v>5</v>
      </c>
      <c r="AA54">
        <f t="shared" si="16"/>
        <v>4</v>
      </c>
      <c r="AB54">
        <f t="shared" si="16"/>
        <v>3</v>
      </c>
      <c r="AC54">
        <f t="shared" si="16"/>
        <v>3</v>
      </c>
      <c r="AD54">
        <f t="shared" si="16"/>
        <v>2</v>
      </c>
      <c r="AE54">
        <f t="shared" si="16"/>
        <v>2</v>
      </c>
      <c r="AF54">
        <f t="shared" si="16"/>
        <v>1</v>
      </c>
      <c r="AH54" s="32">
        <v>51</v>
      </c>
      <c r="AI54" s="27">
        <f t="shared" si="8"/>
        <v>6</v>
      </c>
      <c r="AO54" s="32">
        <v>51</v>
      </c>
      <c r="AP54" s="27">
        <f t="shared" si="9"/>
        <v>5.6249728132842707</v>
      </c>
      <c r="AQ54" s="27">
        <f t="shared" si="10"/>
        <v>2.0086001717619175</v>
      </c>
      <c r="AR54" s="27">
        <f t="shared" si="11"/>
        <v>3.6163726415223532</v>
      </c>
      <c r="AS54" s="27">
        <f t="shared" si="12"/>
        <v>4</v>
      </c>
    </row>
    <row r="55" spans="3:45">
      <c r="C55" s="1">
        <f t="shared" si="13"/>
        <v>49</v>
      </c>
      <c r="D55" s="24">
        <f t="shared" si="14"/>
        <v>4</v>
      </c>
      <c r="F55" s="8">
        <v>52</v>
      </c>
      <c r="G55" s="27">
        <f t="shared" si="2"/>
        <v>5</v>
      </c>
      <c r="H55" s="27">
        <f t="shared" si="3"/>
        <v>5</v>
      </c>
      <c r="I55" s="23">
        <f t="shared" si="4"/>
        <v>5</v>
      </c>
      <c r="J55" s="32">
        <v>52</v>
      </c>
      <c r="K55">
        <f t="shared" si="15"/>
        <v>5</v>
      </c>
      <c r="L55">
        <f t="shared" si="15"/>
        <v>5</v>
      </c>
      <c r="M55">
        <f t="shared" si="15"/>
        <v>4</v>
      </c>
      <c r="N55">
        <f t="shared" si="15"/>
        <v>4</v>
      </c>
      <c r="O55">
        <f t="shared" si="15"/>
        <v>3</v>
      </c>
      <c r="P55">
        <f t="shared" si="15"/>
        <v>3</v>
      </c>
      <c r="Q55">
        <f t="shared" si="15"/>
        <v>2</v>
      </c>
      <c r="R55">
        <f t="shared" si="15"/>
        <v>2</v>
      </c>
      <c r="S55">
        <f t="shared" si="15"/>
        <v>1</v>
      </c>
      <c r="T55">
        <f t="shared" si="15"/>
        <v>1</v>
      </c>
      <c r="U55" s="27">
        <f t="shared" si="6"/>
        <v>6</v>
      </c>
      <c r="V55" s="32">
        <v>52</v>
      </c>
      <c r="W55">
        <f t="shared" si="16"/>
        <v>6</v>
      </c>
      <c r="X55">
        <f t="shared" si="16"/>
        <v>6</v>
      </c>
      <c r="Y55">
        <f t="shared" si="16"/>
        <v>5</v>
      </c>
      <c r="Z55">
        <f t="shared" si="16"/>
        <v>5</v>
      </c>
      <c r="AA55">
        <f t="shared" si="16"/>
        <v>4</v>
      </c>
      <c r="AB55">
        <f t="shared" si="16"/>
        <v>3</v>
      </c>
      <c r="AC55">
        <f t="shared" si="16"/>
        <v>3</v>
      </c>
      <c r="AD55">
        <f t="shared" si="16"/>
        <v>2</v>
      </c>
      <c r="AE55">
        <f t="shared" si="16"/>
        <v>2</v>
      </c>
      <c r="AF55">
        <f t="shared" si="16"/>
        <v>1</v>
      </c>
      <c r="AH55" s="32">
        <v>52</v>
      </c>
      <c r="AI55" s="27">
        <f t="shared" si="8"/>
        <v>6</v>
      </c>
      <c r="AO55" s="32">
        <v>52</v>
      </c>
      <c r="AP55" s="27">
        <f t="shared" si="9"/>
        <v>5.6443908991413725</v>
      </c>
      <c r="AQ55" s="27">
        <f t="shared" si="10"/>
        <v>2.0170333392987803</v>
      </c>
      <c r="AR55" s="27">
        <f t="shared" si="11"/>
        <v>3.6273575598425922</v>
      </c>
      <c r="AS55" s="27">
        <f t="shared" si="12"/>
        <v>4</v>
      </c>
    </row>
    <row r="56" spans="3:45">
      <c r="C56" s="1">
        <f t="shared" si="13"/>
        <v>48</v>
      </c>
      <c r="D56" s="24">
        <f t="shared" si="14"/>
        <v>4</v>
      </c>
      <c r="F56" s="8">
        <v>53</v>
      </c>
      <c r="G56" s="27">
        <f t="shared" si="2"/>
        <v>5</v>
      </c>
      <c r="H56" s="27">
        <f t="shared" si="3"/>
        <v>5</v>
      </c>
      <c r="I56" s="23">
        <f t="shared" si="4"/>
        <v>5</v>
      </c>
      <c r="J56" s="32">
        <v>53</v>
      </c>
      <c r="K56">
        <f t="shared" si="15"/>
        <v>5</v>
      </c>
      <c r="L56">
        <f t="shared" si="15"/>
        <v>5</v>
      </c>
      <c r="M56">
        <f t="shared" si="15"/>
        <v>4</v>
      </c>
      <c r="N56">
        <f t="shared" si="15"/>
        <v>4</v>
      </c>
      <c r="O56">
        <f t="shared" si="15"/>
        <v>3</v>
      </c>
      <c r="P56">
        <f t="shared" si="15"/>
        <v>3</v>
      </c>
      <c r="Q56">
        <f t="shared" si="15"/>
        <v>2</v>
      </c>
      <c r="R56">
        <f t="shared" si="15"/>
        <v>2</v>
      </c>
      <c r="S56">
        <f t="shared" si="15"/>
        <v>1</v>
      </c>
      <c r="T56">
        <f t="shared" si="15"/>
        <v>1</v>
      </c>
      <c r="U56" s="27">
        <f t="shared" si="6"/>
        <v>6</v>
      </c>
      <c r="V56" s="32">
        <v>53</v>
      </c>
      <c r="W56">
        <f t="shared" si="16"/>
        <v>6</v>
      </c>
      <c r="X56">
        <f t="shared" si="16"/>
        <v>6</v>
      </c>
      <c r="Y56">
        <f t="shared" si="16"/>
        <v>5</v>
      </c>
      <c r="Z56">
        <f t="shared" si="16"/>
        <v>5</v>
      </c>
      <c r="AA56">
        <f t="shared" si="16"/>
        <v>4</v>
      </c>
      <c r="AB56">
        <f t="shared" si="16"/>
        <v>3</v>
      </c>
      <c r="AC56">
        <f t="shared" si="16"/>
        <v>3</v>
      </c>
      <c r="AD56">
        <f t="shared" si="16"/>
        <v>2</v>
      </c>
      <c r="AE56">
        <f t="shared" si="16"/>
        <v>2</v>
      </c>
      <c r="AF56">
        <f t="shared" si="16"/>
        <v>1</v>
      </c>
      <c r="AH56" s="32">
        <v>53</v>
      </c>
      <c r="AI56" s="27">
        <f t="shared" si="8"/>
        <v>6</v>
      </c>
      <c r="AO56" s="32">
        <v>53</v>
      </c>
      <c r="AP56" s="27">
        <f t="shared" si="9"/>
        <v>5.6634390941120669</v>
      </c>
      <c r="AQ56" s="27">
        <f t="shared" si="10"/>
        <v>2.0253058652647704</v>
      </c>
      <c r="AR56" s="27">
        <f t="shared" si="11"/>
        <v>3.6381332288472965</v>
      </c>
      <c r="AS56" s="27">
        <f t="shared" si="12"/>
        <v>4</v>
      </c>
    </row>
    <row r="57" spans="3:45">
      <c r="C57" s="1">
        <f t="shared" si="13"/>
        <v>47</v>
      </c>
      <c r="D57" s="24">
        <f t="shared" si="14"/>
        <v>4</v>
      </c>
      <c r="F57" s="8">
        <v>54</v>
      </c>
      <c r="G57" s="27">
        <f t="shared" si="2"/>
        <v>5</v>
      </c>
      <c r="H57" s="27">
        <f t="shared" si="3"/>
        <v>5</v>
      </c>
      <c r="I57" s="23">
        <f t="shared" si="4"/>
        <v>5</v>
      </c>
      <c r="J57" s="32">
        <v>54</v>
      </c>
      <c r="K57">
        <f t="shared" si="15"/>
        <v>5</v>
      </c>
      <c r="L57">
        <f t="shared" si="15"/>
        <v>5</v>
      </c>
      <c r="M57">
        <f t="shared" si="15"/>
        <v>4</v>
      </c>
      <c r="N57">
        <f t="shared" si="15"/>
        <v>4</v>
      </c>
      <c r="O57">
        <f t="shared" si="15"/>
        <v>3</v>
      </c>
      <c r="P57">
        <f t="shared" si="15"/>
        <v>3</v>
      </c>
      <c r="Q57">
        <f t="shared" si="15"/>
        <v>2</v>
      </c>
      <c r="R57">
        <f t="shared" si="15"/>
        <v>2</v>
      </c>
      <c r="S57">
        <f t="shared" si="15"/>
        <v>1</v>
      </c>
      <c r="T57">
        <f t="shared" si="15"/>
        <v>1</v>
      </c>
      <c r="U57" s="27">
        <f t="shared" si="6"/>
        <v>6</v>
      </c>
      <c r="V57" s="32">
        <v>54</v>
      </c>
      <c r="W57">
        <f t="shared" si="16"/>
        <v>6</v>
      </c>
      <c r="X57">
        <f t="shared" si="16"/>
        <v>6</v>
      </c>
      <c r="Y57">
        <f t="shared" si="16"/>
        <v>5</v>
      </c>
      <c r="Z57">
        <f t="shared" si="16"/>
        <v>5</v>
      </c>
      <c r="AA57">
        <f t="shared" si="16"/>
        <v>4</v>
      </c>
      <c r="AB57">
        <f t="shared" si="16"/>
        <v>3</v>
      </c>
      <c r="AC57">
        <f t="shared" si="16"/>
        <v>3</v>
      </c>
      <c r="AD57">
        <f t="shared" si="16"/>
        <v>2</v>
      </c>
      <c r="AE57">
        <f t="shared" si="16"/>
        <v>2</v>
      </c>
      <c r="AF57">
        <f t="shared" si="16"/>
        <v>1</v>
      </c>
      <c r="AH57" s="32">
        <v>54</v>
      </c>
      <c r="AI57" s="27">
        <f t="shared" si="8"/>
        <v>6</v>
      </c>
      <c r="AO57" s="32">
        <v>54</v>
      </c>
      <c r="AP57" s="27">
        <f t="shared" si="9"/>
        <v>5.6821312271242199</v>
      </c>
      <c r="AQ57" s="27">
        <f t="shared" si="10"/>
        <v>2.0334237554869499</v>
      </c>
      <c r="AR57" s="27">
        <f t="shared" si="11"/>
        <v>3.6487074716372701</v>
      </c>
      <c r="AS57" s="27">
        <f t="shared" si="12"/>
        <v>4</v>
      </c>
    </row>
    <row r="58" spans="3:45">
      <c r="C58" s="1">
        <f t="shared" si="13"/>
        <v>46</v>
      </c>
      <c r="D58" s="24">
        <f t="shared" si="14"/>
        <v>4</v>
      </c>
      <c r="F58" s="8">
        <v>55</v>
      </c>
      <c r="G58" s="27">
        <f t="shared" si="2"/>
        <v>5</v>
      </c>
      <c r="H58" s="27">
        <f t="shared" si="3"/>
        <v>5</v>
      </c>
      <c r="I58" s="23">
        <f t="shared" si="4"/>
        <v>5</v>
      </c>
      <c r="J58" s="32">
        <v>55</v>
      </c>
      <c r="K58">
        <f t="shared" si="15"/>
        <v>5</v>
      </c>
      <c r="L58">
        <f t="shared" si="15"/>
        <v>5</v>
      </c>
      <c r="M58">
        <f t="shared" si="15"/>
        <v>4</v>
      </c>
      <c r="N58">
        <f t="shared" si="15"/>
        <v>4</v>
      </c>
      <c r="O58">
        <f t="shared" si="15"/>
        <v>3</v>
      </c>
      <c r="P58">
        <f t="shared" si="15"/>
        <v>3</v>
      </c>
      <c r="Q58">
        <f t="shared" si="15"/>
        <v>2</v>
      </c>
      <c r="R58">
        <f t="shared" si="15"/>
        <v>2</v>
      </c>
      <c r="S58">
        <f t="shared" si="15"/>
        <v>1</v>
      </c>
      <c r="T58">
        <f t="shared" si="15"/>
        <v>1</v>
      </c>
      <c r="U58" s="27">
        <f t="shared" si="6"/>
        <v>6</v>
      </c>
      <c r="V58" s="32">
        <v>55</v>
      </c>
      <c r="W58">
        <f t="shared" si="16"/>
        <v>6</v>
      </c>
      <c r="X58">
        <f t="shared" si="16"/>
        <v>6</v>
      </c>
      <c r="Y58">
        <f t="shared" si="16"/>
        <v>5</v>
      </c>
      <c r="Z58">
        <f t="shared" si="16"/>
        <v>5</v>
      </c>
      <c r="AA58">
        <f t="shared" si="16"/>
        <v>4</v>
      </c>
      <c r="AB58">
        <f t="shared" si="16"/>
        <v>3</v>
      </c>
      <c r="AC58">
        <f t="shared" si="16"/>
        <v>3</v>
      </c>
      <c r="AD58">
        <f t="shared" si="16"/>
        <v>2</v>
      </c>
      <c r="AE58">
        <f t="shared" si="16"/>
        <v>2</v>
      </c>
      <c r="AF58">
        <f t="shared" si="16"/>
        <v>1</v>
      </c>
      <c r="AH58" s="32">
        <v>55</v>
      </c>
      <c r="AI58" s="27">
        <f t="shared" si="8"/>
        <v>6</v>
      </c>
      <c r="AO58" s="32">
        <v>55</v>
      </c>
      <c r="AP58" s="27">
        <f t="shared" si="9"/>
        <v>5.7004803657924166</v>
      </c>
      <c r="AQ58" s="27">
        <f t="shared" si="10"/>
        <v>2.0413926851582249</v>
      </c>
      <c r="AR58" s="27">
        <f t="shared" si="11"/>
        <v>3.6590876806341917</v>
      </c>
      <c r="AS58" s="27">
        <f t="shared" si="12"/>
        <v>4</v>
      </c>
    </row>
    <row r="59" spans="3:45">
      <c r="C59" s="1">
        <f t="shared" si="13"/>
        <v>45</v>
      </c>
      <c r="D59" s="24">
        <f t="shared" si="14"/>
        <v>4</v>
      </c>
      <c r="F59" s="8">
        <v>56</v>
      </c>
      <c r="G59" s="27">
        <f t="shared" si="2"/>
        <v>5</v>
      </c>
      <c r="H59" s="27">
        <f t="shared" si="3"/>
        <v>5</v>
      </c>
      <c r="I59" s="23">
        <f t="shared" si="4"/>
        <v>5</v>
      </c>
      <c r="J59" s="32">
        <v>56</v>
      </c>
      <c r="K59">
        <f t="shared" si="15"/>
        <v>5</v>
      </c>
      <c r="L59">
        <f t="shared" si="15"/>
        <v>5</v>
      </c>
      <c r="M59">
        <f t="shared" si="15"/>
        <v>4</v>
      </c>
      <c r="N59">
        <f t="shared" si="15"/>
        <v>4</v>
      </c>
      <c r="O59">
        <f t="shared" si="15"/>
        <v>3</v>
      </c>
      <c r="P59">
        <f t="shared" si="15"/>
        <v>3</v>
      </c>
      <c r="Q59">
        <f t="shared" si="15"/>
        <v>2</v>
      </c>
      <c r="R59">
        <f t="shared" si="15"/>
        <v>2</v>
      </c>
      <c r="S59">
        <f t="shared" si="15"/>
        <v>1</v>
      </c>
      <c r="T59">
        <f t="shared" si="15"/>
        <v>1</v>
      </c>
      <c r="U59" s="27">
        <f t="shared" si="6"/>
        <v>6</v>
      </c>
      <c r="V59" s="32">
        <v>56</v>
      </c>
      <c r="W59">
        <f t="shared" si="16"/>
        <v>6</v>
      </c>
      <c r="X59">
        <f t="shared" si="16"/>
        <v>6</v>
      </c>
      <c r="Y59">
        <f t="shared" si="16"/>
        <v>5</v>
      </c>
      <c r="Z59">
        <f t="shared" si="16"/>
        <v>5</v>
      </c>
      <c r="AA59">
        <f t="shared" si="16"/>
        <v>4</v>
      </c>
      <c r="AB59">
        <f t="shared" si="16"/>
        <v>3</v>
      </c>
      <c r="AC59">
        <f t="shared" si="16"/>
        <v>3</v>
      </c>
      <c r="AD59">
        <f t="shared" si="16"/>
        <v>2</v>
      </c>
      <c r="AE59">
        <f t="shared" si="16"/>
        <v>2</v>
      </c>
      <c r="AF59">
        <f t="shared" si="16"/>
        <v>1</v>
      </c>
      <c r="AH59" s="32">
        <v>56</v>
      </c>
      <c r="AI59" s="27">
        <f t="shared" si="8"/>
        <v>6</v>
      </c>
      <c r="AO59" s="32">
        <v>56</v>
      </c>
      <c r="AP59" s="27">
        <f t="shared" si="9"/>
        <v>5.7184988712950942</v>
      </c>
      <c r="AQ59" s="27">
        <f t="shared" si="10"/>
        <v>2.0492180226701815</v>
      </c>
      <c r="AR59" s="27">
        <f t="shared" si="11"/>
        <v>3.6692808486249127</v>
      </c>
      <c r="AS59" s="27">
        <f t="shared" si="12"/>
        <v>4</v>
      </c>
    </row>
    <row r="60" spans="3:45">
      <c r="C60" s="1">
        <f t="shared" si="13"/>
        <v>44</v>
      </c>
      <c r="D60" s="24">
        <f t="shared" si="14"/>
        <v>4</v>
      </c>
      <c r="F60" s="8">
        <v>57</v>
      </c>
      <c r="G60" s="27">
        <f t="shared" si="2"/>
        <v>5</v>
      </c>
      <c r="H60" s="27">
        <f t="shared" si="3"/>
        <v>5</v>
      </c>
      <c r="I60" s="23">
        <f t="shared" si="4"/>
        <v>5</v>
      </c>
      <c r="J60" s="32">
        <v>57</v>
      </c>
      <c r="K60">
        <f t="shared" si="15"/>
        <v>5</v>
      </c>
      <c r="L60">
        <f t="shared" si="15"/>
        <v>5</v>
      </c>
      <c r="M60">
        <f t="shared" si="15"/>
        <v>4</v>
      </c>
      <c r="N60">
        <f t="shared" si="15"/>
        <v>4</v>
      </c>
      <c r="O60">
        <f t="shared" si="15"/>
        <v>3</v>
      </c>
      <c r="P60">
        <f t="shared" si="15"/>
        <v>3</v>
      </c>
      <c r="Q60">
        <f t="shared" si="15"/>
        <v>2</v>
      </c>
      <c r="R60">
        <f t="shared" si="15"/>
        <v>2</v>
      </c>
      <c r="S60">
        <f t="shared" si="15"/>
        <v>1</v>
      </c>
      <c r="T60">
        <f t="shared" si="15"/>
        <v>1</v>
      </c>
      <c r="U60" s="27">
        <f t="shared" si="6"/>
        <v>6</v>
      </c>
      <c r="V60" s="32">
        <v>57</v>
      </c>
      <c r="W60">
        <f t="shared" si="16"/>
        <v>6</v>
      </c>
      <c r="X60">
        <f t="shared" si="16"/>
        <v>6</v>
      </c>
      <c r="Y60">
        <f t="shared" si="16"/>
        <v>5</v>
      </c>
      <c r="Z60">
        <f t="shared" si="16"/>
        <v>5</v>
      </c>
      <c r="AA60">
        <f t="shared" si="16"/>
        <v>4</v>
      </c>
      <c r="AB60">
        <f t="shared" si="16"/>
        <v>3</v>
      </c>
      <c r="AC60">
        <f t="shared" si="16"/>
        <v>3</v>
      </c>
      <c r="AD60">
        <f t="shared" si="16"/>
        <v>2</v>
      </c>
      <c r="AE60">
        <f t="shared" si="16"/>
        <v>2</v>
      </c>
      <c r="AF60">
        <f t="shared" si="16"/>
        <v>1</v>
      </c>
      <c r="AH60" s="32">
        <v>57</v>
      </c>
      <c r="AI60" s="27">
        <f t="shared" si="8"/>
        <v>6</v>
      </c>
      <c r="AO60" s="32">
        <v>57</v>
      </c>
      <c r="AP60" s="27">
        <f t="shared" si="9"/>
        <v>5.7361984483944957</v>
      </c>
      <c r="AQ60" s="27">
        <f t="shared" si="10"/>
        <v>2.0569048513364727</v>
      </c>
      <c r="AR60" s="27">
        <f t="shared" si="11"/>
        <v>3.6792935970580229</v>
      </c>
      <c r="AS60" s="27">
        <f t="shared" si="12"/>
        <v>4</v>
      </c>
    </row>
    <row r="61" spans="3:45">
      <c r="C61" s="1">
        <f t="shared" si="13"/>
        <v>43</v>
      </c>
      <c r="D61" s="24">
        <f t="shared" si="14"/>
        <v>4</v>
      </c>
      <c r="F61" s="8">
        <v>58</v>
      </c>
      <c r="G61" s="27">
        <f t="shared" si="2"/>
        <v>5</v>
      </c>
      <c r="H61" s="27">
        <f t="shared" si="3"/>
        <v>5</v>
      </c>
      <c r="I61" s="23">
        <f t="shared" si="4"/>
        <v>5</v>
      </c>
      <c r="J61" s="32">
        <v>58</v>
      </c>
      <c r="K61">
        <f t="shared" si="15"/>
        <v>5</v>
      </c>
      <c r="L61">
        <f t="shared" si="15"/>
        <v>5</v>
      </c>
      <c r="M61">
        <f t="shared" si="15"/>
        <v>4</v>
      </c>
      <c r="N61">
        <f t="shared" si="15"/>
        <v>4</v>
      </c>
      <c r="O61">
        <f t="shared" si="15"/>
        <v>3</v>
      </c>
      <c r="P61">
        <f t="shared" si="15"/>
        <v>3</v>
      </c>
      <c r="Q61">
        <f t="shared" si="15"/>
        <v>2</v>
      </c>
      <c r="R61">
        <f t="shared" si="15"/>
        <v>2</v>
      </c>
      <c r="S61">
        <f t="shared" si="15"/>
        <v>1</v>
      </c>
      <c r="T61">
        <f t="shared" si="15"/>
        <v>1</v>
      </c>
      <c r="U61" s="27">
        <f t="shared" si="6"/>
        <v>6</v>
      </c>
      <c r="V61" s="32">
        <v>58</v>
      </c>
      <c r="W61">
        <f t="shared" si="16"/>
        <v>6</v>
      </c>
      <c r="X61">
        <f t="shared" si="16"/>
        <v>6</v>
      </c>
      <c r="Y61">
        <f t="shared" si="16"/>
        <v>5</v>
      </c>
      <c r="Z61">
        <f t="shared" si="16"/>
        <v>5</v>
      </c>
      <c r="AA61">
        <f t="shared" si="16"/>
        <v>4</v>
      </c>
      <c r="AB61">
        <f t="shared" si="16"/>
        <v>3</v>
      </c>
      <c r="AC61">
        <f t="shared" si="16"/>
        <v>3</v>
      </c>
      <c r="AD61">
        <f t="shared" si="16"/>
        <v>2</v>
      </c>
      <c r="AE61">
        <f t="shared" si="16"/>
        <v>2</v>
      </c>
      <c r="AF61">
        <f t="shared" si="16"/>
        <v>1</v>
      </c>
      <c r="AH61" s="32">
        <v>58</v>
      </c>
      <c r="AI61" s="27">
        <f t="shared" si="8"/>
        <v>6</v>
      </c>
      <c r="AO61" s="32">
        <v>58</v>
      </c>
      <c r="AP61" s="27">
        <f t="shared" si="9"/>
        <v>5.7535901911063645</v>
      </c>
      <c r="AQ61" s="27">
        <f t="shared" si="10"/>
        <v>2.0644579892269186</v>
      </c>
      <c r="AR61" s="27">
        <f t="shared" si="11"/>
        <v>3.6891322018794459</v>
      </c>
      <c r="AS61" s="27">
        <f t="shared" si="12"/>
        <v>4</v>
      </c>
    </row>
    <row r="62" spans="3:45">
      <c r="C62" s="1">
        <f t="shared" si="13"/>
        <v>42</v>
      </c>
      <c r="D62" s="24">
        <f t="shared" si="14"/>
        <v>4</v>
      </c>
      <c r="F62" s="8">
        <v>59</v>
      </c>
      <c r="G62" s="27">
        <f t="shared" si="2"/>
        <v>5</v>
      </c>
      <c r="H62" s="27">
        <f t="shared" si="3"/>
        <v>5</v>
      </c>
      <c r="I62" s="23">
        <f t="shared" si="4"/>
        <v>5</v>
      </c>
      <c r="J62" s="32">
        <v>59</v>
      </c>
      <c r="K62">
        <f t="shared" si="15"/>
        <v>5</v>
      </c>
      <c r="L62">
        <f t="shared" si="15"/>
        <v>5</v>
      </c>
      <c r="M62">
        <f t="shared" si="15"/>
        <v>4</v>
      </c>
      <c r="N62">
        <f t="shared" si="15"/>
        <v>4</v>
      </c>
      <c r="O62">
        <f t="shared" si="15"/>
        <v>3</v>
      </c>
      <c r="P62">
        <f t="shared" ref="L62:T90" si="17">CEILING($G62*P$3,1)</f>
        <v>3</v>
      </c>
      <c r="Q62">
        <f t="shared" si="17"/>
        <v>2</v>
      </c>
      <c r="R62">
        <f t="shared" si="17"/>
        <v>2</v>
      </c>
      <c r="S62">
        <f t="shared" si="17"/>
        <v>1</v>
      </c>
      <c r="T62">
        <f t="shared" si="17"/>
        <v>1</v>
      </c>
      <c r="U62" s="27">
        <f t="shared" si="6"/>
        <v>6</v>
      </c>
      <c r="V62" s="32">
        <v>59</v>
      </c>
      <c r="W62">
        <f t="shared" si="16"/>
        <v>6</v>
      </c>
      <c r="X62">
        <f t="shared" si="16"/>
        <v>6</v>
      </c>
      <c r="Y62">
        <f t="shared" si="16"/>
        <v>5</v>
      </c>
      <c r="Z62">
        <f t="shared" si="16"/>
        <v>5</v>
      </c>
      <c r="AA62">
        <f t="shared" si="16"/>
        <v>4</v>
      </c>
      <c r="AB62">
        <f t="shared" ref="X62:AF90" si="18">CEILING($U62*AB$3,1)</f>
        <v>3</v>
      </c>
      <c r="AC62">
        <f t="shared" si="18"/>
        <v>3</v>
      </c>
      <c r="AD62">
        <f t="shared" si="18"/>
        <v>2</v>
      </c>
      <c r="AE62">
        <f t="shared" si="18"/>
        <v>2</v>
      </c>
      <c r="AF62">
        <f t="shared" si="18"/>
        <v>1</v>
      </c>
      <c r="AH62" s="32">
        <v>59</v>
      </c>
      <c r="AI62" s="27">
        <f t="shared" si="8"/>
        <v>6</v>
      </c>
      <c r="AO62" s="32">
        <v>59</v>
      </c>
      <c r="AP62" s="27">
        <f t="shared" si="9"/>
        <v>5.7706846244656651</v>
      </c>
      <c r="AQ62" s="27">
        <f t="shared" si="10"/>
        <v>2.0718820073061255</v>
      </c>
      <c r="AR62" s="27">
        <f t="shared" si="11"/>
        <v>3.6988026171595396</v>
      </c>
      <c r="AS62" s="27">
        <f t="shared" si="12"/>
        <v>4</v>
      </c>
    </row>
    <row r="63" spans="3:45">
      <c r="C63" s="1">
        <f t="shared" si="13"/>
        <v>41</v>
      </c>
      <c r="D63" s="24">
        <f t="shared" si="14"/>
        <v>4</v>
      </c>
      <c r="F63" s="8">
        <v>60</v>
      </c>
      <c r="G63" s="27">
        <f t="shared" si="2"/>
        <v>5</v>
      </c>
      <c r="H63" s="27">
        <f t="shared" si="3"/>
        <v>5</v>
      </c>
      <c r="I63" s="23">
        <f t="shared" si="4"/>
        <v>5</v>
      </c>
      <c r="J63" s="32">
        <v>60</v>
      </c>
      <c r="K63">
        <f t="shared" ref="K63:K103" si="19">CEILING($G63*K$3,1)</f>
        <v>5</v>
      </c>
      <c r="L63">
        <f t="shared" si="17"/>
        <v>5</v>
      </c>
      <c r="M63">
        <f t="shared" si="17"/>
        <v>4</v>
      </c>
      <c r="N63">
        <f t="shared" si="17"/>
        <v>4</v>
      </c>
      <c r="O63">
        <f t="shared" si="17"/>
        <v>3</v>
      </c>
      <c r="P63">
        <f t="shared" si="17"/>
        <v>3</v>
      </c>
      <c r="Q63">
        <f t="shared" si="17"/>
        <v>2</v>
      </c>
      <c r="R63">
        <f t="shared" si="17"/>
        <v>2</v>
      </c>
      <c r="S63">
        <f t="shared" si="17"/>
        <v>1</v>
      </c>
      <c r="T63">
        <f t="shared" si="17"/>
        <v>1</v>
      </c>
      <c r="U63" s="27">
        <f t="shared" si="6"/>
        <v>6</v>
      </c>
      <c r="V63" s="32">
        <v>60</v>
      </c>
      <c r="W63">
        <f t="shared" ref="W63:W103" si="20">CEILING($U63*W$3,1)</f>
        <v>6</v>
      </c>
      <c r="X63">
        <f t="shared" si="18"/>
        <v>6</v>
      </c>
      <c r="Y63">
        <f t="shared" si="18"/>
        <v>5</v>
      </c>
      <c r="Z63">
        <f t="shared" si="18"/>
        <v>5</v>
      </c>
      <c r="AA63">
        <f t="shared" si="18"/>
        <v>4</v>
      </c>
      <c r="AB63">
        <f t="shared" si="18"/>
        <v>3</v>
      </c>
      <c r="AC63">
        <f t="shared" si="18"/>
        <v>3</v>
      </c>
      <c r="AD63">
        <f t="shared" si="18"/>
        <v>2</v>
      </c>
      <c r="AE63">
        <f t="shared" si="18"/>
        <v>2</v>
      </c>
      <c r="AF63">
        <f t="shared" si="18"/>
        <v>1</v>
      </c>
      <c r="AH63" s="32">
        <v>60</v>
      </c>
      <c r="AI63" s="27">
        <f t="shared" si="8"/>
        <v>6</v>
      </c>
      <c r="AO63" s="32">
        <v>60</v>
      </c>
      <c r="AP63" s="27">
        <f t="shared" si="9"/>
        <v>5.7874917427820458</v>
      </c>
      <c r="AQ63" s="27">
        <f t="shared" si="10"/>
        <v>2.0791812460476247</v>
      </c>
      <c r="AR63" s="27">
        <f t="shared" si="11"/>
        <v>3.7083104967344211</v>
      </c>
      <c r="AS63" s="27">
        <f t="shared" si="12"/>
        <v>4</v>
      </c>
    </row>
    <row r="64" spans="3:45">
      <c r="C64" s="1">
        <f t="shared" si="13"/>
        <v>40</v>
      </c>
      <c r="D64" s="24">
        <f t="shared" si="14"/>
        <v>4</v>
      </c>
      <c r="F64" s="8">
        <v>61</v>
      </c>
      <c r="G64" s="27">
        <f t="shared" si="2"/>
        <v>5</v>
      </c>
      <c r="H64" s="27">
        <f t="shared" si="3"/>
        <v>5</v>
      </c>
      <c r="I64" s="23">
        <f t="shared" si="4"/>
        <v>5</v>
      </c>
      <c r="J64" s="32">
        <v>61</v>
      </c>
      <c r="K64">
        <f t="shared" si="19"/>
        <v>5</v>
      </c>
      <c r="L64">
        <f t="shared" si="17"/>
        <v>5</v>
      </c>
      <c r="M64">
        <f t="shared" si="17"/>
        <v>4</v>
      </c>
      <c r="N64">
        <f t="shared" si="17"/>
        <v>4</v>
      </c>
      <c r="O64">
        <f t="shared" si="17"/>
        <v>3</v>
      </c>
      <c r="P64">
        <f t="shared" si="17"/>
        <v>3</v>
      </c>
      <c r="Q64">
        <f t="shared" si="17"/>
        <v>2</v>
      </c>
      <c r="R64">
        <f t="shared" si="17"/>
        <v>2</v>
      </c>
      <c r="S64">
        <f t="shared" si="17"/>
        <v>1</v>
      </c>
      <c r="T64">
        <f t="shared" si="17"/>
        <v>1</v>
      </c>
      <c r="U64" s="27">
        <f t="shared" si="6"/>
        <v>6</v>
      </c>
      <c r="V64" s="32">
        <v>61</v>
      </c>
      <c r="W64">
        <f t="shared" si="20"/>
        <v>6</v>
      </c>
      <c r="X64">
        <f t="shared" si="18"/>
        <v>6</v>
      </c>
      <c r="Y64">
        <f t="shared" si="18"/>
        <v>5</v>
      </c>
      <c r="Z64">
        <f t="shared" si="18"/>
        <v>5</v>
      </c>
      <c r="AA64">
        <f t="shared" si="18"/>
        <v>4</v>
      </c>
      <c r="AB64">
        <f t="shared" si="18"/>
        <v>3</v>
      </c>
      <c r="AC64">
        <f t="shared" si="18"/>
        <v>3</v>
      </c>
      <c r="AD64">
        <f t="shared" si="18"/>
        <v>2</v>
      </c>
      <c r="AE64">
        <f t="shared" si="18"/>
        <v>2</v>
      </c>
      <c r="AF64">
        <f t="shared" si="18"/>
        <v>1</v>
      </c>
      <c r="AH64" s="32">
        <v>61</v>
      </c>
      <c r="AI64" s="27">
        <f t="shared" si="8"/>
        <v>6</v>
      </c>
      <c r="AO64" s="32">
        <v>61</v>
      </c>
      <c r="AP64" s="27">
        <f t="shared" si="9"/>
        <v>5.8040210447332568</v>
      </c>
      <c r="AQ64" s="27">
        <f t="shared" si="10"/>
        <v>2.0863598306747484</v>
      </c>
      <c r="AR64" s="27">
        <f t="shared" si="11"/>
        <v>3.7176612140585084</v>
      </c>
      <c r="AS64" s="27">
        <f t="shared" si="12"/>
        <v>4</v>
      </c>
    </row>
    <row r="65" spans="3:45">
      <c r="C65" s="1">
        <f t="shared" si="13"/>
        <v>39</v>
      </c>
      <c r="D65" s="24">
        <f t="shared" si="14"/>
        <v>3</v>
      </c>
      <c r="F65" s="8">
        <v>62</v>
      </c>
      <c r="G65" s="27">
        <f t="shared" si="2"/>
        <v>5</v>
      </c>
      <c r="H65" s="27">
        <f t="shared" si="3"/>
        <v>5</v>
      </c>
      <c r="I65" s="23">
        <f t="shared" si="4"/>
        <v>5</v>
      </c>
      <c r="J65" s="32">
        <v>62</v>
      </c>
      <c r="K65">
        <f t="shared" si="19"/>
        <v>5</v>
      </c>
      <c r="L65">
        <f t="shared" si="17"/>
        <v>5</v>
      </c>
      <c r="M65">
        <f t="shared" si="17"/>
        <v>4</v>
      </c>
      <c r="N65">
        <f t="shared" si="17"/>
        <v>4</v>
      </c>
      <c r="O65">
        <f t="shared" si="17"/>
        <v>3</v>
      </c>
      <c r="P65">
        <f t="shared" si="17"/>
        <v>3</v>
      </c>
      <c r="Q65">
        <f t="shared" si="17"/>
        <v>2</v>
      </c>
      <c r="R65">
        <f t="shared" si="17"/>
        <v>2</v>
      </c>
      <c r="S65">
        <f t="shared" si="17"/>
        <v>1</v>
      </c>
      <c r="T65">
        <f t="shared" si="17"/>
        <v>1</v>
      </c>
      <c r="U65" s="27">
        <f t="shared" si="6"/>
        <v>6</v>
      </c>
      <c r="V65" s="32">
        <v>62</v>
      </c>
      <c r="W65">
        <f t="shared" si="20"/>
        <v>6</v>
      </c>
      <c r="X65">
        <f t="shared" si="18"/>
        <v>6</v>
      </c>
      <c r="Y65">
        <f t="shared" si="18"/>
        <v>5</v>
      </c>
      <c r="Z65">
        <f t="shared" si="18"/>
        <v>5</v>
      </c>
      <c r="AA65">
        <f t="shared" si="18"/>
        <v>4</v>
      </c>
      <c r="AB65">
        <f t="shared" si="18"/>
        <v>3</v>
      </c>
      <c r="AC65">
        <f t="shared" si="18"/>
        <v>3</v>
      </c>
      <c r="AD65">
        <f t="shared" si="18"/>
        <v>2</v>
      </c>
      <c r="AE65">
        <f t="shared" si="18"/>
        <v>2</v>
      </c>
      <c r="AF65">
        <f t="shared" si="18"/>
        <v>1</v>
      </c>
      <c r="AH65" s="32">
        <v>62</v>
      </c>
      <c r="AI65" s="27">
        <f t="shared" si="8"/>
        <v>6</v>
      </c>
      <c r="AO65" s="32">
        <v>62</v>
      </c>
      <c r="AP65" s="27">
        <f t="shared" si="9"/>
        <v>5.8202815656050371</v>
      </c>
      <c r="AQ65" s="27">
        <f t="shared" si="10"/>
        <v>2.0934216851622351</v>
      </c>
      <c r="AR65" s="27">
        <f t="shared" si="11"/>
        <v>3.7268598804428019</v>
      </c>
      <c r="AS65" s="27">
        <f t="shared" si="12"/>
        <v>4</v>
      </c>
    </row>
    <row r="66" spans="3:45">
      <c r="C66" s="1">
        <f t="shared" si="13"/>
        <v>38</v>
      </c>
      <c r="D66" s="24">
        <f t="shared" si="14"/>
        <v>3</v>
      </c>
      <c r="F66" s="8">
        <v>63</v>
      </c>
      <c r="G66" s="27">
        <f t="shared" si="2"/>
        <v>5</v>
      </c>
      <c r="H66" s="27">
        <f t="shared" si="3"/>
        <v>5</v>
      </c>
      <c r="I66" s="23">
        <f t="shared" si="4"/>
        <v>5</v>
      </c>
      <c r="J66" s="32">
        <v>63</v>
      </c>
      <c r="K66">
        <f t="shared" si="19"/>
        <v>5</v>
      </c>
      <c r="L66">
        <f t="shared" si="17"/>
        <v>5</v>
      </c>
      <c r="M66">
        <f t="shared" si="17"/>
        <v>4</v>
      </c>
      <c r="N66">
        <f t="shared" si="17"/>
        <v>4</v>
      </c>
      <c r="O66">
        <f t="shared" si="17"/>
        <v>3</v>
      </c>
      <c r="P66">
        <f t="shared" si="17"/>
        <v>3</v>
      </c>
      <c r="Q66">
        <f t="shared" si="17"/>
        <v>2</v>
      </c>
      <c r="R66">
        <f t="shared" si="17"/>
        <v>2</v>
      </c>
      <c r="S66">
        <f t="shared" si="17"/>
        <v>1</v>
      </c>
      <c r="T66">
        <f t="shared" si="17"/>
        <v>1</v>
      </c>
      <c r="U66" s="27">
        <f t="shared" si="6"/>
        <v>6</v>
      </c>
      <c r="V66" s="32">
        <v>63</v>
      </c>
      <c r="W66">
        <f t="shared" si="20"/>
        <v>6</v>
      </c>
      <c r="X66">
        <f t="shared" si="18"/>
        <v>6</v>
      </c>
      <c r="Y66">
        <f t="shared" si="18"/>
        <v>5</v>
      </c>
      <c r="Z66">
        <f t="shared" si="18"/>
        <v>5</v>
      </c>
      <c r="AA66">
        <f t="shared" si="18"/>
        <v>4</v>
      </c>
      <c r="AB66">
        <f t="shared" si="18"/>
        <v>3</v>
      </c>
      <c r="AC66">
        <f t="shared" si="18"/>
        <v>3</v>
      </c>
      <c r="AD66">
        <f t="shared" si="18"/>
        <v>2</v>
      </c>
      <c r="AE66">
        <f t="shared" si="18"/>
        <v>2</v>
      </c>
      <c r="AF66">
        <f t="shared" si="18"/>
        <v>1</v>
      </c>
      <c r="AH66" s="32">
        <v>63</v>
      </c>
      <c r="AI66" s="27">
        <f t="shared" si="8"/>
        <v>6</v>
      </c>
      <c r="AO66" s="32">
        <v>63</v>
      </c>
      <c r="AP66" s="27">
        <f t="shared" si="9"/>
        <v>5.836281906951478</v>
      </c>
      <c r="AQ66" s="27">
        <f t="shared" si="10"/>
        <v>2.1003705451175629</v>
      </c>
      <c r="AR66" s="27">
        <f t="shared" si="11"/>
        <v>3.735911361833915</v>
      </c>
      <c r="AS66" s="27">
        <f t="shared" si="12"/>
        <v>4</v>
      </c>
    </row>
    <row r="67" spans="3:45">
      <c r="C67" s="1">
        <f t="shared" si="13"/>
        <v>37</v>
      </c>
      <c r="D67" s="24">
        <f t="shared" si="14"/>
        <v>3</v>
      </c>
      <c r="F67" s="8">
        <v>64</v>
      </c>
      <c r="G67" s="27">
        <f t="shared" si="2"/>
        <v>5</v>
      </c>
      <c r="H67" s="27">
        <f t="shared" si="3"/>
        <v>5</v>
      </c>
      <c r="I67" s="23">
        <f t="shared" si="4"/>
        <v>5</v>
      </c>
      <c r="J67" s="32">
        <v>64</v>
      </c>
      <c r="K67">
        <f t="shared" si="19"/>
        <v>5</v>
      </c>
      <c r="L67">
        <f t="shared" si="17"/>
        <v>5</v>
      </c>
      <c r="M67">
        <f t="shared" si="17"/>
        <v>4</v>
      </c>
      <c r="N67">
        <f t="shared" si="17"/>
        <v>4</v>
      </c>
      <c r="O67">
        <f t="shared" si="17"/>
        <v>3</v>
      </c>
      <c r="P67">
        <f t="shared" si="17"/>
        <v>3</v>
      </c>
      <c r="Q67">
        <f t="shared" si="17"/>
        <v>2</v>
      </c>
      <c r="R67">
        <f t="shared" si="17"/>
        <v>2</v>
      </c>
      <c r="S67">
        <f t="shared" si="17"/>
        <v>1</v>
      </c>
      <c r="T67">
        <f t="shared" si="17"/>
        <v>1</v>
      </c>
      <c r="U67" s="27">
        <f t="shared" si="6"/>
        <v>6</v>
      </c>
      <c r="V67" s="32">
        <v>64</v>
      </c>
      <c r="W67">
        <f t="shared" si="20"/>
        <v>6</v>
      </c>
      <c r="X67">
        <f t="shared" si="18"/>
        <v>6</v>
      </c>
      <c r="Y67">
        <f t="shared" si="18"/>
        <v>5</v>
      </c>
      <c r="Z67">
        <f t="shared" si="18"/>
        <v>5</v>
      </c>
      <c r="AA67">
        <f t="shared" si="18"/>
        <v>4</v>
      </c>
      <c r="AB67">
        <f t="shared" si="18"/>
        <v>3</v>
      </c>
      <c r="AC67">
        <f t="shared" si="18"/>
        <v>3</v>
      </c>
      <c r="AD67">
        <f t="shared" si="18"/>
        <v>2</v>
      </c>
      <c r="AE67">
        <f t="shared" si="18"/>
        <v>2</v>
      </c>
      <c r="AF67">
        <f t="shared" si="18"/>
        <v>1</v>
      </c>
      <c r="AH67" s="32">
        <v>64</v>
      </c>
      <c r="AI67" s="27">
        <f t="shared" si="8"/>
        <v>6</v>
      </c>
      <c r="AO67" s="32">
        <v>64</v>
      </c>
      <c r="AP67" s="27">
        <f t="shared" si="9"/>
        <v>5.8520302639196169</v>
      </c>
      <c r="AQ67" s="27">
        <f t="shared" si="10"/>
        <v>2.1072099696478683</v>
      </c>
      <c r="AR67" s="27">
        <f t="shared" si="11"/>
        <v>3.7448202942717486</v>
      </c>
      <c r="AS67" s="27">
        <f t="shared" si="12"/>
        <v>4</v>
      </c>
    </row>
    <row r="68" spans="3:45">
      <c r="C68" s="1">
        <f t="shared" si="13"/>
        <v>36</v>
      </c>
      <c r="D68" s="24">
        <f t="shared" si="14"/>
        <v>3</v>
      </c>
      <c r="F68" s="8">
        <v>65</v>
      </c>
      <c r="G68" s="27">
        <f t="shared" si="2"/>
        <v>5</v>
      </c>
      <c r="H68" s="27">
        <f t="shared" si="3"/>
        <v>5</v>
      </c>
      <c r="I68" s="23">
        <f t="shared" si="4"/>
        <v>5</v>
      </c>
      <c r="J68" s="32">
        <v>65</v>
      </c>
      <c r="K68">
        <f t="shared" si="19"/>
        <v>5</v>
      </c>
      <c r="L68">
        <f t="shared" si="17"/>
        <v>5</v>
      </c>
      <c r="M68">
        <f t="shared" si="17"/>
        <v>4</v>
      </c>
      <c r="N68">
        <f t="shared" si="17"/>
        <v>4</v>
      </c>
      <c r="O68">
        <f t="shared" si="17"/>
        <v>3</v>
      </c>
      <c r="P68">
        <f t="shared" si="17"/>
        <v>3</v>
      </c>
      <c r="Q68">
        <f t="shared" si="17"/>
        <v>2</v>
      </c>
      <c r="R68">
        <f t="shared" si="17"/>
        <v>2</v>
      </c>
      <c r="S68">
        <f t="shared" si="17"/>
        <v>1</v>
      </c>
      <c r="T68">
        <f t="shared" si="17"/>
        <v>1</v>
      </c>
      <c r="U68" s="27">
        <f t="shared" si="6"/>
        <v>6</v>
      </c>
      <c r="V68" s="32">
        <v>65</v>
      </c>
      <c r="W68">
        <f t="shared" si="20"/>
        <v>6</v>
      </c>
      <c r="X68">
        <f t="shared" si="18"/>
        <v>6</v>
      </c>
      <c r="Y68">
        <f t="shared" si="18"/>
        <v>5</v>
      </c>
      <c r="Z68">
        <f t="shared" si="18"/>
        <v>5</v>
      </c>
      <c r="AA68">
        <f t="shared" si="18"/>
        <v>4</v>
      </c>
      <c r="AB68">
        <f t="shared" si="18"/>
        <v>3</v>
      </c>
      <c r="AC68">
        <f t="shared" si="18"/>
        <v>3</v>
      </c>
      <c r="AD68">
        <f t="shared" si="18"/>
        <v>2</v>
      </c>
      <c r="AE68">
        <f t="shared" si="18"/>
        <v>2</v>
      </c>
      <c r="AF68">
        <f t="shared" si="18"/>
        <v>1</v>
      </c>
      <c r="AH68" s="32">
        <v>65</v>
      </c>
      <c r="AI68" s="27">
        <f t="shared" si="8"/>
        <v>6</v>
      </c>
      <c r="AO68" s="32">
        <v>65</v>
      </c>
      <c r="AP68" s="27">
        <f t="shared" si="9"/>
        <v>5.8675344504555822</v>
      </c>
      <c r="AQ68" s="27">
        <f t="shared" si="10"/>
        <v>2.1139433523068369</v>
      </c>
      <c r="AR68" s="27">
        <f t="shared" si="11"/>
        <v>3.7535910981487453</v>
      </c>
      <c r="AS68" s="27">
        <f t="shared" si="12"/>
        <v>4</v>
      </c>
    </row>
    <row r="69" spans="3:45">
      <c r="C69" s="1">
        <f t="shared" si="13"/>
        <v>35</v>
      </c>
      <c r="D69" s="24">
        <f t="shared" ref="D69:D94" si="21">FLOOR(0.1*$C69,1)</f>
        <v>3</v>
      </c>
      <c r="F69" s="8">
        <v>66</v>
      </c>
      <c r="G69" s="27">
        <f t="shared" ref="G69:G102" si="22">CEILING(-(0.92^($F69-20))+5,1)</f>
        <v>5</v>
      </c>
      <c r="H69" s="27">
        <f t="shared" ref="H69:H103" si="23">CEILING(-(1.09^($F69-82))+5,1)</f>
        <v>5</v>
      </c>
      <c r="I69" s="23">
        <f t="shared" ref="I69:I103" si="24">CEILING(AVERAGE(G69,H69),1)</f>
        <v>5</v>
      </c>
      <c r="J69" s="32">
        <v>66</v>
      </c>
      <c r="K69">
        <f t="shared" si="19"/>
        <v>5</v>
      </c>
      <c r="L69">
        <f t="shared" si="17"/>
        <v>5</v>
      </c>
      <c r="M69">
        <f t="shared" si="17"/>
        <v>4</v>
      </c>
      <c r="N69">
        <f t="shared" si="17"/>
        <v>4</v>
      </c>
      <c r="O69">
        <f t="shared" si="17"/>
        <v>3</v>
      </c>
      <c r="P69">
        <f t="shared" si="17"/>
        <v>3</v>
      </c>
      <c r="Q69">
        <f t="shared" si="17"/>
        <v>2</v>
      </c>
      <c r="R69">
        <f t="shared" si="17"/>
        <v>2</v>
      </c>
      <c r="S69">
        <f t="shared" si="17"/>
        <v>1</v>
      </c>
      <c r="T69">
        <f t="shared" si="17"/>
        <v>1</v>
      </c>
      <c r="U69" s="27">
        <f t="shared" ref="U69:U103" si="25">CEILING(LN(2*$V69)+1,1)</f>
        <v>6</v>
      </c>
      <c r="V69" s="32">
        <v>66</v>
      </c>
      <c r="W69">
        <f t="shared" si="20"/>
        <v>6</v>
      </c>
      <c r="X69">
        <f t="shared" si="18"/>
        <v>6</v>
      </c>
      <c r="Y69">
        <f t="shared" si="18"/>
        <v>5</v>
      </c>
      <c r="Z69">
        <f t="shared" si="18"/>
        <v>5</v>
      </c>
      <c r="AA69">
        <f t="shared" si="18"/>
        <v>4</v>
      </c>
      <c r="AB69">
        <f t="shared" si="18"/>
        <v>3</v>
      </c>
      <c r="AC69">
        <f t="shared" si="18"/>
        <v>3</v>
      </c>
      <c r="AD69">
        <f t="shared" si="18"/>
        <v>2</v>
      </c>
      <c r="AE69">
        <f t="shared" si="18"/>
        <v>2</v>
      </c>
      <c r="AF69">
        <f t="shared" si="18"/>
        <v>1</v>
      </c>
      <c r="AH69" s="32">
        <v>66</v>
      </c>
      <c r="AI69" s="27">
        <f t="shared" ref="AI69:AI103" si="26">CEILING(LN(2*$V69)+1,1)</f>
        <v>6</v>
      </c>
      <c r="AO69" s="32">
        <v>66</v>
      </c>
      <c r="AP69" s="27">
        <f t="shared" ref="AP69:AP103" si="27">LN(2*$V69)+1</f>
        <v>5.8828019225863706</v>
      </c>
      <c r="AQ69" s="27">
        <f t="shared" ref="AQ69:AQ103" si="28">LOG10(2*AO69)</f>
        <v>2.12057393120585</v>
      </c>
      <c r="AR69" s="27">
        <f t="shared" ref="AR69:AR103" si="29">AP69-AQ69</f>
        <v>3.7622279913805206</v>
      </c>
      <c r="AS69" s="27">
        <f t="shared" ref="AR69:AS103" si="30">CEILING(AP69-AQ69,1)</f>
        <v>4</v>
      </c>
    </row>
    <row r="70" spans="3:45">
      <c r="C70" s="1">
        <f t="shared" ref="C70:C92" si="31">C69-1</f>
        <v>34</v>
      </c>
      <c r="D70" s="24">
        <f t="shared" si="21"/>
        <v>3</v>
      </c>
      <c r="F70" s="8">
        <v>67</v>
      </c>
      <c r="G70" s="27">
        <f t="shared" si="22"/>
        <v>5</v>
      </c>
      <c r="H70" s="27">
        <f t="shared" si="23"/>
        <v>5</v>
      </c>
      <c r="I70" s="23">
        <f t="shared" si="24"/>
        <v>5</v>
      </c>
      <c r="J70" s="32">
        <v>67</v>
      </c>
      <c r="K70">
        <f t="shared" si="19"/>
        <v>5</v>
      </c>
      <c r="L70">
        <f t="shared" si="17"/>
        <v>5</v>
      </c>
      <c r="M70">
        <f t="shared" si="17"/>
        <v>4</v>
      </c>
      <c r="N70">
        <f t="shared" si="17"/>
        <v>4</v>
      </c>
      <c r="O70">
        <f t="shared" si="17"/>
        <v>3</v>
      </c>
      <c r="P70">
        <f t="shared" si="17"/>
        <v>3</v>
      </c>
      <c r="Q70">
        <f t="shared" si="17"/>
        <v>2</v>
      </c>
      <c r="R70">
        <f t="shared" si="17"/>
        <v>2</v>
      </c>
      <c r="S70">
        <f t="shared" si="17"/>
        <v>1</v>
      </c>
      <c r="T70">
        <f t="shared" si="17"/>
        <v>1</v>
      </c>
      <c r="U70" s="27">
        <f t="shared" si="25"/>
        <v>6</v>
      </c>
      <c r="V70" s="32">
        <v>67</v>
      </c>
      <c r="W70">
        <f t="shared" si="20"/>
        <v>6</v>
      </c>
      <c r="X70">
        <f t="shared" si="18"/>
        <v>6</v>
      </c>
      <c r="Y70">
        <f t="shared" si="18"/>
        <v>5</v>
      </c>
      <c r="Z70">
        <f t="shared" si="18"/>
        <v>5</v>
      </c>
      <c r="AA70">
        <f t="shared" si="18"/>
        <v>4</v>
      </c>
      <c r="AB70">
        <f t="shared" si="18"/>
        <v>3</v>
      </c>
      <c r="AC70">
        <f t="shared" si="18"/>
        <v>3</v>
      </c>
      <c r="AD70">
        <f t="shared" si="18"/>
        <v>2</v>
      </c>
      <c r="AE70">
        <f t="shared" si="18"/>
        <v>2</v>
      </c>
      <c r="AF70">
        <f t="shared" si="18"/>
        <v>1</v>
      </c>
      <c r="AH70" s="32">
        <v>67</v>
      </c>
      <c r="AI70" s="27">
        <f t="shared" si="26"/>
        <v>6</v>
      </c>
      <c r="AO70" s="32">
        <v>67</v>
      </c>
      <c r="AP70" s="27">
        <f t="shared" si="27"/>
        <v>5.8978397999509111</v>
      </c>
      <c r="AQ70" s="27">
        <f t="shared" si="28"/>
        <v>2.1271047983648077</v>
      </c>
      <c r="AR70" s="27">
        <f t="shared" si="29"/>
        <v>3.7707350015861034</v>
      </c>
      <c r="AS70" s="27">
        <f t="shared" si="30"/>
        <v>4</v>
      </c>
    </row>
    <row r="71" spans="3:45">
      <c r="C71" s="1">
        <f t="shared" si="31"/>
        <v>33</v>
      </c>
      <c r="D71" s="24">
        <f t="shared" si="21"/>
        <v>3</v>
      </c>
      <c r="F71" s="8">
        <v>68</v>
      </c>
      <c r="G71" s="27">
        <f t="shared" si="22"/>
        <v>5</v>
      </c>
      <c r="H71" s="27">
        <f t="shared" si="23"/>
        <v>5</v>
      </c>
      <c r="I71" s="23">
        <f t="shared" si="24"/>
        <v>5</v>
      </c>
      <c r="J71" s="32">
        <v>68</v>
      </c>
      <c r="K71">
        <f t="shared" si="19"/>
        <v>5</v>
      </c>
      <c r="L71">
        <f t="shared" si="17"/>
        <v>5</v>
      </c>
      <c r="M71">
        <f t="shared" si="17"/>
        <v>4</v>
      </c>
      <c r="N71">
        <f t="shared" si="17"/>
        <v>4</v>
      </c>
      <c r="O71">
        <f t="shared" si="17"/>
        <v>3</v>
      </c>
      <c r="P71">
        <f t="shared" si="17"/>
        <v>3</v>
      </c>
      <c r="Q71">
        <f t="shared" si="17"/>
        <v>2</v>
      </c>
      <c r="R71">
        <f t="shared" si="17"/>
        <v>2</v>
      </c>
      <c r="S71">
        <f t="shared" si="17"/>
        <v>1</v>
      </c>
      <c r="T71">
        <f t="shared" si="17"/>
        <v>1</v>
      </c>
      <c r="U71" s="27">
        <f t="shared" si="25"/>
        <v>6</v>
      </c>
      <c r="V71" s="32">
        <v>68</v>
      </c>
      <c r="W71">
        <f t="shared" si="20"/>
        <v>6</v>
      </c>
      <c r="X71">
        <f t="shared" si="18"/>
        <v>6</v>
      </c>
      <c r="Y71">
        <f t="shared" si="18"/>
        <v>5</v>
      </c>
      <c r="Z71">
        <f t="shared" si="18"/>
        <v>5</v>
      </c>
      <c r="AA71">
        <f t="shared" si="18"/>
        <v>4</v>
      </c>
      <c r="AB71">
        <f t="shared" si="18"/>
        <v>3</v>
      </c>
      <c r="AC71">
        <f t="shared" si="18"/>
        <v>3</v>
      </c>
      <c r="AD71">
        <f t="shared" si="18"/>
        <v>2</v>
      </c>
      <c r="AE71">
        <f t="shared" si="18"/>
        <v>2</v>
      </c>
      <c r="AF71">
        <f t="shared" si="18"/>
        <v>1</v>
      </c>
      <c r="AH71" s="32">
        <v>68</v>
      </c>
      <c r="AI71" s="27">
        <f t="shared" si="26"/>
        <v>6</v>
      </c>
      <c r="AO71" s="32">
        <v>68</v>
      </c>
      <c r="AP71" s="27">
        <f t="shared" si="27"/>
        <v>5.9126548857360524</v>
      </c>
      <c r="AQ71" s="27">
        <f t="shared" si="28"/>
        <v>2.1335389083702174</v>
      </c>
      <c r="AR71" s="27">
        <f t="shared" si="29"/>
        <v>3.7791159773658349</v>
      </c>
      <c r="AS71" s="27">
        <f t="shared" si="30"/>
        <v>4</v>
      </c>
    </row>
    <row r="72" spans="3:45">
      <c r="C72" s="1">
        <f t="shared" si="31"/>
        <v>32</v>
      </c>
      <c r="D72" s="24">
        <f t="shared" si="21"/>
        <v>3</v>
      </c>
      <c r="F72" s="8">
        <v>69</v>
      </c>
      <c r="G72" s="27">
        <f t="shared" si="22"/>
        <v>5</v>
      </c>
      <c r="H72" s="27">
        <f t="shared" si="23"/>
        <v>5</v>
      </c>
      <c r="I72" s="23">
        <f t="shared" si="24"/>
        <v>5</v>
      </c>
      <c r="J72" s="32">
        <v>69</v>
      </c>
      <c r="K72">
        <f t="shared" si="19"/>
        <v>5</v>
      </c>
      <c r="L72">
        <f t="shared" si="17"/>
        <v>5</v>
      </c>
      <c r="M72">
        <f t="shared" si="17"/>
        <v>4</v>
      </c>
      <c r="N72">
        <f t="shared" si="17"/>
        <v>4</v>
      </c>
      <c r="O72">
        <f t="shared" si="17"/>
        <v>3</v>
      </c>
      <c r="P72">
        <f t="shared" si="17"/>
        <v>3</v>
      </c>
      <c r="Q72">
        <f t="shared" si="17"/>
        <v>2</v>
      </c>
      <c r="R72">
        <f t="shared" si="17"/>
        <v>2</v>
      </c>
      <c r="S72">
        <f t="shared" si="17"/>
        <v>1</v>
      </c>
      <c r="T72">
        <f t="shared" si="17"/>
        <v>1</v>
      </c>
      <c r="U72" s="27">
        <f t="shared" si="25"/>
        <v>6</v>
      </c>
      <c r="V72" s="32">
        <v>69</v>
      </c>
      <c r="W72">
        <f t="shared" si="20"/>
        <v>6</v>
      </c>
      <c r="X72">
        <f t="shared" si="18"/>
        <v>6</v>
      </c>
      <c r="Y72">
        <f t="shared" si="18"/>
        <v>5</v>
      </c>
      <c r="Z72">
        <f t="shared" si="18"/>
        <v>5</v>
      </c>
      <c r="AA72">
        <f t="shared" si="18"/>
        <v>4</v>
      </c>
      <c r="AB72">
        <f t="shared" si="18"/>
        <v>3</v>
      </c>
      <c r="AC72">
        <f t="shared" si="18"/>
        <v>3</v>
      </c>
      <c r="AD72">
        <f t="shared" si="18"/>
        <v>2</v>
      </c>
      <c r="AE72">
        <f t="shared" si="18"/>
        <v>2</v>
      </c>
      <c r="AF72">
        <f t="shared" si="18"/>
        <v>1</v>
      </c>
      <c r="AH72" s="32">
        <v>69</v>
      </c>
      <c r="AI72" s="27">
        <f t="shared" si="26"/>
        <v>6</v>
      </c>
      <c r="AO72" s="32">
        <v>69</v>
      </c>
      <c r="AP72" s="27">
        <f t="shared" si="27"/>
        <v>5.9272536851572051</v>
      </c>
      <c r="AQ72" s="27">
        <f t="shared" si="28"/>
        <v>2.1398790864012365</v>
      </c>
      <c r="AR72" s="27">
        <f t="shared" si="29"/>
        <v>3.7873745987559686</v>
      </c>
      <c r="AS72" s="27">
        <f t="shared" si="30"/>
        <v>4</v>
      </c>
    </row>
    <row r="73" spans="3:45">
      <c r="C73" s="1">
        <f t="shared" si="31"/>
        <v>31</v>
      </c>
      <c r="D73" s="24">
        <f t="shared" si="21"/>
        <v>3</v>
      </c>
      <c r="F73" s="8">
        <v>70</v>
      </c>
      <c r="G73" s="27">
        <f t="shared" si="22"/>
        <v>5</v>
      </c>
      <c r="H73" s="27">
        <f t="shared" si="23"/>
        <v>5</v>
      </c>
      <c r="I73" s="23">
        <f t="shared" si="24"/>
        <v>5</v>
      </c>
      <c r="J73" s="32">
        <v>70</v>
      </c>
      <c r="K73">
        <f t="shared" si="19"/>
        <v>5</v>
      </c>
      <c r="L73">
        <f t="shared" si="17"/>
        <v>5</v>
      </c>
      <c r="M73">
        <f t="shared" si="17"/>
        <v>4</v>
      </c>
      <c r="N73">
        <f t="shared" si="17"/>
        <v>4</v>
      </c>
      <c r="O73">
        <f t="shared" si="17"/>
        <v>3</v>
      </c>
      <c r="P73">
        <f t="shared" si="17"/>
        <v>3</v>
      </c>
      <c r="Q73">
        <f t="shared" si="17"/>
        <v>2</v>
      </c>
      <c r="R73">
        <f t="shared" si="17"/>
        <v>2</v>
      </c>
      <c r="S73">
        <f t="shared" si="17"/>
        <v>1</v>
      </c>
      <c r="T73">
        <f t="shared" si="17"/>
        <v>1</v>
      </c>
      <c r="U73" s="27">
        <f t="shared" si="25"/>
        <v>6</v>
      </c>
      <c r="V73" s="32">
        <v>70</v>
      </c>
      <c r="W73">
        <f t="shared" si="20"/>
        <v>6</v>
      </c>
      <c r="X73">
        <f t="shared" si="18"/>
        <v>6</v>
      </c>
      <c r="Y73">
        <f t="shared" si="18"/>
        <v>5</v>
      </c>
      <c r="Z73">
        <f t="shared" si="18"/>
        <v>5</v>
      </c>
      <c r="AA73">
        <f t="shared" si="18"/>
        <v>4</v>
      </c>
      <c r="AB73">
        <f t="shared" si="18"/>
        <v>3</v>
      </c>
      <c r="AC73">
        <f t="shared" si="18"/>
        <v>3</v>
      </c>
      <c r="AD73">
        <f t="shared" si="18"/>
        <v>2</v>
      </c>
      <c r="AE73">
        <f t="shared" si="18"/>
        <v>2</v>
      </c>
      <c r="AF73">
        <f t="shared" si="18"/>
        <v>1</v>
      </c>
      <c r="AH73" s="32">
        <v>70</v>
      </c>
      <c r="AI73" s="27">
        <f t="shared" si="26"/>
        <v>6</v>
      </c>
      <c r="AO73" s="32">
        <v>70</v>
      </c>
      <c r="AP73" s="27">
        <f t="shared" si="27"/>
        <v>5.9416424226093039</v>
      </c>
      <c r="AQ73" s="27">
        <f t="shared" si="28"/>
        <v>2.1461280356782382</v>
      </c>
      <c r="AR73" s="27">
        <f t="shared" si="29"/>
        <v>3.7955143869310657</v>
      </c>
      <c r="AS73" s="27">
        <f t="shared" si="30"/>
        <v>4</v>
      </c>
    </row>
    <row r="74" spans="3:45">
      <c r="C74" s="1">
        <f t="shared" si="31"/>
        <v>30</v>
      </c>
      <c r="D74" s="24">
        <f t="shared" si="21"/>
        <v>3</v>
      </c>
      <c r="F74" s="8">
        <v>71</v>
      </c>
      <c r="G74" s="27">
        <f t="shared" si="22"/>
        <v>5</v>
      </c>
      <c r="H74" s="27">
        <f t="shared" si="23"/>
        <v>5</v>
      </c>
      <c r="I74" s="23">
        <f t="shared" si="24"/>
        <v>5</v>
      </c>
      <c r="J74" s="32">
        <v>71</v>
      </c>
      <c r="K74">
        <f t="shared" si="19"/>
        <v>5</v>
      </c>
      <c r="L74">
        <f t="shared" si="17"/>
        <v>5</v>
      </c>
      <c r="M74">
        <f t="shared" si="17"/>
        <v>4</v>
      </c>
      <c r="N74">
        <f t="shared" si="17"/>
        <v>4</v>
      </c>
      <c r="O74">
        <f t="shared" si="17"/>
        <v>3</v>
      </c>
      <c r="P74">
        <f t="shared" si="17"/>
        <v>3</v>
      </c>
      <c r="Q74">
        <f t="shared" si="17"/>
        <v>2</v>
      </c>
      <c r="R74">
        <f t="shared" si="17"/>
        <v>2</v>
      </c>
      <c r="S74">
        <f t="shared" si="17"/>
        <v>1</v>
      </c>
      <c r="T74">
        <f t="shared" si="17"/>
        <v>1</v>
      </c>
      <c r="U74" s="27">
        <f t="shared" si="25"/>
        <v>6</v>
      </c>
      <c r="V74" s="32">
        <v>71</v>
      </c>
      <c r="W74">
        <f t="shared" si="20"/>
        <v>6</v>
      </c>
      <c r="X74">
        <f t="shared" si="18"/>
        <v>6</v>
      </c>
      <c r="Y74">
        <f t="shared" si="18"/>
        <v>5</v>
      </c>
      <c r="Z74">
        <f t="shared" si="18"/>
        <v>5</v>
      </c>
      <c r="AA74">
        <f t="shared" si="18"/>
        <v>4</v>
      </c>
      <c r="AB74">
        <f t="shared" si="18"/>
        <v>3</v>
      </c>
      <c r="AC74">
        <f t="shared" si="18"/>
        <v>3</v>
      </c>
      <c r="AD74">
        <f t="shared" si="18"/>
        <v>2</v>
      </c>
      <c r="AE74">
        <f t="shared" si="18"/>
        <v>2</v>
      </c>
      <c r="AF74">
        <f t="shared" si="18"/>
        <v>1</v>
      </c>
      <c r="AH74" s="32">
        <v>71</v>
      </c>
      <c r="AI74" s="27">
        <f t="shared" si="26"/>
        <v>6</v>
      </c>
      <c r="AO74" s="32">
        <v>71</v>
      </c>
      <c r="AP74" s="27">
        <f t="shared" si="27"/>
        <v>5.9558270576012609</v>
      </c>
      <c r="AQ74" s="27">
        <f t="shared" si="28"/>
        <v>2.1522883443830563</v>
      </c>
      <c r="AR74" s="27">
        <f t="shared" si="29"/>
        <v>3.8035387132182046</v>
      </c>
      <c r="AS74" s="27">
        <f t="shared" si="30"/>
        <v>4</v>
      </c>
    </row>
    <row r="75" spans="3:45">
      <c r="C75" s="1">
        <f t="shared" si="31"/>
        <v>29</v>
      </c>
      <c r="D75" s="24">
        <f t="shared" si="21"/>
        <v>2</v>
      </c>
      <c r="F75" s="8">
        <v>72</v>
      </c>
      <c r="G75" s="27">
        <f t="shared" si="22"/>
        <v>5</v>
      </c>
      <c r="H75" s="27">
        <f t="shared" si="23"/>
        <v>5</v>
      </c>
      <c r="I75" s="23">
        <f t="shared" si="24"/>
        <v>5</v>
      </c>
      <c r="J75" s="32">
        <v>72</v>
      </c>
      <c r="K75">
        <f t="shared" si="19"/>
        <v>5</v>
      </c>
      <c r="L75">
        <f t="shared" si="17"/>
        <v>5</v>
      </c>
      <c r="M75">
        <f t="shared" si="17"/>
        <v>4</v>
      </c>
      <c r="N75">
        <f t="shared" si="17"/>
        <v>4</v>
      </c>
      <c r="O75">
        <f t="shared" si="17"/>
        <v>3</v>
      </c>
      <c r="P75">
        <f t="shared" si="17"/>
        <v>3</v>
      </c>
      <c r="Q75">
        <f t="shared" si="17"/>
        <v>2</v>
      </c>
      <c r="R75">
        <f t="shared" si="17"/>
        <v>2</v>
      </c>
      <c r="S75">
        <f t="shared" si="17"/>
        <v>1</v>
      </c>
      <c r="T75">
        <f t="shared" si="17"/>
        <v>1</v>
      </c>
      <c r="U75" s="27">
        <f t="shared" si="25"/>
        <v>6</v>
      </c>
      <c r="V75" s="32">
        <v>72</v>
      </c>
      <c r="W75">
        <f t="shared" si="20"/>
        <v>6</v>
      </c>
      <c r="X75">
        <f t="shared" si="18"/>
        <v>6</v>
      </c>
      <c r="Y75">
        <f t="shared" si="18"/>
        <v>5</v>
      </c>
      <c r="Z75">
        <f t="shared" si="18"/>
        <v>5</v>
      </c>
      <c r="AA75">
        <f t="shared" si="18"/>
        <v>4</v>
      </c>
      <c r="AB75">
        <f t="shared" si="18"/>
        <v>3</v>
      </c>
      <c r="AC75">
        <f t="shared" si="18"/>
        <v>3</v>
      </c>
      <c r="AD75">
        <f t="shared" si="18"/>
        <v>2</v>
      </c>
      <c r="AE75">
        <f t="shared" si="18"/>
        <v>2</v>
      </c>
      <c r="AF75">
        <f t="shared" si="18"/>
        <v>1</v>
      </c>
      <c r="AH75" s="32">
        <v>72</v>
      </c>
      <c r="AI75" s="27">
        <f t="shared" si="26"/>
        <v>6</v>
      </c>
      <c r="AO75" s="32">
        <v>72</v>
      </c>
      <c r="AP75" s="27">
        <f t="shared" si="27"/>
        <v>5.9698132995760007</v>
      </c>
      <c r="AQ75" s="27">
        <f t="shared" si="28"/>
        <v>2.1583624920952498</v>
      </c>
      <c r="AR75" s="27">
        <f t="shared" si="29"/>
        <v>3.8114508074807509</v>
      </c>
      <c r="AS75" s="27">
        <f t="shared" si="30"/>
        <v>4</v>
      </c>
    </row>
    <row r="76" spans="3:45">
      <c r="C76" s="1">
        <f t="shared" si="31"/>
        <v>28</v>
      </c>
      <c r="D76" s="24">
        <f t="shared" si="21"/>
        <v>2</v>
      </c>
      <c r="F76" s="8">
        <v>73</v>
      </c>
      <c r="G76" s="27">
        <f t="shared" si="22"/>
        <v>5</v>
      </c>
      <c r="H76" s="27">
        <f t="shared" si="23"/>
        <v>5</v>
      </c>
      <c r="I76" s="23">
        <f t="shared" si="24"/>
        <v>5</v>
      </c>
      <c r="J76" s="32">
        <v>73</v>
      </c>
      <c r="K76">
        <f t="shared" si="19"/>
        <v>5</v>
      </c>
      <c r="L76">
        <f t="shared" si="17"/>
        <v>5</v>
      </c>
      <c r="M76">
        <f t="shared" si="17"/>
        <v>4</v>
      </c>
      <c r="N76">
        <f t="shared" si="17"/>
        <v>4</v>
      </c>
      <c r="O76">
        <f t="shared" si="17"/>
        <v>3</v>
      </c>
      <c r="P76">
        <f t="shared" si="17"/>
        <v>3</v>
      </c>
      <c r="Q76">
        <f t="shared" si="17"/>
        <v>2</v>
      </c>
      <c r="R76">
        <f t="shared" si="17"/>
        <v>2</v>
      </c>
      <c r="S76">
        <f t="shared" si="17"/>
        <v>1</v>
      </c>
      <c r="T76">
        <f t="shared" si="17"/>
        <v>1</v>
      </c>
      <c r="U76" s="27">
        <f t="shared" si="25"/>
        <v>6</v>
      </c>
      <c r="V76" s="32">
        <v>73</v>
      </c>
      <c r="W76">
        <f t="shared" si="20"/>
        <v>6</v>
      </c>
      <c r="X76">
        <f t="shared" si="18"/>
        <v>6</v>
      </c>
      <c r="Y76">
        <f t="shared" si="18"/>
        <v>5</v>
      </c>
      <c r="Z76">
        <f t="shared" si="18"/>
        <v>5</v>
      </c>
      <c r="AA76">
        <f t="shared" si="18"/>
        <v>4</v>
      </c>
      <c r="AB76">
        <f t="shared" si="18"/>
        <v>3</v>
      </c>
      <c r="AC76">
        <f t="shared" si="18"/>
        <v>3</v>
      </c>
      <c r="AD76">
        <f t="shared" si="18"/>
        <v>2</v>
      </c>
      <c r="AE76">
        <f t="shared" si="18"/>
        <v>2</v>
      </c>
      <c r="AF76">
        <f t="shared" si="18"/>
        <v>1</v>
      </c>
      <c r="AH76" s="32">
        <v>73</v>
      </c>
      <c r="AI76" s="27">
        <f t="shared" si="26"/>
        <v>6</v>
      </c>
      <c r="AO76" s="32">
        <v>73</v>
      </c>
      <c r="AP76" s="27">
        <f t="shared" si="27"/>
        <v>5.9836066217083363</v>
      </c>
      <c r="AQ76" s="27">
        <f t="shared" si="28"/>
        <v>2.1643528557844371</v>
      </c>
      <c r="AR76" s="27">
        <f t="shared" si="29"/>
        <v>3.8192537659238992</v>
      </c>
      <c r="AS76" s="27">
        <f t="shared" si="30"/>
        <v>4</v>
      </c>
    </row>
    <row r="77" spans="3:45">
      <c r="C77" s="1">
        <f t="shared" si="31"/>
        <v>27</v>
      </c>
      <c r="D77" s="24">
        <f t="shared" si="21"/>
        <v>2</v>
      </c>
      <c r="F77" s="8">
        <v>74</v>
      </c>
      <c r="G77" s="27">
        <f t="shared" si="22"/>
        <v>5</v>
      </c>
      <c r="H77" s="27">
        <f t="shared" si="23"/>
        <v>5</v>
      </c>
      <c r="I77" s="23">
        <f t="shared" si="24"/>
        <v>5</v>
      </c>
      <c r="J77" s="32">
        <v>74</v>
      </c>
      <c r="K77">
        <f t="shared" si="19"/>
        <v>5</v>
      </c>
      <c r="L77">
        <f t="shared" si="17"/>
        <v>5</v>
      </c>
      <c r="M77">
        <f t="shared" si="17"/>
        <v>4</v>
      </c>
      <c r="N77">
        <f t="shared" si="17"/>
        <v>4</v>
      </c>
      <c r="O77">
        <f t="shared" si="17"/>
        <v>3</v>
      </c>
      <c r="P77">
        <f t="shared" si="17"/>
        <v>3</v>
      </c>
      <c r="Q77">
        <f t="shared" si="17"/>
        <v>2</v>
      </c>
      <c r="R77">
        <f t="shared" si="17"/>
        <v>2</v>
      </c>
      <c r="S77">
        <f t="shared" si="17"/>
        <v>1</v>
      </c>
      <c r="T77">
        <f t="shared" si="17"/>
        <v>1</v>
      </c>
      <c r="U77" s="27">
        <f t="shared" si="25"/>
        <v>6</v>
      </c>
      <c r="V77" s="32">
        <v>74</v>
      </c>
      <c r="W77">
        <f t="shared" si="20"/>
        <v>6</v>
      </c>
      <c r="X77">
        <f t="shared" si="18"/>
        <v>6</v>
      </c>
      <c r="Y77">
        <f t="shared" si="18"/>
        <v>5</v>
      </c>
      <c r="Z77">
        <f t="shared" si="18"/>
        <v>5</v>
      </c>
      <c r="AA77">
        <f t="shared" si="18"/>
        <v>4</v>
      </c>
      <c r="AB77">
        <f t="shared" si="18"/>
        <v>3</v>
      </c>
      <c r="AC77">
        <f t="shared" si="18"/>
        <v>3</v>
      </c>
      <c r="AD77">
        <f t="shared" si="18"/>
        <v>2</v>
      </c>
      <c r="AE77">
        <f t="shared" si="18"/>
        <v>2</v>
      </c>
      <c r="AF77">
        <f t="shared" si="18"/>
        <v>1</v>
      </c>
      <c r="AH77" s="32">
        <v>74</v>
      </c>
      <c r="AI77" s="27">
        <f t="shared" si="26"/>
        <v>6</v>
      </c>
      <c r="AO77" s="32">
        <v>74</v>
      </c>
      <c r="AP77" s="27">
        <f t="shared" si="27"/>
        <v>5.9972122737641147</v>
      </c>
      <c r="AQ77" s="27">
        <f t="shared" si="28"/>
        <v>2.1702617153949575</v>
      </c>
      <c r="AR77" s="27">
        <f t="shared" si="29"/>
        <v>3.8269505583691572</v>
      </c>
      <c r="AS77" s="27">
        <f t="shared" si="30"/>
        <v>4</v>
      </c>
    </row>
    <row r="78" spans="3:45">
      <c r="C78" s="1">
        <f t="shared" si="31"/>
        <v>26</v>
      </c>
      <c r="D78" s="24">
        <f t="shared" si="21"/>
        <v>2</v>
      </c>
      <c r="F78" s="8">
        <v>75</v>
      </c>
      <c r="G78" s="27">
        <f t="shared" si="22"/>
        <v>5</v>
      </c>
      <c r="H78" s="27">
        <f t="shared" si="23"/>
        <v>5</v>
      </c>
      <c r="I78" s="23">
        <f t="shared" si="24"/>
        <v>5</v>
      </c>
      <c r="J78" s="32">
        <v>75</v>
      </c>
      <c r="K78">
        <f t="shared" si="19"/>
        <v>5</v>
      </c>
      <c r="L78">
        <f t="shared" si="17"/>
        <v>5</v>
      </c>
      <c r="M78">
        <f t="shared" si="17"/>
        <v>4</v>
      </c>
      <c r="N78">
        <f t="shared" si="17"/>
        <v>4</v>
      </c>
      <c r="O78">
        <f t="shared" si="17"/>
        <v>3</v>
      </c>
      <c r="P78">
        <f t="shared" si="17"/>
        <v>3</v>
      </c>
      <c r="Q78">
        <f t="shared" si="17"/>
        <v>2</v>
      </c>
      <c r="R78">
        <f t="shared" si="17"/>
        <v>2</v>
      </c>
      <c r="S78">
        <f t="shared" si="17"/>
        <v>1</v>
      </c>
      <c r="T78">
        <f t="shared" si="17"/>
        <v>1</v>
      </c>
      <c r="U78" s="27">
        <f t="shared" si="25"/>
        <v>7</v>
      </c>
      <c r="V78" s="32">
        <v>75</v>
      </c>
      <c r="W78">
        <f t="shared" si="20"/>
        <v>7</v>
      </c>
      <c r="X78">
        <f t="shared" si="18"/>
        <v>7</v>
      </c>
      <c r="Y78">
        <f t="shared" si="18"/>
        <v>6</v>
      </c>
      <c r="Z78">
        <f t="shared" si="18"/>
        <v>5</v>
      </c>
      <c r="AA78">
        <f t="shared" si="18"/>
        <v>5</v>
      </c>
      <c r="AB78">
        <f t="shared" si="18"/>
        <v>4</v>
      </c>
      <c r="AC78">
        <f t="shared" si="18"/>
        <v>3</v>
      </c>
      <c r="AD78">
        <f t="shared" si="18"/>
        <v>3</v>
      </c>
      <c r="AE78">
        <f t="shared" si="18"/>
        <v>2</v>
      </c>
      <c r="AF78">
        <f t="shared" si="18"/>
        <v>1</v>
      </c>
      <c r="AH78" s="32">
        <v>75</v>
      </c>
      <c r="AI78" s="27">
        <f t="shared" si="26"/>
        <v>7</v>
      </c>
      <c r="AO78" s="32">
        <v>75</v>
      </c>
      <c r="AP78" s="27">
        <f t="shared" si="27"/>
        <v>6.0106352940962555</v>
      </c>
      <c r="AQ78" s="27">
        <f t="shared" si="28"/>
        <v>2.1760912590556813</v>
      </c>
      <c r="AR78" s="27">
        <f t="shared" si="29"/>
        <v>3.8345440350405742</v>
      </c>
      <c r="AS78" s="27">
        <f t="shared" si="30"/>
        <v>4</v>
      </c>
    </row>
    <row r="79" spans="3:45">
      <c r="C79" s="1">
        <f t="shared" si="31"/>
        <v>25</v>
      </c>
      <c r="D79" s="24">
        <f t="shared" si="21"/>
        <v>2</v>
      </c>
      <c r="F79" s="8">
        <v>76</v>
      </c>
      <c r="G79" s="27">
        <f t="shared" si="22"/>
        <v>5</v>
      </c>
      <c r="H79" s="27">
        <f t="shared" si="23"/>
        <v>5</v>
      </c>
      <c r="I79" s="23">
        <f t="shared" si="24"/>
        <v>5</v>
      </c>
      <c r="J79" s="32">
        <v>76</v>
      </c>
      <c r="K79">
        <f t="shared" si="19"/>
        <v>5</v>
      </c>
      <c r="L79">
        <f t="shared" si="17"/>
        <v>5</v>
      </c>
      <c r="M79">
        <f t="shared" si="17"/>
        <v>4</v>
      </c>
      <c r="N79">
        <f t="shared" si="17"/>
        <v>4</v>
      </c>
      <c r="O79">
        <f t="shared" si="17"/>
        <v>3</v>
      </c>
      <c r="P79">
        <f t="shared" si="17"/>
        <v>3</v>
      </c>
      <c r="Q79">
        <f t="shared" si="17"/>
        <v>2</v>
      </c>
      <c r="R79">
        <f t="shared" si="17"/>
        <v>2</v>
      </c>
      <c r="S79">
        <f t="shared" si="17"/>
        <v>1</v>
      </c>
      <c r="T79">
        <f t="shared" si="17"/>
        <v>1</v>
      </c>
      <c r="U79" s="27">
        <f t="shared" si="25"/>
        <v>7</v>
      </c>
      <c r="V79" s="32">
        <v>76</v>
      </c>
      <c r="W79">
        <f t="shared" si="20"/>
        <v>7</v>
      </c>
      <c r="X79">
        <f t="shared" si="18"/>
        <v>7</v>
      </c>
      <c r="Y79">
        <f t="shared" si="18"/>
        <v>6</v>
      </c>
      <c r="Z79">
        <f t="shared" si="18"/>
        <v>5</v>
      </c>
      <c r="AA79">
        <f t="shared" si="18"/>
        <v>5</v>
      </c>
      <c r="AB79">
        <f t="shared" si="18"/>
        <v>4</v>
      </c>
      <c r="AC79">
        <f t="shared" si="18"/>
        <v>3</v>
      </c>
      <c r="AD79">
        <f t="shared" si="18"/>
        <v>3</v>
      </c>
      <c r="AE79">
        <f t="shared" si="18"/>
        <v>2</v>
      </c>
      <c r="AF79">
        <f t="shared" si="18"/>
        <v>1</v>
      </c>
      <c r="AH79" s="32">
        <v>76</v>
      </c>
      <c r="AI79" s="27">
        <f t="shared" si="26"/>
        <v>7</v>
      </c>
      <c r="AO79" s="32">
        <v>76</v>
      </c>
      <c r="AP79" s="27">
        <f t="shared" si="27"/>
        <v>6.0238805208462765</v>
      </c>
      <c r="AQ79" s="27">
        <f t="shared" si="28"/>
        <v>2.1818435879447726</v>
      </c>
      <c r="AR79" s="27">
        <f t="shared" si="29"/>
        <v>3.8420369329015038</v>
      </c>
      <c r="AS79" s="27">
        <f t="shared" si="30"/>
        <v>4</v>
      </c>
    </row>
    <row r="80" spans="3:45">
      <c r="C80" s="1">
        <f t="shared" si="31"/>
        <v>24</v>
      </c>
      <c r="D80" s="24">
        <f t="shared" si="21"/>
        <v>2</v>
      </c>
      <c r="F80" s="8">
        <v>77</v>
      </c>
      <c r="G80" s="27">
        <f t="shared" si="22"/>
        <v>5</v>
      </c>
      <c r="H80" s="27">
        <f t="shared" si="23"/>
        <v>5</v>
      </c>
      <c r="I80" s="23">
        <f t="shared" si="24"/>
        <v>5</v>
      </c>
      <c r="J80" s="32">
        <v>77</v>
      </c>
      <c r="K80">
        <f t="shared" si="19"/>
        <v>5</v>
      </c>
      <c r="L80">
        <f t="shared" si="17"/>
        <v>5</v>
      </c>
      <c r="M80">
        <f t="shared" si="17"/>
        <v>4</v>
      </c>
      <c r="N80">
        <f t="shared" si="17"/>
        <v>4</v>
      </c>
      <c r="O80">
        <f t="shared" si="17"/>
        <v>3</v>
      </c>
      <c r="P80">
        <f t="shared" si="17"/>
        <v>3</v>
      </c>
      <c r="Q80">
        <f t="shared" si="17"/>
        <v>2</v>
      </c>
      <c r="R80">
        <f t="shared" si="17"/>
        <v>2</v>
      </c>
      <c r="S80">
        <f t="shared" si="17"/>
        <v>1</v>
      </c>
      <c r="T80">
        <f t="shared" si="17"/>
        <v>1</v>
      </c>
      <c r="U80" s="27">
        <f t="shared" si="25"/>
        <v>7</v>
      </c>
      <c r="V80" s="32">
        <v>77</v>
      </c>
      <c r="W80">
        <f t="shared" si="20"/>
        <v>7</v>
      </c>
      <c r="X80">
        <f t="shared" si="18"/>
        <v>7</v>
      </c>
      <c r="Y80">
        <f t="shared" si="18"/>
        <v>6</v>
      </c>
      <c r="Z80">
        <f t="shared" si="18"/>
        <v>5</v>
      </c>
      <c r="AA80">
        <f t="shared" si="18"/>
        <v>5</v>
      </c>
      <c r="AB80">
        <f t="shared" si="18"/>
        <v>4</v>
      </c>
      <c r="AC80">
        <f t="shared" si="18"/>
        <v>3</v>
      </c>
      <c r="AD80">
        <f t="shared" si="18"/>
        <v>3</v>
      </c>
      <c r="AE80">
        <f t="shared" si="18"/>
        <v>2</v>
      </c>
      <c r="AF80">
        <f t="shared" si="18"/>
        <v>1</v>
      </c>
      <c r="AH80" s="32">
        <v>77</v>
      </c>
      <c r="AI80" s="27">
        <f t="shared" si="26"/>
        <v>7</v>
      </c>
      <c r="AO80" s="32">
        <v>77</v>
      </c>
      <c r="AP80" s="27">
        <f t="shared" si="27"/>
        <v>6.0369526024136295</v>
      </c>
      <c r="AQ80" s="27">
        <f t="shared" si="28"/>
        <v>2.1875207208364631</v>
      </c>
      <c r="AR80" s="27">
        <f t="shared" si="29"/>
        <v>3.8494318815771664</v>
      </c>
      <c r="AS80" s="27">
        <f t="shared" si="30"/>
        <v>4</v>
      </c>
    </row>
    <row r="81" spans="3:45">
      <c r="C81" s="1">
        <f t="shared" si="31"/>
        <v>23</v>
      </c>
      <c r="D81" s="24">
        <f t="shared" si="21"/>
        <v>2</v>
      </c>
      <c r="F81" s="8">
        <v>78</v>
      </c>
      <c r="G81" s="27">
        <f t="shared" si="22"/>
        <v>5</v>
      </c>
      <c r="H81" s="27">
        <f t="shared" si="23"/>
        <v>5</v>
      </c>
      <c r="I81" s="23">
        <f t="shared" si="24"/>
        <v>5</v>
      </c>
      <c r="J81" s="32">
        <v>78</v>
      </c>
      <c r="K81">
        <f t="shared" si="19"/>
        <v>5</v>
      </c>
      <c r="L81">
        <f t="shared" si="17"/>
        <v>5</v>
      </c>
      <c r="M81">
        <f t="shared" si="17"/>
        <v>4</v>
      </c>
      <c r="N81">
        <f t="shared" si="17"/>
        <v>4</v>
      </c>
      <c r="O81">
        <f t="shared" si="17"/>
        <v>3</v>
      </c>
      <c r="P81">
        <f t="shared" si="17"/>
        <v>3</v>
      </c>
      <c r="Q81">
        <f t="shared" si="17"/>
        <v>2</v>
      </c>
      <c r="R81">
        <f t="shared" si="17"/>
        <v>2</v>
      </c>
      <c r="S81">
        <f t="shared" si="17"/>
        <v>1</v>
      </c>
      <c r="T81">
        <f t="shared" si="17"/>
        <v>1</v>
      </c>
      <c r="U81" s="27">
        <f t="shared" si="25"/>
        <v>7</v>
      </c>
      <c r="V81" s="32">
        <v>78</v>
      </c>
      <c r="W81">
        <f t="shared" si="20"/>
        <v>7</v>
      </c>
      <c r="X81">
        <f t="shared" si="18"/>
        <v>7</v>
      </c>
      <c r="Y81">
        <f t="shared" si="18"/>
        <v>6</v>
      </c>
      <c r="Z81">
        <f t="shared" si="18"/>
        <v>5</v>
      </c>
      <c r="AA81">
        <f t="shared" si="18"/>
        <v>5</v>
      </c>
      <c r="AB81">
        <f t="shared" si="18"/>
        <v>4</v>
      </c>
      <c r="AC81">
        <f t="shared" si="18"/>
        <v>3</v>
      </c>
      <c r="AD81">
        <f t="shared" si="18"/>
        <v>3</v>
      </c>
      <c r="AE81">
        <f t="shared" si="18"/>
        <v>2</v>
      </c>
      <c r="AF81">
        <f t="shared" si="18"/>
        <v>1</v>
      </c>
      <c r="AH81" s="32">
        <v>78</v>
      </c>
      <c r="AI81" s="27">
        <f t="shared" si="26"/>
        <v>7</v>
      </c>
      <c r="AO81" s="32">
        <v>78</v>
      </c>
      <c r="AP81" s="27">
        <f t="shared" si="27"/>
        <v>6.0498560072495371</v>
      </c>
      <c r="AQ81" s="27">
        <f t="shared" si="28"/>
        <v>2.1931245983544616</v>
      </c>
      <c r="AR81" s="27">
        <f t="shared" si="29"/>
        <v>3.8567314088950755</v>
      </c>
      <c r="AS81" s="27">
        <f t="shared" si="30"/>
        <v>4</v>
      </c>
    </row>
    <row r="82" spans="3:45">
      <c r="C82" s="1">
        <f t="shared" si="31"/>
        <v>22</v>
      </c>
      <c r="D82" s="24">
        <f t="shared" si="21"/>
        <v>2</v>
      </c>
      <c r="F82" s="8">
        <v>79</v>
      </c>
      <c r="G82" s="27">
        <f t="shared" si="22"/>
        <v>5</v>
      </c>
      <c r="H82" s="27">
        <f t="shared" si="23"/>
        <v>5</v>
      </c>
      <c r="I82" s="23">
        <f t="shared" si="24"/>
        <v>5</v>
      </c>
      <c r="J82" s="32">
        <v>79</v>
      </c>
      <c r="K82">
        <f t="shared" si="19"/>
        <v>5</v>
      </c>
      <c r="L82">
        <f t="shared" si="17"/>
        <v>5</v>
      </c>
      <c r="M82">
        <f t="shared" si="17"/>
        <v>4</v>
      </c>
      <c r="N82">
        <f t="shared" si="17"/>
        <v>4</v>
      </c>
      <c r="O82">
        <f t="shared" si="17"/>
        <v>3</v>
      </c>
      <c r="P82">
        <f t="shared" si="17"/>
        <v>3</v>
      </c>
      <c r="Q82">
        <f t="shared" si="17"/>
        <v>2</v>
      </c>
      <c r="R82">
        <f t="shared" si="17"/>
        <v>2</v>
      </c>
      <c r="S82">
        <f t="shared" si="17"/>
        <v>1</v>
      </c>
      <c r="T82">
        <f t="shared" si="17"/>
        <v>1</v>
      </c>
      <c r="U82" s="27">
        <f t="shared" si="25"/>
        <v>7</v>
      </c>
      <c r="V82" s="32">
        <v>79</v>
      </c>
      <c r="W82">
        <f t="shared" si="20"/>
        <v>7</v>
      </c>
      <c r="X82">
        <f t="shared" si="18"/>
        <v>7</v>
      </c>
      <c r="Y82">
        <f t="shared" si="18"/>
        <v>6</v>
      </c>
      <c r="Z82">
        <f t="shared" si="18"/>
        <v>5</v>
      </c>
      <c r="AA82">
        <f t="shared" si="18"/>
        <v>5</v>
      </c>
      <c r="AB82">
        <f t="shared" si="18"/>
        <v>4</v>
      </c>
      <c r="AC82">
        <f t="shared" si="18"/>
        <v>3</v>
      </c>
      <c r="AD82">
        <f t="shared" si="18"/>
        <v>3</v>
      </c>
      <c r="AE82">
        <f t="shared" si="18"/>
        <v>2</v>
      </c>
      <c r="AF82">
        <f t="shared" si="18"/>
        <v>1</v>
      </c>
      <c r="AH82" s="32">
        <v>79</v>
      </c>
      <c r="AI82" s="27">
        <f t="shared" si="26"/>
        <v>7</v>
      </c>
      <c r="AO82" s="32">
        <v>79</v>
      </c>
      <c r="AP82" s="27">
        <f t="shared" si="27"/>
        <v>6.0625950330269669</v>
      </c>
      <c r="AQ82" s="27">
        <f t="shared" si="28"/>
        <v>2.1986570869544226</v>
      </c>
      <c r="AR82" s="27">
        <f t="shared" si="29"/>
        <v>3.8639379460725443</v>
      </c>
      <c r="AS82" s="27">
        <f t="shared" si="30"/>
        <v>4</v>
      </c>
    </row>
    <row r="83" spans="3:45">
      <c r="C83" s="1">
        <f t="shared" si="31"/>
        <v>21</v>
      </c>
      <c r="D83" s="24">
        <f t="shared" si="21"/>
        <v>2</v>
      </c>
      <c r="F83" s="8">
        <v>80</v>
      </c>
      <c r="G83" s="27">
        <f t="shared" si="22"/>
        <v>5</v>
      </c>
      <c r="H83" s="27">
        <f t="shared" si="23"/>
        <v>5</v>
      </c>
      <c r="I83" s="23">
        <f t="shared" si="24"/>
        <v>5</v>
      </c>
      <c r="J83" s="32">
        <v>80</v>
      </c>
      <c r="K83">
        <f t="shared" si="19"/>
        <v>5</v>
      </c>
      <c r="L83">
        <f t="shared" si="17"/>
        <v>5</v>
      </c>
      <c r="M83">
        <f t="shared" si="17"/>
        <v>4</v>
      </c>
      <c r="N83">
        <f t="shared" si="17"/>
        <v>4</v>
      </c>
      <c r="O83">
        <f t="shared" si="17"/>
        <v>3</v>
      </c>
      <c r="P83">
        <f t="shared" si="17"/>
        <v>3</v>
      </c>
      <c r="Q83">
        <f t="shared" si="17"/>
        <v>2</v>
      </c>
      <c r="R83">
        <f t="shared" si="17"/>
        <v>2</v>
      </c>
      <c r="S83">
        <f t="shared" si="17"/>
        <v>1</v>
      </c>
      <c r="T83">
        <f t="shared" si="17"/>
        <v>1</v>
      </c>
      <c r="U83" s="27">
        <f t="shared" si="25"/>
        <v>7</v>
      </c>
      <c r="V83" s="32">
        <v>80</v>
      </c>
      <c r="W83">
        <f t="shared" si="20"/>
        <v>7</v>
      </c>
      <c r="X83">
        <f t="shared" si="18"/>
        <v>7</v>
      </c>
      <c r="Y83">
        <f t="shared" si="18"/>
        <v>6</v>
      </c>
      <c r="Z83">
        <f t="shared" si="18"/>
        <v>5</v>
      </c>
      <c r="AA83">
        <f t="shared" si="18"/>
        <v>5</v>
      </c>
      <c r="AB83">
        <f t="shared" si="18"/>
        <v>4</v>
      </c>
      <c r="AC83">
        <f t="shared" si="18"/>
        <v>3</v>
      </c>
      <c r="AD83">
        <f t="shared" si="18"/>
        <v>3</v>
      </c>
      <c r="AE83">
        <f t="shared" si="18"/>
        <v>2</v>
      </c>
      <c r="AF83">
        <f t="shared" si="18"/>
        <v>1</v>
      </c>
      <c r="AH83" s="32">
        <v>80</v>
      </c>
      <c r="AI83" s="27">
        <f t="shared" si="26"/>
        <v>7</v>
      </c>
      <c r="AO83" s="32">
        <v>80</v>
      </c>
      <c r="AP83" s="27">
        <f t="shared" si="27"/>
        <v>6.0751738152338266</v>
      </c>
      <c r="AQ83" s="27">
        <f t="shared" si="28"/>
        <v>2.2041199826559246</v>
      </c>
      <c r="AR83" s="27">
        <f t="shared" si="29"/>
        <v>3.871053832577902</v>
      </c>
      <c r="AS83" s="27">
        <f t="shared" si="30"/>
        <v>4</v>
      </c>
    </row>
    <row r="84" spans="3:45">
      <c r="C84" s="1">
        <f t="shared" si="31"/>
        <v>20</v>
      </c>
      <c r="D84" s="24">
        <f t="shared" si="21"/>
        <v>2</v>
      </c>
      <c r="F84" s="8">
        <v>81</v>
      </c>
      <c r="G84" s="27">
        <f t="shared" si="22"/>
        <v>5</v>
      </c>
      <c r="H84" s="27">
        <f t="shared" si="23"/>
        <v>5</v>
      </c>
      <c r="I84" s="23">
        <f t="shared" si="24"/>
        <v>5</v>
      </c>
      <c r="J84" s="32">
        <v>81</v>
      </c>
      <c r="K84">
        <f t="shared" si="19"/>
        <v>5</v>
      </c>
      <c r="L84">
        <f t="shared" si="17"/>
        <v>5</v>
      </c>
      <c r="M84">
        <f t="shared" si="17"/>
        <v>4</v>
      </c>
      <c r="N84">
        <f t="shared" si="17"/>
        <v>4</v>
      </c>
      <c r="O84">
        <f t="shared" si="17"/>
        <v>3</v>
      </c>
      <c r="P84">
        <f t="shared" si="17"/>
        <v>3</v>
      </c>
      <c r="Q84">
        <f t="shared" si="17"/>
        <v>2</v>
      </c>
      <c r="R84">
        <f t="shared" si="17"/>
        <v>2</v>
      </c>
      <c r="S84">
        <f t="shared" si="17"/>
        <v>1</v>
      </c>
      <c r="T84">
        <f t="shared" si="17"/>
        <v>1</v>
      </c>
      <c r="U84" s="27">
        <f t="shared" si="25"/>
        <v>7</v>
      </c>
      <c r="V84" s="32">
        <v>81</v>
      </c>
      <c r="W84">
        <f t="shared" si="20"/>
        <v>7</v>
      </c>
      <c r="X84">
        <f t="shared" si="18"/>
        <v>7</v>
      </c>
      <c r="Y84">
        <f t="shared" si="18"/>
        <v>6</v>
      </c>
      <c r="Z84">
        <f t="shared" si="18"/>
        <v>5</v>
      </c>
      <c r="AA84">
        <f t="shared" si="18"/>
        <v>5</v>
      </c>
      <c r="AB84">
        <f t="shared" si="18"/>
        <v>4</v>
      </c>
      <c r="AC84">
        <f t="shared" si="18"/>
        <v>3</v>
      </c>
      <c r="AD84">
        <f t="shared" si="18"/>
        <v>3</v>
      </c>
      <c r="AE84">
        <f t="shared" si="18"/>
        <v>2</v>
      </c>
      <c r="AF84">
        <f t="shared" si="18"/>
        <v>1</v>
      </c>
      <c r="AH84" s="32">
        <v>81</v>
      </c>
      <c r="AI84" s="27">
        <f t="shared" si="26"/>
        <v>7</v>
      </c>
      <c r="AO84" s="32">
        <v>81</v>
      </c>
      <c r="AP84" s="27">
        <f t="shared" si="27"/>
        <v>6.0875963352323836</v>
      </c>
      <c r="AQ84" s="27">
        <f t="shared" si="28"/>
        <v>2.2095150145426308</v>
      </c>
      <c r="AR84" s="27">
        <f t="shared" si="29"/>
        <v>3.8780813206897529</v>
      </c>
      <c r="AS84" s="27">
        <f t="shared" si="30"/>
        <v>4</v>
      </c>
    </row>
    <row r="85" spans="3:45">
      <c r="C85" s="1">
        <f t="shared" si="31"/>
        <v>19</v>
      </c>
      <c r="D85" s="24">
        <f t="shared" si="21"/>
        <v>1</v>
      </c>
      <c r="F85" s="8">
        <v>82</v>
      </c>
      <c r="G85" s="27">
        <f t="shared" si="22"/>
        <v>5</v>
      </c>
      <c r="H85" s="27">
        <f t="shared" si="23"/>
        <v>4</v>
      </c>
      <c r="I85" s="23">
        <f t="shared" si="24"/>
        <v>5</v>
      </c>
      <c r="J85" s="32">
        <v>82</v>
      </c>
      <c r="K85">
        <f t="shared" si="19"/>
        <v>5</v>
      </c>
      <c r="L85">
        <f t="shared" si="17"/>
        <v>5</v>
      </c>
      <c r="M85">
        <f t="shared" si="17"/>
        <v>4</v>
      </c>
      <c r="N85">
        <f t="shared" si="17"/>
        <v>4</v>
      </c>
      <c r="O85">
        <f t="shared" si="17"/>
        <v>3</v>
      </c>
      <c r="P85">
        <f t="shared" si="17"/>
        <v>3</v>
      </c>
      <c r="Q85">
        <f t="shared" si="17"/>
        <v>2</v>
      </c>
      <c r="R85">
        <f t="shared" si="17"/>
        <v>2</v>
      </c>
      <c r="S85">
        <f t="shared" si="17"/>
        <v>1</v>
      </c>
      <c r="T85">
        <f t="shared" si="17"/>
        <v>1</v>
      </c>
      <c r="U85" s="27">
        <f t="shared" si="25"/>
        <v>7</v>
      </c>
      <c r="V85" s="32">
        <v>82</v>
      </c>
      <c r="W85">
        <f t="shared" si="20"/>
        <v>7</v>
      </c>
      <c r="X85">
        <f t="shared" si="18"/>
        <v>7</v>
      </c>
      <c r="Y85">
        <f t="shared" si="18"/>
        <v>6</v>
      </c>
      <c r="Z85">
        <f t="shared" si="18"/>
        <v>5</v>
      </c>
      <c r="AA85">
        <f t="shared" si="18"/>
        <v>5</v>
      </c>
      <c r="AB85">
        <f t="shared" si="18"/>
        <v>4</v>
      </c>
      <c r="AC85">
        <f t="shared" si="18"/>
        <v>3</v>
      </c>
      <c r="AD85">
        <f t="shared" si="18"/>
        <v>3</v>
      </c>
      <c r="AE85">
        <f t="shared" si="18"/>
        <v>2</v>
      </c>
      <c r="AF85">
        <f t="shared" si="18"/>
        <v>1</v>
      </c>
      <c r="AH85" s="32">
        <v>82</v>
      </c>
      <c r="AI85" s="27">
        <f t="shared" si="26"/>
        <v>7</v>
      </c>
      <c r="AO85" s="32">
        <v>82</v>
      </c>
      <c r="AP85" s="27">
        <f t="shared" si="27"/>
        <v>6.0998664278241987</v>
      </c>
      <c r="AQ85" s="27">
        <f t="shared" si="28"/>
        <v>2.214843848047698</v>
      </c>
      <c r="AR85" s="27">
        <f t="shared" si="29"/>
        <v>3.8850225797765008</v>
      </c>
      <c r="AS85" s="27">
        <f t="shared" si="30"/>
        <v>4</v>
      </c>
    </row>
    <row r="86" spans="3:45">
      <c r="C86" s="1">
        <f t="shared" si="31"/>
        <v>18</v>
      </c>
      <c r="D86" s="24">
        <f t="shared" si="21"/>
        <v>1</v>
      </c>
      <c r="F86" s="8">
        <v>83</v>
      </c>
      <c r="G86" s="27">
        <f t="shared" si="22"/>
        <v>5</v>
      </c>
      <c r="H86" s="27">
        <f t="shared" si="23"/>
        <v>4</v>
      </c>
      <c r="I86" s="23">
        <f t="shared" si="24"/>
        <v>5</v>
      </c>
      <c r="J86" s="32">
        <v>83</v>
      </c>
      <c r="K86">
        <f t="shared" si="19"/>
        <v>5</v>
      </c>
      <c r="L86">
        <f t="shared" si="17"/>
        <v>5</v>
      </c>
      <c r="M86">
        <f t="shared" si="17"/>
        <v>4</v>
      </c>
      <c r="N86">
        <f t="shared" si="17"/>
        <v>4</v>
      </c>
      <c r="O86">
        <f t="shared" si="17"/>
        <v>3</v>
      </c>
      <c r="P86">
        <f t="shared" si="17"/>
        <v>3</v>
      </c>
      <c r="Q86">
        <f t="shared" si="17"/>
        <v>2</v>
      </c>
      <c r="R86">
        <f t="shared" si="17"/>
        <v>2</v>
      </c>
      <c r="S86">
        <f t="shared" si="17"/>
        <v>1</v>
      </c>
      <c r="T86">
        <f t="shared" si="17"/>
        <v>1</v>
      </c>
      <c r="U86" s="27">
        <f t="shared" si="25"/>
        <v>7</v>
      </c>
      <c r="V86" s="32">
        <v>83</v>
      </c>
      <c r="W86">
        <f t="shared" si="20"/>
        <v>7</v>
      </c>
      <c r="X86">
        <f t="shared" si="18"/>
        <v>7</v>
      </c>
      <c r="Y86">
        <f t="shared" si="18"/>
        <v>6</v>
      </c>
      <c r="Z86">
        <f t="shared" si="18"/>
        <v>5</v>
      </c>
      <c r="AA86">
        <f t="shared" si="18"/>
        <v>5</v>
      </c>
      <c r="AB86">
        <f t="shared" si="18"/>
        <v>4</v>
      </c>
      <c r="AC86">
        <f t="shared" si="18"/>
        <v>3</v>
      </c>
      <c r="AD86">
        <f t="shared" si="18"/>
        <v>3</v>
      </c>
      <c r="AE86">
        <f t="shared" si="18"/>
        <v>2</v>
      </c>
      <c r="AF86">
        <f t="shared" si="18"/>
        <v>1</v>
      </c>
      <c r="AH86" s="32">
        <v>83</v>
      </c>
      <c r="AI86" s="27">
        <f t="shared" si="26"/>
        <v>7</v>
      </c>
      <c r="AO86" s="32">
        <v>83</v>
      </c>
      <c r="AP86" s="27">
        <f t="shared" si="27"/>
        <v>6.1119877883565437</v>
      </c>
      <c r="AQ86" s="27">
        <f t="shared" si="28"/>
        <v>2.220108088040055</v>
      </c>
      <c r="AR86" s="27">
        <f t="shared" si="29"/>
        <v>3.8918797003164887</v>
      </c>
      <c r="AS86" s="27">
        <f t="shared" si="30"/>
        <v>4</v>
      </c>
    </row>
    <row r="87" spans="3:45">
      <c r="C87" s="1">
        <f t="shared" si="31"/>
        <v>17</v>
      </c>
      <c r="D87" s="24">
        <f t="shared" si="21"/>
        <v>1</v>
      </c>
      <c r="F87" s="8">
        <v>84</v>
      </c>
      <c r="G87" s="27">
        <f t="shared" si="22"/>
        <v>5</v>
      </c>
      <c r="H87" s="27">
        <f t="shared" si="23"/>
        <v>4</v>
      </c>
      <c r="I87" s="23">
        <f t="shared" si="24"/>
        <v>5</v>
      </c>
      <c r="J87" s="32">
        <v>84</v>
      </c>
      <c r="K87">
        <f t="shared" si="19"/>
        <v>5</v>
      </c>
      <c r="L87">
        <f t="shared" si="17"/>
        <v>5</v>
      </c>
      <c r="M87">
        <f t="shared" si="17"/>
        <v>4</v>
      </c>
      <c r="N87">
        <f t="shared" si="17"/>
        <v>4</v>
      </c>
      <c r="O87">
        <f t="shared" si="17"/>
        <v>3</v>
      </c>
      <c r="P87">
        <f t="shared" si="17"/>
        <v>3</v>
      </c>
      <c r="Q87">
        <f t="shared" si="17"/>
        <v>2</v>
      </c>
      <c r="R87">
        <f t="shared" si="17"/>
        <v>2</v>
      </c>
      <c r="S87">
        <f t="shared" si="17"/>
        <v>1</v>
      </c>
      <c r="T87">
        <f t="shared" si="17"/>
        <v>1</v>
      </c>
      <c r="U87" s="27">
        <f t="shared" si="25"/>
        <v>7</v>
      </c>
      <c r="V87" s="32">
        <v>84</v>
      </c>
      <c r="W87">
        <f t="shared" si="20"/>
        <v>7</v>
      </c>
      <c r="X87">
        <f t="shared" si="18"/>
        <v>7</v>
      </c>
      <c r="Y87">
        <f t="shared" si="18"/>
        <v>6</v>
      </c>
      <c r="Z87">
        <f t="shared" si="18"/>
        <v>5</v>
      </c>
      <c r="AA87">
        <f t="shared" si="18"/>
        <v>5</v>
      </c>
      <c r="AB87">
        <f t="shared" si="18"/>
        <v>4</v>
      </c>
      <c r="AC87">
        <f t="shared" si="18"/>
        <v>3</v>
      </c>
      <c r="AD87">
        <f t="shared" si="18"/>
        <v>3</v>
      </c>
      <c r="AE87">
        <f t="shared" si="18"/>
        <v>2</v>
      </c>
      <c r="AF87">
        <f t="shared" si="18"/>
        <v>1</v>
      </c>
      <c r="AH87" s="32">
        <v>84</v>
      </c>
      <c r="AI87" s="27">
        <f t="shared" si="26"/>
        <v>7</v>
      </c>
      <c r="AO87" s="32">
        <v>84</v>
      </c>
      <c r="AP87" s="27">
        <f t="shared" si="27"/>
        <v>6.1239639794032588</v>
      </c>
      <c r="AQ87" s="27">
        <f t="shared" si="28"/>
        <v>2.2253092817258628</v>
      </c>
      <c r="AR87" s="27">
        <f t="shared" si="29"/>
        <v>3.8986546976773959</v>
      </c>
      <c r="AS87" s="27">
        <f t="shared" si="30"/>
        <v>4</v>
      </c>
    </row>
    <row r="88" spans="3:45">
      <c r="C88" s="1">
        <f t="shared" si="31"/>
        <v>16</v>
      </c>
      <c r="D88" s="24">
        <f t="shared" si="21"/>
        <v>1</v>
      </c>
      <c r="F88" s="8">
        <v>85</v>
      </c>
      <c r="G88" s="27">
        <f t="shared" si="22"/>
        <v>5</v>
      </c>
      <c r="H88" s="27">
        <f t="shared" si="23"/>
        <v>4</v>
      </c>
      <c r="I88" s="23">
        <f t="shared" si="24"/>
        <v>5</v>
      </c>
      <c r="J88" s="32">
        <v>85</v>
      </c>
      <c r="K88">
        <f t="shared" si="19"/>
        <v>5</v>
      </c>
      <c r="L88">
        <f t="shared" si="17"/>
        <v>5</v>
      </c>
      <c r="M88">
        <f t="shared" si="17"/>
        <v>4</v>
      </c>
      <c r="N88">
        <f t="shared" si="17"/>
        <v>4</v>
      </c>
      <c r="O88">
        <f t="shared" si="17"/>
        <v>3</v>
      </c>
      <c r="P88">
        <f t="shared" si="17"/>
        <v>3</v>
      </c>
      <c r="Q88">
        <f t="shared" si="17"/>
        <v>2</v>
      </c>
      <c r="R88">
        <f t="shared" si="17"/>
        <v>2</v>
      </c>
      <c r="S88">
        <f t="shared" si="17"/>
        <v>1</v>
      </c>
      <c r="T88">
        <f t="shared" si="17"/>
        <v>1</v>
      </c>
      <c r="U88" s="27">
        <f t="shared" si="25"/>
        <v>7</v>
      </c>
      <c r="V88" s="32">
        <v>85</v>
      </c>
      <c r="W88">
        <f t="shared" si="20"/>
        <v>7</v>
      </c>
      <c r="X88">
        <f t="shared" si="18"/>
        <v>7</v>
      </c>
      <c r="Y88">
        <f t="shared" si="18"/>
        <v>6</v>
      </c>
      <c r="Z88">
        <f t="shared" si="18"/>
        <v>5</v>
      </c>
      <c r="AA88">
        <f t="shared" si="18"/>
        <v>5</v>
      </c>
      <c r="AB88">
        <f t="shared" si="18"/>
        <v>4</v>
      </c>
      <c r="AC88">
        <f t="shared" si="18"/>
        <v>3</v>
      </c>
      <c r="AD88">
        <f t="shared" si="18"/>
        <v>3</v>
      </c>
      <c r="AE88">
        <f t="shared" si="18"/>
        <v>2</v>
      </c>
      <c r="AF88">
        <f t="shared" si="18"/>
        <v>1</v>
      </c>
      <c r="AH88" s="32">
        <v>85</v>
      </c>
      <c r="AI88" s="27">
        <f t="shared" si="26"/>
        <v>7</v>
      </c>
      <c r="AO88" s="32">
        <v>85</v>
      </c>
      <c r="AP88" s="27">
        <f t="shared" si="27"/>
        <v>6.1357984370502621</v>
      </c>
      <c r="AQ88" s="27">
        <f t="shared" si="28"/>
        <v>2.2304489213782741</v>
      </c>
      <c r="AR88" s="27">
        <f t="shared" si="29"/>
        <v>3.905349515671988</v>
      </c>
      <c r="AS88" s="27">
        <f t="shared" si="30"/>
        <v>4</v>
      </c>
    </row>
    <row r="89" spans="3:45">
      <c r="C89" s="1">
        <f t="shared" si="31"/>
        <v>15</v>
      </c>
      <c r="D89" s="24">
        <f t="shared" si="21"/>
        <v>1</v>
      </c>
      <c r="F89" s="8">
        <v>86</v>
      </c>
      <c r="G89" s="27">
        <f t="shared" si="22"/>
        <v>5</v>
      </c>
      <c r="H89" s="27">
        <f t="shared" si="23"/>
        <v>4</v>
      </c>
      <c r="I89" s="23">
        <f t="shared" si="24"/>
        <v>5</v>
      </c>
      <c r="J89" s="32">
        <v>86</v>
      </c>
      <c r="K89">
        <f t="shared" si="19"/>
        <v>5</v>
      </c>
      <c r="L89">
        <f t="shared" si="17"/>
        <v>5</v>
      </c>
      <c r="M89">
        <f t="shared" si="17"/>
        <v>4</v>
      </c>
      <c r="N89">
        <f t="shared" si="17"/>
        <v>4</v>
      </c>
      <c r="O89">
        <f t="shared" si="17"/>
        <v>3</v>
      </c>
      <c r="P89">
        <f t="shared" si="17"/>
        <v>3</v>
      </c>
      <c r="Q89">
        <f t="shared" si="17"/>
        <v>2</v>
      </c>
      <c r="R89">
        <f t="shared" si="17"/>
        <v>2</v>
      </c>
      <c r="S89">
        <f t="shared" si="17"/>
        <v>1</v>
      </c>
      <c r="T89">
        <f t="shared" si="17"/>
        <v>1</v>
      </c>
      <c r="U89" s="27">
        <f t="shared" si="25"/>
        <v>7</v>
      </c>
      <c r="V89" s="32">
        <v>86</v>
      </c>
      <c r="W89">
        <f t="shared" si="20"/>
        <v>7</v>
      </c>
      <c r="X89">
        <f t="shared" si="18"/>
        <v>7</v>
      </c>
      <c r="Y89">
        <f t="shared" si="18"/>
        <v>6</v>
      </c>
      <c r="Z89">
        <f t="shared" si="18"/>
        <v>5</v>
      </c>
      <c r="AA89">
        <f t="shared" si="18"/>
        <v>5</v>
      </c>
      <c r="AB89">
        <f t="shared" si="18"/>
        <v>4</v>
      </c>
      <c r="AC89">
        <f t="shared" si="18"/>
        <v>3</v>
      </c>
      <c r="AD89">
        <f t="shared" si="18"/>
        <v>3</v>
      </c>
      <c r="AE89">
        <f t="shared" si="18"/>
        <v>2</v>
      </c>
      <c r="AF89">
        <f t="shared" si="18"/>
        <v>1</v>
      </c>
      <c r="AH89" s="32">
        <v>86</v>
      </c>
      <c r="AI89" s="27">
        <f t="shared" si="26"/>
        <v>7</v>
      </c>
      <c r="AO89" s="32">
        <v>86</v>
      </c>
      <c r="AP89" s="27">
        <f t="shared" si="27"/>
        <v>6.1474944768134527</v>
      </c>
      <c r="AQ89" s="27">
        <f t="shared" si="28"/>
        <v>2.2355284469075487</v>
      </c>
      <c r="AR89" s="27">
        <f t="shared" si="29"/>
        <v>3.911966029905904</v>
      </c>
      <c r="AS89" s="27">
        <f t="shared" si="30"/>
        <v>4</v>
      </c>
    </row>
    <row r="90" spans="3:45">
      <c r="C90" s="1">
        <f t="shared" si="31"/>
        <v>14</v>
      </c>
      <c r="D90" s="24">
        <f t="shared" si="21"/>
        <v>1</v>
      </c>
      <c r="F90" s="8">
        <v>87</v>
      </c>
      <c r="G90" s="27">
        <f t="shared" si="22"/>
        <v>5</v>
      </c>
      <c r="H90" s="27">
        <f t="shared" si="23"/>
        <v>4</v>
      </c>
      <c r="I90" s="23">
        <f t="shared" si="24"/>
        <v>5</v>
      </c>
      <c r="J90" s="32">
        <v>87</v>
      </c>
      <c r="K90">
        <f t="shared" si="19"/>
        <v>5</v>
      </c>
      <c r="L90">
        <f t="shared" si="17"/>
        <v>5</v>
      </c>
      <c r="M90">
        <f t="shared" si="17"/>
        <v>4</v>
      </c>
      <c r="N90">
        <f t="shared" si="17"/>
        <v>4</v>
      </c>
      <c r="O90">
        <f t="shared" si="17"/>
        <v>3</v>
      </c>
      <c r="P90">
        <f t="shared" si="17"/>
        <v>3</v>
      </c>
      <c r="Q90">
        <f t="shared" si="17"/>
        <v>2</v>
      </c>
      <c r="R90">
        <f t="shared" si="17"/>
        <v>2</v>
      </c>
      <c r="S90">
        <f t="shared" ref="L90:T103" si="32">CEILING($G90*S$3,1)</f>
        <v>1</v>
      </c>
      <c r="T90">
        <f t="shared" si="32"/>
        <v>1</v>
      </c>
      <c r="U90" s="27">
        <f t="shared" si="25"/>
        <v>7</v>
      </c>
      <c r="V90" s="32">
        <v>87</v>
      </c>
      <c r="W90">
        <f t="shared" si="20"/>
        <v>7</v>
      </c>
      <c r="X90">
        <f t="shared" si="18"/>
        <v>7</v>
      </c>
      <c r="Y90">
        <f t="shared" si="18"/>
        <v>6</v>
      </c>
      <c r="Z90">
        <f t="shared" si="18"/>
        <v>5</v>
      </c>
      <c r="AA90">
        <f t="shared" si="18"/>
        <v>5</v>
      </c>
      <c r="AB90">
        <f t="shared" si="18"/>
        <v>4</v>
      </c>
      <c r="AC90">
        <f t="shared" si="18"/>
        <v>3</v>
      </c>
      <c r="AD90">
        <f t="shared" si="18"/>
        <v>3</v>
      </c>
      <c r="AE90">
        <f t="shared" ref="X90:AF103" si="33">CEILING($U90*AE$3,1)</f>
        <v>2</v>
      </c>
      <c r="AF90">
        <f t="shared" si="33"/>
        <v>1</v>
      </c>
      <c r="AH90" s="32">
        <v>87</v>
      </c>
      <c r="AI90" s="27">
        <f t="shared" si="26"/>
        <v>7</v>
      </c>
      <c r="AO90" s="32">
        <v>87</v>
      </c>
      <c r="AP90" s="27">
        <f t="shared" si="27"/>
        <v>6.1590552992145291</v>
      </c>
      <c r="AQ90" s="27">
        <f t="shared" si="28"/>
        <v>2.2405492482825999</v>
      </c>
      <c r="AR90" s="27">
        <f t="shared" si="29"/>
        <v>3.9185060509319292</v>
      </c>
      <c r="AS90" s="27">
        <f t="shared" si="30"/>
        <v>4</v>
      </c>
    </row>
    <row r="91" spans="3:45">
      <c r="C91" s="1">
        <f t="shared" si="31"/>
        <v>13</v>
      </c>
      <c r="D91" s="24">
        <f t="shared" si="21"/>
        <v>1</v>
      </c>
      <c r="F91" s="8">
        <v>88</v>
      </c>
      <c r="G91" s="27">
        <f t="shared" si="22"/>
        <v>5</v>
      </c>
      <c r="H91" s="27">
        <f t="shared" si="23"/>
        <v>4</v>
      </c>
      <c r="I91" s="23">
        <f t="shared" si="24"/>
        <v>5</v>
      </c>
      <c r="J91" s="32">
        <v>88</v>
      </c>
      <c r="K91">
        <f t="shared" si="19"/>
        <v>5</v>
      </c>
      <c r="L91">
        <f t="shared" si="32"/>
        <v>5</v>
      </c>
      <c r="M91">
        <f t="shared" si="32"/>
        <v>4</v>
      </c>
      <c r="N91">
        <f t="shared" si="32"/>
        <v>4</v>
      </c>
      <c r="O91">
        <f t="shared" si="32"/>
        <v>3</v>
      </c>
      <c r="P91">
        <f t="shared" si="32"/>
        <v>3</v>
      </c>
      <c r="Q91">
        <f t="shared" si="32"/>
        <v>2</v>
      </c>
      <c r="R91">
        <f t="shared" si="32"/>
        <v>2</v>
      </c>
      <c r="S91">
        <f t="shared" si="32"/>
        <v>1</v>
      </c>
      <c r="T91">
        <f t="shared" si="32"/>
        <v>1</v>
      </c>
      <c r="U91" s="27">
        <f t="shared" si="25"/>
        <v>7</v>
      </c>
      <c r="V91" s="32">
        <v>88</v>
      </c>
      <c r="W91">
        <f t="shared" si="20"/>
        <v>7</v>
      </c>
      <c r="X91">
        <f t="shared" si="33"/>
        <v>7</v>
      </c>
      <c r="Y91">
        <f t="shared" si="33"/>
        <v>6</v>
      </c>
      <c r="Z91">
        <f t="shared" si="33"/>
        <v>5</v>
      </c>
      <c r="AA91">
        <f t="shared" si="33"/>
        <v>5</v>
      </c>
      <c r="AB91">
        <f t="shared" si="33"/>
        <v>4</v>
      </c>
      <c r="AC91">
        <f t="shared" si="33"/>
        <v>3</v>
      </c>
      <c r="AD91">
        <f t="shared" si="33"/>
        <v>3</v>
      </c>
      <c r="AE91">
        <f t="shared" si="33"/>
        <v>2</v>
      </c>
      <c r="AF91">
        <f t="shared" si="33"/>
        <v>1</v>
      </c>
      <c r="AH91" s="32">
        <v>88</v>
      </c>
      <c r="AI91" s="27">
        <f t="shared" si="26"/>
        <v>7</v>
      </c>
      <c r="AO91" s="32">
        <v>88</v>
      </c>
      <c r="AP91" s="27">
        <f t="shared" si="27"/>
        <v>6.1704839950381514</v>
      </c>
      <c r="AQ91" s="27">
        <f t="shared" si="28"/>
        <v>2.2455126678141499</v>
      </c>
      <c r="AR91" s="27">
        <f t="shared" si="29"/>
        <v>3.9249713272240014</v>
      </c>
      <c r="AS91" s="27">
        <f t="shared" si="30"/>
        <v>4</v>
      </c>
    </row>
    <row r="92" spans="3:45">
      <c r="C92" s="1">
        <f t="shared" si="31"/>
        <v>12</v>
      </c>
      <c r="D92" s="24">
        <f t="shared" si="21"/>
        <v>1</v>
      </c>
      <c r="F92" s="8">
        <v>89</v>
      </c>
      <c r="G92" s="27">
        <f t="shared" si="22"/>
        <v>5</v>
      </c>
      <c r="H92" s="27">
        <f t="shared" si="23"/>
        <v>4</v>
      </c>
      <c r="I92" s="23">
        <f t="shared" si="24"/>
        <v>5</v>
      </c>
      <c r="J92" s="32">
        <v>89</v>
      </c>
      <c r="K92">
        <f t="shared" si="19"/>
        <v>5</v>
      </c>
      <c r="L92">
        <f t="shared" si="32"/>
        <v>5</v>
      </c>
      <c r="M92">
        <f t="shared" si="32"/>
        <v>4</v>
      </c>
      <c r="N92">
        <f t="shared" si="32"/>
        <v>4</v>
      </c>
      <c r="O92">
        <f t="shared" si="32"/>
        <v>3</v>
      </c>
      <c r="P92">
        <f t="shared" si="32"/>
        <v>3</v>
      </c>
      <c r="Q92">
        <f t="shared" si="32"/>
        <v>2</v>
      </c>
      <c r="R92">
        <f t="shared" si="32"/>
        <v>2</v>
      </c>
      <c r="S92">
        <f t="shared" si="32"/>
        <v>1</v>
      </c>
      <c r="T92">
        <f t="shared" si="32"/>
        <v>1</v>
      </c>
      <c r="U92" s="27">
        <f t="shared" si="25"/>
        <v>7</v>
      </c>
      <c r="V92" s="32">
        <v>89</v>
      </c>
      <c r="W92">
        <f t="shared" si="20"/>
        <v>7</v>
      </c>
      <c r="X92">
        <f t="shared" si="33"/>
        <v>7</v>
      </c>
      <c r="Y92">
        <f t="shared" si="33"/>
        <v>6</v>
      </c>
      <c r="Z92">
        <f t="shared" si="33"/>
        <v>5</v>
      </c>
      <c r="AA92">
        <f t="shared" si="33"/>
        <v>5</v>
      </c>
      <c r="AB92">
        <f t="shared" si="33"/>
        <v>4</v>
      </c>
      <c r="AC92">
        <f t="shared" si="33"/>
        <v>3</v>
      </c>
      <c r="AD92">
        <f t="shared" si="33"/>
        <v>3</v>
      </c>
      <c r="AE92">
        <f t="shared" si="33"/>
        <v>2</v>
      </c>
      <c r="AF92">
        <f t="shared" si="33"/>
        <v>1</v>
      </c>
      <c r="AH92" s="32">
        <v>89</v>
      </c>
      <c r="AI92" s="27">
        <f t="shared" si="26"/>
        <v>7</v>
      </c>
      <c r="AO92" s="32">
        <v>89</v>
      </c>
      <c r="AP92" s="27">
        <f t="shared" si="27"/>
        <v>6.181783550292085</v>
      </c>
      <c r="AQ92" s="27">
        <f t="shared" si="28"/>
        <v>2.2504200023088941</v>
      </c>
      <c r="AR92" s="27">
        <f t="shared" si="29"/>
        <v>3.931363547983191</v>
      </c>
      <c r="AS92" s="27">
        <f t="shared" si="30"/>
        <v>4</v>
      </c>
    </row>
    <row r="93" spans="3:45">
      <c r="C93" s="1">
        <f>C92-1</f>
        <v>11</v>
      </c>
      <c r="D93" s="24">
        <f t="shared" si="21"/>
        <v>1</v>
      </c>
      <c r="F93" s="8">
        <v>90</v>
      </c>
      <c r="G93" s="27">
        <f t="shared" si="22"/>
        <v>5</v>
      </c>
      <c r="H93" s="27">
        <f t="shared" si="23"/>
        <v>4</v>
      </c>
      <c r="I93" s="23">
        <f t="shared" si="24"/>
        <v>5</v>
      </c>
      <c r="J93" s="32">
        <v>90</v>
      </c>
      <c r="K93">
        <f t="shared" si="19"/>
        <v>5</v>
      </c>
      <c r="L93">
        <f t="shared" si="32"/>
        <v>5</v>
      </c>
      <c r="M93">
        <f t="shared" si="32"/>
        <v>4</v>
      </c>
      <c r="N93">
        <f t="shared" si="32"/>
        <v>4</v>
      </c>
      <c r="O93">
        <f t="shared" si="32"/>
        <v>3</v>
      </c>
      <c r="P93">
        <f t="shared" si="32"/>
        <v>3</v>
      </c>
      <c r="Q93">
        <f t="shared" si="32"/>
        <v>2</v>
      </c>
      <c r="R93">
        <f t="shared" si="32"/>
        <v>2</v>
      </c>
      <c r="S93">
        <f t="shared" si="32"/>
        <v>1</v>
      </c>
      <c r="T93">
        <f t="shared" si="32"/>
        <v>1</v>
      </c>
      <c r="U93" s="27">
        <f t="shared" si="25"/>
        <v>7</v>
      </c>
      <c r="V93" s="32">
        <v>90</v>
      </c>
      <c r="W93">
        <f t="shared" si="20"/>
        <v>7</v>
      </c>
      <c r="X93">
        <f t="shared" si="33"/>
        <v>7</v>
      </c>
      <c r="Y93">
        <f t="shared" si="33"/>
        <v>6</v>
      </c>
      <c r="Z93">
        <f t="shared" si="33"/>
        <v>5</v>
      </c>
      <c r="AA93">
        <f t="shared" si="33"/>
        <v>5</v>
      </c>
      <c r="AB93">
        <f t="shared" si="33"/>
        <v>4</v>
      </c>
      <c r="AC93">
        <f t="shared" si="33"/>
        <v>3</v>
      </c>
      <c r="AD93">
        <f t="shared" si="33"/>
        <v>3</v>
      </c>
      <c r="AE93">
        <f t="shared" si="33"/>
        <v>2</v>
      </c>
      <c r="AF93">
        <f t="shared" si="33"/>
        <v>1</v>
      </c>
      <c r="AH93" s="32">
        <v>90</v>
      </c>
      <c r="AI93" s="27">
        <f t="shared" si="26"/>
        <v>7</v>
      </c>
      <c r="AO93" s="32">
        <v>90</v>
      </c>
      <c r="AP93" s="27">
        <f t="shared" si="27"/>
        <v>6.1929568508902104</v>
      </c>
      <c r="AQ93" s="27">
        <f t="shared" si="28"/>
        <v>2.255272505103306</v>
      </c>
      <c r="AR93" s="27">
        <f t="shared" si="29"/>
        <v>3.9376843457869044</v>
      </c>
      <c r="AS93" s="27">
        <f t="shared" si="30"/>
        <v>4</v>
      </c>
    </row>
    <row r="94" spans="3:45">
      <c r="C94" s="1">
        <f t="shared" ref="C94" si="34">C93-1</f>
        <v>10</v>
      </c>
      <c r="D94" s="24">
        <f t="shared" si="21"/>
        <v>1</v>
      </c>
      <c r="F94" s="8">
        <v>91</v>
      </c>
      <c r="G94" s="27">
        <f t="shared" si="22"/>
        <v>5</v>
      </c>
      <c r="H94" s="27">
        <f t="shared" si="23"/>
        <v>3</v>
      </c>
      <c r="I94" s="23">
        <f t="shared" si="24"/>
        <v>4</v>
      </c>
      <c r="J94" s="32">
        <v>91</v>
      </c>
      <c r="K94">
        <f t="shared" si="19"/>
        <v>5</v>
      </c>
      <c r="L94">
        <f t="shared" si="32"/>
        <v>5</v>
      </c>
      <c r="M94">
        <f t="shared" si="32"/>
        <v>4</v>
      </c>
      <c r="N94">
        <f t="shared" si="32"/>
        <v>4</v>
      </c>
      <c r="O94">
        <f t="shared" si="32"/>
        <v>3</v>
      </c>
      <c r="P94">
        <f t="shared" si="32"/>
        <v>3</v>
      </c>
      <c r="Q94">
        <f t="shared" si="32"/>
        <v>2</v>
      </c>
      <c r="R94">
        <f t="shared" si="32"/>
        <v>2</v>
      </c>
      <c r="S94">
        <f t="shared" si="32"/>
        <v>1</v>
      </c>
      <c r="T94">
        <f t="shared" si="32"/>
        <v>1</v>
      </c>
      <c r="U94" s="27">
        <f t="shared" si="25"/>
        <v>7</v>
      </c>
      <c r="V94" s="32">
        <v>91</v>
      </c>
      <c r="W94">
        <f t="shared" si="20"/>
        <v>7</v>
      </c>
      <c r="X94">
        <f t="shared" si="33"/>
        <v>7</v>
      </c>
      <c r="Y94">
        <f t="shared" si="33"/>
        <v>6</v>
      </c>
      <c r="Z94">
        <f t="shared" si="33"/>
        <v>5</v>
      </c>
      <c r="AA94">
        <f t="shared" si="33"/>
        <v>5</v>
      </c>
      <c r="AB94">
        <f t="shared" si="33"/>
        <v>4</v>
      </c>
      <c r="AC94">
        <f t="shared" si="33"/>
        <v>3</v>
      </c>
      <c r="AD94">
        <f t="shared" si="33"/>
        <v>3</v>
      </c>
      <c r="AE94">
        <f t="shared" si="33"/>
        <v>2</v>
      </c>
      <c r="AF94">
        <f t="shared" si="33"/>
        <v>1</v>
      </c>
      <c r="AH94" s="32">
        <v>91</v>
      </c>
      <c r="AI94" s="27">
        <f t="shared" si="26"/>
        <v>7</v>
      </c>
      <c r="AO94" s="32">
        <v>91</v>
      </c>
      <c r="AP94" s="27">
        <f t="shared" si="27"/>
        <v>6.2040066870767951</v>
      </c>
      <c r="AQ94" s="27">
        <f t="shared" si="28"/>
        <v>2.2600713879850747</v>
      </c>
      <c r="AR94" s="27">
        <f t="shared" si="29"/>
        <v>3.9439352990917205</v>
      </c>
      <c r="AS94" s="27">
        <f t="shared" si="30"/>
        <v>4</v>
      </c>
    </row>
    <row r="95" spans="3:45">
      <c r="F95" s="8">
        <v>92</v>
      </c>
      <c r="G95" s="27">
        <f t="shared" si="22"/>
        <v>5</v>
      </c>
      <c r="H95" s="27">
        <f t="shared" si="23"/>
        <v>3</v>
      </c>
      <c r="I95" s="23">
        <f t="shared" si="24"/>
        <v>4</v>
      </c>
      <c r="J95" s="32">
        <v>92</v>
      </c>
      <c r="K95">
        <f t="shared" si="19"/>
        <v>5</v>
      </c>
      <c r="L95">
        <f t="shared" si="32"/>
        <v>5</v>
      </c>
      <c r="M95">
        <f t="shared" si="32"/>
        <v>4</v>
      </c>
      <c r="N95">
        <f t="shared" si="32"/>
        <v>4</v>
      </c>
      <c r="O95">
        <f t="shared" si="32"/>
        <v>3</v>
      </c>
      <c r="P95">
        <f t="shared" si="32"/>
        <v>3</v>
      </c>
      <c r="Q95">
        <f t="shared" si="32"/>
        <v>2</v>
      </c>
      <c r="R95">
        <f t="shared" si="32"/>
        <v>2</v>
      </c>
      <c r="S95">
        <f t="shared" si="32"/>
        <v>1</v>
      </c>
      <c r="T95">
        <f t="shared" si="32"/>
        <v>1</v>
      </c>
      <c r="U95" s="27">
        <f t="shared" si="25"/>
        <v>7</v>
      </c>
      <c r="V95" s="32">
        <v>92</v>
      </c>
      <c r="W95">
        <f t="shared" si="20"/>
        <v>7</v>
      </c>
      <c r="X95">
        <f t="shared" si="33"/>
        <v>7</v>
      </c>
      <c r="Y95">
        <f t="shared" si="33"/>
        <v>6</v>
      </c>
      <c r="Z95">
        <f t="shared" si="33"/>
        <v>5</v>
      </c>
      <c r="AA95">
        <f t="shared" si="33"/>
        <v>5</v>
      </c>
      <c r="AB95">
        <f t="shared" si="33"/>
        <v>4</v>
      </c>
      <c r="AC95">
        <f t="shared" si="33"/>
        <v>3</v>
      </c>
      <c r="AD95">
        <f t="shared" si="33"/>
        <v>3</v>
      </c>
      <c r="AE95">
        <f t="shared" si="33"/>
        <v>2</v>
      </c>
      <c r="AF95">
        <f t="shared" si="33"/>
        <v>1</v>
      </c>
      <c r="AH95" s="32">
        <v>92</v>
      </c>
      <c r="AI95" s="27">
        <f t="shared" si="26"/>
        <v>7</v>
      </c>
      <c r="AO95" s="32">
        <v>92</v>
      </c>
      <c r="AP95" s="27">
        <f t="shared" si="27"/>
        <v>6.2149357576089859</v>
      </c>
      <c r="AQ95" s="27">
        <f t="shared" si="28"/>
        <v>2.2648178230095364</v>
      </c>
      <c r="AR95" s="27">
        <f t="shared" si="29"/>
        <v>3.9501179345994495</v>
      </c>
      <c r="AS95" s="27">
        <f t="shared" si="30"/>
        <v>4</v>
      </c>
    </row>
    <row r="96" spans="3:45">
      <c r="F96" s="8">
        <v>93</v>
      </c>
      <c r="G96" s="27">
        <f t="shared" si="22"/>
        <v>5</v>
      </c>
      <c r="H96" s="27">
        <f t="shared" si="23"/>
        <v>3</v>
      </c>
      <c r="I96" s="23">
        <f t="shared" si="24"/>
        <v>4</v>
      </c>
      <c r="J96" s="32">
        <v>93</v>
      </c>
      <c r="K96">
        <f t="shared" si="19"/>
        <v>5</v>
      </c>
      <c r="L96">
        <f t="shared" si="32"/>
        <v>5</v>
      </c>
      <c r="M96">
        <f t="shared" si="32"/>
        <v>4</v>
      </c>
      <c r="N96">
        <f t="shared" si="32"/>
        <v>4</v>
      </c>
      <c r="O96">
        <f t="shared" si="32"/>
        <v>3</v>
      </c>
      <c r="P96">
        <f t="shared" si="32"/>
        <v>3</v>
      </c>
      <c r="Q96">
        <f t="shared" si="32"/>
        <v>2</v>
      </c>
      <c r="R96">
        <f t="shared" si="32"/>
        <v>2</v>
      </c>
      <c r="S96">
        <f t="shared" si="32"/>
        <v>1</v>
      </c>
      <c r="T96">
        <f t="shared" si="32"/>
        <v>1</v>
      </c>
      <c r="U96" s="27">
        <f t="shared" si="25"/>
        <v>7</v>
      </c>
      <c r="V96" s="32">
        <v>93</v>
      </c>
      <c r="W96">
        <f t="shared" si="20"/>
        <v>7</v>
      </c>
      <c r="X96">
        <f t="shared" si="33"/>
        <v>7</v>
      </c>
      <c r="Y96">
        <f t="shared" si="33"/>
        <v>6</v>
      </c>
      <c r="Z96">
        <f t="shared" si="33"/>
        <v>5</v>
      </c>
      <c r="AA96">
        <f t="shared" si="33"/>
        <v>5</v>
      </c>
      <c r="AB96">
        <f t="shared" si="33"/>
        <v>4</v>
      </c>
      <c r="AC96">
        <f t="shared" si="33"/>
        <v>3</v>
      </c>
      <c r="AD96">
        <f t="shared" si="33"/>
        <v>3</v>
      </c>
      <c r="AE96">
        <f t="shared" si="33"/>
        <v>2</v>
      </c>
      <c r="AF96">
        <f t="shared" si="33"/>
        <v>1</v>
      </c>
      <c r="AH96" s="32">
        <v>93</v>
      </c>
      <c r="AI96" s="27">
        <f t="shared" si="26"/>
        <v>7</v>
      </c>
      <c r="AO96" s="32">
        <v>93</v>
      </c>
      <c r="AP96" s="27">
        <f t="shared" si="27"/>
        <v>6.2257466737132017</v>
      </c>
      <c r="AQ96" s="27">
        <f t="shared" si="28"/>
        <v>2.2695129442179165</v>
      </c>
      <c r="AR96" s="27">
        <f t="shared" si="29"/>
        <v>3.9562337294952852</v>
      </c>
      <c r="AS96" s="27">
        <f t="shared" si="30"/>
        <v>4</v>
      </c>
    </row>
    <row r="97" spans="6:45">
      <c r="F97" s="8">
        <v>94</v>
      </c>
      <c r="G97" s="27">
        <f t="shared" si="22"/>
        <v>5</v>
      </c>
      <c r="H97" s="27">
        <f t="shared" si="23"/>
        <v>3</v>
      </c>
      <c r="I97" s="23">
        <f t="shared" si="24"/>
        <v>4</v>
      </c>
      <c r="J97" s="32">
        <v>94</v>
      </c>
      <c r="K97">
        <f t="shared" si="19"/>
        <v>5</v>
      </c>
      <c r="L97">
        <f t="shared" si="32"/>
        <v>5</v>
      </c>
      <c r="M97">
        <f t="shared" si="32"/>
        <v>4</v>
      </c>
      <c r="N97">
        <f t="shared" si="32"/>
        <v>4</v>
      </c>
      <c r="O97">
        <f t="shared" si="32"/>
        <v>3</v>
      </c>
      <c r="P97">
        <f t="shared" si="32"/>
        <v>3</v>
      </c>
      <c r="Q97">
        <f t="shared" si="32"/>
        <v>2</v>
      </c>
      <c r="R97">
        <f t="shared" si="32"/>
        <v>2</v>
      </c>
      <c r="S97">
        <f t="shared" si="32"/>
        <v>1</v>
      </c>
      <c r="T97">
        <f t="shared" si="32"/>
        <v>1</v>
      </c>
      <c r="U97" s="27">
        <f t="shared" si="25"/>
        <v>7</v>
      </c>
      <c r="V97" s="32">
        <v>94</v>
      </c>
      <c r="W97">
        <f t="shared" si="20"/>
        <v>7</v>
      </c>
      <c r="X97">
        <f t="shared" si="33"/>
        <v>7</v>
      </c>
      <c r="Y97">
        <f t="shared" si="33"/>
        <v>6</v>
      </c>
      <c r="Z97">
        <f t="shared" si="33"/>
        <v>5</v>
      </c>
      <c r="AA97">
        <f t="shared" si="33"/>
        <v>5</v>
      </c>
      <c r="AB97">
        <f t="shared" si="33"/>
        <v>4</v>
      </c>
      <c r="AC97">
        <f t="shared" si="33"/>
        <v>3</v>
      </c>
      <c r="AD97">
        <f t="shared" si="33"/>
        <v>3</v>
      </c>
      <c r="AE97">
        <f t="shared" si="33"/>
        <v>2</v>
      </c>
      <c r="AF97">
        <f t="shared" si="33"/>
        <v>1</v>
      </c>
      <c r="AH97" s="32">
        <v>94</v>
      </c>
      <c r="AI97" s="27">
        <f t="shared" si="26"/>
        <v>7</v>
      </c>
      <c r="AO97" s="32">
        <v>94</v>
      </c>
      <c r="AP97" s="27">
        <f t="shared" si="27"/>
        <v>6.2364419628299492</v>
      </c>
      <c r="AQ97" s="27">
        <f t="shared" si="28"/>
        <v>2.27415784926368</v>
      </c>
      <c r="AR97" s="27">
        <f t="shared" si="29"/>
        <v>3.9622841135662692</v>
      </c>
      <c r="AS97" s="27">
        <f t="shared" si="30"/>
        <v>4</v>
      </c>
    </row>
    <row r="98" spans="6:45">
      <c r="F98" s="8">
        <v>95</v>
      </c>
      <c r="G98" s="27">
        <f t="shared" si="22"/>
        <v>5</v>
      </c>
      <c r="H98" s="27">
        <f t="shared" si="23"/>
        <v>2</v>
      </c>
      <c r="I98" s="23">
        <f t="shared" si="24"/>
        <v>4</v>
      </c>
      <c r="J98" s="32">
        <v>95</v>
      </c>
      <c r="K98">
        <f t="shared" si="19"/>
        <v>5</v>
      </c>
      <c r="L98">
        <f t="shared" si="32"/>
        <v>5</v>
      </c>
      <c r="M98">
        <f t="shared" si="32"/>
        <v>4</v>
      </c>
      <c r="N98">
        <f t="shared" si="32"/>
        <v>4</v>
      </c>
      <c r="O98">
        <f t="shared" si="32"/>
        <v>3</v>
      </c>
      <c r="P98">
        <f t="shared" si="32"/>
        <v>3</v>
      </c>
      <c r="Q98">
        <f t="shared" si="32"/>
        <v>2</v>
      </c>
      <c r="R98">
        <f t="shared" si="32"/>
        <v>2</v>
      </c>
      <c r="S98">
        <f t="shared" si="32"/>
        <v>1</v>
      </c>
      <c r="T98">
        <f t="shared" si="32"/>
        <v>1</v>
      </c>
      <c r="U98" s="27">
        <f t="shared" si="25"/>
        <v>7</v>
      </c>
      <c r="V98" s="32">
        <v>95</v>
      </c>
      <c r="W98">
        <f t="shared" si="20"/>
        <v>7</v>
      </c>
      <c r="X98">
        <f t="shared" si="33"/>
        <v>7</v>
      </c>
      <c r="Y98">
        <f t="shared" si="33"/>
        <v>6</v>
      </c>
      <c r="Z98">
        <f t="shared" si="33"/>
        <v>5</v>
      </c>
      <c r="AA98">
        <f t="shared" si="33"/>
        <v>5</v>
      </c>
      <c r="AB98">
        <f t="shared" si="33"/>
        <v>4</v>
      </c>
      <c r="AC98">
        <f t="shared" si="33"/>
        <v>3</v>
      </c>
      <c r="AD98">
        <f t="shared" si="33"/>
        <v>3</v>
      </c>
      <c r="AE98">
        <f t="shared" si="33"/>
        <v>2</v>
      </c>
      <c r="AF98">
        <f t="shared" si="33"/>
        <v>1</v>
      </c>
      <c r="AH98" s="32">
        <v>95</v>
      </c>
      <c r="AI98" s="27">
        <f t="shared" si="26"/>
        <v>7</v>
      </c>
      <c r="AO98" s="32">
        <v>95</v>
      </c>
      <c r="AP98" s="27">
        <f t="shared" si="27"/>
        <v>6.2470240721604862</v>
      </c>
      <c r="AQ98" s="27">
        <f t="shared" si="28"/>
        <v>2.2787536009528289</v>
      </c>
      <c r="AR98" s="27">
        <f t="shared" si="29"/>
        <v>3.9682704712076573</v>
      </c>
      <c r="AS98" s="27">
        <f t="shared" si="30"/>
        <v>4</v>
      </c>
    </row>
    <row r="99" spans="6:45">
      <c r="F99" s="8">
        <v>96</v>
      </c>
      <c r="G99" s="27">
        <f t="shared" si="22"/>
        <v>5</v>
      </c>
      <c r="H99" s="27">
        <f t="shared" si="23"/>
        <v>2</v>
      </c>
      <c r="I99" s="23">
        <f t="shared" si="24"/>
        <v>4</v>
      </c>
      <c r="J99" s="32">
        <v>96</v>
      </c>
      <c r="K99">
        <f t="shared" si="19"/>
        <v>5</v>
      </c>
      <c r="L99">
        <f t="shared" si="32"/>
        <v>5</v>
      </c>
      <c r="M99">
        <f t="shared" si="32"/>
        <v>4</v>
      </c>
      <c r="N99">
        <f t="shared" si="32"/>
        <v>4</v>
      </c>
      <c r="O99">
        <f t="shared" si="32"/>
        <v>3</v>
      </c>
      <c r="P99">
        <f t="shared" si="32"/>
        <v>3</v>
      </c>
      <c r="Q99">
        <f t="shared" si="32"/>
        <v>2</v>
      </c>
      <c r="R99">
        <f t="shared" si="32"/>
        <v>2</v>
      </c>
      <c r="S99">
        <f t="shared" si="32"/>
        <v>1</v>
      </c>
      <c r="T99">
        <f t="shared" si="32"/>
        <v>1</v>
      </c>
      <c r="U99" s="27">
        <f t="shared" si="25"/>
        <v>7</v>
      </c>
      <c r="V99" s="32">
        <v>96</v>
      </c>
      <c r="W99">
        <f t="shared" si="20"/>
        <v>7</v>
      </c>
      <c r="X99">
        <f t="shared" si="33"/>
        <v>7</v>
      </c>
      <c r="Y99">
        <f t="shared" si="33"/>
        <v>6</v>
      </c>
      <c r="Z99">
        <f t="shared" si="33"/>
        <v>5</v>
      </c>
      <c r="AA99">
        <f t="shared" si="33"/>
        <v>5</v>
      </c>
      <c r="AB99">
        <f t="shared" si="33"/>
        <v>4</v>
      </c>
      <c r="AC99">
        <f t="shared" si="33"/>
        <v>3</v>
      </c>
      <c r="AD99">
        <f t="shared" si="33"/>
        <v>3</v>
      </c>
      <c r="AE99">
        <f t="shared" si="33"/>
        <v>2</v>
      </c>
      <c r="AF99">
        <f t="shared" si="33"/>
        <v>1</v>
      </c>
      <c r="AH99" s="32">
        <v>96</v>
      </c>
      <c r="AI99" s="27">
        <f t="shared" si="26"/>
        <v>7</v>
      </c>
      <c r="AO99" s="32">
        <v>96</v>
      </c>
      <c r="AP99" s="27">
        <f t="shared" si="27"/>
        <v>6.2574953720277815</v>
      </c>
      <c r="AQ99" s="27">
        <f t="shared" si="28"/>
        <v>2.2833012287035497</v>
      </c>
      <c r="AR99" s="27">
        <f t="shared" si="29"/>
        <v>3.9741941433242318</v>
      </c>
      <c r="AS99" s="27">
        <f t="shared" si="30"/>
        <v>4</v>
      </c>
    </row>
    <row r="100" spans="6:45">
      <c r="F100" s="8">
        <v>97</v>
      </c>
      <c r="G100" s="27">
        <f t="shared" si="22"/>
        <v>5</v>
      </c>
      <c r="H100" s="27">
        <f t="shared" si="23"/>
        <v>2</v>
      </c>
      <c r="I100" s="23">
        <f t="shared" si="24"/>
        <v>4</v>
      </c>
      <c r="J100" s="32">
        <v>97</v>
      </c>
      <c r="K100">
        <f t="shared" si="19"/>
        <v>5</v>
      </c>
      <c r="L100">
        <f t="shared" si="32"/>
        <v>5</v>
      </c>
      <c r="M100">
        <f t="shared" si="32"/>
        <v>4</v>
      </c>
      <c r="N100">
        <f t="shared" si="32"/>
        <v>4</v>
      </c>
      <c r="O100">
        <f t="shared" si="32"/>
        <v>3</v>
      </c>
      <c r="P100">
        <f t="shared" si="32"/>
        <v>3</v>
      </c>
      <c r="Q100">
        <f t="shared" si="32"/>
        <v>2</v>
      </c>
      <c r="R100">
        <f t="shared" si="32"/>
        <v>2</v>
      </c>
      <c r="S100">
        <f t="shared" si="32"/>
        <v>1</v>
      </c>
      <c r="T100">
        <f t="shared" si="32"/>
        <v>1</v>
      </c>
      <c r="U100" s="27">
        <f t="shared" si="25"/>
        <v>7</v>
      </c>
      <c r="V100" s="32">
        <v>97</v>
      </c>
      <c r="W100">
        <f t="shared" si="20"/>
        <v>7</v>
      </c>
      <c r="X100">
        <f t="shared" si="33"/>
        <v>7</v>
      </c>
      <c r="Y100">
        <f t="shared" si="33"/>
        <v>6</v>
      </c>
      <c r="Z100">
        <f t="shared" si="33"/>
        <v>5</v>
      </c>
      <c r="AA100">
        <f t="shared" si="33"/>
        <v>5</v>
      </c>
      <c r="AB100">
        <f t="shared" si="33"/>
        <v>4</v>
      </c>
      <c r="AC100">
        <f t="shared" si="33"/>
        <v>3</v>
      </c>
      <c r="AD100">
        <f t="shared" si="33"/>
        <v>3</v>
      </c>
      <c r="AE100">
        <f t="shared" si="33"/>
        <v>2</v>
      </c>
      <c r="AF100">
        <f t="shared" si="33"/>
        <v>1</v>
      </c>
      <c r="AH100" s="32">
        <v>97</v>
      </c>
      <c r="AI100" s="27">
        <f t="shared" si="26"/>
        <v>7</v>
      </c>
      <c r="AO100" s="32">
        <v>97</v>
      </c>
      <c r="AP100" s="27">
        <f t="shared" si="27"/>
        <v>6.2678581590633282</v>
      </c>
      <c r="AQ100" s="27">
        <f t="shared" si="28"/>
        <v>2.287801729930226</v>
      </c>
      <c r="AR100" s="27">
        <f t="shared" si="29"/>
        <v>3.9800564291331022</v>
      </c>
      <c r="AS100" s="27">
        <f t="shared" si="30"/>
        <v>4</v>
      </c>
    </row>
    <row r="101" spans="6:45">
      <c r="F101" s="8">
        <v>98</v>
      </c>
      <c r="G101" s="27">
        <f t="shared" si="22"/>
        <v>5</v>
      </c>
      <c r="H101" s="27">
        <f t="shared" si="23"/>
        <v>2</v>
      </c>
      <c r="I101" s="23">
        <f t="shared" si="24"/>
        <v>4</v>
      </c>
      <c r="J101" s="32">
        <v>98</v>
      </c>
      <c r="K101">
        <f t="shared" si="19"/>
        <v>5</v>
      </c>
      <c r="L101">
        <f t="shared" si="32"/>
        <v>5</v>
      </c>
      <c r="M101">
        <f t="shared" si="32"/>
        <v>4</v>
      </c>
      <c r="N101">
        <f t="shared" si="32"/>
        <v>4</v>
      </c>
      <c r="O101">
        <f t="shared" si="32"/>
        <v>3</v>
      </c>
      <c r="P101">
        <f t="shared" si="32"/>
        <v>3</v>
      </c>
      <c r="Q101">
        <f t="shared" si="32"/>
        <v>2</v>
      </c>
      <c r="R101">
        <f t="shared" si="32"/>
        <v>2</v>
      </c>
      <c r="S101">
        <f t="shared" si="32"/>
        <v>1</v>
      </c>
      <c r="T101">
        <f t="shared" si="32"/>
        <v>1</v>
      </c>
      <c r="U101" s="27">
        <f t="shared" si="25"/>
        <v>7</v>
      </c>
      <c r="V101" s="32">
        <v>98</v>
      </c>
      <c r="W101">
        <f t="shared" si="20"/>
        <v>7</v>
      </c>
      <c r="X101">
        <f t="shared" si="33"/>
        <v>7</v>
      </c>
      <c r="Y101">
        <f t="shared" si="33"/>
        <v>6</v>
      </c>
      <c r="Z101">
        <f t="shared" si="33"/>
        <v>5</v>
      </c>
      <c r="AA101">
        <f t="shared" si="33"/>
        <v>5</v>
      </c>
      <c r="AB101">
        <f t="shared" si="33"/>
        <v>4</v>
      </c>
      <c r="AC101">
        <f t="shared" si="33"/>
        <v>3</v>
      </c>
      <c r="AD101">
        <f t="shared" si="33"/>
        <v>3</v>
      </c>
      <c r="AE101">
        <f t="shared" si="33"/>
        <v>2</v>
      </c>
      <c r="AF101">
        <f t="shared" si="33"/>
        <v>1</v>
      </c>
      <c r="AH101" s="32">
        <v>98</v>
      </c>
      <c r="AI101" s="27">
        <f t="shared" si="26"/>
        <v>7</v>
      </c>
      <c r="AO101" s="32">
        <v>98</v>
      </c>
      <c r="AP101" s="27">
        <f t="shared" si="27"/>
        <v>6.2781146592305168</v>
      </c>
      <c r="AQ101" s="27">
        <f t="shared" si="28"/>
        <v>2.2922560713564759</v>
      </c>
      <c r="AR101" s="27">
        <f t="shared" si="29"/>
        <v>3.9858585878740409</v>
      </c>
      <c r="AS101" s="27">
        <f t="shared" si="30"/>
        <v>4</v>
      </c>
    </row>
    <row r="102" spans="6:45">
      <c r="F102" s="8">
        <v>99</v>
      </c>
      <c r="G102" s="27">
        <f t="shared" si="22"/>
        <v>5</v>
      </c>
      <c r="H102" s="27">
        <f t="shared" si="23"/>
        <v>1</v>
      </c>
      <c r="I102" s="23">
        <f t="shared" si="24"/>
        <v>3</v>
      </c>
      <c r="J102" s="32">
        <v>99</v>
      </c>
      <c r="K102">
        <f t="shared" si="19"/>
        <v>5</v>
      </c>
      <c r="L102">
        <f t="shared" si="32"/>
        <v>5</v>
      </c>
      <c r="M102">
        <f t="shared" si="32"/>
        <v>4</v>
      </c>
      <c r="N102">
        <f t="shared" si="32"/>
        <v>4</v>
      </c>
      <c r="O102">
        <f t="shared" si="32"/>
        <v>3</v>
      </c>
      <c r="P102">
        <f t="shared" si="32"/>
        <v>3</v>
      </c>
      <c r="Q102">
        <f t="shared" si="32"/>
        <v>2</v>
      </c>
      <c r="R102">
        <f t="shared" si="32"/>
        <v>2</v>
      </c>
      <c r="S102">
        <f t="shared" si="32"/>
        <v>1</v>
      </c>
      <c r="T102">
        <f t="shared" si="32"/>
        <v>1</v>
      </c>
      <c r="U102" s="27">
        <f t="shared" si="25"/>
        <v>7</v>
      </c>
      <c r="V102" s="32">
        <v>99</v>
      </c>
      <c r="W102">
        <f t="shared" si="20"/>
        <v>7</v>
      </c>
      <c r="X102">
        <f t="shared" si="33"/>
        <v>7</v>
      </c>
      <c r="Y102">
        <f t="shared" si="33"/>
        <v>6</v>
      </c>
      <c r="Z102">
        <f t="shared" si="33"/>
        <v>5</v>
      </c>
      <c r="AA102">
        <f t="shared" si="33"/>
        <v>5</v>
      </c>
      <c r="AB102">
        <f t="shared" si="33"/>
        <v>4</v>
      </c>
      <c r="AC102">
        <f t="shared" si="33"/>
        <v>3</v>
      </c>
      <c r="AD102">
        <f t="shared" si="33"/>
        <v>3</v>
      </c>
      <c r="AE102">
        <f t="shared" si="33"/>
        <v>2</v>
      </c>
      <c r="AF102">
        <f t="shared" si="33"/>
        <v>1</v>
      </c>
      <c r="AH102" s="32">
        <v>99</v>
      </c>
      <c r="AI102" s="27">
        <f t="shared" si="26"/>
        <v>7</v>
      </c>
      <c r="AO102" s="32">
        <v>99</v>
      </c>
      <c r="AP102" s="27">
        <f t="shared" si="27"/>
        <v>6.2882670306945352</v>
      </c>
      <c r="AQ102" s="27">
        <f t="shared" si="28"/>
        <v>2.2966651902615309</v>
      </c>
      <c r="AR102" s="27">
        <f t="shared" si="29"/>
        <v>3.9916018404330043</v>
      </c>
      <c r="AS102" s="27">
        <f t="shared" si="30"/>
        <v>4</v>
      </c>
    </row>
    <row r="103" spans="6:45">
      <c r="F103" s="9">
        <v>100</v>
      </c>
      <c r="G103" s="27">
        <f>CEILING(-(0.92^($F103-20))+5,1)</f>
        <v>5</v>
      </c>
      <c r="H103" s="27">
        <f t="shared" si="23"/>
        <v>1</v>
      </c>
      <c r="I103" s="23">
        <f t="shared" si="24"/>
        <v>3</v>
      </c>
      <c r="J103" s="33">
        <v>100</v>
      </c>
      <c r="K103">
        <f t="shared" si="19"/>
        <v>5</v>
      </c>
      <c r="L103">
        <f t="shared" si="32"/>
        <v>5</v>
      </c>
      <c r="M103">
        <f t="shared" si="32"/>
        <v>4</v>
      </c>
      <c r="N103">
        <f t="shared" si="32"/>
        <v>4</v>
      </c>
      <c r="O103">
        <f t="shared" si="32"/>
        <v>3</v>
      </c>
      <c r="P103">
        <f t="shared" si="32"/>
        <v>3</v>
      </c>
      <c r="Q103">
        <f t="shared" si="32"/>
        <v>2</v>
      </c>
      <c r="R103">
        <f t="shared" si="32"/>
        <v>2</v>
      </c>
      <c r="S103">
        <f t="shared" si="32"/>
        <v>1</v>
      </c>
      <c r="T103">
        <f t="shared" si="32"/>
        <v>1</v>
      </c>
      <c r="U103" s="27">
        <f t="shared" si="25"/>
        <v>7</v>
      </c>
      <c r="V103" s="33">
        <v>100</v>
      </c>
      <c r="W103">
        <f t="shared" si="20"/>
        <v>7</v>
      </c>
      <c r="X103">
        <f t="shared" si="33"/>
        <v>7</v>
      </c>
      <c r="Y103">
        <f t="shared" si="33"/>
        <v>6</v>
      </c>
      <c r="Z103">
        <f t="shared" si="33"/>
        <v>5</v>
      </c>
      <c r="AA103">
        <f t="shared" si="33"/>
        <v>5</v>
      </c>
      <c r="AB103">
        <f t="shared" si="33"/>
        <v>4</v>
      </c>
      <c r="AC103">
        <f t="shared" si="33"/>
        <v>3</v>
      </c>
      <c r="AD103">
        <f t="shared" si="33"/>
        <v>3</v>
      </c>
      <c r="AE103">
        <f t="shared" si="33"/>
        <v>2</v>
      </c>
      <c r="AF103">
        <f t="shared" si="33"/>
        <v>1</v>
      </c>
      <c r="AH103" s="33">
        <v>100</v>
      </c>
      <c r="AI103" s="27">
        <f t="shared" si="26"/>
        <v>7</v>
      </c>
      <c r="AO103" s="33">
        <v>100</v>
      </c>
      <c r="AP103" s="27">
        <f t="shared" si="27"/>
        <v>6.2983173665480363</v>
      </c>
      <c r="AQ103" s="27">
        <f t="shared" si="28"/>
        <v>2.3010299956639813</v>
      </c>
      <c r="AR103" s="27">
        <f t="shared" si="29"/>
        <v>3.9972873708840551</v>
      </c>
      <c r="AS103" s="27">
        <f t="shared" si="30"/>
        <v>4</v>
      </c>
    </row>
  </sheetData>
  <mergeCells count="3">
    <mergeCell ref="C1:D1"/>
    <mergeCell ref="K1:T2"/>
    <mergeCell ref="W1:AF2"/>
  </mergeCells>
  <pageMargins left="0.7" right="0.7" top="0.75" bottom="0.75" header="0.3" footer="0.3"/>
  <pageSetup paperSize="9" scale="49" fitToWidth="0" fitToHeight="0"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Dynamic Fanout</vt:lpstr>
      <vt:lpstr>DF alternativo</vt:lpstr>
      <vt:lpstr>AdvetiseLimit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Pagliari</dc:creator>
  <cp:lastModifiedBy>Lorenzo</cp:lastModifiedBy>
  <dcterms:created xsi:type="dcterms:W3CDTF">2015-04-13T16:54:35Z</dcterms:created>
  <dcterms:modified xsi:type="dcterms:W3CDTF">2015-06-01T09:54:47Z</dcterms:modified>
</cp:coreProperties>
</file>