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cloud\residenza ranitaria (RSA)\"/>
    </mc:Choice>
  </mc:AlternateContent>
  <xr:revisionPtr revIDLastSave="0" documentId="13_ncr:1_{4A172151-A083-40AA-91BC-75A9D0302BFC}" xr6:coauthVersionLast="47" xr6:coauthVersionMax="47" xr10:uidLastSave="{00000000-0000-0000-0000-000000000000}"/>
  <bookViews>
    <workbookView xWindow="-108" yWindow="-108" windowWidth="23256" windowHeight="12456" tabRatio="922" xr2:uid="{00000000-000D-0000-FFFF-FFFF00000000}"/>
  </bookViews>
  <sheets>
    <sheet name="somma totale" sheetId="41" r:id="rId1"/>
    <sheet name="1-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8" r:id="rId8"/>
    <sheet name="9" sheetId="9" r:id="rId9"/>
    <sheet name="10" sheetId="10" r:id="rId10"/>
    <sheet name="11" sheetId="11" r:id="rId11"/>
    <sheet name="12-12'-12b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'-19" sheetId="19" r:id="rId19"/>
    <sheet name="20" sheetId="20" r:id="rId20"/>
    <sheet name="21'-21" sheetId="22" r:id="rId21"/>
    <sheet name="22" sheetId="21" r:id="rId22"/>
    <sheet name="23" sheetId="23" r:id="rId23"/>
    <sheet name="24-25" sheetId="24" r:id="rId24"/>
    <sheet name="26" sheetId="26" r:id="rId25"/>
    <sheet name="27" sheetId="27" r:id="rId26"/>
    <sheet name="28" sheetId="28" r:id="rId27"/>
    <sheet name="29" sheetId="29" r:id="rId28"/>
    <sheet name="30" sheetId="30" r:id="rId29"/>
    <sheet name="31" sheetId="31" r:id="rId30"/>
    <sheet name="32" sheetId="32" r:id="rId31"/>
    <sheet name="33" sheetId="33" r:id="rId32"/>
    <sheet name="34'-34" sheetId="34" r:id="rId33"/>
    <sheet name="35" sheetId="35" r:id="rId34"/>
    <sheet name="36" sheetId="36" r:id="rId35"/>
    <sheet name="37" sheetId="37" r:id="rId36"/>
    <sheet name="38" sheetId="38" r:id="rId37"/>
    <sheet name="39" sheetId="39" r:id="rId38"/>
    <sheet name="40" sheetId="40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1" l="1"/>
  <c r="C13" i="41"/>
  <c r="C3" i="41"/>
  <c r="C4" i="41"/>
  <c r="C5" i="41"/>
  <c r="C6" i="41"/>
  <c r="C7" i="41"/>
  <c r="C8" i="41"/>
  <c r="C9" i="41"/>
  <c r="C10" i="41"/>
  <c r="C11" i="41"/>
  <c r="C2" i="41"/>
  <c r="B4" i="41"/>
  <c r="B6" i="34"/>
  <c r="B5" i="34"/>
  <c r="B4" i="34"/>
  <c r="B3" i="34"/>
  <c r="B3" i="32"/>
  <c r="B3" i="31"/>
  <c r="B3" i="30"/>
  <c r="B5" i="29"/>
  <c r="B2" i="29"/>
  <c r="B3" i="28"/>
  <c r="B2" i="28"/>
  <c r="B6" i="26"/>
  <c r="B5" i="26"/>
  <c r="B3" i="24"/>
  <c r="B2" i="24"/>
  <c r="B6" i="22"/>
  <c r="B5" i="22"/>
  <c r="B4" i="22"/>
  <c r="B3" i="22"/>
  <c r="B2" i="22"/>
  <c r="B5" i="21"/>
  <c r="B7" i="21"/>
  <c r="B4" i="21"/>
  <c r="B6" i="20"/>
  <c r="B5" i="20"/>
  <c r="B4" i="20"/>
  <c r="B3" i="20"/>
  <c r="B5" i="19"/>
  <c r="B4" i="19"/>
  <c r="B3" i="19"/>
  <c r="B2" i="19"/>
  <c r="B5" i="18"/>
  <c r="B4" i="18"/>
  <c r="B3" i="18"/>
  <c r="B5" i="17"/>
  <c r="B4" i="17"/>
  <c r="B2" i="17"/>
  <c r="B5" i="16"/>
  <c r="B4" i="16"/>
  <c r="B2" i="16"/>
  <c r="B4" i="15"/>
  <c r="B3" i="15"/>
  <c r="B2" i="15"/>
  <c r="B4" i="14"/>
  <c r="B3" i="14"/>
  <c r="B2" i="14"/>
  <c r="B3" i="13"/>
  <c r="B4" i="13"/>
  <c r="B2" i="13"/>
  <c r="B8" i="12"/>
  <c r="B7" i="12"/>
  <c r="B6" i="12"/>
  <c r="B5" i="12"/>
  <c r="B4" i="12"/>
  <c r="B3" i="12"/>
  <c r="B2" i="12"/>
  <c r="B6" i="11"/>
  <c r="B5" i="11"/>
  <c r="B4" i="11"/>
  <c r="B2" i="11"/>
  <c r="B6" i="10"/>
  <c r="B5" i="10"/>
  <c r="B4" i="10"/>
  <c r="B2" i="10"/>
  <c r="B6" i="9"/>
  <c r="B5" i="9"/>
  <c r="B4" i="9"/>
  <c r="B2" i="9"/>
  <c r="B6" i="8"/>
  <c r="B5" i="8"/>
  <c r="B4" i="8"/>
  <c r="B2" i="8"/>
  <c r="B6" i="6"/>
  <c r="B5" i="6"/>
  <c r="B4" i="6"/>
  <c r="B2" i="6"/>
  <c r="B5" i="5"/>
  <c r="B6" i="5"/>
  <c r="B4" i="5"/>
  <c r="B2" i="5"/>
  <c r="B5" i="3"/>
  <c r="B6" i="3"/>
  <c r="B6" i="2"/>
  <c r="B5" i="2"/>
  <c r="B5" i="1"/>
  <c r="B4" i="1"/>
  <c r="B3" i="1"/>
  <c r="B2" i="1"/>
</calcChain>
</file>

<file path=xl/sharedStrings.xml><?xml version="1.0" encoding="utf-8"?>
<sst xmlns="http://schemas.openxmlformats.org/spreadsheetml/2006/main" count="79" uniqueCount="3">
  <si>
    <t>Diametro</t>
  </si>
  <si>
    <t>metri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</si>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</sst>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6923-E625-4743-BEC2-406AC1F17BD4}">
  <dimension ref="A1:C13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>
        <v>15</v>
      </c>
      <c r="B2">
        <v>17400</v>
      </c>
      <c r="C2">
        <f>B2/100</f>
        <v>174</v>
      </c>
    </row>
    <row r="3" spans="1:3" x14ac:dyDescent="0.3">
      <c r="A3">
        <v>18</v>
      </c>
      <c r="B3">
        <v>5410</v>
      </c>
      <c r="C3">
        <f t="shared" ref="C3:C13" si="0">B3/100</f>
        <v>54.1</v>
      </c>
    </row>
    <row r="4" spans="1:3" x14ac:dyDescent="0.3">
      <c r="A4">
        <v>20</v>
      </c>
      <c r="B4">
        <f>49925+1065</f>
        <v>50990</v>
      </c>
      <c r="C4">
        <f t="shared" si="0"/>
        <v>509.9</v>
      </c>
    </row>
    <row r="5" spans="1:3" x14ac:dyDescent="0.3">
      <c r="A5">
        <v>22</v>
      </c>
      <c r="B5">
        <v>2550</v>
      </c>
      <c r="C5">
        <f t="shared" si="0"/>
        <v>25.5</v>
      </c>
    </row>
    <row r="6" spans="1:3" x14ac:dyDescent="0.3">
      <c r="A6">
        <v>26</v>
      </c>
      <c r="B6">
        <v>3550</v>
      </c>
      <c r="C6">
        <f t="shared" si="0"/>
        <v>35.5</v>
      </c>
    </row>
    <row r="7" spans="1:3" x14ac:dyDescent="0.3">
      <c r="A7">
        <v>28</v>
      </c>
      <c r="B7">
        <v>6550</v>
      </c>
      <c r="C7">
        <f t="shared" si="0"/>
        <v>65.5</v>
      </c>
    </row>
    <row r="8" spans="1:3" x14ac:dyDescent="0.3">
      <c r="A8">
        <v>32</v>
      </c>
      <c r="B8">
        <v>31600</v>
      </c>
      <c r="C8">
        <f t="shared" si="0"/>
        <v>316</v>
      </c>
    </row>
    <row r="9" spans="1:3" x14ac:dyDescent="0.3">
      <c r="A9">
        <v>35</v>
      </c>
      <c r="B9">
        <v>21150</v>
      </c>
      <c r="C9">
        <f t="shared" si="0"/>
        <v>211.5</v>
      </c>
    </row>
    <row r="10" spans="1:3" x14ac:dyDescent="0.3">
      <c r="A10">
        <v>40</v>
      </c>
      <c r="B10">
        <v>25450</v>
      </c>
      <c r="C10">
        <f t="shared" si="0"/>
        <v>254.5</v>
      </c>
    </row>
    <row r="11" spans="1:3" x14ac:dyDescent="0.3">
      <c r="A11">
        <v>42</v>
      </c>
      <c r="B11">
        <v>3000</v>
      </c>
      <c r="C11">
        <f t="shared" si="0"/>
        <v>30</v>
      </c>
    </row>
    <row r="12" spans="1:3" x14ac:dyDescent="0.3">
      <c r="A12">
        <v>54</v>
      </c>
      <c r="B12">
        <v>5220</v>
      </c>
      <c r="C12">
        <f t="shared" si="0"/>
        <v>52.2</v>
      </c>
    </row>
    <row r="13" spans="1:3" x14ac:dyDescent="0.3">
      <c r="A13">
        <v>76.099999999999994</v>
      </c>
      <c r="B13">
        <v>495</v>
      </c>
      <c r="C13">
        <f t="shared" si="0"/>
        <v>4.95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3667-8DD5-4BB3-B3EB-7C2E9454A4B5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BAC1-9AA9-4F38-9F80-D39D1B70FCC7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840-79A0-43F5-AE3B-E896A6C6EFC0}">
  <dimension ref="A1:B8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495+1000</f>
        <v>1495</v>
      </c>
    </row>
    <row r="3" spans="1:2" x14ac:dyDescent="0.3">
      <c r="A3">
        <v>42</v>
      </c>
      <c r="B3">
        <f>495+1000</f>
        <v>1495</v>
      </c>
    </row>
    <row r="4" spans="1:2" x14ac:dyDescent="0.3">
      <c r="A4">
        <v>18</v>
      </c>
      <c r="B4">
        <f>495+1000</f>
        <v>1495</v>
      </c>
    </row>
    <row r="5" spans="1:2" x14ac:dyDescent="0.3">
      <c r="A5">
        <v>40</v>
      </c>
      <c r="B5">
        <f>355*4</f>
        <v>1420</v>
      </c>
    </row>
    <row r="6" spans="1:2" x14ac:dyDescent="0.3">
      <c r="A6">
        <v>32</v>
      </c>
      <c r="B6">
        <f>355*8</f>
        <v>2840</v>
      </c>
    </row>
    <row r="7" spans="1:2" x14ac:dyDescent="0.3">
      <c r="A7">
        <v>20</v>
      </c>
      <c r="B7">
        <f>355*11</f>
        <v>3905</v>
      </c>
    </row>
    <row r="8" spans="1:2" x14ac:dyDescent="0.3">
      <c r="A8">
        <v>26</v>
      </c>
      <c r="B8">
        <f>355*3</f>
        <v>1065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53F-F9C2-4450-A495-7658EFF4EDDF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f>495+400</f>
        <v>895</v>
      </c>
    </row>
    <row r="3" spans="1:2" x14ac:dyDescent="0.3">
      <c r="A3">
        <v>42</v>
      </c>
      <c r="B3">
        <f t="shared" ref="B3:B4" si="0">495+400</f>
        <v>895</v>
      </c>
    </row>
    <row r="4" spans="1:2" x14ac:dyDescent="0.3">
      <c r="A4">
        <v>35</v>
      </c>
      <c r="B4">
        <f t="shared" si="0"/>
        <v>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597-289E-4085-8F60-25195024A3AF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355*3</f>
        <v>1065</v>
      </c>
    </row>
    <row r="3" spans="1:2" x14ac:dyDescent="0.3">
      <c r="A3">
        <v>35</v>
      </c>
      <c r="B3">
        <f>355*3</f>
        <v>1065</v>
      </c>
    </row>
    <row r="4" spans="1:2" x14ac:dyDescent="0.3">
      <c r="A4">
        <v>28</v>
      </c>
      <c r="B4">
        <f>355*3</f>
        <v>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1BE-7203-462B-8BCA-B786F0627B5E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 s="2">
        <f>355*3</f>
        <v>1065</v>
      </c>
    </row>
    <row r="3" spans="1:2" x14ac:dyDescent="0.3">
      <c r="A3">
        <v>32</v>
      </c>
      <c r="B3" s="2">
        <f>355*3</f>
        <v>1065</v>
      </c>
    </row>
    <row r="4" spans="1:2" x14ac:dyDescent="0.3">
      <c r="A4">
        <v>40</v>
      </c>
      <c r="B4" s="2">
        <f>355*3</f>
        <v>1065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948-85A5-479B-A168-765359DC0FCD}">
  <dimension ref="A1:B6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9DC3-C0AF-42C2-A471-64DFB9923272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68F-5F52-45A0-943E-B914B5692C1C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32</v>
      </c>
      <c r="B3">
        <f>355*4</f>
        <v>1420</v>
      </c>
    </row>
    <row r="4" spans="1:2" x14ac:dyDescent="0.3">
      <c r="A4">
        <v>35</v>
      </c>
      <c r="B4">
        <f>495*2</f>
        <v>990</v>
      </c>
    </row>
    <row r="5" spans="1:2" x14ac:dyDescent="0.3">
      <c r="A5">
        <v>20</v>
      </c>
      <c r="B5">
        <f>355*5</f>
        <v>1775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084-00CB-4510-9137-C047963F6463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495+250</f>
        <v>745</v>
      </c>
    </row>
    <row r="3" spans="1:2" x14ac:dyDescent="0.3">
      <c r="A3">
        <v>22</v>
      </c>
      <c r="B3">
        <f>(495+250)*2</f>
        <v>1490</v>
      </c>
    </row>
    <row r="4" spans="1:2" x14ac:dyDescent="0.3">
      <c r="A4">
        <v>20</v>
      </c>
      <c r="B4">
        <f>355*7</f>
        <v>2485</v>
      </c>
    </row>
    <row r="5" spans="1:2" x14ac:dyDescent="0.3">
      <c r="A5">
        <v>26</v>
      </c>
      <c r="B5">
        <f>355*2</f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4" x14ac:dyDescent="0.3"/>
  <cols>
    <col min="1" max="1" width="18.33203125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995.5+10+21</f>
        <v>1026.5</v>
      </c>
    </row>
    <row r="3" spans="1:2" x14ac:dyDescent="0.3">
      <c r="A3">
        <v>18</v>
      </c>
      <c r="B3">
        <f>495+5.5+10</f>
        <v>510.5</v>
      </c>
    </row>
    <row r="4" spans="1:2" x14ac:dyDescent="0.3">
      <c r="A4">
        <v>32</v>
      </c>
      <c r="B4">
        <f>355*8</f>
        <v>2840</v>
      </c>
    </row>
    <row r="5" spans="1:2" x14ac:dyDescent="0.3">
      <c r="A5">
        <v>20</v>
      </c>
      <c r="B5">
        <f>355*4+355*6</f>
        <v>3550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ADA-FD84-4D7D-AA67-1AE20EA5B80C}">
  <dimension ref="A1:B6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f>495*2</f>
        <v>990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40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1C3-35CC-47DB-B7FC-BA19CC79B1F6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800+495+355*3</f>
        <v>2360</v>
      </c>
    </row>
    <row r="3" spans="1:2" x14ac:dyDescent="0.3">
      <c r="A3">
        <v>54</v>
      </c>
      <c r="B3">
        <f>2360*2</f>
        <v>4720</v>
      </c>
    </row>
    <row r="4" spans="1:2" x14ac:dyDescent="0.3">
      <c r="A4">
        <v>20</v>
      </c>
      <c r="B4">
        <f>355*6</f>
        <v>2130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40</v>
      </c>
      <c r="B6">
        <f>355*3</f>
        <v>1065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91E9-B021-4426-A3DE-186D711436D5}">
  <dimension ref="A1:B7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18</v>
      </c>
      <c r="B3">
        <v>495</v>
      </c>
    </row>
    <row r="4" spans="1:2" x14ac:dyDescent="0.3">
      <c r="A4">
        <v>28</v>
      </c>
      <c r="B4">
        <f>495*2</f>
        <v>990</v>
      </c>
    </row>
    <row r="5" spans="1:2" x14ac:dyDescent="0.3">
      <c r="A5">
        <v>20</v>
      </c>
      <c r="B5">
        <f>355*11</f>
        <v>3905</v>
      </c>
    </row>
    <row r="6" spans="1:2" x14ac:dyDescent="0.3">
      <c r="A6">
        <v>32</v>
      </c>
      <c r="B6">
        <v>355</v>
      </c>
    </row>
    <row r="7" spans="1:2" x14ac:dyDescent="0.3">
      <c r="A7">
        <v>26</v>
      </c>
      <c r="B7">
        <f>355*2</f>
        <v>710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FBF2-BDC9-4458-8E25-C793405838CB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28</v>
      </c>
      <c r="B4">
        <v>495</v>
      </c>
    </row>
    <row r="5" spans="1:2" x14ac:dyDescent="0.3">
      <c r="A5">
        <v>20</v>
      </c>
      <c r="B5">
        <v>1300</v>
      </c>
    </row>
    <row r="6" spans="1:2" x14ac:dyDescent="0.3">
      <c r="A6">
        <v>40</v>
      </c>
      <c r="B6">
        <v>2600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C05-B25A-435A-B35A-7DEAE006A0DD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8F28-DF69-44E3-8544-34A2D33842F0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54</v>
      </c>
      <c r="B2">
        <v>495</v>
      </c>
    </row>
    <row r="3" spans="1:2" x14ac:dyDescent="0.3">
      <c r="A3">
        <v>15</v>
      </c>
      <c r="B3">
        <v>495</v>
      </c>
    </row>
    <row r="4" spans="1:2" x14ac:dyDescent="0.3">
      <c r="A4">
        <v>76.099999999999994</v>
      </c>
      <c r="B4">
        <v>495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A853-1C69-42CE-BB21-012BDF88A6C7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v>1300</v>
      </c>
    </row>
    <row r="3" spans="1:2" x14ac:dyDescent="0.3">
      <c r="A3">
        <v>40</v>
      </c>
      <c r="B3">
        <v>2600</v>
      </c>
    </row>
    <row r="4" spans="1:2" x14ac:dyDescent="0.3">
      <c r="A4">
        <v>18</v>
      </c>
      <c r="B4">
        <v>495</v>
      </c>
    </row>
    <row r="5" spans="1:2" x14ac:dyDescent="0.3">
      <c r="A5">
        <v>35</v>
      </c>
      <c r="B5">
        <v>495</v>
      </c>
    </row>
    <row r="6" spans="1:2" x14ac:dyDescent="0.3">
      <c r="A6">
        <v>42</v>
      </c>
      <c r="B6">
        <v>495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6F46-29AF-4840-8355-8F1206F0A5B3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756-6198-4CDF-B3B4-5675F4967607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355*3</f>
        <v>1065</v>
      </c>
    </row>
    <row r="3" spans="1:2" x14ac:dyDescent="0.3">
      <c r="A3">
        <v>26</v>
      </c>
      <c r="B3">
        <v>355</v>
      </c>
    </row>
    <row r="4" spans="1:2" x14ac:dyDescent="0.3">
      <c r="A4">
        <v>32</v>
      </c>
      <c r="B4">
        <v>710</v>
      </c>
    </row>
    <row r="5" spans="1:2" x14ac:dyDescent="0.3">
      <c r="A5">
        <v>40</v>
      </c>
      <c r="B5">
        <f>355*3</f>
        <v>1065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7C71-5734-4FCE-8746-D50B795EDA60}">
  <dimension ref="A1:B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f>B2*2</f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C49-34A3-4C9C-8C7E-C79A202A80DA}">
  <dimension ref="A1:B6"/>
  <sheetViews>
    <sheetView workbookViewId="0">
      <selection activeCell="B3" sqref="B3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30</v>
      </c>
    </row>
    <row r="5" spans="1:2" x14ac:dyDescent="0.3">
      <c r="A5">
        <v>20</v>
      </c>
      <c r="B5">
        <f>465+355*5</f>
        <v>2240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BE8-2B8C-4F36-ACC4-9C525A29EAA7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22</v>
      </c>
      <c r="B3">
        <f>B2*2</f>
        <v>990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44C2-D51A-4625-A99C-AE1BD062B763}">
  <dimension ref="A1:B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495</v>
      </c>
    </row>
    <row r="3" spans="1:2" x14ac:dyDescent="0.3">
      <c r="A3">
        <v>15</v>
      </c>
      <c r="B3">
        <f>B2*2</f>
        <v>990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50F2-5804-43EB-85DA-654B22DF2F5B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4DB6-308C-4C39-82F5-CA48F7AC7146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795</v>
      </c>
    </row>
    <row r="3" spans="1:2" x14ac:dyDescent="0.3">
      <c r="A3">
        <v>35</v>
      </c>
      <c r="B3">
        <f>990+300</f>
        <v>1290</v>
      </c>
    </row>
    <row r="4" spans="1:2" x14ac:dyDescent="0.3">
      <c r="A4">
        <v>20</v>
      </c>
      <c r="B4">
        <f>355*5</f>
        <v>1775</v>
      </c>
    </row>
    <row r="5" spans="1:2" x14ac:dyDescent="0.3">
      <c r="A5">
        <v>32</v>
      </c>
      <c r="B5">
        <f>355*2</f>
        <v>710</v>
      </c>
    </row>
    <row r="6" spans="1:2" x14ac:dyDescent="0.3">
      <c r="A6">
        <v>40</v>
      </c>
      <c r="B6">
        <f>355*2</f>
        <v>710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6969-712E-43BE-A911-B2960BF89B71}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9A69-97CC-48EC-913C-35808AE3538D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AF16-455F-427C-8E9C-3F43E773D22C}">
  <dimension ref="A1:B6"/>
  <sheetViews>
    <sheetView workbookViewId="0">
      <selection activeCell="S21" sqref="S2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5317-BB19-4FAE-BC9A-679242DCBF57}">
  <dimension ref="A1:B7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D6A-65E2-49EE-9618-CE2D205461F0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AA9A-328D-4BE2-B761-E351AF3D2B14}">
  <dimension ref="A1:B7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F97-4AFF-4E11-84F1-87B09C435333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495</v>
      </c>
    </row>
    <row r="5" spans="1:2" x14ac:dyDescent="0.3">
      <c r="A5">
        <v>32</v>
      </c>
      <c r="B5">
        <f>355*4</f>
        <v>1420</v>
      </c>
    </row>
    <row r="6" spans="1:2" x14ac:dyDescent="0.3">
      <c r="A6">
        <v>20</v>
      </c>
      <c r="B6">
        <f>355*5</f>
        <v>1775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922-5A86-4DD1-B0ED-CE7FC25F25A2}">
  <dimension ref="A1:B4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30</v>
      </c>
    </row>
    <row r="3" spans="1:2" x14ac:dyDescent="0.3">
      <c r="A3">
        <v>22</v>
      </c>
      <c r="B3">
        <v>30</v>
      </c>
    </row>
    <row r="4" spans="1:2" x14ac:dyDescent="0.3">
      <c r="A4">
        <v>15</v>
      </c>
      <c r="B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84B7-2BA7-46E7-A980-2C9452488E6D}">
  <dimension ref="A1:B6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37-BD40-4252-AC8A-63F1248CFDBB}">
  <dimension ref="A1:B6"/>
  <sheetViews>
    <sheetView workbookViewId="0">
      <selection activeCell="C5" sqref="C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C8C-E928-472E-BC46-9BEA90D0403B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5A6D-E7E1-4482-A599-1B03D4945163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39</vt:i4>
      </vt:variant>
    </vt:vector>
  </HeadingPairs>
  <TitlesOfParts>
    <vt:vector size="39" baseType="lpstr">
      <vt:lpstr>somma totale</vt:lpstr>
      <vt:lpstr>1-2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12-12'-12b</vt:lpstr>
      <vt:lpstr>13</vt:lpstr>
      <vt:lpstr>14</vt:lpstr>
      <vt:lpstr>15</vt:lpstr>
      <vt:lpstr>16</vt:lpstr>
      <vt:lpstr>17</vt:lpstr>
      <vt:lpstr>18</vt:lpstr>
      <vt:lpstr>19'-19</vt:lpstr>
      <vt:lpstr>20</vt:lpstr>
      <vt:lpstr>21'-21</vt:lpstr>
      <vt:lpstr>22</vt:lpstr>
      <vt:lpstr>23</vt:lpstr>
      <vt:lpstr>24-25</vt:lpstr>
      <vt:lpstr>26</vt:lpstr>
      <vt:lpstr>27</vt:lpstr>
      <vt:lpstr>28</vt:lpstr>
      <vt:lpstr>29</vt:lpstr>
      <vt:lpstr>30</vt:lpstr>
      <vt:lpstr>31</vt:lpstr>
      <vt:lpstr>32</vt:lpstr>
      <vt:lpstr>33</vt:lpstr>
      <vt:lpstr>34'-34</vt:lpstr>
      <vt:lpstr>35</vt:lpstr>
      <vt:lpstr>36</vt:lpstr>
      <vt:lpstr>37</vt:lpstr>
      <vt:lpstr>38</vt:lpstr>
      <vt:lpstr>39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2022-06-30T12:16:30Z</dcterms:modified>
</cp:coreProperties>
</file>