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mc:AlternateContent xmlns:mc="http://schemas.openxmlformats.org/markup-compatibility/2006">
    <mc:Choice Requires="x15">
      <x15ac:absPath xmlns:x15ac="http://schemas.microsoft.com/office/spreadsheetml/2010/11/ac" url="C:\Users\gizzi\Downloads\"/>
    </mc:Choice>
  </mc:AlternateContent>
  <xr:revisionPtr revIDLastSave="0" documentId="8_{8FB3CA52-6826-4E4F-8151-D3B4050687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2" l="1"/>
  <c r="K28" i="2"/>
  <c r="L85" i="2"/>
  <c r="K85" i="2"/>
  <c r="G85" i="2"/>
  <c r="L84" i="2"/>
  <c r="K84" i="2"/>
  <c r="G84" i="2"/>
  <c r="G83" i="2"/>
  <c r="F83" i="2"/>
  <c r="E83" i="2"/>
  <c r="L82" i="2"/>
  <c r="K82" i="2"/>
  <c r="L81" i="2"/>
  <c r="K81" i="2"/>
  <c r="G81" i="2"/>
  <c r="G80" i="2"/>
  <c r="F80" i="2"/>
  <c r="E80" i="2"/>
  <c r="F76" i="2"/>
  <c r="E76" i="2"/>
  <c r="L79" i="2"/>
  <c r="K79" i="2"/>
  <c r="G79" i="2"/>
  <c r="L78" i="2"/>
  <c r="K78" i="2"/>
  <c r="G78" i="2"/>
  <c r="L77" i="2"/>
  <c r="K77" i="2"/>
  <c r="G77" i="2"/>
  <c r="G76" i="2" s="1"/>
  <c r="F74" i="2"/>
  <c r="E74" i="2"/>
  <c r="L75" i="2"/>
  <c r="K75" i="2"/>
  <c r="G75" i="2"/>
  <c r="G74" i="2" s="1"/>
  <c r="L73" i="2"/>
  <c r="K73" i="2"/>
  <c r="G73" i="2"/>
  <c r="L72" i="2"/>
  <c r="K72" i="2"/>
  <c r="G72" i="2"/>
  <c r="G71" i="2"/>
  <c r="F71" i="2"/>
  <c r="E71" i="2"/>
  <c r="L70" i="2"/>
  <c r="K70" i="2"/>
  <c r="G70" i="2"/>
  <c r="L69" i="2"/>
  <c r="K69" i="2"/>
  <c r="G69" i="2"/>
  <c r="G68" i="2"/>
  <c r="F68" i="2"/>
  <c r="E68" i="2"/>
  <c r="E63" i="2"/>
  <c r="F63" i="2"/>
  <c r="L67" i="2"/>
  <c r="K67" i="2"/>
  <c r="G67" i="2"/>
  <c r="L66" i="2"/>
  <c r="K66" i="2"/>
  <c r="G66" i="2"/>
  <c r="G65" i="2"/>
  <c r="F65" i="2"/>
  <c r="E65" i="2"/>
  <c r="L64" i="2"/>
  <c r="K64" i="2"/>
  <c r="G64" i="2"/>
  <c r="G63" i="2" s="1"/>
  <c r="L62" i="2"/>
  <c r="K62" i="2"/>
  <c r="G62" i="2"/>
  <c r="L61" i="2"/>
  <c r="K61" i="2"/>
  <c r="G61" i="2"/>
  <c r="G60" i="2"/>
  <c r="F60" i="2"/>
  <c r="E60" i="2"/>
  <c r="L59" i="2"/>
  <c r="K59" i="2"/>
  <c r="G59" i="2"/>
  <c r="L58" i="2"/>
  <c r="K58" i="2"/>
  <c r="G58" i="2"/>
  <c r="G57" i="2"/>
  <c r="F57" i="2"/>
  <c r="E57" i="2"/>
  <c r="L56" i="2"/>
  <c r="K56" i="2"/>
  <c r="G56" i="2"/>
  <c r="L55" i="2"/>
  <c r="K55" i="2"/>
  <c r="G55" i="2"/>
  <c r="G54" i="2"/>
  <c r="F54" i="2"/>
  <c r="E54" i="2"/>
  <c r="K53" i="2"/>
  <c r="K52" i="2"/>
  <c r="G53" i="2"/>
  <c r="G52" i="2"/>
  <c r="G51" i="2"/>
  <c r="F51" i="2"/>
  <c r="E51" i="2"/>
  <c r="K50" i="2"/>
  <c r="K49" i="2"/>
  <c r="K42" i="2"/>
  <c r="K40" i="2"/>
  <c r="K37" i="2"/>
  <c r="K38" i="2"/>
  <c r="G50" i="2"/>
  <c r="G49" i="2"/>
  <c r="G48" i="2"/>
  <c r="F48" i="2"/>
  <c r="E48" i="2"/>
  <c r="L51" i="2"/>
  <c r="L52" i="2"/>
  <c r="L53" i="2"/>
  <c r="L50" i="2"/>
  <c r="L49" i="2"/>
  <c r="L48" i="2"/>
  <c r="G46" i="2"/>
  <c r="K46" i="2"/>
  <c r="L46" i="2"/>
  <c r="E41" i="2"/>
  <c r="L40" i="2"/>
  <c r="L39" i="2"/>
  <c r="G39" i="2"/>
  <c r="G40" i="2"/>
  <c r="L38" i="2"/>
  <c r="L37" i="2"/>
  <c r="G37" i="2"/>
  <c r="G38" i="2"/>
  <c r="F32" i="2"/>
  <c r="E32" i="2"/>
  <c r="G33" i="2"/>
  <c r="K33" i="2"/>
  <c r="L33" i="2"/>
  <c r="G34" i="2"/>
  <c r="K34" i="2"/>
  <c r="L34" i="2"/>
  <c r="K35" i="2"/>
  <c r="G36" i="2"/>
  <c r="K36" i="2"/>
  <c r="L36" i="2"/>
  <c r="E29" i="2"/>
  <c r="F29" i="2"/>
  <c r="G30" i="2"/>
  <c r="K30" i="2"/>
  <c r="L30" i="2"/>
  <c r="G31" i="2"/>
  <c r="K31" i="2"/>
  <c r="L31" i="2"/>
  <c r="K22" i="2"/>
  <c r="F25" i="2"/>
  <c r="E25" i="2"/>
  <c r="G21" i="2"/>
  <c r="K21" i="2"/>
  <c r="L21" i="2"/>
  <c r="G20" i="2"/>
  <c r="K20" i="2"/>
  <c r="L20" i="2"/>
  <c r="G19" i="2"/>
  <c r="L19" i="2"/>
  <c r="G22" i="2"/>
  <c r="L22" i="2"/>
  <c r="E23" i="2"/>
  <c r="F23" i="2"/>
  <c r="G24" i="2"/>
  <c r="K24" i="2"/>
  <c r="L24" i="2"/>
  <c r="G26" i="2"/>
  <c r="K26" i="2"/>
  <c r="L26" i="2"/>
  <c r="G27" i="2"/>
  <c r="K27" i="2"/>
  <c r="L27" i="2"/>
  <c r="G43" i="2"/>
  <c r="K43" i="2"/>
  <c r="L43" i="2"/>
  <c r="G45" i="2"/>
  <c r="K45" i="2"/>
  <c r="L45" i="2"/>
  <c r="G47" i="2"/>
  <c r="K47" i="2"/>
  <c r="L47" i="2"/>
  <c r="G13" i="2"/>
  <c r="K13" i="2"/>
  <c r="L13" i="2"/>
  <c r="BV90" i="2"/>
  <c r="L18" i="2"/>
  <c r="K18" i="2"/>
  <c r="G18" i="2"/>
  <c r="L16" i="2"/>
  <c r="K16" i="2"/>
  <c r="G16" i="2"/>
  <c r="L15" i="2"/>
  <c r="K15" i="2"/>
  <c r="G15" i="2"/>
  <c r="L12" i="2"/>
  <c r="L11" i="2"/>
  <c r="K11" i="2"/>
  <c r="G11" i="2"/>
  <c r="L10" i="2"/>
  <c r="K10" i="2"/>
  <c r="G10" i="2"/>
  <c r="L83" i="2" l="1"/>
  <c r="L80" i="2"/>
  <c r="L76" i="2"/>
  <c r="L74" i="2"/>
  <c r="L71" i="2"/>
  <c r="L68" i="2"/>
  <c r="L65" i="2"/>
  <c r="L63" i="2"/>
  <c r="L60" i="2"/>
  <c r="L54" i="2"/>
  <c r="L57" i="2"/>
  <c r="G35" i="2"/>
  <c r="G32" i="2" s="1"/>
  <c r="L35" i="2"/>
  <c r="L32" i="2"/>
  <c r="G29" i="2"/>
  <c r="G28" i="2" s="1"/>
  <c r="G25" i="2" s="1"/>
  <c r="L29" i="2"/>
  <c r="G44" i="2"/>
  <c r="L25" i="2"/>
  <c r="L23" i="2"/>
  <c r="G42" i="2"/>
  <c r="L44" i="2"/>
  <c r="L28" i="2"/>
  <c r="G23" i="2"/>
  <c r="L14" i="2"/>
  <c r="G12" i="2"/>
  <c r="L9" i="2"/>
  <c r="G14" i="2"/>
  <c r="G9" i="2"/>
  <c r="G17" i="2" l="1"/>
  <c r="F17" i="2"/>
  <c r="F87" i="2" s="1"/>
  <c r="E17" i="2"/>
  <c r="E87" i="2" s="1"/>
  <c r="M89" i="2"/>
  <c r="L17" i="2" l="1"/>
  <c r="M91" i="2"/>
  <c r="M88" i="2"/>
  <c r="I87" i="2"/>
  <c r="N89" i="2" l="1"/>
  <c r="N88" i="2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N91" i="2" l="1"/>
  <c r="O89" i="2" l="1"/>
  <c r="O91" i="2" l="1"/>
  <c r="P89" i="2" l="1"/>
  <c r="P91" i="2" l="1"/>
  <c r="Q89" i="2" l="1"/>
  <c r="Q91" i="2" l="1"/>
  <c r="R89" i="2" l="1"/>
  <c r="R91" i="2" s="1"/>
  <c r="S89" i="2" s="1"/>
  <c r="S91" i="2" s="1"/>
  <c r="T89" i="2" s="1"/>
  <c r="T91" i="2" s="1"/>
  <c r="U89" i="2" s="1"/>
  <c r="U91" i="2" s="1"/>
  <c r="V89" i="2" s="1"/>
  <c r="V91" i="2" s="1"/>
  <c r="W89" i="2" s="1"/>
  <c r="W91" i="2" s="1"/>
  <c r="X89" i="2" s="1"/>
  <c r="X91" i="2" s="1"/>
  <c r="Y89" i="2" s="1"/>
  <c r="Y91" i="2" s="1"/>
  <c r="Z89" i="2" s="1"/>
  <c r="Z91" i="2" s="1"/>
  <c r="AA89" i="2" s="1"/>
  <c r="AA91" i="2" s="1"/>
  <c r="AB89" i="2" s="1"/>
  <c r="AB91" i="2" s="1"/>
  <c r="AC89" i="2" s="1"/>
  <c r="AC91" i="2" s="1"/>
  <c r="AD89" i="2" s="1"/>
  <c r="AD91" i="2" s="1"/>
  <c r="AE89" i="2" s="1"/>
  <c r="AE91" i="2" s="1"/>
  <c r="AF89" i="2" s="1"/>
  <c r="AF91" i="2" s="1"/>
  <c r="AG89" i="2" s="1"/>
  <c r="AG91" i="2" s="1"/>
  <c r="AH89" i="2" s="1"/>
  <c r="AH91" i="2" s="1"/>
  <c r="AI89" i="2" s="1"/>
  <c r="AI91" i="2" s="1"/>
  <c r="AJ89" i="2" s="1"/>
  <c r="AJ91" i="2" s="1"/>
  <c r="AK89" i="2" s="1"/>
  <c r="AK91" i="2" s="1"/>
  <c r="AL89" i="2" s="1"/>
  <c r="AL91" i="2" s="1"/>
  <c r="AM89" i="2" s="1"/>
  <c r="AM91" i="2" s="1"/>
  <c r="AN89" i="2" s="1"/>
  <c r="AN91" i="2" s="1"/>
  <c r="AO89" i="2" s="1"/>
  <c r="AO91" i="2" s="1"/>
  <c r="AP89" i="2" s="1"/>
  <c r="AP91" i="2" s="1"/>
  <c r="AQ89" i="2" s="1"/>
  <c r="AQ91" i="2" s="1"/>
  <c r="AR89" i="2" s="1"/>
  <c r="AR91" i="2" s="1"/>
  <c r="AS89" i="2" s="1"/>
  <c r="AS91" i="2" s="1"/>
  <c r="AT89" i="2" s="1"/>
  <c r="AT91" i="2" s="1"/>
  <c r="AU89" i="2" s="1"/>
  <c r="AU91" i="2" s="1"/>
  <c r="AV89" i="2" s="1"/>
  <c r="AV91" i="2" s="1"/>
  <c r="AW89" i="2" s="1"/>
  <c r="AW91" i="2" s="1"/>
  <c r="AX89" i="2" s="1"/>
  <c r="AX91" i="2" s="1"/>
  <c r="AY89" i="2" s="1"/>
  <c r="AY91" i="2" s="1"/>
  <c r="AZ89" i="2" s="1"/>
  <c r="AZ91" i="2" s="1"/>
  <c r="BA89" i="2" s="1"/>
  <c r="BA91" i="2" s="1"/>
  <c r="BB89" i="2" s="1"/>
  <c r="BB91" i="2" s="1"/>
  <c r="BC89" i="2" s="1"/>
  <c r="BC91" i="2" s="1"/>
  <c r="BD89" i="2" s="1"/>
  <c r="BD91" i="2" s="1"/>
  <c r="BE89" i="2" s="1"/>
  <c r="BE91" i="2" s="1"/>
  <c r="BF89" i="2" s="1"/>
  <c r="BF91" i="2" s="1"/>
  <c r="BG89" i="2" s="1"/>
  <c r="BG91" i="2" s="1"/>
  <c r="BH89" i="2" s="1"/>
  <c r="BH91" i="2" s="1"/>
  <c r="BI89" i="2" s="1"/>
  <c r="BI91" i="2" s="1"/>
  <c r="BJ89" i="2" s="1"/>
  <c r="BJ91" i="2" s="1"/>
  <c r="BK89" i="2" s="1"/>
  <c r="BK91" i="2" s="1"/>
  <c r="BL89" i="2" s="1"/>
  <c r="BL91" i="2" s="1"/>
  <c r="BM89" i="2" s="1"/>
  <c r="BM91" i="2" s="1"/>
  <c r="BN89" i="2" s="1"/>
  <c r="BN91" i="2" s="1"/>
  <c r="BO89" i="2" s="1"/>
  <c r="BO91" i="2" s="1"/>
  <c r="BP89" i="2" s="1"/>
  <c r="BP91" i="2" s="1"/>
  <c r="BQ89" i="2" s="1"/>
  <c r="BQ91" i="2" s="1"/>
  <c r="BR89" i="2" s="1"/>
  <c r="BR91" i="2" s="1"/>
  <c r="BS89" i="2" s="1"/>
  <c r="BS91" i="2" s="1"/>
  <c r="BT89" i="2" s="1"/>
  <c r="BT91" i="2" l="1"/>
  <c r="BV91" i="2" s="1"/>
  <c r="BV89" i="2"/>
  <c r="L41" i="2"/>
  <c r="G41" i="2"/>
  <c r="G87" i="2" s="1"/>
  <c r="L42" i="2"/>
</calcChain>
</file>

<file path=xl/sharedStrings.xml><?xml version="1.0" encoding="utf-8"?>
<sst xmlns="http://schemas.openxmlformats.org/spreadsheetml/2006/main" count="563" uniqueCount="228">
  <si>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</si>
  <si>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</si>
  <si>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</si>
  <si>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</si>
  <si>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</si>
  <si>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</si>
  <si>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</si>
  <si>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</si>
  <si>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</si>
  <si>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</si>
  <si>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</si>
  <si>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</si>
  <si>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</si>
  <si>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</si>
  <si>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</si>
  <si>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</si>
  <si>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</si>
  <si>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</si>
  <si>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</si>
  <si>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</si>
  <si>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</si>
  <si>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</si>
  <si>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</si>
  <si>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</si>
  <si>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</si>
  <si>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</si>
  <si>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</si>
  <si>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</si>
  <si>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</si>
  <si>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</si>
  <si>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</si>
  <si>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</si>
  <si>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</si>
  <si>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</si>
  <si>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</si>
  <si>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</si>
  <si>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DB Creation</t>
  </si>
  <si>
    <t>Lorenzo Gizzi</t>
  </si>
  <si>
    <t>DB design</t>
  </si>
  <si>
    <t>DB implementation</t>
  </si>
  <si>
    <t>SignUp Form Creation</t>
  </si>
  <si>
    <t>SignUp Page Creation</t>
  </si>
  <si>
    <t>SignUp Data Validation</t>
  </si>
  <si>
    <t>Validate the correctness of the user's data</t>
  </si>
  <si>
    <t>Send user's data to the server</t>
  </si>
  <si>
    <t>User's data insertion</t>
  </si>
  <si>
    <t>Update db</t>
  </si>
  <si>
    <t>Send Email</t>
  </si>
  <si>
    <t>API Credentials creation</t>
  </si>
  <si>
    <t>Body Message Creation</t>
  </si>
  <si>
    <t>Link the functionality to the signup button</t>
  </si>
  <si>
    <t>SignIn Form Creation</t>
  </si>
  <si>
    <t>SignIn Data Validation</t>
  </si>
  <si>
    <t xml:space="preserve">Redirect the user to the homepage </t>
  </si>
  <si>
    <t>Board Creation</t>
  </si>
  <si>
    <t>Lorenzo Russo</t>
  </si>
  <si>
    <t>8,1</t>
  </si>
  <si>
    <t>Graphic board creation</t>
  </si>
  <si>
    <t>Pawns and kings creation</t>
  </si>
  <si>
    <t>9</t>
  </si>
  <si>
    <t>Game Rules implementation</t>
  </si>
  <si>
    <t>9,1</t>
  </si>
  <si>
    <t>Pawn rules creation</t>
  </si>
  <si>
    <t>9,2</t>
  </si>
  <si>
    <t>King rules creation</t>
  </si>
  <si>
    <t>9,3</t>
  </si>
  <si>
    <t>General game rules creation</t>
  </si>
  <si>
    <t>9,3,1</t>
  </si>
  <si>
    <t xml:space="preserve">Mandatory eat rule </t>
  </si>
  <si>
    <t>9,3,2</t>
  </si>
  <si>
    <t>Best eat rule</t>
  </si>
  <si>
    <t>9,3,3</t>
  </si>
  <si>
    <t>Game end rule</t>
  </si>
  <si>
    <t>10</t>
  </si>
  <si>
    <t>Pawn Drag&amp;Drop</t>
  </si>
  <si>
    <t>10,1</t>
  </si>
  <si>
    <t>11</t>
  </si>
  <si>
    <t>Matchmaking implementation</t>
  </si>
  <si>
    <t>11,1</t>
  </si>
  <si>
    <t>Matchmaking rules</t>
  </si>
  <si>
    <t>11,2</t>
  </si>
  <si>
    <t>Waiting room creation</t>
  </si>
  <si>
    <t>12</t>
  </si>
  <si>
    <t>Moves exchange</t>
  </si>
  <si>
    <t>12,1</t>
  </si>
  <si>
    <t>Send moves to server</t>
  </si>
  <si>
    <t>12,2</t>
  </si>
  <si>
    <t>Server forwards the moves to the players</t>
  </si>
  <si>
    <t>12,3</t>
  </si>
  <si>
    <t>Update board locally</t>
  </si>
  <si>
    <t>13</t>
  </si>
  <si>
    <t>End Game handle</t>
  </si>
  <si>
    <t>13,1</t>
  </si>
  <si>
    <t>Show the result on the screen</t>
  </si>
  <si>
    <t>13,2</t>
  </si>
  <si>
    <t>Update the db with the result</t>
  </si>
  <si>
    <t>14</t>
  </si>
  <si>
    <t>Withdraw implementation</t>
  </si>
  <si>
    <t>14,1</t>
  </si>
  <si>
    <t>Add and configure the withdraw button</t>
  </si>
  <si>
    <t>14,2</t>
  </si>
  <si>
    <t>15</t>
  </si>
  <si>
    <t>Account page creation</t>
  </si>
  <si>
    <t>15,1</t>
  </si>
  <si>
    <t>Create account page</t>
  </si>
  <si>
    <t>15,2</t>
  </si>
  <si>
    <t>Retrive data from DB</t>
  </si>
  <si>
    <t>16</t>
  </si>
  <si>
    <t>Friend page creation</t>
  </si>
  <si>
    <t>16,1</t>
  </si>
  <si>
    <t>Create friend page</t>
  </si>
  <si>
    <t>16,2</t>
  </si>
  <si>
    <t>17</t>
  </si>
  <si>
    <t>Player search</t>
  </si>
  <si>
    <t>17,1</t>
  </si>
  <si>
    <t>17,2</t>
  </si>
  <si>
    <t>Show the output on the friend page</t>
  </si>
  <si>
    <t>18</t>
  </si>
  <si>
    <t>Follow player</t>
  </si>
  <si>
    <t>18,1</t>
  </si>
  <si>
    <t>Implement the follow feature</t>
  </si>
  <si>
    <t>19</t>
  </si>
  <si>
    <t>Global champ creation</t>
  </si>
  <si>
    <t>19,1</t>
  </si>
  <si>
    <t>Create graphic page</t>
  </si>
  <si>
    <t>19,2</t>
  </si>
  <si>
    <t>20</t>
  </si>
  <si>
    <t>Local champ creation</t>
  </si>
  <si>
    <t>20,1</t>
  </si>
  <si>
    <t>20,2</t>
  </si>
  <si>
    <t>21</t>
  </si>
  <si>
    <t>Stats page creation</t>
  </si>
  <si>
    <t>22</t>
  </si>
  <si>
    <t>Chat page creation</t>
  </si>
  <si>
    <t>22,1</t>
  </si>
  <si>
    <t>23</t>
  </si>
  <si>
    <t>Message exchange</t>
  </si>
  <si>
    <t>23,1</t>
  </si>
  <si>
    <t>Rabbitmq configuration</t>
  </si>
  <si>
    <t>23,2</t>
  </si>
  <si>
    <t>Handle the messages on the server</t>
  </si>
  <si>
    <t>23,3</t>
  </si>
  <si>
    <t>Display the messages on the screens</t>
  </si>
  <si>
    <t>24</t>
  </si>
  <si>
    <t>Message retrival</t>
  </si>
  <si>
    <t>24,1</t>
  </si>
  <si>
    <t>Retrive messages from DB</t>
  </si>
  <si>
    <t>24,2</t>
  </si>
  <si>
    <t>Display the old messages on the screens</t>
  </si>
  <si>
    <t>25</t>
  </si>
  <si>
    <t>Friends game creation</t>
  </si>
  <si>
    <t>25,1</t>
  </si>
  <si>
    <t>Implement the "challenge a friend" feature</t>
  </si>
  <si>
    <t>25,2</t>
  </si>
  <si>
    <t>Handle the game between friends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</si>
  <si>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</si>
  <si>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</si>
  <si>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</si>
  <si>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</si>
  <si>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</si>
  <si>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</si>
  <si>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</si>
  <si>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</si>
  <si>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</si>
  <si>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</si>
  <si>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</si>
  <si>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</si>
  <si>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</si>
  <si>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</si>
  <si>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</si>
  <si>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</si>
  <si>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</si>
  <si>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</si>
  <si>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</si>
  <si>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</t>
  </si>
  <si>
    <t>DB</t>
  </si>
  <si>
    <t>create the DB by following the ER diagram</t>
  </si>
  <si>
    <t>Completed</t>
  </si>
  <si>
    <t>Not Started</t>
  </si>
  <si>
    <t>SignUp</t>
  </si>
  <si>
    <t>SignUp form creation</t>
  </si>
  <si>
    <t>create the view for the sign up phase</t>
  </si>
  <si>
    <t>In Progress</t>
  </si>
  <si>
    <t>validate the correctness of the user's data</t>
  </si>
  <si>
    <t>insert user's data in the DB once validated</t>
  </si>
  <si>
    <t>Send Mail</t>
  </si>
  <si>
    <t>send email message for successful registration</t>
  </si>
  <si>
    <t>SignIn</t>
  </si>
  <si>
    <t>SignIn form creation</t>
  </si>
  <si>
    <t>create the view for the sign in phase</t>
  </si>
  <si>
    <t>Game</t>
  </si>
  <si>
    <t>Board creation</t>
  </si>
  <si>
    <t>create the game environment</t>
  </si>
  <si>
    <t>implement the Dama rules</t>
  </si>
  <si>
    <t xml:space="preserve">Pawn Drag&amp;Drop </t>
  </si>
  <si>
    <t>implement the drag and drop for the pawns and the kings</t>
  </si>
  <si>
    <t>implement the matchmaking phase to match players with similar elo</t>
  </si>
  <si>
    <t>implement the exchange of the moves between the two players</t>
  </si>
  <si>
    <t>handle the end of a game by augmenting the elo and the level of the winner and save the game in the db</t>
  </si>
  <si>
    <t>L</t>
  </si>
  <si>
    <t>handle the possibility to withdraw from a match</t>
  </si>
  <si>
    <t>User infos</t>
  </si>
  <si>
    <t>Account Page creation</t>
  </si>
  <si>
    <t>create the account page view to show personal infos</t>
  </si>
  <si>
    <t>Friendship</t>
  </si>
  <si>
    <t>Friends Page creation</t>
  </si>
  <si>
    <t>create the friends page view</t>
  </si>
  <si>
    <t>Player Search</t>
  </si>
  <si>
    <t>implement the search of a player according to the username inserted in the searchbar</t>
  </si>
  <si>
    <t>Follow Player</t>
  </si>
  <si>
    <t>implement the possibility to follow players</t>
  </si>
  <si>
    <t>Messaging</t>
  </si>
  <si>
    <t>Chat Page creation</t>
  </si>
  <si>
    <t>create the chat page view</t>
  </si>
  <si>
    <t>create the mechanism to exhange messages among friends</t>
  </si>
  <si>
    <t>retrieve the old messages among two users</t>
  </si>
  <si>
    <t>Friends Game creation</t>
  </si>
  <si>
    <t>implement the game among friends</t>
  </si>
  <si>
    <t>Game Infos</t>
  </si>
  <si>
    <t>Global Champ creation</t>
  </si>
  <si>
    <t>create a page showing the global champ</t>
  </si>
  <si>
    <t>Local Champ creation</t>
  </si>
  <si>
    <t>create a page showing the championship table among friends</t>
  </si>
  <si>
    <t>Stats Page creation</t>
  </si>
  <si>
    <t>create a page showing the statistics of an user</t>
  </si>
  <si>
    <t>USER STORIES or TASKS</t>
  </si>
  <si>
    <t>ADDED BY</t>
  </si>
  <si>
    <t>DATED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</si>
</sst>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8"/>
      <name val="Helvetica Neue"/>
    </font>
    <font>
      <sz val="9"/>
      <color rgb="FF000000"/>
      <name val="Arial"/>
      <family val="2"/>
    </font>
    <font>
      <sz val="8"/>
      <name val="Corbel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E9F0F5"/>
      </patternFill>
    </fill>
    <fill>
      <patternFill patternType="solid">
        <fgColor theme="0" tint="-0.14999847407452621"/>
        <bgColor rgb="FFF8E5DA"/>
      </patternFill>
    </fill>
    <fill>
      <patternFill patternType="solid">
        <fgColor theme="0" tint="-0.14999847407452621"/>
        <bgColor rgb="FFECEEE5"/>
      </patternFill>
    </fill>
    <fill>
      <patternFill patternType="solid">
        <fgColor theme="0" tint="-0.14999847407452621"/>
        <bgColor rgb="FFBA8E2C"/>
      </patternFill>
    </fill>
    <fill>
      <patternFill patternType="solid">
        <fgColor theme="0" tint="-0.14999847407452621"/>
        <bgColor rgb="FFF7EFDE"/>
      </patternFill>
    </fill>
    <fill>
      <patternFill patternType="solid">
        <fgColor theme="0"/>
        <bgColor rgb="FFD8D8D8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FFFFFF"/>
      </patternFill>
    </fill>
  </fills>
  <borders count="64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5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6" fillId="3" borderId="2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3" borderId="29" xfId="0" applyFont="1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0" fontId="8" fillId="13" borderId="31" xfId="0" applyFont="1" applyFill="1" applyBorder="1" applyAlignment="1">
      <alignment horizontal="center" vertical="center"/>
    </xf>
    <xf numFmtId="0" fontId="8" fillId="14" borderId="29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8" fillId="16" borderId="29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1" xfId="0" applyFont="1" applyFill="1" applyBorder="1" applyAlignment="1">
      <alignment horizontal="center" vertical="center"/>
    </xf>
    <xf numFmtId="49" fontId="9" fillId="17" borderId="32" xfId="0" applyNumberFormat="1" applyFont="1" applyFill="1" applyBorder="1" applyAlignment="1">
      <alignment horizontal="left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left" vertical="center"/>
    </xf>
    <xf numFmtId="14" fontId="9" fillId="3" borderId="35" xfId="0" applyNumberFormat="1" applyFont="1" applyFill="1" applyBorder="1" applyAlignment="1">
      <alignment horizontal="center" vertical="center"/>
    </xf>
    <xf numFmtId="14" fontId="9" fillId="3" borderId="36" xfId="0" applyNumberFormat="1" applyFont="1" applyFill="1" applyBorder="1" applyAlignment="1">
      <alignment horizontal="center" vertical="center"/>
    </xf>
    <xf numFmtId="1" fontId="9" fillId="3" borderId="36" xfId="0" applyNumberFormat="1" applyFont="1" applyFill="1" applyBorder="1" applyAlignment="1">
      <alignment horizontal="center" vertical="center"/>
    </xf>
    <xf numFmtId="9" fontId="5" fillId="3" borderId="36" xfId="0" applyNumberFormat="1" applyFont="1" applyFill="1" applyBorder="1" applyAlignment="1">
      <alignment horizontal="center" vertical="center"/>
    </xf>
    <xf numFmtId="0" fontId="10" fillId="3" borderId="37" xfId="0" applyFont="1" applyFill="1" applyBorder="1"/>
    <xf numFmtId="0" fontId="10" fillId="3" borderId="38" xfId="0" applyFont="1" applyFill="1" applyBorder="1"/>
    <xf numFmtId="0" fontId="10" fillId="3" borderId="39" xfId="0" applyFont="1" applyFill="1" applyBorder="1"/>
    <xf numFmtId="49" fontId="9" fillId="17" borderId="40" xfId="0" applyNumberFormat="1" applyFont="1" applyFill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left" vertical="center"/>
    </xf>
    <xf numFmtId="14" fontId="9" fillId="0" borderId="38" xfId="0" applyNumberFormat="1" applyFont="1" applyBorder="1" applyAlignment="1">
      <alignment horizontal="center" vertical="center"/>
    </xf>
    <xf numFmtId="1" fontId="9" fillId="17" borderId="38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10" fillId="0" borderId="37" xfId="0" applyFont="1" applyBorder="1"/>
    <xf numFmtId="0" fontId="10" fillId="0" borderId="38" xfId="0" applyFont="1" applyBorder="1"/>
    <xf numFmtId="0" fontId="10" fillId="18" borderId="38" xfId="0" applyFont="1" applyFill="1" applyBorder="1"/>
    <xf numFmtId="0" fontId="10" fillId="0" borderId="39" xfId="0" applyFont="1" applyBorder="1"/>
    <xf numFmtId="0" fontId="10" fillId="19" borderId="38" xfId="0" applyFont="1" applyFill="1" applyBorder="1"/>
    <xf numFmtId="0" fontId="10" fillId="20" borderId="38" xfId="0" applyFont="1" applyFill="1" applyBorder="1"/>
    <xf numFmtId="0" fontId="10" fillId="21" borderId="38" xfId="0" applyFont="1" applyFill="1" applyBorder="1"/>
    <xf numFmtId="0" fontId="9" fillId="3" borderId="37" xfId="0" applyFont="1" applyFill="1" applyBorder="1" applyAlignment="1">
      <alignment horizontal="left" vertical="center"/>
    </xf>
    <xf numFmtId="0" fontId="9" fillId="3" borderId="42" xfId="0" applyFont="1" applyFill="1" applyBorder="1" applyAlignment="1">
      <alignment horizontal="left" vertical="center"/>
    </xf>
    <xf numFmtId="0" fontId="9" fillId="3" borderId="41" xfId="0" applyFont="1" applyFill="1" applyBorder="1" applyAlignment="1">
      <alignment horizontal="left" vertical="center"/>
    </xf>
    <xf numFmtId="14" fontId="9" fillId="3" borderId="43" xfId="0" applyNumberFormat="1" applyFont="1" applyFill="1" applyBorder="1" applyAlignment="1">
      <alignment horizontal="center" vertical="center"/>
    </xf>
    <xf numFmtId="14" fontId="9" fillId="3" borderId="3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/>
    <xf numFmtId="0" fontId="10" fillId="9" borderId="37" xfId="0" applyFont="1" applyFill="1" applyBorder="1"/>
    <xf numFmtId="0" fontId="10" fillId="10" borderId="37" xfId="0" applyFont="1" applyFill="1" applyBorder="1"/>
    <xf numFmtId="0" fontId="10" fillId="11" borderId="37" xfId="0" applyFont="1" applyFill="1" applyBorder="1"/>
    <xf numFmtId="0" fontId="5" fillId="3" borderId="47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50" xfId="0" applyFont="1" applyFill="1" applyBorder="1" applyAlignment="1">
      <alignment horizontal="center"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9" fillId="0" borderId="52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center" vertical="center" wrapText="1"/>
    </xf>
    <xf numFmtId="14" fontId="9" fillId="0" borderId="53" xfId="0" applyNumberFormat="1" applyFont="1" applyBorder="1" applyAlignment="1">
      <alignment horizontal="center" vertical="center" wrapText="1"/>
    </xf>
    <xf numFmtId="0" fontId="9" fillId="0" borderId="53" xfId="0" applyFont="1" applyBorder="1" applyAlignment="1">
      <alignment horizontal="left" vertical="center" wrapText="1"/>
    </xf>
    <xf numFmtId="14" fontId="18" fillId="19" borderId="41" xfId="0" applyNumberFormat="1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4" fontId="19" fillId="21" borderId="41" xfId="0" applyNumberFormat="1" applyFont="1" applyFill="1" applyBorder="1" applyAlignment="1">
      <alignment horizontal="center" vertical="center" wrapText="1"/>
    </xf>
    <xf numFmtId="14" fontId="20" fillId="22" borderId="44" xfId="0" applyNumberFormat="1" applyFont="1" applyFill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left" vertical="center" wrapText="1"/>
    </xf>
    <xf numFmtId="0" fontId="9" fillId="0" borderId="55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14" fontId="9" fillId="0" borderId="56" xfId="0" applyNumberFormat="1" applyFont="1" applyBorder="1" applyAlignment="1">
      <alignment horizontal="center" vertical="center" wrapText="1"/>
    </xf>
    <xf numFmtId="0" fontId="9" fillId="0" borderId="56" xfId="0" applyFont="1" applyBorder="1" applyAlignment="1">
      <alignment horizontal="left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21" fillId="23" borderId="62" xfId="0" applyFont="1" applyFill="1" applyBorder="1" applyAlignment="1">
      <alignment vertical="center" wrapText="1"/>
    </xf>
    <xf numFmtId="0" fontId="21" fillId="23" borderId="58" xfId="0" applyFont="1" applyFill="1" applyBorder="1" applyAlignment="1">
      <alignment vertical="center" wrapText="1"/>
    </xf>
    <xf numFmtId="0" fontId="22" fillId="0" borderId="60" xfId="0" applyFont="1" applyBorder="1" applyAlignment="1">
      <alignment horizontal="left" vertical="center" wrapText="1"/>
    </xf>
    <xf numFmtId="0" fontId="22" fillId="0" borderId="61" xfId="0" applyFont="1" applyBorder="1" applyAlignment="1">
      <alignment horizontal="left" vertical="center" wrapText="1"/>
    </xf>
    <xf numFmtId="0" fontId="22" fillId="0" borderId="40" xfId="0" applyFont="1" applyBorder="1" applyAlignment="1">
      <alignment horizontal="left" vertical="center" wrapText="1"/>
    </xf>
    <xf numFmtId="0" fontId="22" fillId="0" borderId="43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center" wrapText="1"/>
    </xf>
    <xf numFmtId="14" fontId="9" fillId="0" borderId="53" xfId="0" applyNumberFormat="1" applyFont="1" applyBorder="1" applyAlignment="1">
      <alignment vertical="center" wrapText="1"/>
    </xf>
    <xf numFmtId="0" fontId="22" fillId="0" borderId="52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22" fillId="24" borderId="60" xfId="0" applyFont="1" applyFill="1" applyBorder="1" applyAlignment="1">
      <alignment horizontal="left" vertical="center" wrapText="1"/>
    </xf>
    <xf numFmtId="0" fontId="22" fillId="24" borderId="43" xfId="0" applyFont="1" applyFill="1" applyBorder="1" applyAlignment="1">
      <alignment horizontal="left" vertical="center" wrapText="1"/>
    </xf>
    <xf numFmtId="14" fontId="9" fillId="0" borderId="43" xfId="0" applyNumberFormat="1" applyFont="1" applyBorder="1" applyAlignment="1">
      <alignment horizontal="center" vertical="center"/>
    </xf>
    <xf numFmtId="0" fontId="9" fillId="24" borderId="37" xfId="0" applyFont="1" applyFill="1" applyBorder="1" applyAlignment="1">
      <alignment horizontal="left" vertical="center"/>
    </xf>
    <xf numFmtId="0" fontId="9" fillId="24" borderId="24" xfId="0" applyFont="1" applyFill="1" applyBorder="1" applyAlignment="1">
      <alignment horizontal="center" vertical="center"/>
    </xf>
    <xf numFmtId="0" fontId="9" fillId="24" borderId="6" xfId="0" applyFont="1" applyFill="1" applyBorder="1" applyAlignment="1">
      <alignment horizontal="center" vertical="center"/>
    </xf>
    <xf numFmtId="0" fontId="9" fillId="25" borderId="7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left" vertical="center"/>
    </xf>
    <xf numFmtId="14" fontId="9" fillId="24" borderId="38" xfId="0" applyNumberFormat="1" applyFont="1" applyFill="1" applyBorder="1" applyAlignment="1">
      <alignment horizontal="center" vertical="center"/>
    </xf>
    <xf numFmtId="1" fontId="9" fillId="25" borderId="38" xfId="0" applyNumberFormat="1" applyFont="1" applyFill="1" applyBorder="1" applyAlignment="1">
      <alignment horizontal="center" vertical="center"/>
    </xf>
    <xf numFmtId="9" fontId="5" fillId="26" borderId="36" xfId="0" applyNumberFormat="1" applyFont="1" applyFill="1" applyBorder="1" applyAlignment="1">
      <alignment horizontal="center" vertical="center"/>
    </xf>
    <xf numFmtId="0" fontId="10" fillId="24" borderId="37" xfId="0" applyFont="1" applyFill="1" applyBorder="1"/>
    <xf numFmtId="0" fontId="10" fillId="24" borderId="38" xfId="0" applyFont="1" applyFill="1" applyBorder="1"/>
    <xf numFmtId="0" fontId="10" fillId="27" borderId="38" xfId="0" applyFont="1" applyFill="1" applyBorder="1"/>
    <xf numFmtId="0" fontId="10" fillId="24" borderId="39" xfId="0" applyFont="1" applyFill="1" applyBorder="1"/>
    <xf numFmtId="0" fontId="10" fillId="28" borderId="38" xfId="0" applyFont="1" applyFill="1" applyBorder="1"/>
    <xf numFmtId="0" fontId="10" fillId="29" borderId="38" xfId="0" applyFont="1" applyFill="1" applyBorder="1"/>
    <xf numFmtId="0" fontId="10" fillId="30" borderId="37" xfId="0" applyFont="1" applyFill="1" applyBorder="1"/>
    <xf numFmtId="0" fontId="10" fillId="31" borderId="38" xfId="0" applyFont="1" applyFill="1" applyBorder="1"/>
    <xf numFmtId="0" fontId="9" fillId="24" borderId="42" xfId="0" applyFont="1" applyFill="1" applyBorder="1" applyAlignment="1">
      <alignment horizontal="left" vertical="center"/>
    </xf>
    <xf numFmtId="14" fontId="9" fillId="24" borderId="43" xfId="0" applyNumberFormat="1" applyFont="1" applyFill="1" applyBorder="1" applyAlignment="1">
      <alignment horizontal="center" vertical="center"/>
    </xf>
    <xf numFmtId="0" fontId="9" fillId="32" borderId="37" xfId="0" applyFont="1" applyFill="1" applyBorder="1" applyAlignment="1">
      <alignment horizontal="left" vertical="center"/>
    </xf>
    <xf numFmtId="0" fontId="9" fillId="32" borderId="42" xfId="0" applyFont="1" applyFill="1" applyBorder="1" applyAlignment="1">
      <alignment horizontal="left" vertical="center"/>
    </xf>
    <xf numFmtId="0" fontId="9" fillId="32" borderId="24" xfId="0" applyFont="1" applyFill="1" applyBorder="1" applyAlignment="1">
      <alignment horizontal="center" vertical="center"/>
    </xf>
    <xf numFmtId="0" fontId="9" fillId="32" borderId="6" xfId="0" applyFont="1" applyFill="1" applyBorder="1" applyAlignment="1">
      <alignment horizontal="center" vertical="center"/>
    </xf>
    <xf numFmtId="0" fontId="9" fillId="32" borderId="41" xfId="0" applyFont="1" applyFill="1" applyBorder="1" applyAlignment="1">
      <alignment horizontal="left" vertical="center"/>
    </xf>
    <xf numFmtId="14" fontId="9" fillId="32" borderId="43" xfId="0" applyNumberFormat="1" applyFont="1" applyFill="1" applyBorder="1" applyAlignment="1">
      <alignment horizontal="center" vertical="center"/>
    </xf>
    <xf numFmtId="14" fontId="9" fillId="32" borderId="38" xfId="0" applyNumberFormat="1" applyFont="1" applyFill="1" applyBorder="1" applyAlignment="1">
      <alignment horizontal="center" vertical="center"/>
    </xf>
    <xf numFmtId="9" fontId="5" fillId="32" borderId="36" xfId="0" applyNumberFormat="1" applyFont="1" applyFill="1" applyBorder="1" applyAlignment="1">
      <alignment horizontal="center" vertical="center"/>
    </xf>
    <xf numFmtId="0" fontId="10" fillId="32" borderId="37" xfId="0" applyFont="1" applyFill="1" applyBorder="1"/>
    <xf numFmtId="0" fontId="10" fillId="32" borderId="38" xfId="0" applyFont="1" applyFill="1" applyBorder="1"/>
    <xf numFmtId="0" fontId="10" fillId="32" borderId="39" xfId="0" applyFont="1" applyFill="1" applyBorder="1"/>
    <xf numFmtId="0" fontId="9" fillId="34" borderId="7" xfId="0" applyFont="1" applyFill="1" applyBorder="1" applyAlignment="1">
      <alignment horizontal="center" vertical="center"/>
    </xf>
    <xf numFmtId="0" fontId="9" fillId="33" borderId="42" xfId="0" applyFont="1" applyFill="1" applyBorder="1" applyAlignment="1">
      <alignment horizontal="left" vertical="center"/>
    </xf>
    <xf numFmtId="9" fontId="5" fillId="35" borderId="36" xfId="0" applyNumberFormat="1" applyFont="1" applyFill="1" applyBorder="1" applyAlignment="1">
      <alignment horizontal="center" vertical="center"/>
    </xf>
    <xf numFmtId="0" fontId="9" fillId="23" borderId="42" xfId="0" applyFont="1" applyFill="1" applyBorder="1" applyAlignment="1">
      <alignment horizontal="left" vertical="center"/>
    </xf>
    <xf numFmtId="0" fontId="9" fillId="0" borderId="63" xfId="0" applyFont="1" applyBorder="1" applyAlignment="1">
      <alignment horizontal="center" vertical="center"/>
    </xf>
    <xf numFmtId="1" fontId="9" fillId="24" borderId="38" xfId="0" applyNumberFormat="1" applyFont="1" applyFill="1" applyBorder="1" applyAlignment="1">
      <alignment horizontal="center" vertical="center"/>
    </xf>
    <xf numFmtId="0" fontId="9" fillId="0" borderId="42" xfId="0" applyFont="1" applyBorder="1" applyAlignment="1">
      <alignment horizontal="left" vertical="center"/>
    </xf>
    <xf numFmtId="0" fontId="7" fillId="12" borderId="3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7" fillId="9" borderId="32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17" fillId="10" borderId="46" xfId="0" applyFont="1" applyFill="1" applyBorder="1" applyAlignment="1">
      <alignment horizontal="center" vertical="center"/>
    </xf>
    <xf numFmtId="0" fontId="4" fillId="0" borderId="5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4" fillId="0" borderId="19" xfId="0" applyFont="1" applyBorder="1" applyAlignment="1"/>
    <xf numFmtId="0" fontId="4" fillId="0" borderId="35" xfId="0" applyFont="1" applyBorder="1" applyAlignment="1"/>
    <xf numFmtId="0" fontId="4" fillId="0" borderId="20" xfId="0" applyFont="1" applyBorder="1" applyAlignment="1"/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23" xfId="0" applyFont="1" applyBorder="1" applyAlignment="1"/>
    <xf numFmtId="0" fontId="4" fillId="0" borderId="25" xfId="0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4" fillId="0" borderId="28" xfId="0" applyFont="1" applyBorder="1" applyAlignment="1"/>
    <xf numFmtId="0" fontId="4" fillId="0" borderId="46" xfId="0" applyFont="1" applyBorder="1" applyAlignment="1"/>
  </cellXfs>
  <cellStyles count="1">
    <cellStyle name="Normale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en-US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Burndown'!$L$90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Burndown'!$M$87:$BT$87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Burndown'!$M$90:$BT$90</c:f>
              <c:numCache>
                <c:formatCode>General</c:formatCode>
                <c:ptCount val="60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4AD-4AE8-9C44-686216F7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924719"/>
        <c:axId val="931633737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Burndown'!$L$88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Burndown'!$M$87:$BT$87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Burndown'!$M$88:$BT$88</c:f>
              <c:numCache>
                <c:formatCode>0</c:formatCode>
                <c:ptCount val="60"/>
                <c:pt idx="0" formatCode="General">
                  <c:v>104</c:v>
                </c:pt>
                <c:pt idx="1">
                  <c:v>102.10909090909091</c:v>
                </c:pt>
                <c:pt idx="2">
                  <c:v>100.21818181818182</c:v>
                </c:pt>
                <c:pt idx="3">
                  <c:v>98.327272727272728</c:v>
                </c:pt>
                <c:pt idx="4">
                  <c:v>96.436363636363637</c:v>
                </c:pt>
                <c:pt idx="5">
                  <c:v>94.545454545454547</c:v>
                </c:pt>
                <c:pt idx="6">
                  <c:v>92.654545454545456</c:v>
                </c:pt>
                <c:pt idx="7">
                  <c:v>90.763636363636365</c:v>
                </c:pt>
                <c:pt idx="8">
                  <c:v>88.872727272727275</c:v>
                </c:pt>
                <c:pt idx="9">
                  <c:v>86.981818181818184</c:v>
                </c:pt>
                <c:pt idx="10">
                  <c:v>85.090909090909093</c:v>
                </c:pt>
                <c:pt idx="11">
                  <c:v>83.2</c:v>
                </c:pt>
                <c:pt idx="12">
                  <c:v>81.309090909090912</c:v>
                </c:pt>
                <c:pt idx="13">
                  <c:v>79.418181818181822</c:v>
                </c:pt>
                <c:pt idx="14">
                  <c:v>77.527272727272731</c:v>
                </c:pt>
                <c:pt idx="15">
                  <c:v>75.63636363636364</c:v>
                </c:pt>
                <c:pt idx="16">
                  <c:v>73.74545454545455</c:v>
                </c:pt>
                <c:pt idx="17">
                  <c:v>71.854545454545459</c:v>
                </c:pt>
                <c:pt idx="18">
                  <c:v>69.963636363636368</c:v>
                </c:pt>
                <c:pt idx="19">
                  <c:v>68.072727272727278</c:v>
                </c:pt>
                <c:pt idx="20">
                  <c:v>66.181818181818187</c:v>
                </c:pt>
                <c:pt idx="21">
                  <c:v>64.290909090909096</c:v>
                </c:pt>
                <c:pt idx="22">
                  <c:v>62.400000000000006</c:v>
                </c:pt>
                <c:pt idx="23">
                  <c:v>60.509090909090915</c:v>
                </c:pt>
                <c:pt idx="24">
                  <c:v>58.618181818181824</c:v>
                </c:pt>
                <c:pt idx="25">
                  <c:v>56.727272727272734</c:v>
                </c:pt>
                <c:pt idx="26">
                  <c:v>54.836363636363643</c:v>
                </c:pt>
                <c:pt idx="27">
                  <c:v>52.945454545454552</c:v>
                </c:pt>
                <c:pt idx="28">
                  <c:v>51.054545454545462</c:v>
                </c:pt>
                <c:pt idx="29">
                  <c:v>49.163636363636371</c:v>
                </c:pt>
                <c:pt idx="30">
                  <c:v>47.27272727272728</c:v>
                </c:pt>
                <c:pt idx="31">
                  <c:v>45.38181818181819</c:v>
                </c:pt>
                <c:pt idx="32">
                  <c:v>43.490909090909099</c:v>
                </c:pt>
                <c:pt idx="33">
                  <c:v>41.600000000000009</c:v>
                </c:pt>
                <c:pt idx="34">
                  <c:v>39.709090909090918</c:v>
                </c:pt>
                <c:pt idx="35">
                  <c:v>37.818181818181827</c:v>
                </c:pt>
                <c:pt idx="36">
                  <c:v>35.927272727272737</c:v>
                </c:pt>
                <c:pt idx="37">
                  <c:v>34.036363636363646</c:v>
                </c:pt>
                <c:pt idx="38">
                  <c:v>32.145454545454555</c:v>
                </c:pt>
                <c:pt idx="39">
                  <c:v>30.254545454545465</c:v>
                </c:pt>
                <c:pt idx="40">
                  <c:v>28.363636363636374</c:v>
                </c:pt>
                <c:pt idx="41">
                  <c:v>26.472727272727283</c:v>
                </c:pt>
                <c:pt idx="42">
                  <c:v>24.581818181818193</c:v>
                </c:pt>
                <c:pt idx="43">
                  <c:v>22.690909090909102</c:v>
                </c:pt>
                <c:pt idx="44">
                  <c:v>20.800000000000011</c:v>
                </c:pt>
                <c:pt idx="45">
                  <c:v>18.909090909090921</c:v>
                </c:pt>
                <c:pt idx="46">
                  <c:v>17.01818181818183</c:v>
                </c:pt>
                <c:pt idx="47">
                  <c:v>15.127272727272739</c:v>
                </c:pt>
                <c:pt idx="48">
                  <c:v>13.236363636363649</c:v>
                </c:pt>
                <c:pt idx="49">
                  <c:v>11.345454545454558</c:v>
                </c:pt>
                <c:pt idx="50">
                  <c:v>9.4545454545454675</c:v>
                </c:pt>
                <c:pt idx="51">
                  <c:v>7.5636363636363768</c:v>
                </c:pt>
                <c:pt idx="52">
                  <c:v>5.6727272727272862</c:v>
                </c:pt>
                <c:pt idx="53">
                  <c:v>3.7818181818181955</c:v>
                </c:pt>
                <c:pt idx="54">
                  <c:v>1.8909090909091046</c:v>
                </c:pt>
                <c:pt idx="55">
                  <c:v>1.3766765505351941E-14</c:v>
                </c:pt>
                <c:pt idx="56">
                  <c:v>-1.8909090909090771</c:v>
                </c:pt>
                <c:pt idx="57">
                  <c:v>-3.781818181818168</c:v>
                </c:pt>
                <c:pt idx="58">
                  <c:v>-5.6727272727272586</c:v>
                </c:pt>
                <c:pt idx="59">
                  <c:v>-7.5636363636363493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D-4AE8-9C44-686216F73161}"/>
            </c:ext>
          </c:extLst>
        </c:ser>
        <c:ser>
          <c:idx val="2"/>
          <c:order val="2"/>
          <c:tx>
            <c:strRef>
              <c:f>'BLANK Gantt Chart &amp; Burndown'!$L$89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Burndown'!$M$87:$BT$87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Burndown'!$M$89:$BT$89</c:f>
              <c:numCache>
                <c:formatCode>General</c:formatCode>
                <c:ptCount val="60"/>
                <c:pt idx="0">
                  <c:v>104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94</c:v>
                </c:pt>
                <c:pt idx="7">
                  <c:v>91</c:v>
                </c:pt>
                <c:pt idx="8">
                  <c:v>88</c:v>
                </c:pt>
                <c:pt idx="9">
                  <c:v>85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79</c:v>
                </c:pt>
                <c:pt idx="14">
                  <c:v>75</c:v>
                </c:pt>
                <c:pt idx="15">
                  <c:v>73</c:v>
                </c:pt>
                <c:pt idx="16">
                  <c:v>71</c:v>
                </c:pt>
                <c:pt idx="17">
                  <c:v>68</c:v>
                </c:pt>
                <c:pt idx="18">
                  <c:v>65</c:v>
                </c:pt>
                <c:pt idx="19">
                  <c:v>63</c:v>
                </c:pt>
                <c:pt idx="20">
                  <c:v>62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44</c:v>
                </c:pt>
                <c:pt idx="28">
                  <c:v>40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27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15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D-4AE8-9C44-686216F7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5908"/>
        <c:axId val="1490057082"/>
      </c:lineChart>
      <c:catAx>
        <c:axId val="148595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490057082"/>
        <c:crosses val="autoZero"/>
        <c:auto val="1"/>
        <c:lblAlgn val="ctr"/>
        <c:lblOffset val="100"/>
        <c:noMultiLvlLbl val="1"/>
      </c:catAx>
      <c:valAx>
        <c:axId val="14900570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148595908"/>
        <c:crosses val="autoZero"/>
        <c:crossBetween val="between"/>
      </c:valAx>
      <c:catAx>
        <c:axId val="1256924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633737"/>
        <c:crosses val="autoZero"/>
        <c:auto val="1"/>
        <c:lblAlgn val="ctr"/>
        <c:lblOffset val="100"/>
        <c:noMultiLvlLbl val="1"/>
      </c:catAx>
      <c:valAx>
        <c:axId val="93163373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256924719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91</xdr:row>
      <xdr:rowOff>1685925</xdr:rowOff>
    </xdr:from>
    <xdr:ext cx="15487650" cy="60007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51"/>
  <sheetViews>
    <sheetView showGridLines="0" tabSelected="1" workbookViewId="0">
      <selection activeCell="AH92" sqref="AH92"/>
    </sheetView>
  </sheetViews>
  <sheetFormatPr defaultColWidth="13.375" defaultRowHeight="15" customHeight="1"/>
  <cols>
    <col min="1" max="1" width="2.375" customWidth="1"/>
    <col min="2" max="2" width="10.375" customWidth="1"/>
    <col min="3" max="3" width="29.375" customWidth="1"/>
    <col min="4" max="4" width="22" customWidth="1"/>
    <col min="5" max="10" width="9" customWidth="1"/>
    <col min="11" max="11" width="9.75" customWidth="1"/>
    <col min="12" max="12" width="15" customWidth="1"/>
    <col min="13" max="73" width="3" customWidth="1"/>
    <col min="74" max="74" width="10.625" customWidth="1"/>
  </cols>
  <sheetData>
    <row r="1" spans="2:72" ht="36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77"/>
    </row>
    <row r="2" spans="2:72" ht="36" customHeight="1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>
      <c r="B3" s="4"/>
      <c r="C3" s="4"/>
      <c r="D3" s="4"/>
      <c r="E3" s="4"/>
      <c r="F3" s="4"/>
      <c r="G3" s="4"/>
      <c r="H3" s="4"/>
      <c r="I3" s="4"/>
      <c r="J3" s="5"/>
      <c r="K3" s="155" t="s">
        <v>2</v>
      </c>
      <c r="L3" s="6" t="s">
        <v>3</v>
      </c>
      <c r="M3" s="8"/>
      <c r="N3" s="8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</row>
    <row r="4" spans="2:72" ht="18" customHeight="1">
      <c r="B4" s="4"/>
      <c r="C4" s="4"/>
      <c r="D4" s="4"/>
      <c r="E4" s="4"/>
      <c r="F4" s="4"/>
      <c r="G4" s="4"/>
      <c r="H4" s="4"/>
      <c r="I4" s="4"/>
      <c r="J4" s="5"/>
      <c r="K4" s="173"/>
      <c r="L4" s="10" t="s">
        <v>4</v>
      </c>
      <c r="M4" s="11"/>
      <c r="N4" s="11"/>
      <c r="O4" s="11"/>
      <c r="P4" s="12"/>
      <c r="Q4" s="12"/>
      <c r="R4" s="12"/>
      <c r="S4" s="12"/>
      <c r="T4" s="12"/>
      <c r="U4" s="12"/>
      <c r="V4" s="12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4"/>
    </row>
    <row r="5" spans="2:72" ht="18" customHeight="1">
      <c r="B5" s="3"/>
      <c r="C5" s="2"/>
      <c r="D5" s="2"/>
      <c r="E5" s="2"/>
      <c r="F5" s="2"/>
      <c r="G5" s="2"/>
      <c r="H5" s="2"/>
      <c r="I5" s="3"/>
      <c r="J5" s="2"/>
      <c r="K5" s="173"/>
      <c r="L5" s="15" t="s">
        <v>5</v>
      </c>
      <c r="M5" s="11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6"/>
      <c r="AQ5" s="16"/>
      <c r="AR5" s="16"/>
      <c r="AS5" s="16"/>
      <c r="AT5" s="16"/>
      <c r="AU5" s="16"/>
      <c r="AV5" s="16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4"/>
    </row>
    <row r="6" spans="2:72" ht="18" customHeight="1">
      <c r="B6" s="3"/>
      <c r="C6" s="2"/>
      <c r="D6" s="2"/>
      <c r="E6" s="2"/>
      <c r="F6" s="2"/>
      <c r="G6" s="2"/>
      <c r="H6" s="2"/>
      <c r="I6" s="3"/>
      <c r="J6" s="2"/>
      <c r="K6" s="173"/>
      <c r="L6" s="17" t="s">
        <v>6</v>
      </c>
      <c r="M6" s="11"/>
      <c r="N6" s="11"/>
      <c r="O6" s="1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8"/>
      <c r="AX6" s="18"/>
      <c r="AY6" s="18"/>
      <c r="AZ6" s="18"/>
      <c r="BA6" s="18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4"/>
    </row>
    <row r="7" spans="2:72" ht="18" customHeight="1">
      <c r="B7" s="156" t="s">
        <v>7</v>
      </c>
      <c r="C7" s="157" t="s">
        <v>8</v>
      </c>
      <c r="D7" s="158" t="s">
        <v>9</v>
      </c>
      <c r="E7" s="159" t="s">
        <v>10</v>
      </c>
      <c r="F7" s="174"/>
      <c r="G7" s="175"/>
      <c r="H7" s="160" t="s">
        <v>11</v>
      </c>
      <c r="I7" s="161" t="s">
        <v>12</v>
      </c>
      <c r="J7" s="162" t="s">
        <v>13</v>
      </c>
      <c r="K7" s="163" t="s">
        <v>14</v>
      </c>
      <c r="L7" s="164" t="s">
        <v>15</v>
      </c>
      <c r="M7" s="165" t="s">
        <v>16</v>
      </c>
      <c r="N7" s="176"/>
      <c r="O7" s="176"/>
      <c r="P7" s="176"/>
      <c r="Q7" s="177"/>
      <c r="R7" s="166" t="s">
        <v>17</v>
      </c>
      <c r="S7" s="176"/>
      <c r="T7" s="176"/>
      <c r="U7" s="176"/>
      <c r="V7" s="177"/>
      <c r="W7" s="166" t="s">
        <v>18</v>
      </c>
      <c r="X7" s="176"/>
      <c r="Y7" s="176"/>
      <c r="Z7" s="176"/>
      <c r="AA7" s="178"/>
      <c r="AB7" s="167" t="s">
        <v>19</v>
      </c>
      <c r="AC7" s="176"/>
      <c r="AD7" s="176"/>
      <c r="AE7" s="176"/>
      <c r="AF7" s="177"/>
      <c r="AG7" s="168" t="s">
        <v>20</v>
      </c>
      <c r="AH7" s="176"/>
      <c r="AI7" s="176"/>
      <c r="AJ7" s="176"/>
      <c r="AK7" s="177"/>
      <c r="AL7" s="168" t="s">
        <v>21</v>
      </c>
      <c r="AM7" s="176"/>
      <c r="AN7" s="176"/>
      <c r="AO7" s="176"/>
      <c r="AP7" s="178"/>
      <c r="AQ7" s="169" t="s">
        <v>22</v>
      </c>
      <c r="AR7" s="176"/>
      <c r="AS7" s="176"/>
      <c r="AT7" s="176"/>
      <c r="AU7" s="177"/>
      <c r="AV7" s="170" t="s">
        <v>23</v>
      </c>
      <c r="AW7" s="176"/>
      <c r="AX7" s="176"/>
      <c r="AY7" s="176"/>
      <c r="AZ7" s="177"/>
      <c r="BA7" s="170" t="s">
        <v>24</v>
      </c>
      <c r="BB7" s="176"/>
      <c r="BC7" s="176"/>
      <c r="BD7" s="176"/>
      <c r="BE7" s="178"/>
      <c r="BF7" s="171" t="s">
        <v>25</v>
      </c>
      <c r="BG7" s="176"/>
      <c r="BH7" s="176"/>
      <c r="BI7" s="176"/>
      <c r="BJ7" s="177"/>
      <c r="BK7" s="154" t="s">
        <v>26</v>
      </c>
      <c r="BL7" s="176"/>
      <c r="BM7" s="176"/>
      <c r="BN7" s="176"/>
      <c r="BO7" s="177"/>
      <c r="BP7" s="154" t="s">
        <v>27</v>
      </c>
      <c r="BQ7" s="176"/>
      <c r="BR7" s="176"/>
      <c r="BS7" s="176"/>
      <c r="BT7" s="178"/>
    </row>
    <row r="8" spans="2:72" ht="18" customHeight="1">
      <c r="B8" s="179"/>
      <c r="C8" s="180"/>
      <c r="D8" s="181"/>
      <c r="E8" s="19" t="s">
        <v>28</v>
      </c>
      <c r="F8" s="20" t="s">
        <v>29</v>
      </c>
      <c r="G8" s="21" t="s">
        <v>30</v>
      </c>
      <c r="H8" s="182"/>
      <c r="I8" s="183"/>
      <c r="J8" s="184"/>
      <c r="K8" s="184"/>
      <c r="L8" s="185"/>
      <c r="M8" s="22" t="s">
        <v>31</v>
      </c>
      <c r="N8" s="23" t="s">
        <v>32</v>
      </c>
      <c r="O8" s="23" t="s">
        <v>33</v>
      </c>
      <c r="P8" s="23" t="s">
        <v>34</v>
      </c>
      <c r="Q8" s="23" t="s">
        <v>35</v>
      </c>
      <c r="R8" s="23" t="s">
        <v>31</v>
      </c>
      <c r="S8" s="23" t="s">
        <v>32</v>
      </c>
      <c r="T8" s="23" t="s">
        <v>33</v>
      </c>
      <c r="U8" s="23" t="s">
        <v>34</v>
      </c>
      <c r="V8" s="23" t="s">
        <v>35</v>
      </c>
      <c r="W8" s="23" t="s">
        <v>31</v>
      </c>
      <c r="X8" s="23" t="s">
        <v>32</v>
      </c>
      <c r="Y8" s="23" t="s">
        <v>33</v>
      </c>
      <c r="Z8" s="23" t="s">
        <v>34</v>
      </c>
      <c r="AA8" s="24" t="s">
        <v>35</v>
      </c>
      <c r="AB8" s="25" t="s">
        <v>31</v>
      </c>
      <c r="AC8" s="26" t="s">
        <v>32</v>
      </c>
      <c r="AD8" s="26" t="s">
        <v>33</v>
      </c>
      <c r="AE8" s="26" t="s">
        <v>34</v>
      </c>
      <c r="AF8" s="26" t="s">
        <v>35</v>
      </c>
      <c r="AG8" s="26" t="s">
        <v>31</v>
      </c>
      <c r="AH8" s="26" t="s">
        <v>32</v>
      </c>
      <c r="AI8" s="26" t="s">
        <v>33</v>
      </c>
      <c r="AJ8" s="26" t="s">
        <v>34</v>
      </c>
      <c r="AK8" s="26" t="s">
        <v>35</v>
      </c>
      <c r="AL8" s="26" t="s">
        <v>31</v>
      </c>
      <c r="AM8" s="26" t="s">
        <v>32</v>
      </c>
      <c r="AN8" s="26" t="s">
        <v>33</v>
      </c>
      <c r="AO8" s="26" t="s">
        <v>34</v>
      </c>
      <c r="AP8" s="27" t="s">
        <v>35</v>
      </c>
      <c r="AQ8" s="28" t="s">
        <v>31</v>
      </c>
      <c r="AR8" s="29" t="s">
        <v>32</v>
      </c>
      <c r="AS8" s="29" t="s">
        <v>33</v>
      </c>
      <c r="AT8" s="29" t="s">
        <v>34</v>
      </c>
      <c r="AU8" s="29" t="s">
        <v>35</v>
      </c>
      <c r="AV8" s="29" t="s">
        <v>31</v>
      </c>
      <c r="AW8" s="29" t="s">
        <v>32</v>
      </c>
      <c r="AX8" s="29" t="s">
        <v>33</v>
      </c>
      <c r="AY8" s="29" t="s">
        <v>34</v>
      </c>
      <c r="AZ8" s="29" t="s">
        <v>35</v>
      </c>
      <c r="BA8" s="29" t="s">
        <v>31</v>
      </c>
      <c r="BB8" s="29" t="s">
        <v>32</v>
      </c>
      <c r="BC8" s="29" t="s">
        <v>33</v>
      </c>
      <c r="BD8" s="29" t="s">
        <v>34</v>
      </c>
      <c r="BE8" s="30" t="s">
        <v>35</v>
      </c>
      <c r="BF8" s="31" t="s">
        <v>31</v>
      </c>
      <c r="BG8" s="32" t="s">
        <v>32</v>
      </c>
      <c r="BH8" s="32" t="s">
        <v>33</v>
      </c>
      <c r="BI8" s="32" t="s">
        <v>34</v>
      </c>
      <c r="BJ8" s="32" t="s">
        <v>35</v>
      </c>
      <c r="BK8" s="32" t="s">
        <v>31</v>
      </c>
      <c r="BL8" s="32" t="s">
        <v>32</v>
      </c>
      <c r="BM8" s="32" t="s">
        <v>33</v>
      </c>
      <c r="BN8" s="32" t="s">
        <v>34</v>
      </c>
      <c r="BO8" s="32" t="s">
        <v>35</v>
      </c>
      <c r="BP8" s="32" t="s">
        <v>31</v>
      </c>
      <c r="BQ8" s="32" t="s">
        <v>32</v>
      </c>
      <c r="BR8" s="32" t="s">
        <v>33</v>
      </c>
      <c r="BS8" s="32" t="s">
        <v>34</v>
      </c>
      <c r="BT8" s="33" t="s">
        <v>35</v>
      </c>
    </row>
    <row r="9" spans="2:72" ht="18" customHeight="1">
      <c r="B9" s="34">
        <v>1</v>
      </c>
      <c r="C9" s="115" t="s">
        <v>36</v>
      </c>
      <c r="D9" s="116" t="s">
        <v>37</v>
      </c>
      <c r="E9" s="35">
        <v>4</v>
      </c>
      <c r="F9" s="36">
        <v>4</v>
      </c>
      <c r="G9" s="37">
        <f>SUM(G10:G11)</f>
        <v>0</v>
      </c>
      <c r="H9" s="38">
        <v>1</v>
      </c>
      <c r="I9" s="39"/>
      <c r="J9" s="40"/>
      <c r="K9" s="41"/>
      <c r="L9" s="42">
        <f t="shared" ref="L9:L18" si="0">F9/E9</f>
        <v>1</v>
      </c>
      <c r="M9" s="43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5"/>
      <c r="AB9" s="43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5"/>
      <c r="AQ9" s="43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5"/>
      <c r="BF9" s="43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5"/>
    </row>
    <row r="10" spans="2:72" ht="18" customHeight="1">
      <c r="B10" s="46">
        <v>1.1000000000000001</v>
      </c>
      <c r="C10" s="47" t="s">
        <v>38</v>
      </c>
      <c r="D10" s="110" t="s">
        <v>37</v>
      </c>
      <c r="E10" s="48">
        <v>2</v>
      </c>
      <c r="F10" s="49">
        <v>2</v>
      </c>
      <c r="G10" s="50">
        <f t="shared" ref="G10:G11" si="1">E10-F10</f>
        <v>0</v>
      </c>
      <c r="H10" s="51">
        <v>1</v>
      </c>
      <c r="I10" s="117">
        <v>45476</v>
      </c>
      <c r="J10" s="52">
        <v>45476</v>
      </c>
      <c r="K10" s="53">
        <f t="shared" ref="K10:K11" si="2">J10-I10+1</f>
        <v>1</v>
      </c>
      <c r="L10" s="54">
        <f t="shared" si="0"/>
        <v>1</v>
      </c>
      <c r="M10" s="55"/>
      <c r="N10" s="56"/>
      <c r="O10" s="78"/>
      <c r="P10" s="56"/>
      <c r="Q10" s="56"/>
      <c r="R10" s="57"/>
      <c r="S10" s="57"/>
      <c r="T10" s="57"/>
      <c r="U10" s="57"/>
      <c r="V10" s="57"/>
      <c r="W10" s="56"/>
      <c r="X10" s="56"/>
      <c r="Y10" s="56"/>
      <c r="Z10" s="56"/>
      <c r="AA10" s="58"/>
      <c r="AB10" s="55"/>
      <c r="AC10" s="56"/>
      <c r="AD10" s="56"/>
      <c r="AE10" s="56"/>
      <c r="AF10" s="56"/>
      <c r="AG10" s="59"/>
      <c r="AH10" s="59"/>
      <c r="AI10" s="59"/>
      <c r="AJ10" s="59"/>
      <c r="AK10" s="59"/>
      <c r="AL10" s="56"/>
      <c r="AM10" s="56"/>
      <c r="AN10" s="56"/>
      <c r="AO10" s="56"/>
      <c r="AP10" s="58"/>
      <c r="AQ10" s="55"/>
      <c r="AR10" s="56"/>
      <c r="AS10" s="56"/>
      <c r="AT10" s="56"/>
      <c r="AU10" s="56"/>
      <c r="AV10" s="60"/>
      <c r="AW10" s="60"/>
      <c r="AX10" s="60"/>
      <c r="AY10" s="60"/>
      <c r="AZ10" s="60"/>
      <c r="BA10" s="56"/>
      <c r="BB10" s="56"/>
      <c r="BC10" s="56"/>
      <c r="BD10" s="56"/>
      <c r="BE10" s="58"/>
      <c r="BF10" s="55"/>
      <c r="BG10" s="56"/>
      <c r="BH10" s="56"/>
      <c r="BI10" s="56"/>
      <c r="BJ10" s="56"/>
      <c r="BK10" s="61"/>
      <c r="BL10" s="61"/>
      <c r="BM10" s="61"/>
      <c r="BN10" s="61"/>
      <c r="BO10" s="61"/>
      <c r="BP10" s="56"/>
      <c r="BQ10" s="56"/>
      <c r="BR10" s="56"/>
      <c r="BS10" s="56"/>
      <c r="BT10" s="58"/>
    </row>
    <row r="11" spans="2:72" ht="18" customHeight="1">
      <c r="B11" s="46">
        <v>1.2</v>
      </c>
      <c r="C11" s="47" t="s">
        <v>39</v>
      </c>
      <c r="D11" s="110" t="s">
        <v>37</v>
      </c>
      <c r="E11" s="48">
        <v>2</v>
      </c>
      <c r="F11" s="49">
        <v>2</v>
      </c>
      <c r="G11" s="50">
        <f t="shared" si="1"/>
        <v>0</v>
      </c>
      <c r="H11" s="51">
        <v>1</v>
      </c>
      <c r="I11" s="117">
        <v>45476</v>
      </c>
      <c r="J11" s="52">
        <v>45476</v>
      </c>
      <c r="K11" s="53">
        <f t="shared" si="2"/>
        <v>1</v>
      </c>
      <c r="L11" s="54">
        <f t="shared" si="0"/>
        <v>1</v>
      </c>
      <c r="M11" s="55"/>
      <c r="N11" s="56"/>
      <c r="O11" s="78"/>
      <c r="P11" s="56"/>
      <c r="Q11" s="56"/>
      <c r="R11" s="57"/>
      <c r="S11" s="57"/>
      <c r="T11" s="57"/>
      <c r="U11" s="57"/>
      <c r="V11" s="57"/>
      <c r="W11" s="56"/>
      <c r="X11" s="56"/>
      <c r="Y11" s="56"/>
      <c r="Z11" s="56"/>
      <c r="AA11" s="58"/>
      <c r="AB11" s="55"/>
      <c r="AC11" s="56"/>
      <c r="AD11" s="56"/>
      <c r="AE11" s="56"/>
      <c r="AF11" s="56"/>
      <c r="AG11" s="59"/>
      <c r="AH11" s="59"/>
      <c r="AI11" s="59"/>
      <c r="AJ11" s="59"/>
      <c r="AK11" s="59"/>
      <c r="AL11" s="56"/>
      <c r="AM11" s="56"/>
      <c r="AN11" s="56"/>
      <c r="AO11" s="56"/>
      <c r="AP11" s="58"/>
      <c r="AQ11" s="55"/>
      <c r="AR11" s="56"/>
      <c r="AS11" s="56"/>
      <c r="AT11" s="56"/>
      <c r="AU11" s="56"/>
      <c r="AV11" s="60"/>
      <c r="AW11" s="60"/>
      <c r="AX11" s="60"/>
      <c r="AY11" s="60"/>
      <c r="AZ11" s="60"/>
      <c r="BA11" s="56"/>
      <c r="BB11" s="56"/>
      <c r="BC11" s="56"/>
      <c r="BD11" s="56"/>
      <c r="BE11" s="58"/>
      <c r="BF11" s="55"/>
      <c r="BG11" s="56"/>
      <c r="BH11" s="56"/>
      <c r="BI11" s="56"/>
      <c r="BJ11" s="56"/>
      <c r="BK11" s="61"/>
      <c r="BL11" s="61"/>
      <c r="BM11" s="61"/>
      <c r="BN11" s="61"/>
      <c r="BO11" s="61"/>
      <c r="BP11" s="56"/>
      <c r="BQ11" s="56"/>
      <c r="BR11" s="56"/>
      <c r="BS11" s="56"/>
      <c r="BT11" s="58"/>
    </row>
    <row r="12" spans="2:72" ht="18" customHeight="1">
      <c r="B12" s="46">
        <v>2</v>
      </c>
      <c r="C12" s="62" t="s">
        <v>40</v>
      </c>
      <c r="D12" s="116" t="s">
        <v>37</v>
      </c>
      <c r="E12" s="35">
        <v>2</v>
      </c>
      <c r="F12" s="36">
        <v>2</v>
      </c>
      <c r="G12" s="37">
        <f>SUM(G13:G13)</f>
        <v>0</v>
      </c>
      <c r="H12" s="64">
        <v>1</v>
      </c>
      <c r="I12" s="65"/>
      <c r="J12" s="66"/>
      <c r="K12" s="66"/>
      <c r="L12" s="42">
        <f t="shared" si="0"/>
        <v>1</v>
      </c>
      <c r="M12" s="43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/>
      <c r="AB12" s="43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5"/>
      <c r="AQ12" s="43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5"/>
      <c r="BF12" s="43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5"/>
    </row>
    <row r="13" spans="2:72" ht="18" customHeight="1">
      <c r="B13" s="46">
        <v>2.1</v>
      </c>
      <c r="C13" s="47" t="s">
        <v>41</v>
      </c>
      <c r="D13" s="110" t="s">
        <v>37</v>
      </c>
      <c r="E13" s="48">
        <v>2</v>
      </c>
      <c r="F13" s="49">
        <v>2</v>
      </c>
      <c r="G13" s="50">
        <f t="shared" ref="G13" si="3">E13-F13</f>
        <v>0</v>
      </c>
      <c r="H13" s="51">
        <v>1</v>
      </c>
      <c r="I13" s="117">
        <v>45477</v>
      </c>
      <c r="J13" s="52">
        <v>45477</v>
      </c>
      <c r="K13" s="53">
        <f t="shared" ref="K13" si="4">J13-I13+1</f>
        <v>1</v>
      </c>
      <c r="L13" s="54">
        <f t="shared" si="0"/>
        <v>1</v>
      </c>
      <c r="M13" s="55"/>
      <c r="N13" s="56"/>
      <c r="O13" s="56"/>
      <c r="P13" s="78"/>
      <c r="Q13" s="56"/>
      <c r="R13" s="57"/>
      <c r="S13" s="57"/>
      <c r="T13" s="57"/>
      <c r="U13" s="57"/>
      <c r="V13" s="57"/>
      <c r="W13" s="56"/>
      <c r="X13" s="56"/>
      <c r="Y13" s="56"/>
      <c r="Z13" s="56"/>
      <c r="AA13" s="58"/>
      <c r="AB13" s="55"/>
      <c r="AC13" s="56"/>
      <c r="AD13" s="56"/>
      <c r="AE13" s="56"/>
      <c r="AF13" s="56"/>
      <c r="AG13" s="59"/>
      <c r="AH13" s="59"/>
      <c r="AI13" s="59"/>
      <c r="AJ13" s="59"/>
      <c r="AK13" s="59"/>
      <c r="AL13" s="56"/>
      <c r="AM13" s="56"/>
      <c r="AN13" s="56"/>
      <c r="AO13" s="56"/>
      <c r="AP13" s="58"/>
      <c r="AQ13" s="55"/>
      <c r="AR13" s="56"/>
      <c r="AS13" s="56"/>
      <c r="AT13" s="56"/>
      <c r="AU13" s="56"/>
      <c r="AV13" s="60"/>
      <c r="AW13" s="60"/>
      <c r="AX13" s="60"/>
      <c r="AY13" s="60"/>
      <c r="AZ13" s="60"/>
      <c r="BA13" s="56"/>
      <c r="BB13" s="56"/>
      <c r="BC13" s="56"/>
      <c r="BD13" s="56"/>
      <c r="BE13" s="58"/>
      <c r="BF13" s="55"/>
      <c r="BG13" s="56"/>
      <c r="BH13" s="56"/>
      <c r="BI13" s="56"/>
      <c r="BJ13" s="56"/>
      <c r="BK13" s="61"/>
      <c r="BL13" s="61"/>
      <c r="BM13" s="61"/>
      <c r="BN13" s="61"/>
      <c r="BO13" s="61"/>
      <c r="BP13" s="56"/>
      <c r="BQ13" s="56"/>
      <c r="BR13" s="56"/>
      <c r="BS13" s="56"/>
      <c r="BT13" s="58"/>
    </row>
    <row r="14" spans="2:72" ht="15.75" customHeight="1">
      <c r="B14" s="46">
        <v>3</v>
      </c>
      <c r="C14" s="62" t="s">
        <v>42</v>
      </c>
      <c r="D14" s="116" t="s">
        <v>37</v>
      </c>
      <c r="E14" s="35">
        <v>4</v>
      </c>
      <c r="F14" s="36">
        <v>4</v>
      </c>
      <c r="G14" s="37">
        <f>SUM(G15:G16)</f>
        <v>0</v>
      </c>
      <c r="H14" s="64">
        <v>1</v>
      </c>
      <c r="I14" s="65"/>
      <c r="J14" s="66"/>
      <c r="K14" s="66"/>
      <c r="L14" s="42">
        <f t="shared" si="0"/>
        <v>1</v>
      </c>
      <c r="M14" s="43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5"/>
      <c r="AB14" s="43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5"/>
      <c r="AQ14" s="43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5"/>
      <c r="BF14" s="43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5"/>
    </row>
    <row r="15" spans="2:72" ht="15.75" customHeight="1">
      <c r="B15" s="46">
        <v>3.1</v>
      </c>
      <c r="C15" s="47" t="s">
        <v>43</v>
      </c>
      <c r="D15" s="153" t="s">
        <v>37</v>
      </c>
      <c r="E15" s="48">
        <v>3</v>
      </c>
      <c r="F15" s="49">
        <v>3</v>
      </c>
      <c r="G15" s="50">
        <f t="shared" ref="G15:G16" si="5">E15-F15</f>
        <v>0</v>
      </c>
      <c r="H15" s="51">
        <v>1</v>
      </c>
      <c r="I15" s="117">
        <v>45481</v>
      </c>
      <c r="J15" s="52">
        <v>45481</v>
      </c>
      <c r="K15" s="53">
        <f t="shared" ref="K15:K16" si="6">J15-I15+1</f>
        <v>1</v>
      </c>
      <c r="L15" s="54">
        <f t="shared" si="0"/>
        <v>1</v>
      </c>
      <c r="M15" s="55"/>
      <c r="N15" s="56"/>
      <c r="O15" s="56"/>
      <c r="P15" s="56"/>
      <c r="Q15" s="56"/>
      <c r="R15" s="78"/>
      <c r="S15" s="57"/>
      <c r="T15" s="57"/>
      <c r="U15" s="57"/>
      <c r="V15" s="57"/>
      <c r="W15" s="56"/>
      <c r="X15" s="56"/>
      <c r="Y15" s="56"/>
      <c r="Z15" s="56"/>
      <c r="AA15" s="58"/>
      <c r="AB15" s="55"/>
      <c r="AC15" s="56"/>
      <c r="AD15" s="56"/>
      <c r="AE15" s="56"/>
      <c r="AF15" s="56"/>
      <c r="AG15" s="59"/>
      <c r="AH15" s="59"/>
      <c r="AI15" s="59"/>
      <c r="AJ15" s="59"/>
      <c r="AK15" s="59"/>
      <c r="AL15" s="56"/>
      <c r="AM15" s="56"/>
      <c r="AN15" s="56"/>
      <c r="AO15" s="56"/>
      <c r="AP15" s="58"/>
      <c r="AQ15" s="55"/>
      <c r="AR15" s="56"/>
      <c r="AS15" s="56"/>
      <c r="AT15" s="56"/>
      <c r="AU15" s="56"/>
      <c r="AV15" s="60"/>
      <c r="AW15" s="60"/>
      <c r="AX15" s="60"/>
      <c r="AY15" s="60"/>
      <c r="AZ15" s="60"/>
      <c r="BA15" s="56"/>
      <c r="BB15" s="56"/>
      <c r="BC15" s="56"/>
      <c r="BD15" s="56"/>
      <c r="BE15" s="58"/>
      <c r="BF15" s="55"/>
      <c r="BG15" s="56"/>
      <c r="BH15" s="56"/>
      <c r="BI15" s="56"/>
      <c r="BJ15" s="56"/>
      <c r="BK15" s="61"/>
      <c r="BL15" s="61"/>
      <c r="BM15" s="61"/>
      <c r="BN15" s="61"/>
      <c r="BO15" s="61"/>
      <c r="BP15" s="56"/>
      <c r="BQ15" s="56"/>
      <c r="BR15" s="56"/>
      <c r="BS15" s="56"/>
      <c r="BT15" s="58"/>
    </row>
    <row r="16" spans="2:72" ht="15.75" customHeight="1">
      <c r="B16" s="46">
        <v>3.2</v>
      </c>
      <c r="C16" s="47" t="s">
        <v>44</v>
      </c>
      <c r="D16" s="153" t="s">
        <v>37</v>
      </c>
      <c r="E16" s="48">
        <v>1</v>
      </c>
      <c r="F16" s="49">
        <v>1</v>
      </c>
      <c r="G16" s="50">
        <f t="shared" si="5"/>
        <v>0</v>
      </c>
      <c r="H16" s="51">
        <v>1</v>
      </c>
      <c r="I16" s="117">
        <v>45481</v>
      </c>
      <c r="J16" s="52">
        <v>45481</v>
      </c>
      <c r="K16" s="53">
        <f t="shared" si="6"/>
        <v>1</v>
      </c>
      <c r="L16" s="54">
        <f t="shared" si="0"/>
        <v>1</v>
      </c>
      <c r="M16" s="55"/>
      <c r="N16" s="56"/>
      <c r="O16" s="56"/>
      <c r="P16" s="56"/>
      <c r="Q16" s="56"/>
      <c r="R16" s="78"/>
      <c r="S16" s="57"/>
      <c r="T16" s="57"/>
      <c r="U16" s="57"/>
      <c r="V16" s="57"/>
      <c r="W16" s="56"/>
      <c r="X16" s="56"/>
      <c r="Y16" s="56"/>
      <c r="Z16" s="56"/>
      <c r="AA16" s="58"/>
      <c r="AB16" s="55"/>
      <c r="AC16" s="56"/>
      <c r="AD16" s="56"/>
      <c r="AE16" s="56"/>
      <c r="AF16" s="56"/>
      <c r="AG16" s="59"/>
      <c r="AH16" s="59"/>
      <c r="AI16" s="59"/>
      <c r="AJ16" s="59"/>
      <c r="AK16" s="59"/>
      <c r="AL16" s="56"/>
      <c r="AM16" s="56"/>
      <c r="AN16" s="56"/>
      <c r="AO16" s="56"/>
      <c r="AP16" s="58"/>
      <c r="AQ16" s="55"/>
      <c r="AR16" s="56"/>
      <c r="AS16" s="56"/>
      <c r="AT16" s="56"/>
      <c r="AU16" s="56"/>
      <c r="AV16" s="60"/>
      <c r="AW16" s="60"/>
      <c r="AX16" s="60"/>
      <c r="AY16" s="60"/>
      <c r="AZ16" s="60"/>
      <c r="BA16" s="56"/>
      <c r="BB16" s="56"/>
      <c r="BC16" s="56"/>
      <c r="BD16" s="56"/>
      <c r="BE16" s="58"/>
      <c r="BF16" s="55"/>
      <c r="BG16" s="56"/>
      <c r="BH16" s="56"/>
      <c r="BI16" s="56"/>
      <c r="BJ16" s="56"/>
      <c r="BK16" s="61"/>
      <c r="BL16" s="61"/>
      <c r="BM16" s="61"/>
      <c r="BN16" s="61"/>
      <c r="BO16" s="61"/>
      <c r="BP16" s="56"/>
      <c r="BQ16" s="56"/>
      <c r="BR16" s="56"/>
      <c r="BS16" s="56"/>
      <c r="BT16" s="58"/>
    </row>
    <row r="17" spans="2:72" ht="15.75" customHeight="1">
      <c r="B17" s="46">
        <v>4</v>
      </c>
      <c r="C17" s="62" t="s">
        <v>45</v>
      </c>
      <c r="D17" s="63" t="s">
        <v>37</v>
      </c>
      <c r="E17" s="35">
        <f>SUM(E18:E18)</f>
        <v>2</v>
      </c>
      <c r="F17" s="36">
        <f>SUM(F18:F18)</f>
        <v>2</v>
      </c>
      <c r="G17" s="37">
        <f>SUM(G18:G18)</f>
        <v>0</v>
      </c>
      <c r="H17" s="64">
        <v>1</v>
      </c>
      <c r="I17" s="65"/>
      <c r="J17" s="66"/>
      <c r="K17" s="66"/>
      <c r="L17" s="42">
        <f t="shared" si="0"/>
        <v>1</v>
      </c>
      <c r="M17" s="43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5"/>
      <c r="AB17" s="43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5"/>
      <c r="AQ17" s="43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5"/>
      <c r="BF17" s="43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5"/>
    </row>
    <row r="18" spans="2:72" ht="15.6" customHeight="1">
      <c r="B18" s="46">
        <v>4.0999999999999996</v>
      </c>
      <c r="C18" s="47" t="s">
        <v>46</v>
      </c>
      <c r="D18" s="153" t="s">
        <v>37</v>
      </c>
      <c r="E18" s="48">
        <v>2</v>
      </c>
      <c r="F18" s="49">
        <v>2</v>
      </c>
      <c r="G18" s="50">
        <f t="shared" ref="G18" si="7">E18-F18</f>
        <v>0</v>
      </c>
      <c r="H18" s="51">
        <v>1</v>
      </c>
      <c r="I18" s="117">
        <v>45482</v>
      </c>
      <c r="J18" s="52">
        <v>45482</v>
      </c>
      <c r="K18" s="53">
        <f t="shared" ref="K18" si="8">J18-I18+1</f>
        <v>1</v>
      </c>
      <c r="L18" s="54">
        <f t="shared" si="0"/>
        <v>1</v>
      </c>
      <c r="M18" s="55"/>
      <c r="N18" s="56"/>
      <c r="O18" s="56"/>
      <c r="P18" s="56"/>
      <c r="Q18" s="56"/>
      <c r="R18" s="57"/>
      <c r="S18" s="78"/>
      <c r="T18" s="57"/>
      <c r="U18" s="57"/>
      <c r="V18" s="57"/>
      <c r="W18" s="56"/>
      <c r="X18" s="56"/>
      <c r="Y18" s="56"/>
      <c r="Z18" s="56"/>
      <c r="AA18" s="58"/>
      <c r="AB18" s="55"/>
      <c r="AC18" s="56"/>
      <c r="AD18" s="56"/>
      <c r="AE18" s="56"/>
      <c r="AF18" s="56"/>
      <c r="AG18" s="59"/>
      <c r="AH18" s="59"/>
      <c r="AI18" s="59"/>
      <c r="AJ18" s="59"/>
      <c r="AK18" s="59"/>
      <c r="AL18" s="56"/>
      <c r="AM18" s="56"/>
      <c r="AN18" s="56"/>
      <c r="AO18" s="56"/>
      <c r="AP18" s="58"/>
      <c r="AQ18" s="55"/>
      <c r="AR18" s="56"/>
      <c r="AS18" s="56"/>
      <c r="AT18" s="56"/>
      <c r="AU18" s="56"/>
      <c r="AV18" s="60"/>
      <c r="AW18" s="60"/>
      <c r="AX18" s="60"/>
      <c r="AY18" s="60"/>
      <c r="AZ18" s="60"/>
      <c r="BA18" s="56"/>
      <c r="BB18" s="56"/>
      <c r="BC18" s="56"/>
      <c r="BD18" s="56"/>
      <c r="BE18" s="58"/>
      <c r="BF18" s="55"/>
      <c r="BG18" s="56"/>
      <c r="BH18" s="56"/>
      <c r="BI18" s="56"/>
      <c r="BJ18" s="56"/>
      <c r="BK18" s="61"/>
      <c r="BL18" s="61"/>
      <c r="BM18" s="61"/>
      <c r="BN18" s="61"/>
      <c r="BO18" s="61"/>
      <c r="BP18" s="56"/>
      <c r="BQ18" s="56"/>
      <c r="BR18" s="56"/>
      <c r="BS18" s="56"/>
      <c r="BT18" s="58"/>
    </row>
    <row r="19" spans="2:72" ht="15.6" customHeight="1">
      <c r="B19" s="46">
        <v>5</v>
      </c>
      <c r="C19" s="118" t="s">
        <v>47</v>
      </c>
      <c r="D19" s="134" t="s">
        <v>37</v>
      </c>
      <c r="E19" s="119">
        <v>4</v>
      </c>
      <c r="F19" s="120">
        <v>4</v>
      </c>
      <c r="G19" s="121">
        <f t="shared" ref="G19:G22" si="9">E19-F19</f>
        <v>0</v>
      </c>
      <c r="H19" s="122">
        <v>1</v>
      </c>
      <c r="I19" s="135"/>
      <c r="J19" s="123"/>
      <c r="K19" s="124"/>
      <c r="L19" s="125">
        <f t="shared" ref="L19:L50" si="10">F19/E19</f>
        <v>1</v>
      </c>
      <c r="M19" s="126"/>
      <c r="N19" s="127"/>
      <c r="O19" s="127"/>
      <c r="P19" s="127"/>
      <c r="Q19" s="127"/>
      <c r="R19" s="128"/>
      <c r="S19" s="128"/>
      <c r="T19" s="128"/>
      <c r="U19" s="128"/>
      <c r="V19" s="128"/>
      <c r="W19" s="127"/>
      <c r="X19" s="127"/>
      <c r="Y19" s="127"/>
      <c r="Z19" s="127"/>
      <c r="AA19" s="129"/>
      <c r="AB19" s="126"/>
      <c r="AC19" s="127"/>
      <c r="AD19" s="127"/>
      <c r="AE19" s="127"/>
      <c r="AF19" s="127"/>
      <c r="AG19" s="130"/>
      <c r="AH19" s="130"/>
      <c r="AI19" s="130"/>
      <c r="AJ19" s="130"/>
      <c r="AK19" s="130"/>
      <c r="AL19" s="127"/>
      <c r="AM19" s="127"/>
      <c r="AN19" s="127"/>
      <c r="AO19" s="127"/>
      <c r="AP19" s="129"/>
      <c r="AQ19" s="126"/>
      <c r="AR19" s="127"/>
      <c r="AS19" s="127"/>
      <c r="AT19" s="127"/>
      <c r="AU19" s="127"/>
      <c r="AV19" s="131"/>
      <c r="AW19" s="131"/>
      <c r="AX19" s="131"/>
      <c r="AY19" s="131"/>
      <c r="AZ19" s="131"/>
      <c r="BA19" s="127"/>
      <c r="BB19" s="127"/>
      <c r="BC19" s="127"/>
      <c r="BD19" s="127"/>
      <c r="BE19" s="129"/>
      <c r="BF19" s="132"/>
      <c r="BG19" s="127"/>
      <c r="BH19" s="127"/>
      <c r="BI19" s="127"/>
      <c r="BJ19" s="127"/>
      <c r="BK19" s="133"/>
      <c r="BL19" s="133"/>
      <c r="BM19" s="133"/>
      <c r="BN19" s="133"/>
      <c r="BO19" s="133"/>
      <c r="BP19" s="127"/>
      <c r="BQ19" s="127"/>
      <c r="BR19" s="127"/>
      <c r="BS19" s="127"/>
      <c r="BT19" s="129"/>
    </row>
    <row r="20" spans="2:72" ht="15.75" customHeight="1">
      <c r="B20" s="46">
        <v>5.0999999999999996</v>
      </c>
      <c r="C20" s="47" t="s">
        <v>48</v>
      </c>
      <c r="D20" s="153" t="s">
        <v>37</v>
      </c>
      <c r="E20" s="48">
        <v>1</v>
      </c>
      <c r="F20" s="49">
        <v>1</v>
      </c>
      <c r="G20" s="50">
        <f t="shared" ref="G20:G21" si="11">E20-F20</f>
        <v>0</v>
      </c>
      <c r="H20" s="51">
        <v>1</v>
      </c>
      <c r="I20" s="117">
        <v>45482</v>
      </c>
      <c r="J20" s="52">
        <v>45482</v>
      </c>
      <c r="K20" s="53">
        <f t="shared" ref="K20:K21" si="12">J20-I20+1</f>
        <v>1</v>
      </c>
      <c r="L20" s="54">
        <f t="shared" ref="L20:L21" si="13">F20/E20</f>
        <v>1</v>
      </c>
      <c r="M20" s="55"/>
      <c r="N20" s="56"/>
      <c r="O20" s="56"/>
      <c r="P20" s="56"/>
      <c r="Q20" s="56"/>
      <c r="R20" s="57"/>
      <c r="S20" s="78"/>
      <c r="T20" s="57"/>
      <c r="U20" s="57"/>
      <c r="V20" s="57"/>
      <c r="W20" s="56"/>
      <c r="X20" s="56"/>
      <c r="Y20" s="56"/>
      <c r="Z20" s="56"/>
      <c r="AA20" s="58"/>
      <c r="AB20" s="55"/>
      <c r="AC20" s="56"/>
      <c r="AD20" s="56"/>
      <c r="AE20" s="56"/>
      <c r="AF20" s="56"/>
      <c r="AG20" s="59"/>
      <c r="AH20" s="59"/>
      <c r="AI20" s="59"/>
      <c r="AJ20" s="59"/>
      <c r="AK20" s="59"/>
      <c r="AL20" s="56"/>
      <c r="AM20" s="56"/>
      <c r="AN20" s="56"/>
      <c r="AO20" s="56"/>
      <c r="AP20" s="58"/>
      <c r="AQ20" s="55"/>
      <c r="AR20" s="56"/>
      <c r="AS20" s="56"/>
      <c r="AT20" s="56"/>
      <c r="AU20" s="56"/>
      <c r="AV20" s="60"/>
      <c r="AW20" s="60"/>
      <c r="AX20" s="60"/>
      <c r="AY20" s="60"/>
      <c r="AZ20" s="60"/>
      <c r="BA20" s="56"/>
      <c r="BB20" s="56"/>
      <c r="BC20" s="56"/>
      <c r="BD20" s="56"/>
      <c r="BE20" s="58"/>
      <c r="BF20" s="55"/>
      <c r="BG20" s="56"/>
      <c r="BH20" s="56"/>
      <c r="BI20" s="56"/>
      <c r="BJ20" s="56"/>
      <c r="BK20" s="61"/>
      <c r="BL20" s="61"/>
      <c r="BM20" s="61"/>
      <c r="BN20" s="61"/>
      <c r="BO20" s="61"/>
      <c r="BP20" s="56"/>
      <c r="BQ20" s="56"/>
      <c r="BR20" s="56"/>
      <c r="BS20" s="56"/>
      <c r="BT20" s="58"/>
    </row>
    <row r="21" spans="2:72" ht="15.75" customHeight="1">
      <c r="B21" s="46">
        <v>5.2</v>
      </c>
      <c r="C21" s="47" t="s">
        <v>49</v>
      </c>
      <c r="D21" s="153" t="s">
        <v>37</v>
      </c>
      <c r="E21" s="48">
        <v>1</v>
      </c>
      <c r="F21" s="49">
        <v>1</v>
      </c>
      <c r="G21" s="50">
        <f t="shared" si="11"/>
        <v>0</v>
      </c>
      <c r="H21" s="51">
        <v>1</v>
      </c>
      <c r="I21" s="117">
        <v>45483</v>
      </c>
      <c r="J21" s="52">
        <v>45483</v>
      </c>
      <c r="K21" s="53">
        <f t="shared" si="12"/>
        <v>1</v>
      </c>
      <c r="L21" s="54">
        <f t="shared" si="13"/>
        <v>1</v>
      </c>
      <c r="M21" s="55"/>
      <c r="N21" s="56"/>
      <c r="O21" s="56"/>
      <c r="P21" s="56"/>
      <c r="Q21" s="56"/>
      <c r="R21" s="57"/>
      <c r="S21" s="57"/>
      <c r="T21" s="78"/>
      <c r="U21" s="57"/>
      <c r="V21" s="57"/>
      <c r="W21" s="56"/>
      <c r="X21" s="56"/>
      <c r="Y21" s="56"/>
      <c r="Z21" s="56"/>
      <c r="AA21" s="58"/>
      <c r="AB21" s="55"/>
      <c r="AC21" s="56"/>
      <c r="AD21" s="56"/>
      <c r="AE21" s="56"/>
      <c r="AF21" s="56"/>
      <c r="AG21" s="59"/>
      <c r="AH21" s="59"/>
      <c r="AI21" s="59"/>
      <c r="AJ21" s="59"/>
      <c r="AK21" s="59"/>
      <c r="AL21" s="56"/>
      <c r="AM21" s="56"/>
      <c r="AN21" s="56"/>
      <c r="AO21" s="56"/>
      <c r="AP21" s="58"/>
      <c r="AQ21" s="55"/>
      <c r="AR21" s="56"/>
      <c r="AS21" s="56"/>
      <c r="AT21" s="56"/>
      <c r="AU21" s="56"/>
      <c r="AV21" s="60"/>
      <c r="AW21" s="60"/>
      <c r="AX21" s="60"/>
      <c r="AY21" s="60"/>
      <c r="AZ21" s="60"/>
      <c r="BA21" s="56"/>
      <c r="BB21" s="56"/>
      <c r="BC21" s="56"/>
      <c r="BD21" s="56"/>
      <c r="BE21" s="58"/>
      <c r="BF21" s="55"/>
      <c r="BG21" s="56"/>
      <c r="BH21" s="56"/>
      <c r="BI21" s="56"/>
      <c r="BJ21" s="56"/>
      <c r="BK21" s="61"/>
      <c r="BL21" s="61"/>
      <c r="BM21" s="61"/>
      <c r="BN21" s="61"/>
      <c r="BO21" s="61"/>
      <c r="BP21" s="56"/>
      <c r="BQ21" s="56"/>
      <c r="BR21" s="56"/>
      <c r="BS21" s="56"/>
      <c r="BT21" s="58"/>
    </row>
    <row r="22" spans="2:72" ht="15.75" customHeight="1">
      <c r="B22" s="46">
        <v>5.3</v>
      </c>
      <c r="C22" s="47" t="s">
        <v>50</v>
      </c>
      <c r="D22" s="153" t="s">
        <v>37</v>
      </c>
      <c r="E22" s="48">
        <v>2</v>
      </c>
      <c r="F22" s="49">
        <v>2</v>
      </c>
      <c r="G22" s="50">
        <f t="shared" si="9"/>
        <v>0</v>
      </c>
      <c r="H22" s="51">
        <v>1</v>
      </c>
      <c r="I22" s="117">
        <v>45483</v>
      </c>
      <c r="J22" s="52">
        <v>45483</v>
      </c>
      <c r="K22" s="53">
        <f>J22-I22+1</f>
        <v>1</v>
      </c>
      <c r="L22" s="54">
        <f t="shared" si="10"/>
        <v>1</v>
      </c>
      <c r="M22" s="55"/>
      <c r="N22" s="56"/>
      <c r="O22" s="56"/>
      <c r="P22" s="56"/>
      <c r="Q22" s="56"/>
      <c r="R22" s="57"/>
      <c r="S22" s="57"/>
      <c r="T22" s="78"/>
      <c r="U22" s="57"/>
      <c r="V22" s="57"/>
      <c r="W22" s="56"/>
      <c r="X22" s="56"/>
      <c r="Y22" s="56"/>
      <c r="Z22" s="56"/>
      <c r="AA22" s="58"/>
      <c r="AB22" s="55"/>
      <c r="AC22" s="56"/>
      <c r="AD22" s="56"/>
      <c r="AE22" s="56"/>
      <c r="AF22" s="56"/>
      <c r="AG22" s="59"/>
      <c r="AH22" s="59"/>
      <c r="AI22" s="59"/>
      <c r="AJ22" s="59"/>
      <c r="AK22" s="59"/>
      <c r="AL22" s="56"/>
      <c r="AM22" s="56"/>
      <c r="AN22" s="56"/>
      <c r="AO22" s="56"/>
      <c r="AP22" s="58"/>
      <c r="AQ22" s="55"/>
      <c r="AR22" s="56"/>
      <c r="AS22" s="56"/>
      <c r="AT22" s="56"/>
      <c r="AU22" s="56"/>
      <c r="AV22" s="60"/>
      <c r="AW22" s="60"/>
      <c r="AX22" s="60"/>
      <c r="AY22" s="60"/>
      <c r="AZ22" s="60"/>
      <c r="BA22" s="56"/>
      <c r="BB22" s="56"/>
      <c r="BC22" s="56"/>
      <c r="BD22" s="56"/>
      <c r="BE22" s="58"/>
      <c r="BF22" s="55"/>
      <c r="BG22" s="56"/>
      <c r="BH22" s="56"/>
      <c r="BI22" s="56"/>
      <c r="BJ22" s="56"/>
      <c r="BK22" s="61"/>
      <c r="BL22" s="61"/>
      <c r="BM22" s="61"/>
      <c r="BN22" s="61"/>
      <c r="BO22" s="61"/>
      <c r="BP22" s="56"/>
      <c r="BQ22" s="56"/>
      <c r="BR22" s="56"/>
      <c r="BS22" s="56"/>
      <c r="BT22" s="58"/>
    </row>
    <row r="23" spans="2:72" ht="15.75" customHeight="1">
      <c r="B23" s="46">
        <v>5.9999999999999902</v>
      </c>
      <c r="C23" s="62" t="s">
        <v>51</v>
      </c>
      <c r="D23" s="63" t="s">
        <v>37</v>
      </c>
      <c r="E23" s="35">
        <f>SUM(E24:E24)</f>
        <v>2</v>
      </c>
      <c r="F23" s="36">
        <f>SUM(F24:F24)</f>
        <v>2</v>
      </c>
      <c r="G23" s="37">
        <f>SUM(G24:G24)</f>
        <v>0</v>
      </c>
      <c r="H23" s="64">
        <v>1</v>
      </c>
      <c r="I23" s="65"/>
      <c r="J23" s="66"/>
      <c r="K23" s="124"/>
      <c r="L23" s="42">
        <f t="shared" si="10"/>
        <v>1</v>
      </c>
      <c r="M23" s="43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5"/>
      <c r="AB23" s="43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5"/>
      <c r="AQ23" s="43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5"/>
      <c r="BF23" s="43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5"/>
    </row>
    <row r="24" spans="2:72" ht="15.6" customHeight="1">
      <c r="B24" s="46">
        <v>6.0999999999999899</v>
      </c>
      <c r="C24" s="136" t="s">
        <v>51</v>
      </c>
      <c r="D24" s="153" t="s">
        <v>37</v>
      </c>
      <c r="E24" s="48">
        <v>2</v>
      </c>
      <c r="F24" s="49">
        <v>2</v>
      </c>
      <c r="G24" s="50">
        <f t="shared" ref="G24" si="14">E24-F24</f>
        <v>0</v>
      </c>
      <c r="H24" s="51">
        <v>1</v>
      </c>
      <c r="I24" s="117">
        <v>45484</v>
      </c>
      <c r="J24" s="117">
        <v>45484</v>
      </c>
      <c r="K24" s="53">
        <f t="shared" ref="K24" si="15">J24-I24+1</f>
        <v>1</v>
      </c>
      <c r="L24" s="54">
        <f t="shared" si="10"/>
        <v>1</v>
      </c>
      <c r="M24" s="55"/>
      <c r="N24" s="56"/>
      <c r="O24" s="56"/>
      <c r="P24" s="56"/>
      <c r="Q24" s="56"/>
      <c r="R24" s="57"/>
      <c r="S24" s="57"/>
      <c r="T24" s="57"/>
      <c r="U24" s="78"/>
      <c r="V24" s="57"/>
      <c r="W24" s="56"/>
      <c r="X24" s="56"/>
      <c r="Y24" s="56"/>
      <c r="Z24" s="56"/>
      <c r="AA24" s="58"/>
      <c r="AB24" s="55"/>
      <c r="AC24" s="56"/>
      <c r="AD24" s="56"/>
      <c r="AE24" s="56"/>
      <c r="AF24" s="56"/>
      <c r="AG24" s="59"/>
      <c r="AH24" s="59"/>
      <c r="AI24" s="59"/>
      <c r="AJ24" s="59"/>
      <c r="AK24" s="59"/>
      <c r="AL24" s="56"/>
      <c r="AM24" s="56"/>
      <c r="AN24" s="56"/>
      <c r="AO24" s="56"/>
      <c r="AP24" s="58"/>
      <c r="AQ24" s="55"/>
      <c r="AR24" s="56"/>
      <c r="AS24" s="56"/>
      <c r="AT24" s="56"/>
      <c r="AU24" s="56"/>
      <c r="AV24" s="60"/>
      <c r="AW24" s="60"/>
      <c r="AX24" s="60"/>
      <c r="AY24" s="60"/>
      <c r="AZ24" s="60"/>
      <c r="BA24" s="56"/>
      <c r="BB24" s="56"/>
      <c r="BC24" s="56"/>
      <c r="BD24" s="56"/>
      <c r="BE24" s="58"/>
      <c r="BF24" s="55"/>
      <c r="BG24" s="56"/>
      <c r="BH24" s="56"/>
      <c r="BI24" s="56"/>
      <c r="BJ24" s="56"/>
      <c r="BK24" s="61"/>
      <c r="BL24" s="61"/>
      <c r="BM24" s="61"/>
      <c r="BN24" s="61"/>
      <c r="BO24" s="61"/>
      <c r="BP24" s="56"/>
      <c r="BQ24" s="56"/>
      <c r="BR24" s="56"/>
      <c r="BS24" s="56"/>
      <c r="BT24" s="58"/>
    </row>
    <row r="25" spans="2:72" ht="15.75" customHeight="1">
      <c r="B25" s="46">
        <v>6.9999999999999902</v>
      </c>
      <c r="C25" s="62" t="s">
        <v>52</v>
      </c>
      <c r="D25" s="63" t="s">
        <v>37</v>
      </c>
      <c r="E25" s="35">
        <f>SUM(E26:E28)</f>
        <v>4</v>
      </c>
      <c r="F25" s="36">
        <f>SUM(F26:F28)</f>
        <v>4</v>
      </c>
      <c r="G25" s="37">
        <f>SUM(G26:G28)</f>
        <v>0</v>
      </c>
      <c r="H25" s="64">
        <v>1</v>
      </c>
      <c r="I25" s="65"/>
      <c r="J25" s="66"/>
      <c r="K25" s="66"/>
      <c r="L25" s="42">
        <f t="shared" si="10"/>
        <v>1</v>
      </c>
      <c r="M25" s="43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5"/>
      <c r="AB25" s="43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5"/>
      <c r="AQ25" s="43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5"/>
      <c r="BF25" s="43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5"/>
    </row>
    <row r="26" spans="2:72" ht="15.6" customHeight="1">
      <c r="B26" s="46">
        <v>7.0999999999999899</v>
      </c>
      <c r="C26" s="47" t="s">
        <v>44</v>
      </c>
      <c r="D26" s="153" t="s">
        <v>37</v>
      </c>
      <c r="E26" s="48">
        <v>1</v>
      </c>
      <c r="F26" s="49">
        <v>1</v>
      </c>
      <c r="G26" s="50">
        <f t="shared" ref="G26:G27" si="16">E26-F26</f>
        <v>0</v>
      </c>
      <c r="H26" s="51">
        <v>1</v>
      </c>
      <c r="I26" s="117">
        <v>45484</v>
      </c>
      <c r="J26" s="52">
        <v>45484</v>
      </c>
      <c r="K26" s="53">
        <f t="shared" ref="K26:K28" si="17">J26-I26+1</f>
        <v>1</v>
      </c>
      <c r="L26" s="54">
        <f t="shared" si="10"/>
        <v>1</v>
      </c>
      <c r="M26" s="55"/>
      <c r="N26" s="56"/>
      <c r="O26" s="56"/>
      <c r="P26" s="56"/>
      <c r="Q26" s="56"/>
      <c r="R26" s="57"/>
      <c r="S26" s="57"/>
      <c r="T26" s="57"/>
      <c r="U26" s="78"/>
      <c r="V26" s="57"/>
      <c r="W26" s="56"/>
      <c r="X26" s="56"/>
      <c r="Y26" s="56"/>
      <c r="Z26" s="56"/>
      <c r="AA26" s="58"/>
      <c r="AB26" s="55"/>
      <c r="AC26" s="56"/>
      <c r="AD26" s="56"/>
      <c r="AE26" s="56"/>
      <c r="AF26" s="56"/>
      <c r="AG26" s="59"/>
      <c r="AH26" s="59"/>
      <c r="AI26" s="59"/>
      <c r="AJ26" s="59"/>
      <c r="AK26" s="59"/>
      <c r="AL26" s="56"/>
      <c r="AM26" s="56"/>
      <c r="AN26" s="56"/>
      <c r="AO26" s="56"/>
      <c r="AP26" s="58"/>
      <c r="AQ26" s="55"/>
      <c r="AR26" s="56"/>
      <c r="AS26" s="56"/>
      <c r="AT26" s="56"/>
      <c r="AU26" s="56"/>
      <c r="AV26" s="60"/>
      <c r="AW26" s="60"/>
      <c r="AX26" s="60"/>
      <c r="AY26" s="60"/>
      <c r="AZ26" s="60"/>
      <c r="BA26" s="56"/>
      <c r="BB26" s="56"/>
      <c r="BC26" s="56"/>
      <c r="BD26" s="56"/>
      <c r="BE26" s="58"/>
      <c r="BF26" s="55"/>
      <c r="BG26" s="56"/>
      <c r="BH26" s="56"/>
      <c r="BI26" s="56"/>
      <c r="BJ26" s="56"/>
      <c r="BK26" s="61"/>
      <c r="BL26" s="61"/>
      <c r="BM26" s="61"/>
      <c r="BN26" s="61"/>
      <c r="BO26" s="61"/>
      <c r="BP26" s="56"/>
      <c r="BQ26" s="56"/>
      <c r="BR26" s="56"/>
      <c r="BS26" s="56"/>
      <c r="BT26" s="58"/>
    </row>
    <row r="27" spans="2:72" ht="15.75" customHeight="1">
      <c r="B27" s="46">
        <v>7.1999999999999904</v>
      </c>
      <c r="C27" s="47" t="s">
        <v>43</v>
      </c>
      <c r="D27" s="153" t="s">
        <v>37</v>
      </c>
      <c r="E27" s="48">
        <v>2</v>
      </c>
      <c r="F27" s="49">
        <v>2</v>
      </c>
      <c r="G27" s="50">
        <f t="shared" si="16"/>
        <v>0</v>
      </c>
      <c r="H27" s="51">
        <v>1</v>
      </c>
      <c r="I27" s="117">
        <v>45485</v>
      </c>
      <c r="J27" s="52">
        <v>45485</v>
      </c>
      <c r="K27" s="53">
        <f t="shared" si="17"/>
        <v>1</v>
      </c>
      <c r="L27" s="54">
        <f t="shared" si="10"/>
        <v>1</v>
      </c>
      <c r="M27" s="55"/>
      <c r="N27" s="56"/>
      <c r="O27" s="56"/>
      <c r="P27" s="56"/>
      <c r="Q27" s="56"/>
      <c r="R27" s="57"/>
      <c r="S27" s="57"/>
      <c r="T27" s="57"/>
      <c r="U27" s="57"/>
      <c r="V27" s="78"/>
      <c r="W27" s="56"/>
      <c r="X27" s="56"/>
      <c r="Y27" s="56"/>
      <c r="Z27" s="56"/>
      <c r="AA27" s="58"/>
      <c r="AB27" s="55"/>
      <c r="AC27" s="56"/>
      <c r="AD27" s="56"/>
      <c r="AE27" s="56"/>
      <c r="AF27" s="56"/>
      <c r="AG27" s="59"/>
      <c r="AH27" s="59"/>
      <c r="AI27" s="59"/>
      <c r="AJ27" s="59"/>
      <c r="AK27" s="59"/>
      <c r="AL27" s="56"/>
      <c r="AM27" s="56"/>
      <c r="AN27" s="56"/>
      <c r="AO27" s="56"/>
      <c r="AP27" s="58"/>
      <c r="AQ27" s="55"/>
      <c r="AR27" s="56"/>
      <c r="AS27" s="56"/>
      <c r="AT27" s="56"/>
      <c r="AU27" s="56"/>
      <c r="AV27" s="60"/>
      <c r="AW27" s="60"/>
      <c r="AX27" s="60"/>
      <c r="AY27" s="60"/>
      <c r="AZ27" s="60"/>
      <c r="BA27" s="56"/>
      <c r="BB27" s="56"/>
      <c r="BC27" s="56"/>
      <c r="BD27" s="56"/>
      <c r="BE27" s="58"/>
      <c r="BF27" s="55"/>
      <c r="BG27" s="56"/>
      <c r="BH27" s="56"/>
      <c r="BI27" s="56"/>
      <c r="BJ27" s="56"/>
      <c r="BK27" s="61"/>
      <c r="BL27" s="61"/>
      <c r="BM27" s="61"/>
      <c r="BN27" s="61"/>
      <c r="BO27" s="61"/>
      <c r="BP27" s="56"/>
      <c r="BQ27" s="56"/>
      <c r="BR27" s="56"/>
      <c r="BS27" s="56"/>
      <c r="BT27" s="58"/>
    </row>
    <row r="28" spans="2:72" ht="15.75" customHeight="1">
      <c r="B28" s="46">
        <v>7.2999999999999901</v>
      </c>
      <c r="C28" s="136" t="s">
        <v>53</v>
      </c>
      <c r="D28" s="137" t="s">
        <v>37</v>
      </c>
      <c r="E28" s="138">
        <v>1</v>
      </c>
      <c r="F28" s="139">
        <v>1</v>
      </c>
      <c r="G28" s="147">
        <f t="shared" ref="G28" si="18">SUM(G29:G30)</f>
        <v>0</v>
      </c>
      <c r="H28" s="140">
        <v>1</v>
      </c>
      <c r="I28" s="141">
        <v>45485</v>
      </c>
      <c r="J28" s="142">
        <v>45485</v>
      </c>
      <c r="K28" s="53">
        <f t="shared" si="17"/>
        <v>1</v>
      </c>
      <c r="L28" s="143">
        <f t="shared" si="10"/>
        <v>1</v>
      </c>
      <c r="M28" s="144"/>
      <c r="N28" s="145"/>
      <c r="O28" s="145"/>
      <c r="P28" s="145"/>
      <c r="Q28" s="145"/>
      <c r="R28" s="57"/>
      <c r="S28" s="57"/>
      <c r="T28" s="57"/>
      <c r="U28" s="57"/>
      <c r="V28" s="78"/>
      <c r="W28" s="145"/>
      <c r="X28" s="145"/>
      <c r="Y28" s="145"/>
      <c r="Z28" s="145"/>
      <c r="AA28" s="146"/>
      <c r="AB28" s="144"/>
      <c r="AC28" s="145"/>
      <c r="AD28" s="145"/>
      <c r="AE28" s="145"/>
      <c r="AF28" s="145"/>
      <c r="AG28" s="59"/>
      <c r="AH28" s="59"/>
      <c r="AI28" s="59"/>
      <c r="AJ28" s="59"/>
      <c r="AK28" s="59"/>
      <c r="AL28" s="145"/>
      <c r="AM28" s="145"/>
      <c r="AN28" s="145"/>
      <c r="AO28" s="145"/>
      <c r="AP28" s="146"/>
      <c r="AQ28" s="144"/>
      <c r="AR28" s="145"/>
      <c r="AS28" s="145"/>
      <c r="AT28" s="145"/>
      <c r="AU28" s="145"/>
      <c r="AV28" s="60"/>
      <c r="AW28" s="60"/>
      <c r="AX28" s="60"/>
      <c r="AY28" s="60"/>
      <c r="AZ28" s="60"/>
      <c r="BA28" s="145"/>
      <c r="BB28" s="145"/>
      <c r="BC28" s="145"/>
      <c r="BD28" s="145"/>
      <c r="BE28" s="146"/>
      <c r="BF28" s="144"/>
      <c r="BG28" s="145"/>
      <c r="BH28" s="145"/>
      <c r="BI28" s="145"/>
      <c r="BJ28" s="145"/>
      <c r="BK28" s="61"/>
      <c r="BL28" s="61"/>
      <c r="BM28" s="61"/>
      <c r="BN28" s="61"/>
      <c r="BO28" s="61"/>
      <c r="BP28" s="145"/>
      <c r="BQ28" s="145"/>
      <c r="BR28" s="145"/>
      <c r="BS28" s="145"/>
      <c r="BT28" s="146"/>
    </row>
    <row r="29" spans="2:72" ht="15.75" customHeight="1">
      <c r="B29" s="46">
        <v>7.9999999999999902</v>
      </c>
      <c r="C29" s="62" t="s">
        <v>54</v>
      </c>
      <c r="D29" s="63" t="s">
        <v>55</v>
      </c>
      <c r="E29" s="35">
        <f>SUM(E30:E31)</f>
        <v>8</v>
      </c>
      <c r="F29" s="36">
        <f>SUM(F30:F31)</f>
        <v>8</v>
      </c>
      <c r="G29" s="37">
        <f>SUM(G30:G31)</f>
        <v>0</v>
      </c>
      <c r="H29" s="64">
        <v>2</v>
      </c>
      <c r="I29" s="65"/>
      <c r="J29" s="66"/>
      <c r="K29" s="66"/>
      <c r="L29" s="42">
        <f t="shared" ref="L29:L31" si="19">F29/E29</f>
        <v>1</v>
      </c>
      <c r="M29" s="43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5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5"/>
      <c r="AQ29" s="43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5"/>
      <c r="BF29" s="43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5"/>
    </row>
    <row r="30" spans="2:72" ht="15.6" customHeight="1">
      <c r="B30" s="46" t="s">
        <v>56</v>
      </c>
      <c r="C30" s="47" t="s">
        <v>57</v>
      </c>
      <c r="D30" s="137" t="s">
        <v>55</v>
      </c>
      <c r="E30" s="48">
        <v>6</v>
      </c>
      <c r="F30" s="49">
        <v>6</v>
      </c>
      <c r="G30" s="50">
        <f t="shared" ref="G30:G31" si="20">E30-F30</f>
        <v>0</v>
      </c>
      <c r="H30" s="51">
        <v>2</v>
      </c>
      <c r="I30" s="117">
        <v>45488</v>
      </c>
      <c r="J30" s="117">
        <v>45489</v>
      </c>
      <c r="K30" s="53">
        <f t="shared" ref="K30:K31" si="21">J30-I30+1</f>
        <v>2</v>
      </c>
      <c r="L30" s="54">
        <f t="shared" si="19"/>
        <v>1</v>
      </c>
      <c r="M30" s="55"/>
      <c r="N30" s="56"/>
      <c r="O30" s="56"/>
      <c r="P30" s="56"/>
      <c r="Q30" s="56"/>
      <c r="R30" s="57"/>
      <c r="S30" s="57"/>
      <c r="T30" s="57"/>
      <c r="U30" s="57"/>
      <c r="V30" s="57"/>
      <c r="W30" s="78"/>
      <c r="X30" s="78"/>
      <c r="Y30" s="56"/>
      <c r="Z30" s="56"/>
      <c r="AA30" s="58"/>
      <c r="AB30" s="55"/>
      <c r="AC30" s="56"/>
      <c r="AD30" s="56"/>
      <c r="AE30" s="56"/>
      <c r="AF30" s="56"/>
      <c r="AG30" s="59"/>
      <c r="AH30" s="59"/>
      <c r="AI30" s="59"/>
      <c r="AJ30" s="59"/>
      <c r="AK30" s="59"/>
      <c r="AL30" s="56"/>
      <c r="AM30" s="56"/>
      <c r="AN30" s="56"/>
      <c r="AO30" s="56"/>
      <c r="AP30" s="58"/>
      <c r="AQ30" s="55"/>
      <c r="AR30" s="56"/>
      <c r="AS30" s="56"/>
      <c r="AT30" s="56"/>
      <c r="AU30" s="56"/>
      <c r="AV30" s="60"/>
      <c r="AW30" s="60"/>
      <c r="AX30" s="60"/>
      <c r="AY30" s="60"/>
      <c r="AZ30" s="60"/>
      <c r="BA30" s="56"/>
      <c r="BB30" s="56"/>
      <c r="BC30" s="56"/>
      <c r="BD30" s="56"/>
      <c r="BE30" s="58"/>
      <c r="BF30" s="55"/>
      <c r="BG30" s="56"/>
      <c r="BH30" s="56"/>
      <c r="BI30" s="56"/>
      <c r="BJ30" s="56"/>
      <c r="BK30" s="61"/>
      <c r="BL30" s="61"/>
      <c r="BM30" s="61"/>
      <c r="BN30" s="61"/>
      <c r="BO30" s="61"/>
      <c r="BP30" s="56"/>
      <c r="BQ30" s="56"/>
      <c r="BR30" s="56"/>
      <c r="BS30" s="56"/>
      <c r="BT30" s="58"/>
    </row>
    <row r="31" spans="2:72" ht="15.75" customHeight="1">
      <c r="B31" s="46">
        <v>8.1999999999999993</v>
      </c>
      <c r="C31" s="47" t="s">
        <v>58</v>
      </c>
      <c r="D31" s="137" t="s">
        <v>55</v>
      </c>
      <c r="E31" s="48">
        <v>2</v>
      </c>
      <c r="F31" s="49">
        <v>2</v>
      </c>
      <c r="G31" s="50">
        <f t="shared" si="20"/>
        <v>0</v>
      </c>
      <c r="H31" s="51">
        <v>2</v>
      </c>
      <c r="I31" s="117">
        <v>45489</v>
      </c>
      <c r="J31" s="117">
        <v>45490</v>
      </c>
      <c r="K31" s="53">
        <f t="shared" si="21"/>
        <v>2</v>
      </c>
      <c r="L31" s="54">
        <f t="shared" si="19"/>
        <v>1</v>
      </c>
      <c r="M31" s="55"/>
      <c r="N31" s="56"/>
      <c r="O31" s="56"/>
      <c r="P31" s="56"/>
      <c r="Q31" s="56"/>
      <c r="R31" s="57"/>
      <c r="S31" s="57"/>
      <c r="T31" s="57"/>
      <c r="U31" s="57"/>
      <c r="V31" s="57"/>
      <c r="W31" s="56"/>
      <c r="X31" s="78"/>
      <c r="Y31" s="78"/>
      <c r="Z31" s="56"/>
      <c r="AA31" s="58"/>
      <c r="AB31" s="55"/>
      <c r="AC31" s="56"/>
      <c r="AD31" s="56"/>
      <c r="AE31" s="56"/>
      <c r="AF31" s="56"/>
      <c r="AG31" s="59"/>
      <c r="AH31" s="59"/>
      <c r="AI31" s="59"/>
      <c r="AJ31" s="59"/>
      <c r="AK31" s="59"/>
      <c r="AL31" s="56"/>
      <c r="AM31" s="56"/>
      <c r="AN31" s="56"/>
      <c r="AO31" s="56"/>
      <c r="AP31" s="58"/>
      <c r="AQ31" s="55"/>
      <c r="AR31" s="56"/>
      <c r="AS31" s="56"/>
      <c r="AT31" s="56"/>
      <c r="AU31" s="56"/>
      <c r="AV31" s="60"/>
      <c r="AW31" s="60"/>
      <c r="AX31" s="60"/>
      <c r="AY31" s="60"/>
      <c r="AZ31" s="60"/>
      <c r="BA31" s="56"/>
      <c r="BB31" s="56"/>
      <c r="BC31" s="56"/>
      <c r="BD31" s="56"/>
      <c r="BE31" s="58"/>
      <c r="BF31" s="55"/>
      <c r="BG31" s="56"/>
      <c r="BH31" s="56"/>
      <c r="BI31" s="56"/>
      <c r="BJ31" s="56"/>
      <c r="BK31" s="61"/>
      <c r="BL31" s="61"/>
      <c r="BM31" s="61"/>
      <c r="BN31" s="61"/>
      <c r="BO31" s="61"/>
      <c r="BP31" s="56"/>
      <c r="BQ31" s="56"/>
      <c r="BR31" s="56"/>
      <c r="BS31" s="56"/>
      <c r="BT31" s="58"/>
    </row>
    <row r="32" spans="2:72" ht="15.75" customHeight="1">
      <c r="B32" s="46" t="s">
        <v>59</v>
      </c>
      <c r="C32" s="62" t="s">
        <v>60</v>
      </c>
      <c r="D32" s="148" t="s">
        <v>55</v>
      </c>
      <c r="E32" s="35">
        <f>SUM(E33:E38)</f>
        <v>24</v>
      </c>
      <c r="F32" s="36">
        <f>SUM(F33:F38)</f>
        <v>24</v>
      </c>
      <c r="G32" s="37">
        <f>SUM(G33:G38)</f>
        <v>0</v>
      </c>
      <c r="H32" s="64">
        <v>2</v>
      </c>
      <c r="I32" s="65"/>
      <c r="J32" s="66"/>
      <c r="K32" s="66"/>
      <c r="L32" s="42">
        <f t="shared" ref="L32:L41" si="22">F32/E32</f>
        <v>1</v>
      </c>
      <c r="M32" s="43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5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5"/>
      <c r="AQ32" s="43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5"/>
      <c r="BF32" s="43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5"/>
    </row>
    <row r="33" spans="2:72" ht="15.6" customHeight="1">
      <c r="B33" s="46" t="s">
        <v>61</v>
      </c>
      <c r="C33" s="47" t="s">
        <v>62</v>
      </c>
      <c r="D33" s="137" t="s">
        <v>55</v>
      </c>
      <c r="E33" s="48">
        <v>1</v>
      </c>
      <c r="F33" s="49">
        <v>1</v>
      </c>
      <c r="G33" s="50">
        <f t="shared" ref="G33:G41" si="23">E33-F33</f>
        <v>0</v>
      </c>
      <c r="H33" s="51">
        <v>2</v>
      </c>
      <c r="I33" s="117">
        <v>45490</v>
      </c>
      <c r="J33" s="52">
        <v>45490</v>
      </c>
      <c r="K33" s="53">
        <f t="shared" ref="K33:K42" si="24">J33-I33+1</f>
        <v>1</v>
      </c>
      <c r="L33" s="54">
        <f t="shared" si="22"/>
        <v>1</v>
      </c>
      <c r="M33" s="55"/>
      <c r="N33" s="56"/>
      <c r="O33" s="56"/>
      <c r="P33" s="56"/>
      <c r="Q33" s="56"/>
      <c r="R33" s="57"/>
      <c r="S33" s="57"/>
      <c r="T33" s="57"/>
      <c r="U33" s="57"/>
      <c r="V33" s="57"/>
      <c r="W33" s="56"/>
      <c r="X33" s="56"/>
      <c r="Y33" s="78"/>
      <c r="Z33" s="56"/>
      <c r="AA33" s="58"/>
      <c r="AB33" s="55"/>
      <c r="AC33" s="56"/>
      <c r="AD33" s="56"/>
      <c r="AE33" s="56"/>
      <c r="AF33" s="56"/>
      <c r="AG33" s="59"/>
      <c r="AH33" s="59"/>
      <c r="AI33" s="59"/>
      <c r="AJ33" s="59"/>
      <c r="AK33" s="59"/>
      <c r="AL33" s="56"/>
      <c r="AM33" s="56"/>
      <c r="AN33" s="56"/>
      <c r="AO33" s="56"/>
      <c r="AP33" s="58"/>
      <c r="AQ33" s="55"/>
      <c r="AR33" s="56"/>
      <c r="AS33" s="56"/>
      <c r="AT33" s="56"/>
      <c r="AU33" s="56"/>
      <c r="AV33" s="60"/>
      <c r="AW33" s="60"/>
      <c r="AX33" s="60"/>
      <c r="AY33" s="60"/>
      <c r="AZ33" s="60"/>
      <c r="BA33" s="56"/>
      <c r="BB33" s="56"/>
      <c r="BC33" s="56"/>
      <c r="BD33" s="56"/>
      <c r="BE33" s="58"/>
      <c r="BF33" s="55"/>
      <c r="BG33" s="56"/>
      <c r="BH33" s="56"/>
      <c r="BI33" s="56"/>
      <c r="BJ33" s="56"/>
      <c r="BK33" s="61"/>
      <c r="BL33" s="61"/>
      <c r="BM33" s="61"/>
      <c r="BN33" s="61"/>
      <c r="BO33" s="61"/>
      <c r="BP33" s="56"/>
      <c r="BQ33" s="56"/>
      <c r="BR33" s="56"/>
      <c r="BS33" s="56"/>
      <c r="BT33" s="58"/>
    </row>
    <row r="34" spans="2:72" ht="15.75" customHeight="1">
      <c r="B34" s="46" t="s">
        <v>63</v>
      </c>
      <c r="C34" s="47" t="s">
        <v>64</v>
      </c>
      <c r="D34" s="137" t="s">
        <v>55</v>
      </c>
      <c r="E34" s="48">
        <v>1</v>
      </c>
      <c r="F34" s="49">
        <v>1</v>
      </c>
      <c r="G34" s="50">
        <f t="shared" si="23"/>
        <v>0</v>
      </c>
      <c r="H34" s="51">
        <v>2</v>
      </c>
      <c r="I34" s="117">
        <v>45491</v>
      </c>
      <c r="J34" s="52">
        <v>45491</v>
      </c>
      <c r="K34" s="53">
        <f t="shared" si="24"/>
        <v>1</v>
      </c>
      <c r="L34" s="54">
        <f t="shared" si="22"/>
        <v>1</v>
      </c>
      <c r="M34" s="55"/>
      <c r="N34" s="56"/>
      <c r="O34" s="56"/>
      <c r="P34" s="56"/>
      <c r="Q34" s="56"/>
      <c r="R34" s="57"/>
      <c r="S34" s="57"/>
      <c r="T34" s="57"/>
      <c r="U34" s="57"/>
      <c r="V34" s="57"/>
      <c r="W34" s="56"/>
      <c r="X34" s="56"/>
      <c r="Y34" s="56"/>
      <c r="Z34" s="78"/>
      <c r="AA34" s="58"/>
      <c r="AB34" s="55"/>
      <c r="AC34" s="56"/>
      <c r="AD34" s="56"/>
      <c r="AE34" s="56"/>
      <c r="AF34" s="56"/>
      <c r="AG34" s="59"/>
      <c r="AH34" s="59"/>
      <c r="AI34" s="59"/>
      <c r="AJ34" s="59"/>
      <c r="AK34" s="59"/>
      <c r="AL34" s="56"/>
      <c r="AM34" s="56"/>
      <c r="AN34" s="56"/>
      <c r="AO34" s="56"/>
      <c r="AP34" s="58"/>
      <c r="AQ34" s="55"/>
      <c r="AR34" s="56"/>
      <c r="AS34" s="56"/>
      <c r="AT34" s="56"/>
      <c r="AU34" s="56"/>
      <c r="AV34" s="60"/>
      <c r="AW34" s="60"/>
      <c r="AX34" s="60"/>
      <c r="AY34" s="60"/>
      <c r="AZ34" s="60"/>
      <c r="BA34" s="56"/>
      <c r="BB34" s="56"/>
      <c r="BC34" s="56"/>
      <c r="BD34" s="56"/>
      <c r="BE34" s="58"/>
      <c r="BF34" s="55"/>
      <c r="BG34" s="56"/>
      <c r="BH34" s="56"/>
      <c r="BI34" s="56"/>
      <c r="BJ34" s="56"/>
      <c r="BK34" s="61"/>
      <c r="BL34" s="61"/>
      <c r="BM34" s="61"/>
      <c r="BN34" s="61"/>
      <c r="BO34" s="61"/>
      <c r="BP34" s="56"/>
      <c r="BQ34" s="56"/>
      <c r="BR34" s="56"/>
      <c r="BS34" s="56"/>
      <c r="BT34" s="58"/>
    </row>
    <row r="35" spans="2:72" ht="15.6" customHeight="1">
      <c r="B35" s="46" t="s">
        <v>65</v>
      </c>
      <c r="C35" s="47" t="s">
        <v>66</v>
      </c>
      <c r="D35" s="137" t="s">
        <v>55</v>
      </c>
      <c r="E35" s="48">
        <v>12</v>
      </c>
      <c r="F35" s="49">
        <v>12</v>
      </c>
      <c r="G35" s="50">
        <f>SUM(G36:G38)</f>
        <v>0</v>
      </c>
      <c r="H35" s="51">
        <v>2</v>
      </c>
      <c r="I35" s="117">
        <v>45491</v>
      </c>
      <c r="J35" s="52">
        <v>45495</v>
      </c>
      <c r="K35" s="53">
        <f t="shared" si="24"/>
        <v>5</v>
      </c>
      <c r="L35" s="54">
        <f t="shared" si="22"/>
        <v>1</v>
      </c>
      <c r="M35" s="55"/>
      <c r="N35" s="56"/>
      <c r="O35" s="56"/>
      <c r="P35" s="56"/>
      <c r="Q35" s="56"/>
      <c r="R35" s="57"/>
      <c r="S35" s="57"/>
      <c r="T35" s="57"/>
      <c r="U35" s="57"/>
      <c r="V35" s="57"/>
      <c r="W35" s="56"/>
      <c r="X35" s="56"/>
      <c r="Y35" s="56"/>
      <c r="Z35" s="78"/>
      <c r="AA35" s="78"/>
      <c r="AB35" s="79"/>
      <c r="AC35" s="56"/>
      <c r="AD35" s="56"/>
      <c r="AE35" s="56"/>
      <c r="AF35" s="56"/>
      <c r="AG35" s="59"/>
      <c r="AH35" s="59"/>
      <c r="AI35" s="59"/>
      <c r="AJ35" s="59"/>
      <c r="AK35" s="59"/>
      <c r="AL35" s="56"/>
      <c r="AM35" s="56"/>
      <c r="AN35" s="56"/>
      <c r="AO35" s="56"/>
      <c r="AP35" s="58"/>
      <c r="AQ35" s="55"/>
      <c r="AR35" s="56"/>
      <c r="AS35" s="56"/>
      <c r="AT35" s="56"/>
      <c r="AU35" s="56"/>
      <c r="AV35" s="60"/>
      <c r="AW35" s="60"/>
      <c r="AX35" s="60"/>
      <c r="AY35" s="60"/>
      <c r="AZ35" s="60"/>
      <c r="BA35" s="56"/>
      <c r="BB35" s="56"/>
      <c r="BC35" s="56"/>
      <c r="BD35" s="56"/>
      <c r="BE35" s="58"/>
      <c r="BF35" s="55"/>
      <c r="BG35" s="56"/>
      <c r="BH35" s="56"/>
      <c r="BI35" s="56"/>
      <c r="BJ35" s="56"/>
      <c r="BK35" s="61"/>
      <c r="BL35" s="61"/>
      <c r="BM35" s="61"/>
      <c r="BN35" s="61"/>
      <c r="BO35" s="61"/>
      <c r="BP35" s="56"/>
      <c r="BQ35" s="56"/>
      <c r="BR35" s="56"/>
      <c r="BS35" s="56"/>
      <c r="BT35" s="58"/>
    </row>
    <row r="36" spans="2:72" ht="15.75" customHeight="1">
      <c r="B36" s="46" t="s">
        <v>67</v>
      </c>
      <c r="C36" s="47" t="s">
        <v>68</v>
      </c>
      <c r="D36" s="137" t="s">
        <v>55</v>
      </c>
      <c r="E36" s="48">
        <v>2</v>
      </c>
      <c r="F36" s="49">
        <v>2</v>
      </c>
      <c r="G36" s="50">
        <f t="shared" si="23"/>
        <v>0</v>
      </c>
      <c r="H36" s="51">
        <v>2</v>
      </c>
      <c r="I36" s="117">
        <v>45496</v>
      </c>
      <c r="J36" s="52">
        <v>45496</v>
      </c>
      <c r="K36" s="53">
        <f t="shared" si="24"/>
        <v>1</v>
      </c>
      <c r="L36" s="54">
        <f t="shared" si="22"/>
        <v>1</v>
      </c>
      <c r="M36" s="55"/>
      <c r="N36" s="56"/>
      <c r="O36" s="56"/>
      <c r="P36" s="56"/>
      <c r="Q36" s="56"/>
      <c r="R36" s="57"/>
      <c r="S36" s="57"/>
      <c r="T36" s="57"/>
      <c r="U36" s="57"/>
      <c r="V36" s="57"/>
      <c r="W36" s="56"/>
      <c r="X36" s="56"/>
      <c r="Y36" s="56"/>
      <c r="Z36" s="56"/>
      <c r="AA36" s="58"/>
      <c r="AB36" s="55"/>
      <c r="AC36" s="79"/>
      <c r="AD36" s="56"/>
      <c r="AE36" s="56"/>
      <c r="AF36" s="56"/>
      <c r="AG36" s="59"/>
      <c r="AH36" s="59"/>
      <c r="AI36" s="59"/>
      <c r="AJ36" s="59"/>
      <c r="AK36" s="59"/>
      <c r="AL36" s="56"/>
      <c r="AM36" s="56"/>
      <c r="AN36" s="56"/>
      <c r="AO36" s="56"/>
      <c r="AP36" s="58"/>
      <c r="AQ36" s="55"/>
      <c r="AR36" s="56"/>
      <c r="AS36" s="56"/>
      <c r="AT36" s="56"/>
      <c r="AU36" s="56"/>
      <c r="AV36" s="60"/>
      <c r="AW36" s="60"/>
      <c r="AX36" s="60"/>
      <c r="AY36" s="60"/>
      <c r="AZ36" s="60"/>
      <c r="BA36" s="56"/>
      <c r="BB36" s="56"/>
      <c r="BC36" s="56"/>
      <c r="BD36" s="56"/>
      <c r="BE36" s="58"/>
      <c r="BF36" s="55"/>
      <c r="BG36" s="56"/>
      <c r="BH36" s="56"/>
      <c r="BI36" s="56"/>
      <c r="BJ36" s="56"/>
      <c r="BK36" s="61"/>
      <c r="BL36" s="61"/>
      <c r="BM36" s="61"/>
      <c r="BN36" s="61"/>
      <c r="BO36" s="61"/>
      <c r="BP36" s="56"/>
      <c r="BQ36" s="56"/>
      <c r="BR36" s="56"/>
      <c r="BS36" s="56"/>
      <c r="BT36" s="58"/>
    </row>
    <row r="37" spans="2:72" ht="15.75" customHeight="1">
      <c r="B37" s="46" t="s">
        <v>69</v>
      </c>
      <c r="C37" s="47" t="s">
        <v>70</v>
      </c>
      <c r="D37" s="137" t="s">
        <v>55</v>
      </c>
      <c r="E37" s="48">
        <v>6</v>
      </c>
      <c r="F37" s="49">
        <v>6</v>
      </c>
      <c r="G37" s="50">
        <f t="shared" si="23"/>
        <v>0</v>
      </c>
      <c r="H37" s="51">
        <v>2</v>
      </c>
      <c r="I37" s="117">
        <v>45497</v>
      </c>
      <c r="J37" s="52">
        <v>45498</v>
      </c>
      <c r="K37" s="53">
        <f t="shared" si="24"/>
        <v>2</v>
      </c>
      <c r="L37" s="54">
        <f t="shared" si="22"/>
        <v>1</v>
      </c>
      <c r="M37" s="55"/>
      <c r="N37" s="56"/>
      <c r="O37" s="56"/>
      <c r="P37" s="56"/>
      <c r="Q37" s="56"/>
      <c r="R37" s="57"/>
      <c r="S37" s="57"/>
      <c r="T37" s="57"/>
      <c r="U37" s="57"/>
      <c r="V37" s="57"/>
      <c r="W37" s="56"/>
      <c r="X37" s="56"/>
      <c r="Y37" s="56"/>
      <c r="Z37" s="56"/>
      <c r="AA37" s="58"/>
      <c r="AB37" s="55"/>
      <c r="AC37" s="56"/>
      <c r="AD37" s="79"/>
      <c r="AE37" s="79"/>
      <c r="AF37" s="56"/>
      <c r="AG37" s="59"/>
      <c r="AH37" s="59"/>
      <c r="AI37" s="59"/>
      <c r="AJ37" s="59"/>
      <c r="AK37" s="59"/>
      <c r="AL37" s="56"/>
      <c r="AM37" s="56"/>
      <c r="AN37" s="56"/>
      <c r="AO37" s="56"/>
      <c r="AP37" s="58"/>
      <c r="AQ37" s="55"/>
      <c r="AR37" s="56"/>
      <c r="AS37" s="56"/>
      <c r="AT37" s="56"/>
      <c r="AU37" s="56"/>
      <c r="AV37" s="60"/>
      <c r="AW37" s="60"/>
      <c r="AX37" s="60"/>
      <c r="AY37" s="60"/>
      <c r="AZ37" s="60"/>
      <c r="BA37" s="56"/>
      <c r="BB37" s="56"/>
      <c r="BC37" s="56"/>
      <c r="BD37" s="56"/>
      <c r="BE37" s="58"/>
      <c r="BF37" s="55"/>
      <c r="BG37" s="56"/>
      <c r="BH37" s="56"/>
      <c r="BI37" s="56"/>
      <c r="BJ37" s="56"/>
      <c r="BK37" s="61"/>
      <c r="BL37" s="61"/>
      <c r="BM37" s="61"/>
      <c r="BN37" s="61"/>
      <c r="BO37" s="61"/>
      <c r="BP37" s="56"/>
      <c r="BQ37" s="56"/>
      <c r="BR37" s="56"/>
      <c r="BS37" s="56"/>
      <c r="BT37" s="58"/>
    </row>
    <row r="38" spans="2:72" ht="15.75" customHeight="1">
      <c r="B38" s="46" t="s">
        <v>71</v>
      </c>
      <c r="C38" s="47" t="s">
        <v>72</v>
      </c>
      <c r="D38" s="137" t="s">
        <v>55</v>
      </c>
      <c r="E38" s="48">
        <v>2</v>
      </c>
      <c r="F38" s="49">
        <v>2</v>
      </c>
      <c r="G38" s="50">
        <f t="shared" si="23"/>
        <v>0</v>
      </c>
      <c r="H38" s="51">
        <v>2</v>
      </c>
      <c r="I38" s="117">
        <v>45498</v>
      </c>
      <c r="J38" s="52">
        <v>45499</v>
      </c>
      <c r="K38" s="53">
        <f t="shared" si="24"/>
        <v>2</v>
      </c>
      <c r="L38" s="54">
        <f t="shared" si="22"/>
        <v>1</v>
      </c>
      <c r="M38" s="55"/>
      <c r="N38" s="56"/>
      <c r="O38" s="56"/>
      <c r="P38" s="56"/>
      <c r="Q38" s="56"/>
      <c r="R38" s="57"/>
      <c r="S38" s="57"/>
      <c r="T38" s="57"/>
      <c r="U38" s="57"/>
      <c r="V38" s="57"/>
      <c r="W38" s="56"/>
      <c r="X38" s="56"/>
      <c r="Y38" s="56"/>
      <c r="Z38" s="56"/>
      <c r="AA38" s="58"/>
      <c r="AB38" s="55"/>
      <c r="AC38" s="56"/>
      <c r="AD38" s="56"/>
      <c r="AE38" s="79"/>
      <c r="AF38" s="79"/>
      <c r="AG38" s="59"/>
      <c r="AH38" s="59"/>
      <c r="AI38" s="59"/>
      <c r="AJ38" s="59"/>
      <c r="AK38" s="59"/>
      <c r="AL38" s="56"/>
      <c r="AM38" s="56"/>
      <c r="AN38" s="56"/>
      <c r="AO38" s="56"/>
      <c r="AP38" s="58"/>
      <c r="AQ38" s="55"/>
      <c r="AR38" s="56"/>
      <c r="AS38" s="56"/>
      <c r="AT38" s="56"/>
      <c r="AU38" s="56"/>
      <c r="AV38" s="60"/>
      <c r="AW38" s="60"/>
      <c r="AX38" s="60"/>
      <c r="AY38" s="60"/>
      <c r="AZ38" s="60"/>
      <c r="BA38" s="56"/>
      <c r="BB38" s="56"/>
      <c r="BC38" s="56"/>
      <c r="BD38" s="56"/>
      <c r="BE38" s="58"/>
      <c r="BF38" s="55"/>
      <c r="BG38" s="56"/>
      <c r="BH38" s="56"/>
      <c r="BI38" s="56"/>
      <c r="BJ38" s="56"/>
      <c r="BK38" s="61"/>
      <c r="BL38" s="61"/>
      <c r="BM38" s="61"/>
      <c r="BN38" s="61"/>
      <c r="BO38" s="61"/>
      <c r="BP38" s="56"/>
      <c r="BQ38" s="56"/>
      <c r="BR38" s="56"/>
      <c r="BS38" s="56"/>
      <c r="BT38" s="58"/>
    </row>
    <row r="39" spans="2:72" ht="15.75" customHeight="1">
      <c r="B39" s="46" t="s">
        <v>73</v>
      </c>
      <c r="C39" s="118" t="s">
        <v>74</v>
      </c>
      <c r="D39" s="148" t="s">
        <v>55</v>
      </c>
      <c r="E39" s="119">
        <v>2</v>
      </c>
      <c r="F39" s="120">
        <v>2</v>
      </c>
      <c r="G39" s="121">
        <f t="shared" si="23"/>
        <v>0</v>
      </c>
      <c r="H39" s="122">
        <v>2</v>
      </c>
      <c r="I39" s="135"/>
      <c r="J39" s="123"/>
      <c r="K39" s="152"/>
      <c r="L39" s="125">
        <f t="shared" si="22"/>
        <v>1</v>
      </c>
      <c r="M39" s="126"/>
      <c r="N39" s="127"/>
      <c r="O39" s="127"/>
      <c r="P39" s="127"/>
      <c r="Q39" s="127"/>
      <c r="R39" s="128"/>
      <c r="S39" s="128"/>
      <c r="T39" s="128"/>
      <c r="U39" s="128"/>
      <c r="V39" s="128"/>
      <c r="W39" s="127"/>
      <c r="X39" s="127"/>
      <c r="Y39" s="127"/>
      <c r="Z39" s="127"/>
      <c r="AA39" s="129"/>
      <c r="AB39" s="126"/>
      <c r="AC39" s="127"/>
      <c r="AD39" s="127"/>
      <c r="AE39" s="127"/>
      <c r="AF39" s="127"/>
      <c r="AG39" s="130"/>
      <c r="AH39" s="130"/>
      <c r="AI39" s="130"/>
      <c r="AJ39" s="130"/>
      <c r="AK39" s="130"/>
      <c r="AL39" s="127"/>
      <c r="AM39" s="127"/>
      <c r="AN39" s="127"/>
      <c r="AO39" s="127"/>
      <c r="AP39" s="129"/>
      <c r="AQ39" s="126"/>
      <c r="AR39" s="127"/>
      <c r="AS39" s="127"/>
      <c r="AT39" s="127"/>
      <c r="AU39" s="127"/>
      <c r="AV39" s="131"/>
      <c r="AW39" s="131"/>
      <c r="AX39" s="131"/>
      <c r="AY39" s="131"/>
      <c r="AZ39" s="131"/>
      <c r="BA39" s="127"/>
      <c r="BB39" s="127"/>
      <c r="BC39" s="127"/>
      <c r="BD39" s="127"/>
      <c r="BE39" s="129"/>
      <c r="BF39" s="126"/>
      <c r="BG39" s="127"/>
      <c r="BH39" s="127"/>
      <c r="BI39" s="127"/>
      <c r="BJ39" s="127"/>
      <c r="BK39" s="133"/>
      <c r="BL39" s="133"/>
      <c r="BM39" s="133"/>
      <c r="BN39" s="133"/>
      <c r="BO39" s="133"/>
      <c r="BP39" s="127"/>
      <c r="BQ39" s="127"/>
      <c r="BR39" s="127"/>
      <c r="BS39" s="127"/>
      <c r="BT39" s="129"/>
    </row>
    <row r="40" spans="2:72" ht="15.75" customHeight="1">
      <c r="B40" s="46" t="s">
        <v>75</v>
      </c>
      <c r="C40" s="47" t="s">
        <v>74</v>
      </c>
      <c r="D40" s="137" t="s">
        <v>55</v>
      </c>
      <c r="E40" s="48">
        <v>2</v>
      </c>
      <c r="F40" s="49">
        <v>2</v>
      </c>
      <c r="G40" s="50">
        <f t="shared" si="23"/>
        <v>0</v>
      </c>
      <c r="H40" s="51">
        <v>2</v>
      </c>
      <c r="I40" s="117">
        <v>45499</v>
      </c>
      <c r="J40" s="52">
        <v>45499</v>
      </c>
      <c r="K40" s="53">
        <f t="shared" si="24"/>
        <v>1</v>
      </c>
      <c r="L40" s="149">
        <f t="shared" si="22"/>
        <v>1</v>
      </c>
      <c r="M40" s="55"/>
      <c r="N40" s="56"/>
      <c r="O40" s="56"/>
      <c r="P40" s="56"/>
      <c r="Q40" s="56"/>
      <c r="R40" s="57"/>
      <c r="S40" s="57"/>
      <c r="T40" s="57"/>
      <c r="U40" s="57"/>
      <c r="V40" s="57"/>
      <c r="W40" s="56"/>
      <c r="X40" s="56"/>
      <c r="Y40" s="56"/>
      <c r="Z40" s="56"/>
      <c r="AA40" s="58"/>
      <c r="AB40" s="55"/>
      <c r="AC40" s="56"/>
      <c r="AD40" s="56"/>
      <c r="AE40" s="56"/>
      <c r="AF40" s="79"/>
      <c r="AG40" s="59"/>
      <c r="AH40" s="59"/>
      <c r="AI40" s="59"/>
      <c r="AJ40" s="59"/>
      <c r="AK40" s="59"/>
      <c r="AL40" s="56"/>
      <c r="AM40" s="56"/>
      <c r="AN40" s="56"/>
      <c r="AO40" s="56"/>
      <c r="AP40" s="58"/>
      <c r="AQ40" s="55"/>
      <c r="AR40" s="56"/>
      <c r="AS40" s="56"/>
      <c r="AT40" s="56"/>
      <c r="AU40" s="56"/>
      <c r="AV40" s="60"/>
      <c r="AW40" s="60"/>
      <c r="AX40" s="60"/>
      <c r="AY40" s="60"/>
      <c r="AZ40" s="60"/>
      <c r="BA40" s="56"/>
      <c r="BB40" s="56"/>
      <c r="BC40" s="56"/>
      <c r="BD40" s="56"/>
      <c r="BE40" s="58"/>
      <c r="BF40" s="55"/>
      <c r="BG40" s="56"/>
      <c r="BH40" s="56"/>
      <c r="BI40" s="56"/>
      <c r="BJ40" s="56"/>
      <c r="BK40" s="61"/>
      <c r="BL40" s="61"/>
      <c r="BM40" s="61"/>
      <c r="BN40" s="61"/>
      <c r="BO40" s="61"/>
      <c r="BP40" s="56"/>
      <c r="BQ40" s="56"/>
      <c r="BR40" s="56"/>
      <c r="BS40" s="56"/>
      <c r="BT40" s="58"/>
    </row>
    <row r="41" spans="2:72" ht="15.75" customHeight="1">
      <c r="B41" s="46" t="s">
        <v>76</v>
      </c>
      <c r="C41" s="118" t="s">
        <v>77</v>
      </c>
      <c r="D41" s="148" t="s">
        <v>55</v>
      </c>
      <c r="E41" s="119">
        <f>SUM(E42:E43)</f>
        <v>4</v>
      </c>
      <c r="F41" s="120">
        <v>4</v>
      </c>
      <c r="G41" s="121">
        <f t="shared" si="23"/>
        <v>0</v>
      </c>
      <c r="H41" s="122">
        <v>2</v>
      </c>
      <c r="I41" s="135"/>
      <c r="J41" s="123"/>
      <c r="K41" s="124"/>
      <c r="L41" s="125">
        <f t="shared" si="22"/>
        <v>1</v>
      </c>
      <c r="M41" s="126"/>
      <c r="N41" s="127"/>
      <c r="O41" s="127"/>
      <c r="P41" s="127"/>
      <c r="Q41" s="127"/>
      <c r="R41" s="128"/>
      <c r="S41" s="128"/>
      <c r="T41" s="128"/>
      <c r="U41" s="128"/>
      <c r="V41" s="128"/>
      <c r="W41" s="127"/>
      <c r="X41" s="127"/>
      <c r="Y41" s="127"/>
      <c r="Z41" s="127"/>
      <c r="AA41" s="129"/>
      <c r="AB41" s="126"/>
      <c r="AC41" s="127"/>
      <c r="AD41" s="127"/>
      <c r="AE41" s="127"/>
      <c r="AF41" s="127"/>
      <c r="AG41" s="130"/>
      <c r="AH41" s="130"/>
      <c r="AI41" s="130"/>
      <c r="AJ41" s="130"/>
      <c r="AK41" s="130"/>
      <c r="AL41" s="127"/>
      <c r="AM41" s="127"/>
      <c r="AN41" s="127"/>
      <c r="AO41" s="127"/>
      <c r="AP41" s="129"/>
      <c r="AQ41" s="126"/>
      <c r="AR41" s="127"/>
      <c r="AS41" s="127"/>
      <c r="AT41" s="127"/>
      <c r="AU41" s="127"/>
      <c r="AV41" s="131"/>
      <c r="AW41" s="131"/>
      <c r="AX41" s="131"/>
      <c r="AY41" s="131"/>
      <c r="AZ41" s="131"/>
      <c r="BA41" s="127"/>
      <c r="BB41" s="127"/>
      <c r="BC41" s="127"/>
      <c r="BD41" s="127"/>
      <c r="BE41" s="129"/>
      <c r="BF41" s="126"/>
      <c r="BG41" s="127"/>
      <c r="BH41" s="127"/>
      <c r="BI41" s="127"/>
      <c r="BJ41" s="127"/>
      <c r="BK41" s="133"/>
      <c r="BL41" s="133"/>
      <c r="BM41" s="133"/>
      <c r="BN41" s="133"/>
      <c r="BO41" s="133"/>
      <c r="BP41" s="127"/>
      <c r="BQ41" s="127"/>
      <c r="BR41" s="127"/>
      <c r="BS41" s="127"/>
      <c r="BT41" s="129"/>
    </row>
    <row r="42" spans="2:72" ht="15.75" customHeight="1">
      <c r="B42" s="46" t="s">
        <v>78</v>
      </c>
      <c r="C42" s="136" t="s">
        <v>79</v>
      </c>
      <c r="D42" s="137" t="s">
        <v>55</v>
      </c>
      <c r="E42" s="138">
        <v>3</v>
      </c>
      <c r="F42" s="139">
        <v>3</v>
      </c>
      <c r="G42" s="147">
        <f>SUM(G43:G43)</f>
        <v>0</v>
      </c>
      <c r="H42" s="140">
        <v>2</v>
      </c>
      <c r="I42" s="141">
        <v>45502</v>
      </c>
      <c r="J42" s="141">
        <v>45502</v>
      </c>
      <c r="K42" s="53">
        <f t="shared" si="24"/>
        <v>1</v>
      </c>
      <c r="L42" s="143">
        <f t="shared" si="10"/>
        <v>1</v>
      </c>
      <c r="M42" s="144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6"/>
      <c r="AB42" s="144"/>
      <c r="AC42" s="145"/>
      <c r="AD42" s="145"/>
      <c r="AE42" s="145"/>
      <c r="AF42" s="145"/>
      <c r="AG42" s="79"/>
      <c r="AH42" s="59"/>
      <c r="AI42" s="59"/>
      <c r="AJ42" s="59"/>
      <c r="AK42" s="59"/>
      <c r="AL42" s="145"/>
      <c r="AM42" s="145"/>
      <c r="AN42" s="145"/>
      <c r="AO42" s="145"/>
      <c r="AP42" s="146"/>
      <c r="AQ42" s="144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6"/>
      <c r="BF42" s="144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6"/>
    </row>
    <row r="43" spans="2:72" ht="15.6" customHeight="1">
      <c r="B43" s="46" t="s">
        <v>80</v>
      </c>
      <c r="C43" s="47" t="s">
        <v>81</v>
      </c>
      <c r="D43" s="153" t="s">
        <v>55</v>
      </c>
      <c r="E43" s="48">
        <v>1</v>
      </c>
      <c r="F43" s="49">
        <v>1</v>
      </c>
      <c r="G43" s="50">
        <f t="shared" ref="G43" si="25">E43-F43</f>
        <v>0</v>
      </c>
      <c r="H43" s="51">
        <v>2</v>
      </c>
      <c r="I43" s="117">
        <v>45502</v>
      </c>
      <c r="J43" s="141">
        <v>45502</v>
      </c>
      <c r="K43" s="53">
        <f t="shared" ref="K43" si="26">J43-I43+1</f>
        <v>1</v>
      </c>
      <c r="L43" s="54">
        <f t="shared" si="10"/>
        <v>1</v>
      </c>
      <c r="M43" s="55"/>
      <c r="N43" s="56"/>
      <c r="O43" s="56"/>
      <c r="P43" s="56"/>
      <c r="Q43" s="56"/>
      <c r="R43" s="57"/>
      <c r="S43" s="57"/>
      <c r="T43" s="57"/>
      <c r="U43" s="57"/>
      <c r="V43" s="57"/>
      <c r="W43" s="56"/>
      <c r="X43" s="56"/>
      <c r="Y43" s="56"/>
      <c r="Z43" s="56"/>
      <c r="AA43" s="58"/>
      <c r="AB43" s="55"/>
      <c r="AC43" s="56"/>
      <c r="AD43" s="56"/>
      <c r="AE43" s="56"/>
      <c r="AF43" s="56"/>
      <c r="AG43" s="79"/>
      <c r="AH43" s="59"/>
      <c r="AI43" s="59"/>
      <c r="AJ43" s="59"/>
      <c r="AK43" s="59"/>
      <c r="AL43" s="56"/>
      <c r="AM43" s="56"/>
      <c r="AN43" s="56"/>
      <c r="AO43" s="56"/>
      <c r="AP43" s="58"/>
      <c r="AQ43" s="55"/>
      <c r="AR43" s="56"/>
      <c r="AS43" s="56"/>
      <c r="AT43" s="56"/>
      <c r="AU43" s="56"/>
      <c r="AV43" s="60"/>
      <c r="AW43" s="60"/>
      <c r="AX43" s="60"/>
      <c r="AY43" s="60"/>
      <c r="AZ43" s="60"/>
      <c r="BA43" s="56"/>
      <c r="BB43" s="56"/>
      <c r="BC43" s="56"/>
      <c r="BD43" s="56"/>
      <c r="BE43" s="58"/>
      <c r="BF43" s="144"/>
      <c r="BG43" s="56"/>
      <c r="BH43" s="56"/>
      <c r="BI43" s="56"/>
      <c r="BJ43" s="56"/>
      <c r="BK43" s="61"/>
      <c r="BL43" s="61"/>
      <c r="BM43" s="61"/>
      <c r="BN43" s="61"/>
      <c r="BO43" s="61"/>
      <c r="BP43" s="56"/>
      <c r="BQ43" s="56"/>
      <c r="BR43" s="56"/>
      <c r="BS43" s="56"/>
      <c r="BT43" s="58"/>
    </row>
    <row r="44" spans="2:72" ht="15.75" customHeight="1">
      <c r="B44" s="46" t="s">
        <v>82</v>
      </c>
      <c r="C44" s="62" t="s">
        <v>83</v>
      </c>
      <c r="D44" s="134" t="s">
        <v>55</v>
      </c>
      <c r="E44" s="35">
        <v>4</v>
      </c>
      <c r="F44" s="36">
        <v>4</v>
      </c>
      <c r="G44" s="37">
        <f t="shared" ref="G44" si="27">SUM(G45:G47)</f>
        <v>0</v>
      </c>
      <c r="H44" s="64">
        <v>2</v>
      </c>
      <c r="I44" s="66"/>
      <c r="J44" s="66"/>
      <c r="K44" s="66"/>
      <c r="L44" s="42">
        <f t="shared" si="10"/>
        <v>1</v>
      </c>
      <c r="M44" s="43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5"/>
      <c r="AB44" s="43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5"/>
      <c r="AQ44" s="43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5"/>
      <c r="BF44" s="43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5"/>
    </row>
    <row r="45" spans="2:72" ht="15.6" customHeight="1">
      <c r="B45" s="46" t="s">
        <v>84</v>
      </c>
      <c r="C45" s="47" t="s">
        <v>85</v>
      </c>
      <c r="D45" s="150" t="s">
        <v>55</v>
      </c>
      <c r="E45" s="48">
        <v>2</v>
      </c>
      <c r="F45" s="49">
        <v>2</v>
      </c>
      <c r="G45" s="50">
        <f t="shared" ref="G45:G48" si="28">E45-F45</f>
        <v>0</v>
      </c>
      <c r="H45" s="51">
        <v>2</v>
      </c>
      <c r="I45" s="117">
        <v>45503</v>
      </c>
      <c r="J45" s="117">
        <v>45503</v>
      </c>
      <c r="K45" s="53">
        <f t="shared" ref="K45:K47" si="29">J45-I45+1</f>
        <v>1</v>
      </c>
      <c r="L45" s="54">
        <f t="shared" si="10"/>
        <v>1</v>
      </c>
      <c r="M45" s="55"/>
      <c r="N45" s="56"/>
      <c r="O45" s="56"/>
      <c r="P45" s="56"/>
      <c r="Q45" s="56"/>
      <c r="R45" s="57"/>
      <c r="S45" s="57"/>
      <c r="T45" s="57"/>
      <c r="U45" s="57"/>
      <c r="V45" s="57"/>
      <c r="W45" s="56"/>
      <c r="X45" s="56"/>
      <c r="Y45" s="56"/>
      <c r="Z45" s="56"/>
      <c r="AA45" s="58"/>
      <c r="AB45" s="55"/>
      <c r="AC45" s="56"/>
      <c r="AD45" s="56"/>
      <c r="AE45" s="56"/>
      <c r="AF45" s="56"/>
      <c r="AG45" s="59"/>
      <c r="AH45" s="79"/>
      <c r="AI45" s="59"/>
      <c r="AJ45" s="59"/>
      <c r="AK45" s="59"/>
      <c r="AL45" s="56"/>
      <c r="AM45" s="56"/>
      <c r="AN45" s="56"/>
      <c r="AO45" s="56"/>
      <c r="AP45" s="58"/>
      <c r="AQ45" s="55"/>
      <c r="AR45" s="56"/>
      <c r="AS45" s="56"/>
      <c r="AT45" s="56"/>
      <c r="AU45" s="56"/>
      <c r="AV45" s="60"/>
      <c r="AW45" s="60"/>
      <c r="AX45" s="60"/>
      <c r="AY45" s="60"/>
      <c r="AZ45" s="60"/>
      <c r="BA45" s="56"/>
      <c r="BB45" s="56"/>
      <c r="BC45" s="56"/>
      <c r="BD45" s="56"/>
      <c r="BE45" s="58"/>
      <c r="BF45" s="144"/>
      <c r="BG45" s="56"/>
      <c r="BH45" s="56"/>
      <c r="BI45" s="56"/>
      <c r="BJ45" s="56"/>
      <c r="BK45" s="61"/>
      <c r="BL45" s="61"/>
      <c r="BM45" s="61"/>
      <c r="BN45" s="61"/>
      <c r="BO45" s="61"/>
      <c r="BP45" s="56"/>
      <c r="BQ45" s="56"/>
      <c r="BR45" s="56"/>
      <c r="BS45" s="56"/>
      <c r="BT45" s="58"/>
    </row>
    <row r="46" spans="2:72" ht="15.75" customHeight="1">
      <c r="B46" s="46" t="s">
        <v>86</v>
      </c>
      <c r="C46" s="47" t="s">
        <v>87</v>
      </c>
      <c r="D46" s="150" t="s">
        <v>55</v>
      </c>
      <c r="E46" s="48">
        <v>1</v>
      </c>
      <c r="F46" s="49">
        <v>1</v>
      </c>
      <c r="G46" s="50">
        <f t="shared" ref="G46" si="30">E46-F46</f>
        <v>0</v>
      </c>
      <c r="H46" s="51">
        <v>2</v>
      </c>
      <c r="I46" s="117">
        <v>45503</v>
      </c>
      <c r="J46" s="117">
        <v>45503</v>
      </c>
      <c r="K46" s="53">
        <f t="shared" ref="K46" si="31">J46-I46+1</f>
        <v>1</v>
      </c>
      <c r="L46" s="54">
        <f t="shared" ref="L46" si="32">F46/E46</f>
        <v>1</v>
      </c>
      <c r="M46" s="55"/>
      <c r="N46" s="56"/>
      <c r="O46" s="56"/>
      <c r="P46" s="56"/>
      <c r="Q46" s="56"/>
      <c r="R46" s="57"/>
      <c r="S46" s="57"/>
      <c r="T46" s="57"/>
      <c r="U46" s="57"/>
      <c r="V46" s="57"/>
      <c r="W46" s="56"/>
      <c r="X46" s="56"/>
      <c r="Y46" s="56"/>
      <c r="Z46" s="56"/>
      <c r="AA46" s="58"/>
      <c r="AB46" s="55"/>
      <c r="AC46" s="56"/>
      <c r="AD46" s="56"/>
      <c r="AE46" s="56"/>
      <c r="AF46" s="56"/>
      <c r="AG46" s="59"/>
      <c r="AH46" s="79"/>
      <c r="AI46" s="59"/>
      <c r="AJ46" s="59"/>
      <c r="AK46" s="59"/>
      <c r="AL46" s="56"/>
      <c r="AM46" s="56"/>
      <c r="AN46" s="56"/>
      <c r="AO46" s="56"/>
      <c r="AP46" s="58"/>
      <c r="AQ46" s="55"/>
      <c r="AR46" s="56"/>
      <c r="AS46" s="56"/>
      <c r="AT46" s="56"/>
      <c r="AU46" s="56"/>
      <c r="AV46" s="60"/>
      <c r="AW46" s="60"/>
      <c r="AX46" s="60"/>
      <c r="AY46" s="60"/>
      <c r="AZ46" s="60"/>
      <c r="BA46" s="56"/>
      <c r="BB46" s="56"/>
      <c r="BC46" s="56"/>
      <c r="BD46" s="56"/>
      <c r="BE46" s="58"/>
      <c r="BF46" s="55"/>
      <c r="BG46" s="56"/>
      <c r="BH46" s="56"/>
      <c r="BI46" s="56"/>
      <c r="BJ46" s="56"/>
      <c r="BK46" s="61"/>
      <c r="BL46" s="61"/>
      <c r="BM46" s="61"/>
      <c r="BN46" s="61"/>
      <c r="BO46" s="61"/>
      <c r="BP46" s="56"/>
      <c r="BQ46" s="56"/>
      <c r="BR46" s="56"/>
      <c r="BS46" s="56"/>
      <c r="BT46" s="58"/>
    </row>
    <row r="47" spans="2:72" ht="15.75" customHeight="1">
      <c r="B47" s="46" t="s">
        <v>88</v>
      </c>
      <c r="C47" s="47" t="s">
        <v>89</v>
      </c>
      <c r="D47" s="150" t="s">
        <v>55</v>
      </c>
      <c r="E47" s="48">
        <v>1</v>
      </c>
      <c r="F47" s="49">
        <v>1</v>
      </c>
      <c r="G47" s="50">
        <f t="shared" si="28"/>
        <v>0</v>
      </c>
      <c r="H47" s="51">
        <v>2</v>
      </c>
      <c r="I47" s="117">
        <v>45503</v>
      </c>
      <c r="J47" s="117">
        <v>45503</v>
      </c>
      <c r="K47" s="53">
        <f t="shared" si="29"/>
        <v>1</v>
      </c>
      <c r="L47" s="54">
        <f t="shared" si="10"/>
        <v>1</v>
      </c>
      <c r="M47" s="55"/>
      <c r="N47" s="56"/>
      <c r="O47" s="56"/>
      <c r="P47" s="56"/>
      <c r="Q47" s="56"/>
      <c r="R47" s="57"/>
      <c r="S47" s="57"/>
      <c r="T47" s="57"/>
      <c r="U47" s="57"/>
      <c r="V47" s="57"/>
      <c r="W47" s="56"/>
      <c r="X47" s="56"/>
      <c r="Y47" s="56"/>
      <c r="Z47" s="56"/>
      <c r="AA47" s="58"/>
      <c r="AB47" s="55"/>
      <c r="AC47" s="56"/>
      <c r="AD47" s="56"/>
      <c r="AE47" s="56"/>
      <c r="AF47" s="56"/>
      <c r="AG47" s="59"/>
      <c r="AH47" s="79"/>
      <c r="AI47" s="59"/>
      <c r="AJ47" s="59"/>
      <c r="AK47" s="59"/>
      <c r="AL47" s="56"/>
      <c r="AM47" s="56"/>
      <c r="AN47" s="56"/>
      <c r="AO47" s="56"/>
      <c r="AP47" s="58"/>
      <c r="AQ47" s="55"/>
      <c r="AR47" s="56"/>
      <c r="AS47" s="56"/>
      <c r="AT47" s="56"/>
      <c r="AU47" s="56"/>
      <c r="AV47" s="60"/>
      <c r="AW47" s="60"/>
      <c r="AX47" s="60"/>
      <c r="AY47" s="60"/>
      <c r="AZ47" s="60"/>
      <c r="BA47" s="56"/>
      <c r="BB47" s="56"/>
      <c r="BC47" s="56"/>
      <c r="BD47" s="56"/>
      <c r="BE47" s="58"/>
      <c r="BF47" s="55"/>
      <c r="BG47" s="56"/>
      <c r="BH47" s="56"/>
      <c r="BI47" s="56"/>
      <c r="BJ47" s="56"/>
      <c r="BK47" s="61"/>
      <c r="BL47" s="61"/>
      <c r="BM47" s="61"/>
      <c r="BN47" s="61"/>
      <c r="BO47" s="61"/>
      <c r="BP47" s="56"/>
      <c r="BQ47" s="56"/>
      <c r="BR47" s="56"/>
      <c r="BS47" s="56"/>
      <c r="BT47" s="58"/>
    </row>
    <row r="48" spans="2:72" ht="15.75" customHeight="1">
      <c r="B48" s="46" t="s">
        <v>90</v>
      </c>
      <c r="C48" s="118" t="s">
        <v>91</v>
      </c>
      <c r="D48" s="134" t="s">
        <v>55</v>
      </c>
      <c r="E48" s="119">
        <f>SUM(E49:E50)</f>
        <v>4</v>
      </c>
      <c r="F48" s="120">
        <f>SUM(F49:F50)</f>
        <v>4</v>
      </c>
      <c r="G48" s="121">
        <f>SUM(G49:G50)</f>
        <v>0</v>
      </c>
      <c r="H48" s="122">
        <v>2</v>
      </c>
      <c r="I48" s="66"/>
      <c r="J48" s="66"/>
      <c r="K48" s="152"/>
      <c r="L48" s="125">
        <f t="shared" si="10"/>
        <v>1</v>
      </c>
      <c r="M48" s="126"/>
      <c r="N48" s="127"/>
      <c r="O48" s="127"/>
      <c r="P48" s="127"/>
      <c r="Q48" s="127"/>
      <c r="R48" s="128"/>
      <c r="S48" s="128"/>
      <c r="T48" s="128"/>
      <c r="U48" s="128"/>
      <c r="V48" s="128"/>
      <c r="W48" s="127"/>
      <c r="X48" s="127"/>
      <c r="Y48" s="127"/>
      <c r="Z48" s="127"/>
      <c r="AA48" s="129"/>
      <c r="AB48" s="126"/>
      <c r="AC48" s="127"/>
      <c r="AD48" s="127"/>
      <c r="AE48" s="127"/>
      <c r="AF48" s="127"/>
      <c r="AG48" s="130"/>
      <c r="AH48" s="130"/>
      <c r="AI48" s="130"/>
      <c r="AJ48" s="130"/>
      <c r="AK48" s="130"/>
      <c r="AL48" s="127"/>
      <c r="AM48" s="127"/>
      <c r="AN48" s="127"/>
      <c r="AO48" s="127"/>
      <c r="AP48" s="129"/>
      <c r="AQ48" s="126"/>
      <c r="AR48" s="127"/>
      <c r="AS48" s="127"/>
      <c r="AT48" s="127"/>
      <c r="AU48" s="127"/>
      <c r="AV48" s="131"/>
      <c r="AW48" s="131"/>
      <c r="AX48" s="131"/>
      <c r="AY48" s="131"/>
      <c r="AZ48" s="131"/>
      <c r="BA48" s="127"/>
      <c r="BB48" s="127"/>
      <c r="BC48" s="127"/>
      <c r="BD48" s="127"/>
      <c r="BE48" s="129"/>
      <c r="BF48" s="126"/>
      <c r="BG48" s="127"/>
      <c r="BH48" s="127"/>
      <c r="BI48" s="127"/>
      <c r="BJ48" s="127"/>
      <c r="BK48" s="133"/>
      <c r="BL48" s="133"/>
      <c r="BM48" s="133"/>
      <c r="BN48" s="133"/>
      <c r="BO48" s="133"/>
      <c r="BP48" s="127"/>
      <c r="BQ48" s="127"/>
      <c r="BR48" s="127"/>
      <c r="BS48" s="127"/>
      <c r="BT48" s="129"/>
    </row>
    <row r="49" spans="2:72" ht="15.75" customHeight="1">
      <c r="B49" s="46" t="s">
        <v>92</v>
      </c>
      <c r="C49" s="47" t="s">
        <v>93</v>
      </c>
      <c r="D49" s="150" t="s">
        <v>55</v>
      </c>
      <c r="E49" s="48">
        <v>2</v>
      </c>
      <c r="F49" s="49">
        <v>2</v>
      </c>
      <c r="G49" s="50">
        <f>E49-F49</f>
        <v>0</v>
      </c>
      <c r="H49" s="51">
        <v>2</v>
      </c>
      <c r="I49" s="117">
        <v>45504</v>
      </c>
      <c r="J49" s="117">
        <v>45504</v>
      </c>
      <c r="K49" s="53">
        <f t="shared" ref="K49:K53" si="33">J49-I49+1</f>
        <v>1</v>
      </c>
      <c r="L49" s="54">
        <f t="shared" si="10"/>
        <v>1</v>
      </c>
      <c r="M49" s="55"/>
      <c r="N49" s="56"/>
      <c r="O49" s="56"/>
      <c r="P49" s="56"/>
      <c r="Q49" s="56"/>
      <c r="R49" s="57"/>
      <c r="S49" s="57"/>
      <c r="T49" s="57"/>
      <c r="U49" s="57"/>
      <c r="V49" s="57"/>
      <c r="W49" s="56"/>
      <c r="X49" s="56"/>
      <c r="Y49" s="56"/>
      <c r="Z49" s="56"/>
      <c r="AA49" s="58"/>
      <c r="AB49" s="55"/>
      <c r="AC49" s="56"/>
      <c r="AD49" s="56"/>
      <c r="AE49" s="56"/>
      <c r="AF49" s="56"/>
      <c r="AG49" s="59"/>
      <c r="AH49" s="59"/>
      <c r="AI49" s="79"/>
      <c r="AJ49" s="59"/>
      <c r="AK49" s="59"/>
      <c r="AL49" s="56"/>
      <c r="AM49" s="56"/>
      <c r="AN49" s="56"/>
      <c r="AO49" s="56"/>
      <c r="AP49" s="58"/>
      <c r="AQ49" s="55"/>
      <c r="AR49" s="56"/>
      <c r="AS49" s="56"/>
      <c r="AT49" s="56"/>
      <c r="AU49" s="56"/>
      <c r="AV49" s="60"/>
      <c r="AW49" s="60"/>
      <c r="AX49" s="60"/>
      <c r="AY49" s="60"/>
      <c r="AZ49" s="60"/>
      <c r="BA49" s="56"/>
      <c r="BB49" s="56"/>
      <c r="BC49" s="56"/>
      <c r="BD49" s="56"/>
      <c r="BE49" s="58"/>
      <c r="BF49" s="55"/>
      <c r="BG49" s="56"/>
      <c r="BH49" s="56"/>
      <c r="BI49" s="56"/>
      <c r="BJ49" s="56"/>
      <c r="BK49" s="61"/>
      <c r="BL49" s="61"/>
      <c r="BM49" s="61"/>
      <c r="BN49" s="61"/>
      <c r="BO49" s="61"/>
      <c r="BP49" s="56"/>
      <c r="BQ49" s="56"/>
      <c r="BR49" s="56"/>
      <c r="BS49" s="56"/>
      <c r="BT49" s="58"/>
    </row>
    <row r="50" spans="2:72" ht="15.75" customHeight="1">
      <c r="B50" s="46" t="s">
        <v>94</v>
      </c>
      <c r="C50" s="47" t="s">
        <v>95</v>
      </c>
      <c r="D50" s="150" t="s">
        <v>55</v>
      </c>
      <c r="E50" s="151">
        <v>2</v>
      </c>
      <c r="F50" s="49">
        <v>2</v>
      </c>
      <c r="G50" s="50">
        <f>E50-F50</f>
        <v>0</v>
      </c>
      <c r="H50" s="51">
        <v>2</v>
      </c>
      <c r="I50" s="117">
        <v>45504</v>
      </c>
      <c r="J50" s="117">
        <v>45504</v>
      </c>
      <c r="K50" s="53">
        <f t="shared" si="33"/>
        <v>1</v>
      </c>
      <c r="L50" s="54">
        <f t="shared" si="10"/>
        <v>1</v>
      </c>
      <c r="M50" s="55"/>
      <c r="N50" s="56"/>
      <c r="O50" s="56"/>
      <c r="P50" s="56"/>
      <c r="Q50" s="56"/>
      <c r="R50" s="57"/>
      <c r="S50" s="57"/>
      <c r="T50" s="57"/>
      <c r="U50" s="57"/>
      <c r="V50" s="57"/>
      <c r="W50" s="56"/>
      <c r="X50" s="56"/>
      <c r="Y50" s="56"/>
      <c r="Z50" s="56"/>
      <c r="AA50" s="58"/>
      <c r="AB50" s="55"/>
      <c r="AC50" s="56"/>
      <c r="AD50" s="56"/>
      <c r="AE50" s="56"/>
      <c r="AF50" s="56"/>
      <c r="AG50" s="59"/>
      <c r="AH50" s="59"/>
      <c r="AI50" s="79"/>
      <c r="AJ50" s="59"/>
      <c r="AK50" s="59"/>
      <c r="AL50" s="56"/>
      <c r="AM50" s="56"/>
      <c r="AN50" s="56"/>
      <c r="AO50" s="56"/>
      <c r="AP50" s="58"/>
      <c r="AQ50" s="55"/>
      <c r="AR50" s="56"/>
      <c r="AS50" s="56"/>
      <c r="AT50" s="56"/>
      <c r="AU50" s="56"/>
      <c r="AV50" s="60"/>
      <c r="AW50" s="60"/>
      <c r="AX50" s="60"/>
      <c r="AY50" s="60"/>
      <c r="AZ50" s="60"/>
      <c r="BA50" s="56"/>
      <c r="BB50" s="56"/>
      <c r="BC50" s="56"/>
      <c r="BD50" s="56"/>
      <c r="BE50" s="58"/>
      <c r="BF50" s="55"/>
      <c r="BG50" s="56"/>
      <c r="BH50" s="56"/>
      <c r="BI50" s="56"/>
      <c r="BJ50" s="56"/>
      <c r="BK50" s="61"/>
      <c r="BL50" s="61"/>
      <c r="BM50" s="61"/>
      <c r="BN50" s="61"/>
      <c r="BO50" s="61"/>
      <c r="BP50" s="56"/>
      <c r="BQ50" s="56"/>
      <c r="BR50" s="56"/>
      <c r="BS50" s="56"/>
      <c r="BT50" s="58"/>
    </row>
    <row r="51" spans="2:72" ht="15.75" customHeight="1">
      <c r="B51" s="46" t="s">
        <v>96</v>
      </c>
      <c r="C51" s="118" t="s">
        <v>97</v>
      </c>
      <c r="D51" s="134" t="s">
        <v>37</v>
      </c>
      <c r="E51" s="119">
        <f>SUM(E52:E53)</f>
        <v>2</v>
      </c>
      <c r="F51" s="120">
        <f>SUM(F52:F53)</f>
        <v>2</v>
      </c>
      <c r="G51" s="121">
        <f>SUM(G52:G53)</f>
        <v>0</v>
      </c>
      <c r="H51" s="122">
        <v>2</v>
      </c>
      <c r="I51" s="66"/>
      <c r="J51" s="66"/>
      <c r="K51" s="124"/>
      <c r="L51" s="125">
        <f t="shared" ref="L51:L56" si="34">F51/E51</f>
        <v>1</v>
      </c>
      <c r="M51" s="126"/>
      <c r="N51" s="127"/>
      <c r="O51" s="127"/>
      <c r="P51" s="127"/>
      <c r="Q51" s="127"/>
      <c r="R51" s="128"/>
      <c r="S51" s="128"/>
      <c r="T51" s="128"/>
      <c r="U51" s="128"/>
      <c r="V51" s="128"/>
      <c r="W51" s="127"/>
      <c r="X51" s="127"/>
      <c r="Y51" s="127"/>
      <c r="Z51" s="127"/>
      <c r="AA51" s="129"/>
      <c r="AB51" s="126"/>
      <c r="AC51" s="127"/>
      <c r="AD51" s="127"/>
      <c r="AE51" s="127"/>
      <c r="AF51" s="127"/>
      <c r="AG51" s="130"/>
      <c r="AH51" s="130"/>
      <c r="AI51" s="130"/>
      <c r="AJ51" s="130"/>
      <c r="AK51" s="130"/>
      <c r="AL51" s="127"/>
      <c r="AM51" s="127"/>
      <c r="AN51" s="127"/>
      <c r="AO51" s="127"/>
      <c r="AP51" s="129"/>
      <c r="AQ51" s="126"/>
      <c r="AR51" s="127"/>
      <c r="AS51" s="127"/>
      <c r="AT51" s="127"/>
      <c r="AU51" s="127"/>
      <c r="AV51" s="131"/>
      <c r="AW51" s="131"/>
      <c r="AX51" s="131"/>
      <c r="AY51" s="131"/>
      <c r="AZ51" s="131"/>
      <c r="BA51" s="127"/>
      <c r="BB51" s="127"/>
      <c r="BC51" s="127"/>
      <c r="BD51" s="127"/>
      <c r="BE51" s="129"/>
      <c r="BF51" s="126"/>
      <c r="BG51" s="127"/>
      <c r="BH51" s="127"/>
      <c r="BI51" s="127"/>
      <c r="BJ51" s="127"/>
      <c r="BK51" s="133"/>
      <c r="BL51" s="133"/>
      <c r="BM51" s="133"/>
      <c r="BN51" s="133"/>
      <c r="BO51" s="133"/>
      <c r="BP51" s="127"/>
      <c r="BQ51" s="127"/>
      <c r="BR51" s="127"/>
      <c r="BS51" s="127"/>
      <c r="BT51" s="129"/>
    </row>
    <row r="52" spans="2:72" ht="15.75" customHeight="1">
      <c r="B52" s="46" t="s">
        <v>98</v>
      </c>
      <c r="C52" s="47" t="s">
        <v>99</v>
      </c>
      <c r="D52" s="150" t="s">
        <v>37</v>
      </c>
      <c r="E52" s="48">
        <v>1</v>
      </c>
      <c r="F52" s="49">
        <v>1</v>
      </c>
      <c r="G52" s="50">
        <f>E52-F52</f>
        <v>0</v>
      </c>
      <c r="H52" s="51">
        <v>2</v>
      </c>
      <c r="I52" s="117">
        <v>45504</v>
      </c>
      <c r="J52" s="117">
        <v>45504</v>
      </c>
      <c r="K52" s="53">
        <f t="shared" si="33"/>
        <v>1</v>
      </c>
      <c r="L52" s="54">
        <f t="shared" si="34"/>
        <v>1</v>
      </c>
      <c r="M52" s="55"/>
      <c r="N52" s="56"/>
      <c r="O52" s="56"/>
      <c r="P52" s="56"/>
      <c r="Q52" s="56"/>
      <c r="R52" s="57"/>
      <c r="S52" s="57"/>
      <c r="T52" s="57"/>
      <c r="U52" s="57"/>
      <c r="V52" s="57"/>
      <c r="W52" s="56"/>
      <c r="X52" s="56"/>
      <c r="Y52" s="56"/>
      <c r="Z52" s="56"/>
      <c r="AA52" s="58"/>
      <c r="AB52" s="55"/>
      <c r="AC52" s="56"/>
      <c r="AD52" s="56"/>
      <c r="AE52" s="56"/>
      <c r="AF52" s="56"/>
      <c r="AG52" s="59"/>
      <c r="AH52" s="59"/>
      <c r="AI52" s="79"/>
      <c r="AJ52" s="59"/>
      <c r="AK52" s="59"/>
      <c r="AL52" s="56"/>
      <c r="AM52" s="56"/>
      <c r="AN52" s="56"/>
      <c r="AO52" s="56"/>
      <c r="AP52" s="58"/>
      <c r="AQ52" s="55"/>
      <c r="AR52" s="56"/>
      <c r="AS52" s="56"/>
      <c r="AT52" s="56"/>
      <c r="AU52" s="56"/>
      <c r="AV52" s="60"/>
      <c r="AW52" s="60"/>
      <c r="AX52" s="60"/>
      <c r="AY52" s="60"/>
      <c r="AZ52" s="60"/>
      <c r="BA52" s="56"/>
      <c r="BB52" s="56"/>
      <c r="BC52" s="56"/>
      <c r="BD52" s="56"/>
      <c r="BE52" s="58"/>
      <c r="BF52" s="55"/>
      <c r="BG52" s="56"/>
      <c r="BH52" s="56"/>
      <c r="BI52" s="56"/>
      <c r="BJ52" s="56"/>
      <c r="BK52" s="61"/>
      <c r="BL52" s="61"/>
      <c r="BM52" s="61"/>
      <c r="BN52" s="61"/>
      <c r="BO52" s="61"/>
      <c r="BP52" s="56"/>
      <c r="BQ52" s="56"/>
      <c r="BR52" s="56"/>
      <c r="BS52" s="56"/>
      <c r="BT52" s="58"/>
    </row>
    <row r="53" spans="2:72" ht="15.75" customHeight="1">
      <c r="B53" s="46" t="s">
        <v>100</v>
      </c>
      <c r="C53" s="47" t="s">
        <v>95</v>
      </c>
      <c r="D53" s="150" t="s">
        <v>37</v>
      </c>
      <c r="E53" s="151">
        <v>1</v>
      </c>
      <c r="F53" s="49">
        <v>1</v>
      </c>
      <c r="G53" s="50">
        <f>E53-F53</f>
        <v>0</v>
      </c>
      <c r="H53" s="51">
        <v>2</v>
      </c>
      <c r="I53" s="117">
        <v>45504</v>
      </c>
      <c r="J53" s="117">
        <v>45504</v>
      </c>
      <c r="K53" s="53">
        <f t="shared" si="33"/>
        <v>1</v>
      </c>
      <c r="L53" s="54">
        <f t="shared" si="34"/>
        <v>1</v>
      </c>
      <c r="M53" s="55"/>
      <c r="N53" s="56"/>
      <c r="O53" s="56"/>
      <c r="P53" s="56"/>
      <c r="Q53" s="56"/>
      <c r="R53" s="57"/>
      <c r="S53" s="57"/>
      <c r="T53" s="57"/>
      <c r="U53" s="57"/>
      <c r="V53" s="57"/>
      <c r="W53" s="56"/>
      <c r="X53" s="56"/>
      <c r="Y53" s="56"/>
      <c r="Z53" s="56"/>
      <c r="AA53" s="58"/>
      <c r="AB53" s="55"/>
      <c r="AC53" s="56"/>
      <c r="AD53" s="56"/>
      <c r="AE53" s="56"/>
      <c r="AF53" s="56"/>
      <c r="AG53" s="59"/>
      <c r="AH53" s="59"/>
      <c r="AI53" s="79"/>
      <c r="AJ53" s="59"/>
      <c r="AK53" s="59"/>
      <c r="AL53" s="56"/>
      <c r="AM53" s="56"/>
      <c r="AN53" s="56"/>
      <c r="AO53" s="56"/>
      <c r="AP53" s="58"/>
      <c r="AQ53" s="55"/>
      <c r="AR53" s="56"/>
      <c r="AS53" s="56"/>
      <c r="AT53" s="56"/>
      <c r="AU53" s="56"/>
      <c r="AV53" s="60"/>
      <c r="AW53" s="60"/>
      <c r="AX53" s="60"/>
      <c r="AY53" s="60"/>
      <c r="AZ53" s="60"/>
      <c r="BA53" s="56"/>
      <c r="BB53" s="56"/>
      <c r="BC53" s="56"/>
      <c r="BD53" s="56"/>
      <c r="BE53" s="58"/>
      <c r="BF53" s="55"/>
      <c r="BG53" s="56"/>
      <c r="BH53" s="56"/>
      <c r="BI53" s="56"/>
      <c r="BJ53" s="56"/>
      <c r="BK53" s="61"/>
      <c r="BL53" s="61"/>
      <c r="BM53" s="61"/>
      <c r="BN53" s="61"/>
      <c r="BO53" s="61"/>
      <c r="BP53" s="56"/>
      <c r="BQ53" s="56"/>
      <c r="BR53" s="56"/>
      <c r="BS53" s="56"/>
      <c r="BT53" s="58"/>
    </row>
    <row r="54" spans="2:72" ht="15.75" customHeight="1">
      <c r="B54" s="46" t="s">
        <v>101</v>
      </c>
      <c r="C54" s="118" t="s">
        <v>102</v>
      </c>
      <c r="D54" s="134" t="s">
        <v>55</v>
      </c>
      <c r="E54" s="119">
        <f>SUM(E55:E56)</f>
        <v>2</v>
      </c>
      <c r="F54" s="120">
        <f>SUM(F55:F56)</f>
        <v>2</v>
      </c>
      <c r="G54" s="121">
        <f>SUM(G55:G56)</f>
        <v>0</v>
      </c>
      <c r="H54" s="122">
        <v>3</v>
      </c>
      <c r="I54" s="135"/>
      <c r="J54" s="123"/>
      <c r="K54" s="152"/>
      <c r="L54" s="125">
        <f t="shared" si="34"/>
        <v>1</v>
      </c>
      <c r="M54" s="126"/>
      <c r="N54" s="127"/>
      <c r="O54" s="127"/>
      <c r="P54" s="127"/>
      <c r="Q54" s="127"/>
      <c r="R54" s="128"/>
      <c r="S54" s="128"/>
      <c r="T54" s="128"/>
      <c r="U54" s="128"/>
      <c r="V54" s="128"/>
      <c r="W54" s="127"/>
      <c r="X54" s="127"/>
      <c r="Y54" s="127"/>
      <c r="Z54" s="127"/>
      <c r="AA54" s="129"/>
      <c r="AB54" s="126"/>
      <c r="AC54" s="127"/>
      <c r="AD54" s="127"/>
      <c r="AE54" s="127"/>
      <c r="AF54" s="127"/>
      <c r="AG54" s="130"/>
      <c r="AH54" s="130"/>
      <c r="AI54" s="130"/>
      <c r="AJ54" s="130"/>
      <c r="AK54" s="130"/>
      <c r="AL54" s="127"/>
      <c r="AM54" s="127"/>
      <c r="AN54" s="127"/>
      <c r="AO54" s="127"/>
      <c r="AP54" s="129"/>
      <c r="AQ54" s="126"/>
      <c r="AR54" s="127"/>
      <c r="AS54" s="127"/>
      <c r="AT54" s="127"/>
      <c r="AU54" s="127"/>
      <c r="AV54" s="131"/>
      <c r="AW54" s="131"/>
      <c r="AX54" s="131"/>
      <c r="AY54" s="131"/>
      <c r="AZ54" s="131"/>
      <c r="BA54" s="127"/>
      <c r="BB54" s="127"/>
      <c r="BC54" s="127"/>
      <c r="BD54" s="127"/>
      <c r="BE54" s="129"/>
      <c r="BF54" s="126"/>
      <c r="BG54" s="127"/>
      <c r="BH54" s="127"/>
      <c r="BI54" s="127"/>
      <c r="BJ54" s="127"/>
      <c r="BK54" s="133"/>
      <c r="BL54" s="133"/>
      <c r="BM54" s="133"/>
      <c r="BN54" s="133"/>
      <c r="BO54" s="133"/>
      <c r="BP54" s="127"/>
      <c r="BQ54" s="127"/>
      <c r="BR54" s="127"/>
      <c r="BS54" s="127"/>
      <c r="BT54" s="129"/>
    </row>
    <row r="55" spans="2:72" ht="15.75" customHeight="1">
      <c r="B55" s="46" t="s">
        <v>103</v>
      </c>
      <c r="C55" s="47" t="s">
        <v>104</v>
      </c>
      <c r="D55" s="150" t="s">
        <v>55</v>
      </c>
      <c r="E55" s="48">
        <v>1</v>
      </c>
      <c r="F55" s="49">
        <v>1</v>
      </c>
      <c r="G55" s="50">
        <f>E55-F55</f>
        <v>0</v>
      </c>
      <c r="H55" s="51">
        <v>3</v>
      </c>
      <c r="I55" s="117">
        <v>45513</v>
      </c>
      <c r="J55" s="52">
        <v>45513</v>
      </c>
      <c r="K55" s="53">
        <f t="shared" ref="K55:K59" si="35">J55-I55+1</f>
        <v>1</v>
      </c>
      <c r="L55" s="54">
        <f t="shared" si="34"/>
        <v>1</v>
      </c>
      <c r="M55" s="55"/>
      <c r="N55" s="56"/>
      <c r="O55" s="56"/>
      <c r="P55" s="56"/>
      <c r="Q55" s="56"/>
      <c r="R55" s="57"/>
      <c r="S55" s="57"/>
      <c r="T55" s="57"/>
      <c r="U55" s="57"/>
      <c r="V55" s="57"/>
      <c r="W55" s="56"/>
      <c r="X55" s="56"/>
      <c r="Y55" s="56"/>
      <c r="Z55" s="56"/>
      <c r="AA55" s="58"/>
      <c r="AB55" s="55"/>
      <c r="AC55" s="56"/>
      <c r="AD55" s="56"/>
      <c r="AE55" s="56"/>
      <c r="AF55" s="56"/>
      <c r="AG55" s="59"/>
      <c r="AH55" s="59"/>
      <c r="AI55" s="59"/>
      <c r="AJ55" s="59"/>
      <c r="AK55" s="59"/>
      <c r="AL55" s="56"/>
      <c r="AM55" s="56"/>
      <c r="AN55" s="56"/>
      <c r="AO55" s="56"/>
      <c r="AP55" s="79"/>
      <c r="AQ55" s="55"/>
      <c r="AR55" s="56"/>
      <c r="AS55" s="56"/>
      <c r="AT55" s="56"/>
      <c r="AU55" s="56"/>
      <c r="AV55" s="60"/>
      <c r="AW55" s="60"/>
      <c r="AX55" s="60"/>
      <c r="AY55" s="60"/>
      <c r="AZ55" s="60"/>
      <c r="BA55" s="56"/>
      <c r="BB55" s="56"/>
      <c r="BC55" s="56"/>
      <c r="BD55" s="56"/>
      <c r="BE55" s="58"/>
      <c r="BF55" s="55"/>
      <c r="BG55" s="56"/>
      <c r="BH55" s="56"/>
      <c r="BI55" s="56"/>
      <c r="BJ55" s="56"/>
      <c r="BK55" s="61"/>
      <c r="BL55" s="61"/>
      <c r="BM55" s="61"/>
      <c r="BN55" s="61"/>
      <c r="BO55" s="61"/>
      <c r="BP55" s="56"/>
      <c r="BQ55" s="56"/>
      <c r="BR55" s="56"/>
      <c r="BS55" s="56"/>
      <c r="BT55" s="58"/>
    </row>
    <row r="56" spans="2:72" ht="15.75" customHeight="1">
      <c r="B56" s="46" t="s">
        <v>105</v>
      </c>
      <c r="C56" s="47" t="s">
        <v>106</v>
      </c>
      <c r="D56" s="150" t="s">
        <v>55</v>
      </c>
      <c r="E56" s="151">
        <v>1</v>
      </c>
      <c r="F56" s="49">
        <v>1</v>
      </c>
      <c r="G56" s="50">
        <f>E56-F56</f>
        <v>0</v>
      </c>
      <c r="H56" s="51">
        <v>3</v>
      </c>
      <c r="I56" s="117">
        <v>45513</v>
      </c>
      <c r="J56" s="117">
        <v>45513</v>
      </c>
      <c r="K56" s="53">
        <f t="shared" si="35"/>
        <v>1</v>
      </c>
      <c r="L56" s="54">
        <f t="shared" si="34"/>
        <v>1</v>
      </c>
      <c r="M56" s="55"/>
      <c r="N56" s="56"/>
      <c r="O56" s="56"/>
      <c r="P56" s="56"/>
      <c r="Q56" s="56"/>
      <c r="R56" s="57"/>
      <c r="S56" s="57"/>
      <c r="T56" s="57"/>
      <c r="U56" s="57"/>
      <c r="V56" s="57"/>
      <c r="W56" s="56"/>
      <c r="X56" s="56"/>
      <c r="Y56" s="56"/>
      <c r="Z56" s="56"/>
      <c r="AA56" s="58"/>
      <c r="AB56" s="55"/>
      <c r="AC56" s="56"/>
      <c r="AD56" s="56"/>
      <c r="AE56" s="56"/>
      <c r="AF56" s="56"/>
      <c r="AG56" s="59"/>
      <c r="AH56" s="59"/>
      <c r="AI56" s="59"/>
      <c r="AJ56" s="59"/>
      <c r="AK56" s="59"/>
      <c r="AL56" s="56"/>
      <c r="AM56" s="56"/>
      <c r="AN56" s="56"/>
      <c r="AO56" s="56"/>
      <c r="AP56" s="79"/>
      <c r="AQ56" s="55"/>
      <c r="AR56" s="56"/>
      <c r="AS56" s="56"/>
      <c r="AT56" s="56"/>
      <c r="AU56" s="56"/>
      <c r="AV56" s="60"/>
      <c r="AW56" s="60"/>
      <c r="AX56" s="60"/>
      <c r="AY56" s="60"/>
      <c r="AZ56" s="60"/>
      <c r="BA56" s="56"/>
      <c r="BB56" s="56"/>
      <c r="BC56" s="56"/>
      <c r="BD56" s="56"/>
      <c r="BE56" s="58"/>
      <c r="BF56" s="55"/>
      <c r="BG56" s="56"/>
      <c r="BH56" s="56"/>
      <c r="BI56" s="56"/>
      <c r="BJ56" s="56"/>
      <c r="BK56" s="61"/>
      <c r="BL56" s="61"/>
      <c r="BM56" s="61"/>
      <c r="BN56" s="61"/>
      <c r="BO56" s="61"/>
      <c r="BP56" s="56"/>
      <c r="BQ56" s="56"/>
      <c r="BR56" s="56"/>
      <c r="BS56" s="56"/>
      <c r="BT56" s="58"/>
    </row>
    <row r="57" spans="2:72" ht="15.75" customHeight="1">
      <c r="B57" s="46" t="s">
        <v>107</v>
      </c>
      <c r="C57" s="118" t="s">
        <v>108</v>
      </c>
      <c r="D57" s="134" t="s">
        <v>37</v>
      </c>
      <c r="E57" s="119">
        <f>SUM(E58:E59)</f>
        <v>2</v>
      </c>
      <c r="F57" s="120">
        <f>SUM(F58:F59)</f>
        <v>2</v>
      </c>
      <c r="G57" s="121">
        <f>SUM(G58:G59)</f>
        <v>0</v>
      </c>
      <c r="H57" s="122">
        <v>3</v>
      </c>
      <c r="I57" s="135"/>
      <c r="J57" s="123"/>
      <c r="K57" s="124"/>
      <c r="L57" s="125">
        <f t="shared" ref="L57:L59" si="36">F57/E57</f>
        <v>1</v>
      </c>
      <c r="M57" s="126"/>
      <c r="N57" s="127"/>
      <c r="O57" s="127"/>
      <c r="P57" s="127"/>
      <c r="Q57" s="127"/>
      <c r="R57" s="128"/>
      <c r="S57" s="128"/>
      <c r="T57" s="128"/>
      <c r="U57" s="128"/>
      <c r="V57" s="128"/>
      <c r="W57" s="127"/>
      <c r="X57" s="127"/>
      <c r="Y57" s="127"/>
      <c r="Z57" s="127"/>
      <c r="AA57" s="129"/>
      <c r="AB57" s="126"/>
      <c r="AC57" s="127"/>
      <c r="AD57" s="127"/>
      <c r="AE57" s="127"/>
      <c r="AF57" s="127"/>
      <c r="AG57" s="130"/>
      <c r="AH57" s="130"/>
      <c r="AI57" s="130"/>
      <c r="AJ57" s="130"/>
      <c r="AK57" s="130"/>
      <c r="AL57" s="127"/>
      <c r="AM57" s="127"/>
      <c r="AN57" s="127"/>
      <c r="AO57" s="127"/>
      <c r="AP57" s="129"/>
      <c r="AQ57" s="126"/>
      <c r="AR57" s="127"/>
      <c r="AS57" s="127"/>
      <c r="AT57" s="127"/>
      <c r="AU57" s="127"/>
      <c r="AV57" s="131"/>
      <c r="AW57" s="131"/>
      <c r="AX57" s="131"/>
      <c r="AY57" s="131"/>
      <c r="AZ57" s="131"/>
      <c r="BA57" s="127"/>
      <c r="BB57" s="127"/>
      <c r="BC57" s="127"/>
      <c r="BD57" s="127"/>
      <c r="BE57" s="129"/>
      <c r="BF57" s="126"/>
      <c r="BG57" s="127"/>
      <c r="BH57" s="127"/>
      <c r="BI57" s="127"/>
      <c r="BJ57" s="127"/>
      <c r="BK57" s="133"/>
      <c r="BL57" s="133"/>
      <c r="BM57" s="133"/>
      <c r="BN57" s="133"/>
      <c r="BO57" s="133"/>
      <c r="BP57" s="127"/>
      <c r="BQ57" s="127"/>
      <c r="BR57" s="127"/>
      <c r="BS57" s="127"/>
      <c r="BT57" s="129"/>
    </row>
    <row r="58" spans="2:72" ht="15.75" customHeight="1">
      <c r="B58" s="46" t="s">
        <v>109</v>
      </c>
      <c r="C58" s="47" t="s">
        <v>110</v>
      </c>
      <c r="D58" s="150" t="s">
        <v>37</v>
      </c>
      <c r="E58" s="48">
        <v>1</v>
      </c>
      <c r="F58" s="49">
        <v>1</v>
      </c>
      <c r="G58" s="50">
        <f>E58-F58</f>
        <v>0</v>
      </c>
      <c r="H58" s="51">
        <v>3</v>
      </c>
      <c r="I58" s="117">
        <v>45513</v>
      </c>
      <c r="J58" s="117">
        <v>45513</v>
      </c>
      <c r="K58" s="53">
        <f t="shared" ref="K58:K59" si="37">J58-I58+1</f>
        <v>1</v>
      </c>
      <c r="L58" s="54">
        <f t="shared" si="36"/>
        <v>1</v>
      </c>
      <c r="M58" s="55"/>
      <c r="N58" s="56"/>
      <c r="O58" s="56"/>
      <c r="P58" s="56"/>
      <c r="Q58" s="56"/>
      <c r="R58" s="57"/>
      <c r="S58" s="57"/>
      <c r="T58" s="57"/>
      <c r="U58" s="57"/>
      <c r="V58" s="57"/>
      <c r="W58" s="56"/>
      <c r="X58" s="56"/>
      <c r="Y58" s="56"/>
      <c r="Z58" s="56"/>
      <c r="AA58" s="58"/>
      <c r="AB58" s="55"/>
      <c r="AC58" s="56"/>
      <c r="AD58" s="56"/>
      <c r="AE58" s="56"/>
      <c r="AF58" s="56"/>
      <c r="AG58" s="59"/>
      <c r="AH58" s="59"/>
      <c r="AI58" s="59"/>
      <c r="AJ58" s="59"/>
      <c r="AK58" s="59"/>
      <c r="AL58" s="56"/>
      <c r="AM58" s="56"/>
      <c r="AN58" s="56"/>
      <c r="AO58" s="56"/>
      <c r="AP58" s="79"/>
      <c r="AQ58" s="55"/>
      <c r="AR58" s="56"/>
      <c r="AS58" s="56"/>
      <c r="AT58" s="56"/>
      <c r="AU58" s="56"/>
      <c r="AV58" s="60"/>
      <c r="AW58" s="60"/>
      <c r="AX58" s="60"/>
      <c r="AY58" s="60"/>
      <c r="AZ58" s="60"/>
      <c r="BA58" s="56"/>
      <c r="BB58" s="56"/>
      <c r="BC58" s="56"/>
      <c r="BD58" s="56"/>
      <c r="BE58" s="58"/>
      <c r="BF58" s="55"/>
      <c r="BG58" s="56"/>
      <c r="BH58" s="56"/>
      <c r="BI58" s="56"/>
      <c r="BJ58" s="56"/>
      <c r="BK58" s="61"/>
      <c r="BL58" s="61"/>
      <c r="BM58" s="61"/>
      <c r="BN58" s="61"/>
      <c r="BO58" s="61"/>
      <c r="BP58" s="56"/>
      <c r="BQ58" s="56"/>
      <c r="BR58" s="56"/>
      <c r="BS58" s="56"/>
      <c r="BT58" s="58"/>
    </row>
    <row r="59" spans="2:72" ht="15.75" customHeight="1">
      <c r="B59" s="46" t="s">
        <v>111</v>
      </c>
      <c r="C59" s="47" t="s">
        <v>106</v>
      </c>
      <c r="D59" s="150" t="s">
        <v>37</v>
      </c>
      <c r="E59" s="151">
        <v>1</v>
      </c>
      <c r="F59" s="49">
        <v>1</v>
      </c>
      <c r="G59" s="50">
        <f>E59-F59</f>
        <v>0</v>
      </c>
      <c r="H59" s="51">
        <v>3</v>
      </c>
      <c r="I59" s="117">
        <v>45513</v>
      </c>
      <c r="J59" s="117">
        <v>45513</v>
      </c>
      <c r="K59" s="53">
        <f t="shared" si="37"/>
        <v>1</v>
      </c>
      <c r="L59" s="54">
        <f t="shared" si="36"/>
        <v>1</v>
      </c>
      <c r="M59" s="55"/>
      <c r="N59" s="56"/>
      <c r="O59" s="56"/>
      <c r="P59" s="56"/>
      <c r="Q59" s="56"/>
      <c r="R59" s="57"/>
      <c r="S59" s="57"/>
      <c r="T59" s="57"/>
      <c r="U59" s="57"/>
      <c r="V59" s="57"/>
      <c r="W59" s="56"/>
      <c r="X59" s="56"/>
      <c r="Y59" s="56"/>
      <c r="Z59" s="56"/>
      <c r="AA59" s="58"/>
      <c r="AB59" s="55"/>
      <c r="AC59" s="56"/>
      <c r="AD59" s="56"/>
      <c r="AE59" s="56"/>
      <c r="AF59" s="56"/>
      <c r="AG59" s="59"/>
      <c r="AH59" s="59"/>
      <c r="AI59" s="59"/>
      <c r="AJ59" s="59"/>
      <c r="AK59" s="59"/>
      <c r="AL59" s="56"/>
      <c r="AM59" s="56"/>
      <c r="AN59" s="56"/>
      <c r="AO59" s="56"/>
      <c r="AP59" s="79"/>
      <c r="AQ59" s="55"/>
      <c r="AR59" s="56"/>
      <c r="AS59" s="56"/>
      <c r="AT59" s="56"/>
      <c r="AU59" s="56"/>
      <c r="AV59" s="60"/>
      <c r="AW59" s="60"/>
      <c r="AX59" s="60"/>
      <c r="AY59" s="60"/>
      <c r="AZ59" s="60"/>
      <c r="BA59" s="56"/>
      <c r="BB59" s="56"/>
      <c r="BC59" s="56"/>
      <c r="BD59" s="56"/>
      <c r="BE59" s="58"/>
      <c r="BF59" s="55"/>
      <c r="BG59" s="56"/>
      <c r="BH59" s="56"/>
      <c r="BI59" s="56"/>
      <c r="BJ59" s="56"/>
      <c r="BK59" s="61"/>
      <c r="BL59" s="61"/>
      <c r="BM59" s="61"/>
      <c r="BN59" s="61"/>
      <c r="BO59" s="61"/>
      <c r="BP59" s="56"/>
      <c r="BQ59" s="56"/>
      <c r="BR59" s="56"/>
      <c r="BS59" s="56"/>
      <c r="BT59" s="58"/>
    </row>
    <row r="60" spans="2:72" ht="15.75" customHeight="1">
      <c r="B60" s="46" t="s">
        <v>112</v>
      </c>
      <c r="C60" s="118" t="s">
        <v>113</v>
      </c>
      <c r="D60" s="134" t="s">
        <v>55</v>
      </c>
      <c r="E60" s="119">
        <f>SUM(E61:E62)</f>
        <v>4</v>
      </c>
      <c r="F60" s="120">
        <f>SUM(F61:F62)</f>
        <v>4</v>
      </c>
      <c r="G60" s="121">
        <f>SUM(G61:G62)</f>
        <v>0</v>
      </c>
      <c r="H60" s="122">
        <v>3</v>
      </c>
      <c r="I60" s="135"/>
      <c r="J60" s="123"/>
      <c r="K60" s="124"/>
      <c r="L60" s="125">
        <f t="shared" ref="L60:L62" si="38">F60/E60</f>
        <v>1</v>
      </c>
      <c r="M60" s="126"/>
      <c r="N60" s="127"/>
      <c r="O60" s="127"/>
      <c r="P60" s="127"/>
      <c r="Q60" s="127"/>
      <c r="R60" s="128"/>
      <c r="S60" s="128"/>
      <c r="T60" s="128"/>
      <c r="U60" s="128"/>
      <c r="V60" s="128"/>
      <c r="W60" s="127"/>
      <c r="X60" s="127"/>
      <c r="Y60" s="127"/>
      <c r="Z60" s="127"/>
      <c r="AA60" s="129"/>
      <c r="AB60" s="126"/>
      <c r="AC60" s="127"/>
      <c r="AD60" s="127"/>
      <c r="AE60" s="127"/>
      <c r="AF60" s="127"/>
      <c r="AG60" s="130"/>
      <c r="AH60" s="130"/>
      <c r="AI60" s="130"/>
      <c r="AJ60" s="130"/>
      <c r="AK60" s="130"/>
      <c r="AL60" s="127"/>
      <c r="AM60" s="127"/>
      <c r="AN60" s="127"/>
      <c r="AO60" s="127"/>
      <c r="AP60" s="129"/>
      <c r="AQ60" s="126"/>
      <c r="AR60" s="127"/>
      <c r="AS60" s="127"/>
      <c r="AT60" s="127"/>
      <c r="AU60" s="127"/>
      <c r="AV60" s="131"/>
      <c r="AW60" s="131"/>
      <c r="AX60" s="131"/>
      <c r="AY60" s="131"/>
      <c r="AZ60" s="131"/>
      <c r="BA60" s="127"/>
      <c r="BB60" s="127"/>
      <c r="BC60" s="127"/>
      <c r="BD60" s="127"/>
      <c r="BE60" s="129"/>
      <c r="BF60" s="126"/>
      <c r="BG60" s="127"/>
      <c r="BH60" s="127"/>
      <c r="BI60" s="127"/>
      <c r="BJ60" s="127"/>
      <c r="BK60" s="133"/>
      <c r="BL60" s="133"/>
      <c r="BM60" s="133"/>
      <c r="BN60" s="133"/>
      <c r="BO60" s="133"/>
      <c r="BP60" s="127"/>
      <c r="BQ60" s="127"/>
      <c r="BR60" s="127"/>
      <c r="BS60" s="127"/>
      <c r="BT60" s="129"/>
    </row>
    <row r="61" spans="2:72" ht="15.75" customHeight="1">
      <c r="B61" s="46" t="s">
        <v>114</v>
      </c>
      <c r="C61" s="47" t="s">
        <v>106</v>
      </c>
      <c r="D61" s="150" t="s">
        <v>55</v>
      </c>
      <c r="E61" s="48">
        <v>2</v>
      </c>
      <c r="F61" s="49">
        <v>2</v>
      </c>
      <c r="G61" s="50">
        <f>E61-F61</f>
        <v>0</v>
      </c>
      <c r="H61" s="51">
        <v>3</v>
      </c>
      <c r="I61" s="117">
        <v>45516</v>
      </c>
      <c r="J61" s="52">
        <v>45516</v>
      </c>
      <c r="K61" s="53">
        <f t="shared" ref="K61:K62" si="39">J61-I61+1</f>
        <v>1</v>
      </c>
      <c r="L61" s="54">
        <f t="shared" si="38"/>
        <v>1</v>
      </c>
      <c r="M61" s="55"/>
      <c r="N61" s="56"/>
      <c r="O61" s="56"/>
      <c r="P61" s="56"/>
      <c r="Q61" s="56"/>
      <c r="R61" s="57"/>
      <c r="S61" s="57"/>
      <c r="T61" s="57"/>
      <c r="U61" s="57"/>
      <c r="V61" s="57"/>
      <c r="W61" s="56"/>
      <c r="X61" s="56"/>
      <c r="Y61" s="56"/>
      <c r="Z61" s="56"/>
      <c r="AA61" s="58"/>
      <c r="AB61" s="55"/>
      <c r="AC61" s="56"/>
      <c r="AD61" s="56"/>
      <c r="AE61" s="56"/>
      <c r="AF61" s="56"/>
      <c r="AG61" s="59"/>
      <c r="AH61" s="59"/>
      <c r="AI61" s="59"/>
      <c r="AJ61" s="59"/>
      <c r="AK61" s="59"/>
      <c r="AL61" s="56"/>
      <c r="AM61" s="56"/>
      <c r="AN61" s="56"/>
      <c r="AO61" s="56"/>
      <c r="AP61" s="58"/>
      <c r="AQ61" s="80"/>
      <c r="AR61" s="56"/>
      <c r="AS61" s="56"/>
      <c r="AT61" s="56"/>
      <c r="AU61" s="56"/>
      <c r="AV61" s="60"/>
      <c r="AW61" s="60"/>
      <c r="AX61" s="60"/>
      <c r="AY61" s="60"/>
      <c r="AZ61" s="60"/>
      <c r="BA61" s="56"/>
      <c r="BB61" s="56"/>
      <c r="BC61" s="56"/>
      <c r="BD61" s="56"/>
      <c r="BE61" s="58"/>
      <c r="BF61" s="55"/>
      <c r="BG61" s="56"/>
      <c r="BH61" s="56"/>
      <c r="BI61" s="56"/>
      <c r="BJ61" s="56"/>
      <c r="BK61" s="61"/>
      <c r="BL61" s="61"/>
      <c r="BM61" s="61"/>
      <c r="BN61" s="61"/>
      <c r="BO61" s="61"/>
      <c r="BP61" s="56"/>
      <c r="BQ61" s="56"/>
      <c r="BR61" s="56"/>
      <c r="BS61" s="56"/>
      <c r="BT61" s="58"/>
    </row>
    <row r="62" spans="2:72" ht="15.75" customHeight="1">
      <c r="B62" s="46" t="s">
        <v>115</v>
      </c>
      <c r="C62" s="47" t="s">
        <v>116</v>
      </c>
      <c r="D62" s="150" t="s">
        <v>55</v>
      </c>
      <c r="E62" s="151">
        <v>2</v>
      </c>
      <c r="F62" s="49">
        <v>2</v>
      </c>
      <c r="G62" s="50">
        <f>E62-F62</f>
        <v>0</v>
      </c>
      <c r="H62" s="51">
        <v>3</v>
      </c>
      <c r="I62" s="52">
        <v>45516</v>
      </c>
      <c r="J62" s="52">
        <v>45517</v>
      </c>
      <c r="K62" s="53">
        <f t="shared" si="39"/>
        <v>2</v>
      </c>
      <c r="L62" s="54">
        <f t="shared" si="38"/>
        <v>1</v>
      </c>
      <c r="M62" s="55"/>
      <c r="N62" s="56"/>
      <c r="O62" s="56"/>
      <c r="P62" s="56"/>
      <c r="Q62" s="56"/>
      <c r="R62" s="57"/>
      <c r="S62" s="57"/>
      <c r="T62" s="57"/>
      <c r="U62" s="57"/>
      <c r="V62" s="57"/>
      <c r="W62" s="56"/>
      <c r="X62" s="56"/>
      <c r="Y62" s="56"/>
      <c r="Z62" s="56"/>
      <c r="AA62" s="58"/>
      <c r="AB62" s="55"/>
      <c r="AC62" s="56"/>
      <c r="AD62" s="56"/>
      <c r="AE62" s="56"/>
      <c r="AF62" s="56"/>
      <c r="AG62" s="59"/>
      <c r="AH62" s="59"/>
      <c r="AI62" s="59"/>
      <c r="AJ62" s="59"/>
      <c r="AK62" s="59"/>
      <c r="AL62" s="56"/>
      <c r="AM62" s="56"/>
      <c r="AN62" s="56"/>
      <c r="AO62" s="56"/>
      <c r="AP62" s="58"/>
      <c r="AQ62" s="80"/>
      <c r="AR62" s="80"/>
      <c r="AS62" s="56"/>
      <c r="AT62" s="56"/>
      <c r="AU62" s="56"/>
      <c r="AV62" s="60"/>
      <c r="AW62" s="60"/>
      <c r="AX62" s="60"/>
      <c r="AY62" s="60"/>
      <c r="AZ62" s="60"/>
      <c r="BA62" s="56"/>
      <c r="BB62" s="56"/>
      <c r="BC62" s="56"/>
      <c r="BD62" s="56"/>
      <c r="BE62" s="58"/>
      <c r="BF62" s="55"/>
      <c r="BG62" s="56"/>
      <c r="BH62" s="56"/>
      <c r="BI62" s="56"/>
      <c r="BJ62" s="56"/>
      <c r="BK62" s="61"/>
      <c r="BL62" s="61"/>
      <c r="BM62" s="61"/>
      <c r="BN62" s="61"/>
      <c r="BO62" s="61"/>
      <c r="BP62" s="56"/>
      <c r="BQ62" s="56"/>
      <c r="BR62" s="56"/>
      <c r="BS62" s="56"/>
      <c r="BT62" s="58"/>
    </row>
    <row r="63" spans="2:72" ht="15.75" customHeight="1">
      <c r="B63" s="46" t="s">
        <v>117</v>
      </c>
      <c r="C63" s="118" t="s">
        <v>118</v>
      </c>
      <c r="D63" s="134" t="s">
        <v>55</v>
      </c>
      <c r="E63" s="119">
        <f>SUM(E64:E64)</f>
        <v>2</v>
      </c>
      <c r="F63" s="120">
        <f>SUM(F64:F64)</f>
        <v>2</v>
      </c>
      <c r="G63" s="121">
        <f>SUM(G64:G64)</f>
        <v>0</v>
      </c>
      <c r="H63" s="122">
        <v>3</v>
      </c>
      <c r="I63" s="135"/>
      <c r="J63" s="123"/>
      <c r="K63" s="124"/>
      <c r="L63" s="125">
        <f t="shared" ref="L63:L67" si="40">F63/E63</f>
        <v>1</v>
      </c>
      <c r="M63" s="126"/>
      <c r="N63" s="127"/>
      <c r="O63" s="127"/>
      <c r="P63" s="127"/>
      <c r="Q63" s="127"/>
      <c r="R63" s="128"/>
      <c r="S63" s="128"/>
      <c r="T63" s="128"/>
      <c r="U63" s="128"/>
      <c r="V63" s="128"/>
      <c r="W63" s="127"/>
      <c r="X63" s="127"/>
      <c r="Y63" s="127"/>
      <c r="Z63" s="127"/>
      <c r="AA63" s="129"/>
      <c r="AB63" s="126"/>
      <c r="AC63" s="127"/>
      <c r="AD63" s="127"/>
      <c r="AE63" s="127"/>
      <c r="AF63" s="127"/>
      <c r="AG63" s="130"/>
      <c r="AH63" s="130"/>
      <c r="AI63" s="130"/>
      <c r="AJ63" s="130"/>
      <c r="AK63" s="130"/>
      <c r="AL63" s="127"/>
      <c r="AM63" s="127"/>
      <c r="AN63" s="127"/>
      <c r="AO63" s="127"/>
      <c r="AP63" s="129"/>
      <c r="AQ63" s="126"/>
      <c r="AR63" s="127"/>
      <c r="AS63" s="127"/>
      <c r="AT63" s="127"/>
      <c r="AU63" s="127"/>
      <c r="AV63" s="131"/>
      <c r="AW63" s="131"/>
      <c r="AX63" s="131"/>
      <c r="AY63" s="131"/>
      <c r="AZ63" s="131"/>
      <c r="BA63" s="127"/>
      <c r="BB63" s="127"/>
      <c r="BC63" s="127"/>
      <c r="BD63" s="127"/>
      <c r="BE63" s="129"/>
      <c r="BF63" s="126"/>
      <c r="BG63" s="127"/>
      <c r="BH63" s="127"/>
      <c r="BI63" s="127"/>
      <c r="BJ63" s="127"/>
      <c r="BK63" s="133"/>
      <c r="BL63" s="133"/>
      <c r="BM63" s="133"/>
      <c r="BN63" s="133"/>
      <c r="BO63" s="133"/>
      <c r="BP63" s="127"/>
      <c r="BQ63" s="127"/>
      <c r="BR63" s="127"/>
      <c r="BS63" s="127"/>
      <c r="BT63" s="129"/>
    </row>
    <row r="64" spans="2:72" ht="15.75" customHeight="1">
      <c r="B64" s="46" t="s">
        <v>119</v>
      </c>
      <c r="C64" s="47" t="s">
        <v>120</v>
      </c>
      <c r="D64" s="150" t="s">
        <v>55</v>
      </c>
      <c r="E64" s="48">
        <v>2</v>
      </c>
      <c r="F64" s="49">
        <v>2</v>
      </c>
      <c r="G64" s="50">
        <f>E64-F64</f>
        <v>0</v>
      </c>
      <c r="H64" s="51">
        <v>3</v>
      </c>
      <c r="I64" s="52">
        <v>45517</v>
      </c>
      <c r="J64" s="52">
        <v>45517</v>
      </c>
      <c r="K64" s="53">
        <f t="shared" ref="K64:K65" si="41">J64-I64+1</f>
        <v>1</v>
      </c>
      <c r="L64" s="54">
        <f t="shared" si="40"/>
        <v>1</v>
      </c>
      <c r="M64" s="55"/>
      <c r="N64" s="56"/>
      <c r="O64" s="56"/>
      <c r="P64" s="56"/>
      <c r="Q64" s="56"/>
      <c r="R64" s="57"/>
      <c r="S64" s="57"/>
      <c r="T64" s="57"/>
      <c r="U64" s="57"/>
      <c r="V64" s="57"/>
      <c r="W64" s="56"/>
      <c r="X64" s="56"/>
      <c r="Y64" s="56"/>
      <c r="Z64" s="56"/>
      <c r="AA64" s="58"/>
      <c r="AB64" s="55"/>
      <c r="AC64" s="56"/>
      <c r="AD64" s="56"/>
      <c r="AE64" s="56"/>
      <c r="AF64" s="56"/>
      <c r="AG64" s="59"/>
      <c r="AH64" s="59"/>
      <c r="AI64" s="59"/>
      <c r="AJ64" s="59"/>
      <c r="AK64" s="59"/>
      <c r="AL64" s="56"/>
      <c r="AM64" s="56"/>
      <c r="AN64" s="56"/>
      <c r="AO64" s="56"/>
      <c r="AP64" s="58"/>
      <c r="AQ64" s="55"/>
      <c r="AR64" s="80"/>
      <c r="AS64" s="56"/>
      <c r="AT64" s="56"/>
      <c r="AU64" s="56"/>
      <c r="AV64" s="60"/>
      <c r="AW64" s="60"/>
      <c r="AX64" s="60"/>
      <c r="AY64" s="60"/>
      <c r="AZ64" s="60"/>
      <c r="BA64" s="56"/>
      <c r="BB64" s="56"/>
      <c r="BC64" s="56"/>
      <c r="BD64" s="56"/>
      <c r="BE64" s="58"/>
      <c r="BF64" s="55"/>
      <c r="BG64" s="56"/>
      <c r="BH64" s="56"/>
      <c r="BI64" s="56"/>
      <c r="BJ64" s="56"/>
      <c r="BK64" s="61"/>
      <c r="BL64" s="61"/>
      <c r="BM64" s="61"/>
      <c r="BN64" s="61"/>
      <c r="BO64" s="61"/>
      <c r="BP64" s="56"/>
      <c r="BQ64" s="56"/>
      <c r="BR64" s="56"/>
      <c r="BS64" s="56"/>
      <c r="BT64" s="58"/>
    </row>
    <row r="65" spans="2:72" ht="15.75" customHeight="1">
      <c r="B65" s="46" t="s">
        <v>121</v>
      </c>
      <c r="C65" s="118" t="s">
        <v>122</v>
      </c>
      <c r="D65" s="134" t="s">
        <v>37</v>
      </c>
      <c r="E65" s="119">
        <f>SUM(E66:E67)</f>
        <v>2</v>
      </c>
      <c r="F65" s="120">
        <f>SUM(F66:F67)</f>
        <v>2</v>
      </c>
      <c r="G65" s="121">
        <f>SUM(G66:G67)</f>
        <v>0</v>
      </c>
      <c r="H65" s="122">
        <v>3</v>
      </c>
      <c r="I65" s="135"/>
      <c r="J65" s="123"/>
      <c r="K65" s="124"/>
      <c r="L65" s="125">
        <f t="shared" si="40"/>
        <v>1</v>
      </c>
      <c r="M65" s="126"/>
      <c r="N65" s="127"/>
      <c r="O65" s="127"/>
      <c r="P65" s="127"/>
      <c r="Q65" s="127"/>
      <c r="R65" s="128"/>
      <c r="S65" s="128"/>
      <c r="T65" s="128"/>
      <c r="U65" s="128"/>
      <c r="V65" s="128"/>
      <c r="W65" s="127"/>
      <c r="X65" s="127"/>
      <c r="Y65" s="127"/>
      <c r="Z65" s="127"/>
      <c r="AA65" s="129"/>
      <c r="AB65" s="126"/>
      <c r="AC65" s="127"/>
      <c r="AD65" s="127"/>
      <c r="AE65" s="127"/>
      <c r="AF65" s="127"/>
      <c r="AG65" s="130"/>
      <c r="AH65" s="130"/>
      <c r="AI65" s="130"/>
      <c r="AJ65" s="130"/>
      <c r="AK65" s="130"/>
      <c r="AL65" s="127"/>
      <c r="AM65" s="127"/>
      <c r="AN65" s="127"/>
      <c r="AO65" s="127"/>
      <c r="AP65" s="129"/>
      <c r="AQ65" s="126"/>
      <c r="AR65" s="127"/>
      <c r="AS65" s="127"/>
      <c r="AT65" s="127"/>
      <c r="AU65" s="127"/>
      <c r="AV65" s="131"/>
      <c r="AW65" s="131"/>
      <c r="AX65" s="131"/>
      <c r="AY65" s="131"/>
      <c r="AZ65" s="131"/>
      <c r="BA65" s="127"/>
      <c r="BB65" s="127"/>
      <c r="BC65" s="127"/>
      <c r="BD65" s="127"/>
      <c r="BE65" s="129"/>
      <c r="BF65" s="126"/>
      <c r="BG65" s="127"/>
      <c r="BH65" s="127"/>
      <c r="BI65" s="127"/>
      <c r="BJ65" s="127"/>
      <c r="BK65" s="133"/>
      <c r="BL65" s="133"/>
      <c r="BM65" s="133"/>
      <c r="BN65" s="133"/>
      <c r="BO65" s="133"/>
      <c r="BP65" s="127"/>
      <c r="BQ65" s="127"/>
      <c r="BR65" s="127"/>
      <c r="BS65" s="127"/>
      <c r="BT65" s="129"/>
    </row>
    <row r="66" spans="2:72" ht="15.75" customHeight="1">
      <c r="B66" s="46" t="s">
        <v>123</v>
      </c>
      <c r="C66" s="47" t="s">
        <v>124</v>
      </c>
      <c r="D66" s="150" t="s">
        <v>37</v>
      </c>
      <c r="E66" s="48">
        <v>1</v>
      </c>
      <c r="F66" s="49">
        <v>1</v>
      </c>
      <c r="G66" s="50">
        <f>E66-F66</f>
        <v>0</v>
      </c>
      <c r="H66" s="51">
        <v>3</v>
      </c>
      <c r="I66" s="52">
        <v>45517</v>
      </c>
      <c r="J66" s="52">
        <v>45517</v>
      </c>
      <c r="K66" s="53">
        <f t="shared" ref="K66:K67" si="42">J66-I66+1</f>
        <v>1</v>
      </c>
      <c r="L66" s="54">
        <f t="shared" si="40"/>
        <v>1</v>
      </c>
      <c r="M66" s="55"/>
      <c r="N66" s="56"/>
      <c r="O66" s="56"/>
      <c r="P66" s="56"/>
      <c r="Q66" s="56"/>
      <c r="R66" s="57"/>
      <c r="S66" s="57"/>
      <c r="T66" s="57"/>
      <c r="U66" s="57"/>
      <c r="V66" s="57"/>
      <c r="W66" s="56"/>
      <c r="X66" s="56"/>
      <c r="Y66" s="56"/>
      <c r="Z66" s="56"/>
      <c r="AA66" s="58"/>
      <c r="AB66" s="55"/>
      <c r="AC66" s="56"/>
      <c r="AD66" s="56"/>
      <c r="AE66" s="56"/>
      <c r="AF66" s="56"/>
      <c r="AG66" s="59"/>
      <c r="AH66" s="59"/>
      <c r="AI66" s="59"/>
      <c r="AJ66" s="59"/>
      <c r="AK66" s="59"/>
      <c r="AL66" s="56"/>
      <c r="AM66" s="56"/>
      <c r="AN66" s="56"/>
      <c r="AO66" s="56"/>
      <c r="AP66" s="58"/>
      <c r="AQ66" s="55"/>
      <c r="AR66" s="80"/>
      <c r="AS66" s="56"/>
      <c r="AT66" s="56"/>
      <c r="AU66" s="56"/>
      <c r="AV66" s="60"/>
      <c r="AW66" s="60"/>
      <c r="AX66" s="60"/>
      <c r="AY66" s="60"/>
      <c r="AZ66" s="60"/>
      <c r="BA66" s="56"/>
      <c r="BB66" s="56"/>
      <c r="BC66" s="56"/>
      <c r="BD66" s="56"/>
      <c r="BE66" s="58"/>
      <c r="BF66" s="55"/>
      <c r="BG66" s="56"/>
      <c r="BH66" s="56"/>
      <c r="BI66" s="56"/>
      <c r="BJ66" s="56"/>
      <c r="BK66" s="61"/>
      <c r="BL66" s="61"/>
      <c r="BM66" s="61"/>
      <c r="BN66" s="61"/>
      <c r="BO66" s="61"/>
      <c r="BP66" s="56"/>
      <c r="BQ66" s="56"/>
      <c r="BR66" s="56"/>
      <c r="BS66" s="56"/>
      <c r="BT66" s="58"/>
    </row>
    <row r="67" spans="2:72" ht="15.75" customHeight="1">
      <c r="B67" s="46" t="s">
        <v>125</v>
      </c>
      <c r="C67" s="47" t="s">
        <v>106</v>
      </c>
      <c r="D67" s="150" t="s">
        <v>37</v>
      </c>
      <c r="E67" s="151">
        <v>1</v>
      </c>
      <c r="F67" s="49">
        <v>1</v>
      </c>
      <c r="G67" s="50">
        <f>E67-F67</f>
        <v>0</v>
      </c>
      <c r="H67" s="51">
        <v>3</v>
      </c>
      <c r="I67" s="52">
        <v>45517</v>
      </c>
      <c r="J67" s="52">
        <v>45517</v>
      </c>
      <c r="K67" s="53">
        <f t="shared" si="42"/>
        <v>1</v>
      </c>
      <c r="L67" s="54">
        <f t="shared" si="40"/>
        <v>1</v>
      </c>
      <c r="M67" s="55"/>
      <c r="N67" s="56"/>
      <c r="O67" s="56"/>
      <c r="P67" s="56"/>
      <c r="Q67" s="56"/>
      <c r="R67" s="57"/>
      <c r="S67" s="57"/>
      <c r="T67" s="57"/>
      <c r="U67" s="57"/>
      <c r="V67" s="57"/>
      <c r="W67" s="56"/>
      <c r="X67" s="56"/>
      <c r="Y67" s="56"/>
      <c r="Z67" s="56"/>
      <c r="AA67" s="58"/>
      <c r="AB67" s="55"/>
      <c r="AC67" s="56"/>
      <c r="AD67" s="56"/>
      <c r="AE67" s="56"/>
      <c r="AF67" s="56"/>
      <c r="AG67" s="59"/>
      <c r="AH67" s="59"/>
      <c r="AI67" s="59"/>
      <c r="AJ67" s="59"/>
      <c r="AK67" s="59"/>
      <c r="AL67" s="56"/>
      <c r="AM67" s="56"/>
      <c r="AN67" s="56"/>
      <c r="AO67" s="56"/>
      <c r="AP67" s="58"/>
      <c r="AQ67" s="55"/>
      <c r="AR67" s="80"/>
      <c r="AS67" s="56"/>
      <c r="AT67" s="56"/>
      <c r="AU67" s="56"/>
      <c r="AV67" s="60"/>
      <c r="AW67" s="60"/>
      <c r="AX67" s="60"/>
      <c r="AY67" s="60"/>
      <c r="AZ67" s="60"/>
      <c r="BA67" s="56"/>
      <c r="BB67" s="56"/>
      <c r="BC67" s="56"/>
      <c r="BD67" s="56"/>
      <c r="BE67" s="58"/>
      <c r="BF67" s="55"/>
      <c r="BG67" s="56"/>
      <c r="BH67" s="56"/>
      <c r="BI67" s="56"/>
      <c r="BJ67" s="56"/>
      <c r="BK67" s="61"/>
      <c r="BL67" s="61"/>
      <c r="BM67" s="61"/>
      <c r="BN67" s="61"/>
      <c r="BO67" s="61"/>
      <c r="BP67" s="56"/>
      <c r="BQ67" s="56"/>
      <c r="BR67" s="56"/>
      <c r="BS67" s="56"/>
      <c r="BT67" s="58"/>
    </row>
    <row r="68" spans="2:72" ht="15.75" customHeight="1">
      <c r="B68" s="46" t="s">
        <v>126</v>
      </c>
      <c r="C68" s="118" t="s">
        <v>127</v>
      </c>
      <c r="D68" s="134" t="s">
        <v>37</v>
      </c>
      <c r="E68" s="119">
        <f>SUM(E69:E70)</f>
        <v>2</v>
      </c>
      <c r="F68" s="120">
        <f>SUM(F69:F70)</f>
        <v>2</v>
      </c>
      <c r="G68" s="121">
        <f>SUM(G69:G70)</f>
        <v>0</v>
      </c>
      <c r="H68" s="122">
        <v>3</v>
      </c>
      <c r="I68" s="135"/>
      <c r="J68" s="123"/>
      <c r="K68" s="124"/>
      <c r="L68" s="125">
        <f t="shared" ref="L68:L70" si="43">F68/E68</f>
        <v>1</v>
      </c>
      <c r="M68" s="126"/>
      <c r="N68" s="127"/>
      <c r="O68" s="127"/>
      <c r="P68" s="127"/>
      <c r="Q68" s="127"/>
      <c r="R68" s="128"/>
      <c r="S68" s="128"/>
      <c r="T68" s="128"/>
      <c r="U68" s="128"/>
      <c r="V68" s="128"/>
      <c r="W68" s="127"/>
      <c r="X68" s="127"/>
      <c r="Y68" s="127"/>
      <c r="Z68" s="127"/>
      <c r="AA68" s="129"/>
      <c r="AB68" s="126"/>
      <c r="AC68" s="127"/>
      <c r="AD68" s="127"/>
      <c r="AE68" s="127"/>
      <c r="AF68" s="127"/>
      <c r="AG68" s="130"/>
      <c r="AH68" s="130"/>
      <c r="AI68" s="130"/>
      <c r="AJ68" s="130"/>
      <c r="AK68" s="130"/>
      <c r="AL68" s="127"/>
      <c r="AM68" s="127"/>
      <c r="AN68" s="127"/>
      <c r="AO68" s="127"/>
      <c r="AP68" s="129"/>
      <c r="AQ68" s="126"/>
      <c r="AR68" s="127"/>
      <c r="AS68" s="127"/>
      <c r="AT68" s="127"/>
      <c r="AU68" s="127"/>
      <c r="AV68" s="131"/>
      <c r="AW68" s="131"/>
      <c r="AX68" s="131"/>
      <c r="AY68" s="131"/>
      <c r="AZ68" s="131"/>
      <c r="BA68" s="127"/>
      <c r="BB68" s="127"/>
      <c r="BC68" s="127"/>
      <c r="BD68" s="127"/>
      <c r="BE68" s="129"/>
      <c r="BF68" s="126"/>
      <c r="BG68" s="127"/>
      <c r="BH68" s="127"/>
      <c r="BI68" s="127"/>
      <c r="BJ68" s="127"/>
      <c r="BK68" s="133"/>
      <c r="BL68" s="133"/>
      <c r="BM68" s="133"/>
      <c r="BN68" s="133"/>
      <c r="BO68" s="133"/>
      <c r="BP68" s="127"/>
      <c r="BQ68" s="127"/>
      <c r="BR68" s="127"/>
      <c r="BS68" s="127"/>
      <c r="BT68" s="129"/>
    </row>
    <row r="69" spans="2:72" ht="15.75" customHeight="1">
      <c r="B69" s="46" t="s">
        <v>128</v>
      </c>
      <c r="C69" s="47" t="s">
        <v>124</v>
      </c>
      <c r="D69" s="150" t="s">
        <v>37</v>
      </c>
      <c r="E69" s="48">
        <v>1</v>
      </c>
      <c r="F69" s="49">
        <v>1</v>
      </c>
      <c r="G69" s="50">
        <f>E69-F69</f>
        <v>0</v>
      </c>
      <c r="H69" s="51">
        <v>3</v>
      </c>
      <c r="I69" s="117">
        <v>45520</v>
      </c>
      <c r="J69" s="117">
        <v>45520</v>
      </c>
      <c r="K69" s="53">
        <f t="shared" ref="K69:K70" si="44">J69-I69+1</f>
        <v>1</v>
      </c>
      <c r="L69" s="54">
        <f t="shared" si="43"/>
        <v>1</v>
      </c>
      <c r="M69" s="55"/>
      <c r="N69" s="56"/>
      <c r="O69" s="56"/>
      <c r="P69" s="56"/>
      <c r="Q69" s="56"/>
      <c r="R69" s="57"/>
      <c r="S69" s="57"/>
      <c r="T69" s="57"/>
      <c r="U69" s="57"/>
      <c r="V69" s="57"/>
      <c r="W69" s="56"/>
      <c r="X69" s="56"/>
      <c r="Y69" s="56"/>
      <c r="Z69" s="56"/>
      <c r="AA69" s="58"/>
      <c r="AB69" s="55"/>
      <c r="AC69" s="56"/>
      <c r="AD69" s="56"/>
      <c r="AE69" s="56"/>
      <c r="AF69" s="56"/>
      <c r="AG69" s="59"/>
      <c r="AH69" s="59"/>
      <c r="AI69" s="59"/>
      <c r="AJ69" s="59"/>
      <c r="AK69" s="59"/>
      <c r="AL69" s="56"/>
      <c r="AM69" s="56"/>
      <c r="AN69" s="56"/>
      <c r="AO69" s="56"/>
      <c r="AP69" s="58"/>
      <c r="AQ69" s="55"/>
      <c r="AR69" s="56"/>
      <c r="AS69" s="56"/>
      <c r="AT69" s="56"/>
      <c r="AU69" s="80"/>
      <c r="AV69" s="60"/>
      <c r="AW69" s="60"/>
      <c r="AX69" s="60"/>
      <c r="AY69" s="60"/>
      <c r="AZ69" s="60"/>
      <c r="BA69" s="56"/>
      <c r="BB69" s="56"/>
      <c r="BC69" s="56"/>
      <c r="BD69" s="56"/>
      <c r="BE69" s="58"/>
      <c r="BF69" s="55"/>
      <c r="BG69" s="56"/>
      <c r="BH69" s="56"/>
      <c r="BI69" s="56"/>
      <c r="BJ69" s="56"/>
      <c r="BK69" s="61"/>
      <c r="BL69" s="61"/>
      <c r="BM69" s="61"/>
      <c r="BN69" s="61"/>
      <c r="BO69" s="61"/>
      <c r="BP69" s="56"/>
      <c r="BQ69" s="56"/>
      <c r="BR69" s="56"/>
      <c r="BS69" s="56"/>
      <c r="BT69" s="58"/>
    </row>
    <row r="70" spans="2:72" ht="15.75" customHeight="1">
      <c r="B70" s="46" t="s">
        <v>129</v>
      </c>
      <c r="C70" s="47" t="s">
        <v>106</v>
      </c>
      <c r="D70" s="150" t="s">
        <v>37</v>
      </c>
      <c r="E70" s="151">
        <v>1</v>
      </c>
      <c r="F70" s="49">
        <v>1</v>
      </c>
      <c r="G70" s="50">
        <f>E70-F70</f>
        <v>0</v>
      </c>
      <c r="H70" s="51">
        <v>3</v>
      </c>
      <c r="I70" s="117">
        <v>45520</v>
      </c>
      <c r="J70" s="117">
        <v>45520</v>
      </c>
      <c r="K70" s="53">
        <f t="shared" si="44"/>
        <v>1</v>
      </c>
      <c r="L70" s="54">
        <f t="shared" si="43"/>
        <v>1</v>
      </c>
      <c r="M70" s="55"/>
      <c r="N70" s="56"/>
      <c r="O70" s="56"/>
      <c r="P70" s="56"/>
      <c r="Q70" s="56"/>
      <c r="R70" s="57"/>
      <c r="S70" s="57"/>
      <c r="T70" s="57"/>
      <c r="U70" s="57"/>
      <c r="V70" s="57"/>
      <c r="W70" s="56"/>
      <c r="X70" s="56"/>
      <c r="Y70" s="56"/>
      <c r="Z70" s="56"/>
      <c r="AA70" s="58"/>
      <c r="AB70" s="55"/>
      <c r="AC70" s="56"/>
      <c r="AD70" s="56"/>
      <c r="AE70" s="56"/>
      <c r="AF70" s="56"/>
      <c r="AG70" s="59"/>
      <c r="AH70" s="59"/>
      <c r="AI70" s="59"/>
      <c r="AJ70" s="59"/>
      <c r="AK70" s="59"/>
      <c r="AL70" s="56"/>
      <c r="AM70" s="56"/>
      <c r="AN70" s="56"/>
      <c r="AO70" s="56"/>
      <c r="AP70" s="58"/>
      <c r="AQ70" s="55"/>
      <c r="AR70" s="56"/>
      <c r="AS70" s="56"/>
      <c r="AT70" s="56"/>
      <c r="AU70" s="80"/>
      <c r="AV70" s="60"/>
      <c r="AW70" s="60"/>
      <c r="AX70" s="60"/>
      <c r="AY70" s="60"/>
      <c r="AZ70" s="60"/>
      <c r="BA70" s="56"/>
      <c r="BB70" s="56"/>
      <c r="BC70" s="56"/>
      <c r="BD70" s="56"/>
      <c r="BE70" s="58"/>
      <c r="BF70" s="55"/>
      <c r="BG70" s="56"/>
      <c r="BH70" s="56"/>
      <c r="BI70" s="56"/>
      <c r="BJ70" s="56"/>
      <c r="BK70" s="61"/>
      <c r="BL70" s="61"/>
      <c r="BM70" s="61"/>
      <c r="BN70" s="61"/>
      <c r="BO70" s="61"/>
      <c r="BP70" s="56"/>
      <c r="BQ70" s="56"/>
      <c r="BR70" s="56"/>
      <c r="BS70" s="56"/>
      <c r="BT70" s="58"/>
    </row>
    <row r="71" spans="2:72" ht="15.75" customHeight="1">
      <c r="B71" s="46" t="s">
        <v>130</v>
      </c>
      <c r="C71" s="118" t="s">
        <v>131</v>
      </c>
      <c r="D71" s="134" t="s">
        <v>55</v>
      </c>
      <c r="E71" s="119">
        <f>SUM(E72:E73)</f>
        <v>2</v>
      </c>
      <c r="F71" s="120">
        <f>SUM(F72:F73)</f>
        <v>2</v>
      </c>
      <c r="G71" s="121">
        <f>SUM(G72:G73)</f>
        <v>0</v>
      </c>
      <c r="H71" s="122">
        <v>3</v>
      </c>
      <c r="I71" s="135"/>
      <c r="J71" s="123"/>
      <c r="K71" s="124"/>
      <c r="L71" s="125">
        <f t="shared" ref="L71:L73" si="45">F71/E71</f>
        <v>1</v>
      </c>
      <c r="M71" s="126"/>
      <c r="N71" s="127"/>
      <c r="O71" s="127"/>
      <c r="P71" s="127"/>
      <c r="Q71" s="127"/>
      <c r="R71" s="128"/>
      <c r="S71" s="128"/>
      <c r="T71" s="128"/>
      <c r="U71" s="128"/>
      <c r="V71" s="128"/>
      <c r="W71" s="127"/>
      <c r="X71" s="127"/>
      <c r="Y71" s="127"/>
      <c r="Z71" s="127"/>
      <c r="AA71" s="129"/>
      <c r="AB71" s="126"/>
      <c r="AC71" s="127"/>
      <c r="AD71" s="127"/>
      <c r="AE71" s="127"/>
      <c r="AF71" s="127"/>
      <c r="AG71" s="130"/>
      <c r="AH71" s="130"/>
      <c r="AI71" s="130"/>
      <c r="AJ71" s="130"/>
      <c r="AK71" s="130"/>
      <c r="AL71" s="127"/>
      <c r="AM71" s="127"/>
      <c r="AN71" s="127"/>
      <c r="AO71" s="127"/>
      <c r="AP71" s="129"/>
      <c r="AQ71" s="126"/>
      <c r="AR71" s="127"/>
      <c r="AS71" s="127"/>
      <c r="AT71" s="127"/>
      <c r="AU71" s="127"/>
      <c r="AV71" s="131"/>
      <c r="AW71" s="131"/>
      <c r="AX71" s="131"/>
      <c r="AY71" s="131"/>
      <c r="AZ71" s="131"/>
      <c r="BA71" s="127"/>
      <c r="BB71" s="127"/>
      <c r="BC71" s="127"/>
      <c r="BD71" s="127"/>
      <c r="BE71" s="129"/>
      <c r="BF71" s="126"/>
      <c r="BG71" s="127"/>
      <c r="BH71" s="127"/>
      <c r="BI71" s="127"/>
      <c r="BJ71" s="127"/>
      <c r="BK71" s="133"/>
      <c r="BL71" s="133"/>
      <c r="BM71" s="133"/>
      <c r="BN71" s="133"/>
      <c r="BO71" s="133"/>
      <c r="BP71" s="127"/>
      <c r="BQ71" s="127"/>
      <c r="BR71" s="127"/>
      <c r="BS71" s="127"/>
      <c r="BT71" s="129"/>
    </row>
    <row r="72" spans="2:72" ht="15.75" customHeight="1">
      <c r="B72" s="46" t="s">
        <v>128</v>
      </c>
      <c r="C72" s="47" t="s">
        <v>124</v>
      </c>
      <c r="D72" s="150" t="s">
        <v>55</v>
      </c>
      <c r="E72" s="48">
        <v>1</v>
      </c>
      <c r="F72" s="49">
        <v>1</v>
      </c>
      <c r="G72" s="50">
        <f>E72-F72</f>
        <v>0</v>
      </c>
      <c r="H72" s="51">
        <v>3</v>
      </c>
      <c r="I72" s="117">
        <v>45523</v>
      </c>
      <c r="J72" s="117">
        <v>45523</v>
      </c>
      <c r="K72" s="53">
        <f t="shared" ref="K72:K73" si="46">J72-I72+1</f>
        <v>1</v>
      </c>
      <c r="L72" s="54">
        <f t="shared" si="45"/>
        <v>1</v>
      </c>
      <c r="M72" s="55"/>
      <c r="N72" s="56"/>
      <c r="O72" s="56"/>
      <c r="P72" s="56"/>
      <c r="Q72" s="56"/>
      <c r="R72" s="57"/>
      <c r="S72" s="57"/>
      <c r="T72" s="57"/>
      <c r="U72" s="57"/>
      <c r="V72" s="57"/>
      <c r="W72" s="56"/>
      <c r="X72" s="56"/>
      <c r="Y72" s="56"/>
      <c r="Z72" s="56"/>
      <c r="AA72" s="58"/>
      <c r="AB72" s="55"/>
      <c r="AC72" s="56"/>
      <c r="AD72" s="56"/>
      <c r="AE72" s="56"/>
      <c r="AF72" s="56"/>
      <c r="AG72" s="59"/>
      <c r="AH72" s="59"/>
      <c r="AI72" s="59"/>
      <c r="AJ72" s="59"/>
      <c r="AK72" s="59"/>
      <c r="AL72" s="56"/>
      <c r="AM72" s="56"/>
      <c r="AN72" s="56"/>
      <c r="AO72" s="56"/>
      <c r="AP72" s="58"/>
      <c r="AQ72" s="55"/>
      <c r="AR72" s="56"/>
      <c r="AS72" s="56"/>
      <c r="AT72" s="56"/>
      <c r="AU72" s="56"/>
      <c r="AV72" s="80"/>
      <c r="AW72" s="60"/>
      <c r="AX72" s="60"/>
      <c r="AY72" s="60"/>
      <c r="AZ72" s="60"/>
      <c r="BA72" s="56"/>
      <c r="BB72" s="56"/>
      <c r="BC72" s="56"/>
      <c r="BD72" s="56"/>
      <c r="BE72" s="58"/>
      <c r="BF72" s="55"/>
      <c r="BG72" s="56"/>
      <c r="BH72" s="56"/>
      <c r="BI72" s="56"/>
      <c r="BJ72" s="56"/>
      <c r="BK72" s="61"/>
      <c r="BL72" s="61"/>
      <c r="BM72" s="61"/>
      <c r="BN72" s="61"/>
      <c r="BO72" s="61"/>
      <c r="BP72" s="56"/>
      <c r="BQ72" s="56"/>
      <c r="BR72" s="56"/>
      <c r="BS72" s="56"/>
      <c r="BT72" s="58"/>
    </row>
    <row r="73" spans="2:72" ht="15.6" customHeight="1">
      <c r="B73" s="46" t="s">
        <v>129</v>
      </c>
      <c r="C73" s="47" t="s">
        <v>106</v>
      </c>
      <c r="D73" s="150" t="s">
        <v>55</v>
      </c>
      <c r="E73" s="151">
        <v>1</v>
      </c>
      <c r="F73" s="49">
        <v>1</v>
      </c>
      <c r="G73" s="50">
        <f>E73-F73</f>
        <v>0</v>
      </c>
      <c r="H73" s="51">
        <v>3</v>
      </c>
      <c r="I73" s="117">
        <v>45523</v>
      </c>
      <c r="J73" s="117">
        <v>45523</v>
      </c>
      <c r="K73" s="53">
        <f t="shared" si="46"/>
        <v>1</v>
      </c>
      <c r="L73" s="54">
        <f t="shared" si="45"/>
        <v>1</v>
      </c>
      <c r="M73" s="55"/>
      <c r="N73" s="56"/>
      <c r="O73" s="56"/>
      <c r="P73" s="56"/>
      <c r="Q73" s="56"/>
      <c r="R73" s="57"/>
      <c r="S73" s="57"/>
      <c r="T73" s="57"/>
      <c r="U73" s="57"/>
      <c r="V73" s="57"/>
      <c r="W73" s="56"/>
      <c r="X73" s="56"/>
      <c r="Y73" s="56"/>
      <c r="Z73" s="56"/>
      <c r="AA73" s="58"/>
      <c r="AB73" s="55"/>
      <c r="AC73" s="56"/>
      <c r="AD73" s="56"/>
      <c r="AE73" s="56"/>
      <c r="AF73" s="56"/>
      <c r="AG73" s="59"/>
      <c r="AH73" s="59"/>
      <c r="AI73" s="59"/>
      <c r="AJ73" s="59"/>
      <c r="AK73" s="59"/>
      <c r="AL73" s="56"/>
      <c r="AM73" s="56"/>
      <c r="AN73" s="56"/>
      <c r="AO73" s="56"/>
      <c r="AP73" s="58"/>
      <c r="AQ73" s="55"/>
      <c r="AR73" s="56"/>
      <c r="AS73" s="56"/>
      <c r="AT73" s="56"/>
      <c r="AU73" s="56"/>
      <c r="AV73" s="80"/>
      <c r="AW73" s="60"/>
      <c r="AX73" s="60"/>
      <c r="AY73" s="60"/>
      <c r="AZ73" s="60"/>
      <c r="BA73" s="56"/>
      <c r="BB73" s="56"/>
      <c r="BC73" s="56"/>
      <c r="BD73" s="56"/>
      <c r="BE73" s="58"/>
      <c r="BF73" s="55"/>
      <c r="BG73" s="56"/>
      <c r="BH73" s="56"/>
      <c r="BI73" s="56"/>
      <c r="BJ73" s="56"/>
      <c r="BK73" s="61"/>
      <c r="BL73" s="61"/>
      <c r="BM73" s="61"/>
      <c r="BN73" s="61"/>
      <c r="BO73" s="61"/>
      <c r="BP73" s="56"/>
      <c r="BQ73" s="56"/>
      <c r="BR73" s="56"/>
      <c r="BS73" s="56"/>
      <c r="BT73" s="58"/>
    </row>
    <row r="74" spans="2:72" ht="15.75" customHeight="1">
      <c r="B74" s="46" t="s">
        <v>132</v>
      </c>
      <c r="C74" s="118" t="s">
        <v>133</v>
      </c>
      <c r="D74" s="134" t="s">
        <v>37</v>
      </c>
      <c r="E74" s="119">
        <f>SUM(E75:E75)</f>
        <v>2</v>
      </c>
      <c r="F74" s="120">
        <f>SUM(F75:F75)</f>
        <v>2</v>
      </c>
      <c r="G74" s="121">
        <f>SUM(G75:G75)</f>
        <v>0</v>
      </c>
      <c r="H74" s="122">
        <v>4</v>
      </c>
      <c r="I74" s="135"/>
      <c r="J74" s="123"/>
      <c r="K74" s="124"/>
      <c r="L74" s="125">
        <f t="shared" ref="L74:L78" si="47">F74/E74</f>
        <v>1</v>
      </c>
      <c r="M74" s="126"/>
      <c r="N74" s="127"/>
      <c r="O74" s="127"/>
      <c r="P74" s="127"/>
      <c r="Q74" s="127"/>
      <c r="R74" s="128"/>
      <c r="S74" s="128"/>
      <c r="T74" s="128"/>
      <c r="U74" s="128"/>
      <c r="V74" s="128"/>
      <c r="W74" s="127"/>
      <c r="X74" s="127"/>
      <c r="Y74" s="127"/>
      <c r="Z74" s="127"/>
      <c r="AA74" s="129"/>
      <c r="AB74" s="126"/>
      <c r="AC74" s="127"/>
      <c r="AD74" s="127"/>
      <c r="AE74" s="127"/>
      <c r="AF74" s="127"/>
      <c r="AG74" s="130"/>
      <c r="AH74" s="130"/>
      <c r="AI74" s="130"/>
      <c r="AJ74" s="130"/>
      <c r="AK74" s="130"/>
      <c r="AL74" s="127"/>
      <c r="AM74" s="127"/>
      <c r="AN74" s="127"/>
      <c r="AO74" s="127"/>
      <c r="AP74" s="129"/>
      <c r="AQ74" s="126"/>
      <c r="AR74" s="127"/>
      <c r="AS74" s="127"/>
      <c r="AT74" s="127"/>
      <c r="AU74" s="127"/>
      <c r="AV74" s="131"/>
      <c r="AW74" s="131"/>
      <c r="AX74" s="131"/>
      <c r="AY74" s="131"/>
      <c r="AZ74" s="131"/>
      <c r="BA74" s="127"/>
      <c r="BB74" s="127"/>
      <c r="BC74" s="127"/>
      <c r="BD74" s="127"/>
      <c r="BE74" s="129"/>
      <c r="BF74" s="126"/>
      <c r="BG74" s="127"/>
      <c r="BH74" s="127"/>
      <c r="BI74" s="127"/>
      <c r="BJ74" s="127"/>
      <c r="BK74" s="133"/>
      <c r="BL74" s="133"/>
      <c r="BM74" s="133"/>
      <c r="BN74" s="133"/>
      <c r="BO74" s="133"/>
      <c r="BP74" s="127"/>
      <c r="BQ74" s="127"/>
      <c r="BR74" s="127"/>
      <c r="BS74" s="127"/>
      <c r="BT74" s="129"/>
    </row>
    <row r="75" spans="2:72" ht="15.75" customHeight="1">
      <c r="B75" s="46" t="s">
        <v>134</v>
      </c>
      <c r="C75" s="47" t="s">
        <v>124</v>
      </c>
      <c r="D75" s="150" t="s">
        <v>37</v>
      </c>
      <c r="E75" s="48">
        <v>2</v>
      </c>
      <c r="F75" s="49">
        <v>2</v>
      </c>
      <c r="G75" s="50">
        <f>E75-F75</f>
        <v>0</v>
      </c>
      <c r="H75" s="51">
        <v>4</v>
      </c>
      <c r="I75" s="117">
        <v>45524</v>
      </c>
      <c r="J75" s="117">
        <v>45524</v>
      </c>
      <c r="K75" s="53">
        <f t="shared" ref="K75" si="48">J75-I75+1</f>
        <v>1</v>
      </c>
      <c r="L75" s="54">
        <f t="shared" si="47"/>
        <v>1</v>
      </c>
      <c r="M75" s="55"/>
      <c r="N75" s="56"/>
      <c r="O75" s="56"/>
      <c r="P75" s="56"/>
      <c r="Q75" s="56"/>
      <c r="R75" s="57"/>
      <c r="S75" s="57"/>
      <c r="T75" s="57"/>
      <c r="U75" s="57"/>
      <c r="V75" s="57"/>
      <c r="W75" s="56"/>
      <c r="X75" s="56"/>
      <c r="Y75" s="56"/>
      <c r="Z75" s="56"/>
      <c r="AA75" s="58"/>
      <c r="AB75" s="55"/>
      <c r="AC75" s="56"/>
      <c r="AD75" s="56"/>
      <c r="AE75" s="56"/>
      <c r="AF75" s="56"/>
      <c r="AG75" s="59"/>
      <c r="AH75" s="59"/>
      <c r="AI75" s="59"/>
      <c r="AJ75" s="59"/>
      <c r="AK75" s="59"/>
      <c r="AL75" s="56"/>
      <c r="AM75" s="56"/>
      <c r="AN75" s="56"/>
      <c r="AO75" s="56"/>
      <c r="AP75" s="58"/>
      <c r="AQ75" s="55"/>
      <c r="AR75" s="56"/>
      <c r="AS75" s="56"/>
      <c r="AT75" s="56"/>
      <c r="AU75" s="56"/>
      <c r="AV75" s="60"/>
      <c r="AW75" s="80"/>
      <c r="AX75" s="60"/>
      <c r="AY75" s="60"/>
      <c r="AZ75" s="60"/>
      <c r="BA75" s="56"/>
      <c r="BB75" s="56"/>
      <c r="BC75" s="56"/>
      <c r="BD75" s="56"/>
      <c r="BE75" s="58"/>
      <c r="BF75" s="55"/>
      <c r="BG75" s="56"/>
      <c r="BH75" s="56"/>
      <c r="BI75" s="56"/>
      <c r="BJ75" s="56"/>
      <c r="BK75" s="61"/>
      <c r="BL75" s="61"/>
      <c r="BM75" s="61"/>
      <c r="BN75" s="61"/>
      <c r="BO75" s="61"/>
      <c r="BP75" s="56"/>
      <c r="BQ75" s="56"/>
      <c r="BR75" s="56"/>
      <c r="BS75" s="56"/>
      <c r="BT75" s="58"/>
    </row>
    <row r="76" spans="2:72" ht="15.75" customHeight="1">
      <c r="B76" s="46" t="s">
        <v>135</v>
      </c>
      <c r="C76" s="118" t="s">
        <v>136</v>
      </c>
      <c r="D76" s="134" t="s">
        <v>37</v>
      </c>
      <c r="E76" s="119">
        <f>SUM(E77:E79)</f>
        <v>8</v>
      </c>
      <c r="F76" s="120">
        <f>SUM(F77:F79)</f>
        <v>8</v>
      </c>
      <c r="G76" s="121">
        <f>SUM(G77:G79)</f>
        <v>0</v>
      </c>
      <c r="H76" s="122">
        <v>4</v>
      </c>
      <c r="I76" s="135"/>
      <c r="J76" s="123"/>
      <c r="K76" s="124"/>
      <c r="L76" s="125">
        <f t="shared" si="47"/>
        <v>1</v>
      </c>
      <c r="M76" s="126"/>
      <c r="N76" s="127"/>
      <c r="O76" s="127"/>
      <c r="P76" s="127"/>
      <c r="Q76" s="127"/>
      <c r="R76" s="128"/>
      <c r="S76" s="128"/>
      <c r="T76" s="128"/>
      <c r="U76" s="128"/>
      <c r="V76" s="128"/>
      <c r="W76" s="127"/>
      <c r="X76" s="127"/>
      <c r="Y76" s="127"/>
      <c r="Z76" s="127"/>
      <c r="AA76" s="129"/>
      <c r="AB76" s="126"/>
      <c r="AC76" s="127"/>
      <c r="AD76" s="127"/>
      <c r="AE76" s="127"/>
      <c r="AF76" s="127"/>
      <c r="AG76" s="130"/>
      <c r="AH76" s="130"/>
      <c r="AI76" s="130"/>
      <c r="AJ76" s="130"/>
      <c r="AK76" s="130"/>
      <c r="AL76" s="127"/>
      <c r="AM76" s="127"/>
      <c r="AN76" s="127"/>
      <c r="AO76" s="127"/>
      <c r="AP76" s="129"/>
      <c r="AQ76" s="126"/>
      <c r="AR76" s="127"/>
      <c r="AS76" s="127"/>
      <c r="AT76" s="127"/>
      <c r="AU76" s="127"/>
      <c r="AV76" s="131"/>
      <c r="AW76" s="131"/>
      <c r="AX76" s="131"/>
      <c r="AY76" s="131"/>
      <c r="AZ76" s="131"/>
      <c r="BA76" s="127"/>
      <c r="BB76" s="127"/>
      <c r="BC76" s="127"/>
      <c r="BD76" s="127"/>
      <c r="BE76" s="129"/>
      <c r="BF76" s="126"/>
      <c r="BG76" s="127"/>
      <c r="BH76" s="127"/>
      <c r="BI76" s="127"/>
      <c r="BJ76" s="127"/>
      <c r="BK76" s="133"/>
      <c r="BL76" s="133"/>
      <c r="BM76" s="133"/>
      <c r="BN76" s="133"/>
      <c r="BO76" s="133"/>
      <c r="BP76" s="127"/>
      <c r="BQ76" s="127"/>
      <c r="BR76" s="127"/>
      <c r="BS76" s="127"/>
      <c r="BT76" s="129"/>
    </row>
    <row r="77" spans="2:72" ht="15.75" customHeight="1">
      <c r="B77" s="46" t="s">
        <v>137</v>
      </c>
      <c r="C77" s="47" t="s">
        <v>138</v>
      </c>
      <c r="D77" s="150" t="s">
        <v>37</v>
      </c>
      <c r="E77" s="48">
        <v>2</v>
      </c>
      <c r="F77" s="49">
        <v>2</v>
      </c>
      <c r="G77" s="50">
        <f>E77-F77</f>
        <v>0</v>
      </c>
      <c r="H77" s="51">
        <v>4</v>
      </c>
      <c r="I77" s="117">
        <v>45524</v>
      </c>
      <c r="J77" s="117">
        <v>45525</v>
      </c>
      <c r="K77" s="53">
        <f t="shared" ref="K77:K78" si="49">J77-I77+1</f>
        <v>2</v>
      </c>
      <c r="L77" s="54">
        <f t="shared" si="47"/>
        <v>1</v>
      </c>
      <c r="M77" s="55"/>
      <c r="N77" s="56"/>
      <c r="O77" s="56"/>
      <c r="P77" s="56"/>
      <c r="Q77" s="56"/>
      <c r="R77" s="57"/>
      <c r="S77" s="57"/>
      <c r="T77" s="57"/>
      <c r="U77" s="57"/>
      <c r="V77" s="57"/>
      <c r="W77" s="56"/>
      <c r="X77" s="56"/>
      <c r="Y77" s="56"/>
      <c r="Z77" s="56"/>
      <c r="AA77" s="58"/>
      <c r="AB77" s="55"/>
      <c r="AC77" s="56"/>
      <c r="AD77" s="56"/>
      <c r="AE77" s="56"/>
      <c r="AF77" s="56"/>
      <c r="AG77" s="59"/>
      <c r="AH77" s="59"/>
      <c r="AI77" s="59"/>
      <c r="AJ77" s="59"/>
      <c r="AK77" s="59"/>
      <c r="AL77" s="56"/>
      <c r="AM77" s="56"/>
      <c r="AN77" s="56"/>
      <c r="AO77" s="56"/>
      <c r="AP77" s="58"/>
      <c r="AQ77" s="55"/>
      <c r="AR77" s="56"/>
      <c r="AS77" s="56"/>
      <c r="AT77" s="56"/>
      <c r="AU77" s="56"/>
      <c r="AV77" s="60"/>
      <c r="AW77" s="80"/>
      <c r="AX77" s="80"/>
      <c r="AY77" s="60"/>
      <c r="AZ77" s="60"/>
      <c r="BA77" s="56"/>
      <c r="BB77" s="56"/>
      <c r="BC77" s="56"/>
      <c r="BD77" s="56"/>
      <c r="BE77" s="58"/>
      <c r="BF77" s="55"/>
      <c r="BG77" s="56"/>
      <c r="BH77" s="56"/>
      <c r="BI77" s="56"/>
      <c r="BJ77" s="56"/>
      <c r="BK77" s="61"/>
      <c r="BL77" s="61"/>
      <c r="BM77" s="61"/>
      <c r="BN77" s="61"/>
      <c r="BO77" s="61"/>
      <c r="BP77" s="56"/>
      <c r="BQ77" s="56"/>
      <c r="BR77" s="56"/>
      <c r="BS77" s="56"/>
      <c r="BT77" s="58"/>
    </row>
    <row r="78" spans="2:72" ht="15.75" customHeight="1">
      <c r="B78" s="46" t="s">
        <v>139</v>
      </c>
      <c r="C78" s="47" t="s">
        <v>140</v>
      </c>
      <c r="D78" s="150" t="s">
        <v>37</v>
      </c>
      <c r="E78" s="48">
        <v>4</v>
      </c>
      <c r="F78" s="49">
        <v>4</v>
      </c>
      <c r="G78" s="50">
        <f>E78-F78</f>
        <v>0</v>
      </c>
      <c r="H78" s="51">
        <v>4</v>
      </c>
      <c r="I78" s="117">
        <v>45525</v>
      </c>
      <c r="J78" s="117">
        <v>45526</v>
      </c>
      <c r="K78" s="53">
        <f t="shared" si="49"/>
        <v>2</v>
      </c>
      <c r="L78" s="54">
        <f t="shared" si="47"/>
        <v>1</v>
      </c>
      <c r="M78" s="55"/>
      <c r="N78" s="56"/>
      <c r="O78" s="56"/>
      <c r="P78" s="56"/>
      <c r="Q78" s="56"/>
      <c r="R78" s="57"/>
      <c r="S78" s="57"/>
      <c r="T78" s="57"/>
      <c r="U78" s="57"/>
      <c r="V78" s="57"/>
      <c r="W78" s="56"/>
      <c r="X78" s="56"/>
      <c r="Y78" s="56"/>
      <c r="Z78" s="56"/>
      <c r="AA78" s="58"/>
      <c r="AB78" s="55"/>
      <c r="AC78" s="56"/>
      <c r="AD78" s="56"/>
      <c r="AE78" s="56"/>
      <c r="AF78" s="56"/>
      <c r="AG78" s="59"/>
      <c r="AH78" s="59"/>
      <c r="AI78" s="59"/>
      <c r="AJ78" s="59"/>
      <c r="AK78" s="59"/>
      <c r="AL78" s="56"/>
      <c r="AM78" s="56"/>
      <c r="AN78" s="56"/>
      <c r="AO78" s="56"/>
      <c r="AP78" s="58"/>
      <c r="AQ78" s="55"/>
      <c r="AR78" s="56"/>
      <c r="AS78" s="56"/>
      <c r="AT78" s="56"/>
      <c r="AU78" s="56"/>
      <c r="AV78" s="60"/>
      <c r="AW78" s="60"/>
      <c r="AX78" s="80"/>
      <c r="AY78" s="80"/>
      <c r="AZ78" s="60"/>
      <c r="BA78" s="56"/>
      <c r="BB78" s="56"/>
      <c r="BC78" s="56"/>
      <c r="BD78" s="56"/>
      <c r="BE78" s="58"/>
      <c r="BF78" s="55"/>
      <c r="BG78" s="56"/>
      <c r="BH78" s="56"/>
      <c r="BI78" s="56"/>
      <c r="BJ78" s="56"/>
      <c r="BK78" s="61"/>
      <c r="BL78" s="61"/>
      <c r="BM78" s="61"/>
      <c r="BN78" s="61"/>
      <c r="BO78" s="61"/>
      <c r="BP78" s="56"/>
      <c r="BQ78" s="56"/>
      <c r="BR78" s="56"/>
      <c r="BS78" s="56"/>
      <c r="BT78" s="58"/>
    </row>
    <row r="79" spans="2:72" ht="15.6" customHeight="1">
      <c r="B79" s="46" t="s">
        <v>141</v>
      </c>
      <c r="C79" s="47" t="s">
        <v>142</v>
      </c>
      <c r="D79" s="150" t="s">
        <v>37</v>
      </c>
      <c r="E79" s="48">
        <v>2</v>
      </c>
      <c r="F79" s="49">
        <v>2</v>
      </c>
      <c r="G79" s="50">
        <f>E79-F79</f>
        <v>0</v>
      </c>
      <c r="H79" s="51">
        <v>4</v>
      </c>
      <c r="I79" s="117">
        <v>45527</v>
      </c>
      <c r="J79" s="117">
        <v>45527</v>
      </c>
      <c r="K79" s="53">
        <f t="shared" ref="K79" si="50">J79-I79+1</f>
        <v>1</v>
      </c>
      <c r="L79" s="54">
        <f t="shared" ref="L79:L82" si="51">F79/E79</f>
        <v>1</v>
      </c>
      <c r="M79" s="55"/>
      <c r="N79" s="56"/>
      <c r="O79" s="56"/>
      <c r="P79" s="56"/>
      <c r="Q79" s="56"/>
      <c r="R79" s="57"/>
      <c r="S79" s="57"/>
      <c r="T79" s="57"/>
      <c r="U79" s="57"/>
      <c r="V79" s="57"/>
      <c r="W79" s="56"/>
      <c r="X79" s="56"/>
      <c r="Y79" s="56"/>
      <c r="Z79" s="56"/>
      <c r="AA79" s="58"/>
      <c r="AB79" s="55"/>
      <c r="AC79" s="56"/>
      <c r="AD79" s="56"/>
      <c r="AE79" s="56"/>
      <c r="AF79" s="56"/>
      <c r="AG79" s="59"/>
      <c r="AH79" s="59"/>
      <c r="AI79" s="59"/>
      <c r="AJ79" s="59"/>
      <c r="AK79" s="59"/>
      <c r="AL79" s="56"/>
      <c r="AM79" s="56"/>
      <c r="AN79" s="56"/>
      <c r="AO79" s="56"/>
      <c r="AP79" s="58"/>
      <c r="AQ79" s="55"/>
      <c r="AR79" s="56"/>
      <c r="AS79" s="56"/>
      <c r="AT79" s="56"/>
      <c r="AU79" s="56"/>
      <c r="AV79" s="60"/>
      <c r="AW79" s="60"/>
      <c r="AX79" s="60"/>
      <c r="AY79" s="60"/>
      <c r="AZ79" s="80"/>
      <c r="BA79" s="56"/>
      <c r="BB79" s="56"/>
      <c r="BC79" s="56"/>
      <c r="BD79" s="56"/>
      <c r="BE79" s="58"/>
      <c r="BF79" s="55"/>
      <c r="BG79" s="56"/>
      <c r="BH79" s="56"/>
      <c r="BI79" s="56"/>
      <c r="BJ79" s="56"/>
      <c r="BK79" s="61"/>
      <c r="BL79" s="61"/>
      <c r="BM79" s="61"/>
      <c r="BN79" s="61"/>
      <c r="BO79" s="61"/>
      <c r="BP79" s="56"/>
      <c r="BQ79" s="56"/>
      <c r="BR79" s="56"/>
      <c r="BS79" s="56"/>
      <c r="BT79" s="58"/>
    </row>
    <row r="80" spans="2:72" ht="15.6" customHeight="1">
      <c r="B80" s="46" t="s">
        <v>143</v>
      </c>
      <c r="C80" s="118" t="s">
        <v>144</v>
      </c>
      <c r="D80" s="134" t="s">
        <v>37</v>
      </c>
      <c r="E80" s="119">
        <f>SUM(E81:E82)</f>
        <v>4</v>
      </c>
      <c r="F80" s="120">
        <f>SUM(F81:F82)</f>
        <v>4</v>
      </c>
      <c r="G80" s="121">
        <f>SUM(G81:G82)</f>
        <v>0</v>
      </c>
      <c r="H80" s="122">
        <v>4</v>
      </c>
      <c r="I80" s="135"/>
      <c r="J80" s="123"/>
      <c r="K80" s="124"/>
      <c r="L80" s="125">
        <f t="shared" si="51"/>
        <v>1</v>
      </c>
      <c r="M80" s="126"/>
      <c r="N80" s="127"/>
      <c r="O80" s="127"/>
      <c r="P80" s="127"/>
      <c r="Q80" s="127"/>
      <c r="R80" s="128"/>
      <c r="S80" s="128"/>
      <c r="T80" s="128"/>
      <c r="U80" s="128"/>
      <c r="V80" s="128"/>
      <c r="W80" s="127"/>
      <c r="X80" s="127"/>
      <c r="Y80" s="127"/>
      <c r="Z80" s="127"/>
      <c r="AA80" s="129"/>
      <c r="AB80" s="126"/>
      <c r="AC80" s="127"/>
      <c r="AD80" s="127"/>
      <c r="AE80" s="127"/>
      <c r="AF80" s="127"/>
      <c r="AG80" s="130"/>
      <c r="AH80" s="130"/>
      <c r="AI80" s="130"/>
      <c r="AJ80" s="130"/>
      <c r="AK80" s="130"/>
      <c r="AL80" s="127"/>
      <c r="AM80" s="127"/>
      <c r="AN80" s="127"/>
      <c r="AO80" s="127"/>
      <c r="AP80" s="129"/>
      <c r="AQ80" s="126"/>
      <c r="AR80" s="127"/>
      <c r="AS80" s="127"/>
      <c r="AT80" s="127"/>
      <c r="AU80" s="127"/>
      <c r="AV80" s="131"/>
      <c r="AW80" s="131"/>
      <c r="AX80" s="131"/>
      <c r="AY80" s="131"/>
      <c r="AZ80" s="131"/>
      <c r="BA80" s="127"/>
      <c r="BB80" s="127"/>
      <c r="BC80" s="127"/>
      <c r="BD80" s="127"/>
      <c r="BE80" s="129"/>
      <c r="BF80" s="126"/>
      <c r="BG80" s="127"/>
      <c r="BH80" s="127"/>
      <c r="BI80" s="127"/>
      <c r="BJ80" s="127"/>
      <c r="BK80" s="133"/>
      <c r="BL80" s="133"/>
      <c r="BM80" s="133"/>
      <c r="BN80" s="133"/>
      <c r="BO80" s="133"/>
      <c r="BP80" s="127"/>
      <c r="BQ80" s="127"/>
      <c r="BR80" s="127"/>
      <c r="BS80" s="127"/>
      <c r="BT80" s="129"/>
    </row>
    <row r="81" spans="2:74" ht="15.6" customHeight="1">
      <c r="B81" s="46" t="s">
        <v>145</v>
      </c>
      <c r="C81" s="47" t="s">
        <v>146</v>
      </c>
      <c r="D81" s="150" t="s">
        <v>37</v>
      </c>
      <c r="E81" s="48">
        <v>2</v>
      </c>
      <c r="F81" s="49">
        <v>2</v>
      </c>
      <c r="G81" s="50">
        <f>E81-F81</f>
        <v>0</v>
      </c>
      <c r="H81" s="51">
        <v>4</v>
      </c>
      <c r="I81" s="117">
        <v>45530</v>
      </c>
      <c r="J81" s="117">
        <v>45530</v>
      </c>
      <c r="K81" s="53">
        <f t="shared" ref="K81:K82" si="52">J81-I81+1</f>
        <v>1</v>
      </c>
      <c r="L81" s="54">
        <f t="shared" si="51"/>
        <v>1</v>
      </c>
      <c r="M81" s="55"/>
      <c r="N81" s="56"/>
      <c r="O81" s="56"/>
      <c r="P81" s="56"/>
      <c r="Q81" s="56"/>
      <c r="R81" s="57"/>
      <c r="S81" s="57"/>
      <c r="T81" s="57"/>
      <c r="U81" s="57"/>
      <c r="V81" s="57"/>
      <c r="W81" s="56"/>
      <c r="X81" s="56"/>
      <c r="Y81" s="56"/>
      <c r="Z81" s="56"/>
      <c r="AA81" s="58"/>
      <c r="AB81" s="55"/>
      <c r="AC81" s="56"/>
      <c r="AD81" s="56"/>
      <c r="AE81" s="56"/>
      <c r="AF81" s="56"/>
      <c r="AG81" s="59"/>
      <c r="AH81" s="59"/>
      <c r="AI81" s="59"/>
      <c r="AJ81" s="59"/>
      <c r="AK81" s="59"/>
      <c r="AL81" s="56"/>
      <c r="AM81" s="56"/>
      <c r="AN81" s="56"/>
      <c r="AO81" s="56"/>
      <c r="AP81" s="58"/>
      <c r="AQ81" s="55"/>
      <c r="AR81" s="56"/>
      <c r="AS81" s="56"/>
      <c r="AT81" s="56"/>
      <c r="AU81" s="56"/>
      <c r="AV81" s="60"/>
      <c r="AW81" s="60"/>
      <c r="AX81" s="60"/>
      <c r="AY81" s="60"/>
      <c r="AZ81" s="60"/>
      <c r="BA81" s="80"/>
      <c r="BB81" s="56"/>
      <c r="BC81" s="56"/>
      <c r="BD81" s="56"/>
      <c r="BE81" s="58"/>
      <c r="BF81" s="55"/>
      <c r="BG81" s="56"/>
      <c r="BH81" s="56"/>
      <c r="BI81" s="56"/>
      <c r="BJ81" s="56"/>
      <c r="BK81" s="61"/>
      <c r="BL81" s="61"/>
      <c r="BM81" s="61"/>
      <c r="BN81" s="61"/>
      <c r="BO81" s="61"/>
      <c r="BP81" s="56"/>
      <c r="BQ81" s="56"/>
      <c r="BR81" s="56"/>
      <c r="BS81" s="56"/>
      <c r="BT81" s="58"/>
    </row>
    <row r="82" spans="2:74" ht="15.6" customHeight="1">
      <c r="B82" s="46" t="s">
        <v>147</v>
      </c>
      <c r="C82" s="47" t="s">
        <v>148</v>
      </c>
      <c r="D82" s="150" t="s">
        <v>37</v>
      </c>
      <c r="E82" s="151">
        <v>2</v>
      </c>
      <c r="F82" s="49">
        <v>2</v>
      </c>
      <c r="G82" s="50">
        <f>E82-F82</f>
        <v>0</v>
      </c>
      <c r="H82" s="51">
        <v>4</v>
      </c>
      <c r="I82" s="117">
        <v>45530</v>
      </c>
      <c r="J82" s="117">
        <v>45530</v>
      </c>
      <c r="K82" s="53">
        <f t="shared" si="52"/>
        <v>1</v>
      </c>
      <c r="L82" s="54">
        <f t="shared" si="51"/>
        <v>1</v>
      </c>
      <c r="M82" s="55"/>
      <c r="N82" s="56"/>
      <c r="O82" s="56"/>
      <c r="P82" s="56"/>
      <c r="Q82" s="56"/>
      <c r="R82" s="57"/>
      <c r="S82" s="57"/>
      <c r="T82" s="57"/>
      <c r="U82" s="57"/>
      <c r="V82" s="57"/>
      <c r="W82" s="56"/>
      <c r="X82" s="56"/>
      <c r="Y82" s="56"/>
      <c r="Z82" s="56"/>
      <c r="AA82" s="58"/>
      <c r="AB82" s="55"/>
      <c r="AC82" s="56"/>
      <c r="AD82" s="56"/>
      <c r="AE82" s="56"/>
      <c r="AF82" s="56"/>
      <c r="AG82" s="59"/>
      <c r="AH82" s="59"/>
      <c r="AI82" s="59"/>
      <c r="AJ82" s="59"/>
      <c r="AK82" s="59"/>
      <c r="AL82" s="56"/>
      <c r="AM82" s="56"/>
      <c r="AN82" s="56"/>
      <c r="AO82" s="56"/>
      <c r="AP82" s="58"/>
      <c r="AQ82" s="55"/>
      <c r="AR82" s="56"/>
      <c r="AS82" s="56"/>
      <c r="AT82" s="56"/>
      <c r="AU82" s="56"/>
      <c r="AV82" s="60"/>
      <c r="AW82" s="60"/>
      <c r="AX82" s="60"/>
      <c r="AY82" s="60"/>
      <c r="AZ82" s="60"/>
      <c r="BA82" s="80"/>
      <c r="BB82" s="56"/>
      <c r="BC82" s="56"/>
      <c r="BD82" s="56"/>
      <c r="BE82" s="58"/>
      <c r="BF82" s="55"/>
      <c r="BG82" s="56"/>
      <c r="BH82" s="56"/>
      <c r="BI82" s="56"/>
      <c r="BJ82" s="56"/>
      <c r="BK82" s="61"/>
      <c r="BL82" s="61"/>
      <c r="BM82" s="61"/>
      <c r="BN82" s="61"/>
      <c r="BO82" s="61"/>
      <c r="BP82" s="56"/>
      <c r="BQ82" s="56"/>
      <c r="BR82" s="56"/>
      <c r="BS82" s="56"/>
      <c r="BT82" s="58"/>
    </row>
    <row r="83" spans="2:74" ht="15.75" customHeight="1">
      <c r="B83" s="46" t="s">
        <v>149</v>
      </c>
      <c r="C83" s="118" t="s">
        <v>150</v>
      </c>
      <c r="D83" s="134" t="s">
        <v>55</v>
      </c>
      <c r="E83" s="119">
        <f>SUM(E84:E85)</f>
        <v>4</v>
      </c>
      <c r="F83" s="120">
        <f>SUM(F84:F85)</f>
        <v>4</v>
      </c>
      <c r="G83" s="121">
        <f>SUM(G84:G85)</f>
        <v>0</v>
      </c>
      <c r="H83" s="122">
        <v>4</v>
      </c>
      <c r="I83" s="135"/>
      <c r="J83" s="123"/>
      <c r="K83" s="124"/>
      <c r="L83" s="125">
        <f t="shared" ref="L83:L85" si="53">F83/E83</f>
        <v>1</v>
      </c>
      <c r="M83" s="126"/>
      <c r="N83" s="127"/>
      <c r="O83" s="127"/>
      <c r="P83" s="127"/>
      <c r="Q83" s="127"/>
      <c r="R83" s="128"/>
      <c r="S83" s="128"/>
      <c r="T83" s="128"/>
      <c r="U83" s="128"/>
      <c r="V83" s="128"/>
      <c r="W83" s="127"/>
      <c r="X83" s="127"/>
      <c r="Y83" s="127"/>
      <c r="Z83" s="127"/>
      <c r="AA83" s="129"/>
      <c r="AB83" s="126"/>
      <c r="AC83" s="127"/>
      <c r="AD83" s="127"/>
      <c r="AE83" s="127"/>
      <c r="AF83" s="127"/>
      <c r="AG83" s="130"/>
      <c r="AH83" s="130"/>
      <c r="AI83" s="130"/>
      <c r="AJ83" s="130"/>
      <c r="AK83" s="130"/>
      <c r="AL83" s="127"/>
      <c r="AM83" s="127"/>
      <c r="AN83" s="127"/>
      <c r="AO83" s="127"/>
      <c r="AP83" s="129"/>
      <c r="AQ83" s="126"/>
      <c r="AR83" s="127"/>
      <c r="AS83" s="127"/>
      <c r="AT83" s="127"/>
      <c r="AU83" s="127"/>
      <c r="AV83" s="131"/>
      <c r="AW83" s="131"/>
      <c r="AX83" s="131"/>
      <c r="AY83" s="131"/>
      <c r="AZ83" s="131"/>
      <c r="BA83" s="127"/>
      <c r="BB83" s="127"/>
      <c r="BC83" s="127"/>
      <c r="BD83" s="127"/>
      <c r="BE83" s="129"/>
      <c r="BF83" s="126"/>
      <c r="BG83" s="127"/>
      <c r="BH83" s="127"/>
      <c r="BI83" s="127"/>
      <c r="BJ83" s="127"/>
      <c r="BK83" s="133"/>
      <c r="BL83" s="133"/>
      <c r="BM83" s="133"/>
      <c r="BN83" s="133"/>
      <c r="BO83" s="133"/>
      <c r="BP83" s="127"/>
      <c r="BQ83" s="127"/>
      <c r="BR83" s="127"/>
      <c r="BS83" s="127"/>
      <c r="BT83" s="129"/>
    </row>
    <row r="84" spans="2:74" ht="15.75" customHeight="1">
      <c r="B84" s="46" t="s">
        <v>151</v>
      </c>
      <c r="C84" s="47" t="s">
        <v>152</v>
      </c>
      <c r="D84" s="150" t="s">
        <v>55</v>
      </c>
      <c r="E84" s="48">
        <v>2</v>
      </c>
      <c r="F84" s="49">
        <v>2</v>
      </c>
      <c r="G84" s="50">
        <f>E84-F84</f>
        <v>0</v>
      </c>
      <c r="H84" s="51">
        <v>4</v>
      </c>
      <c r="I84" s="117">
        <v>45530</v>
      </c>
      <c r="J84" s="117">
        <v>45530</v>
      </c>
      <c r="K84" s="53">
        <f t="shared" ref="K84:K85" si="54">J84-I84+1</f>
        <v>1</v>
      </c>
      <c r="L84" s="54">
        <f t="shared" si="53"/>
        <v>1</v>
      </c>
      <c r="M84" s="55"/>
      <c r="N84" s="56"/>
      <c r="O84" s="56"/>
      <c r="P84" s="56"/>
      <c r="Q84" s="56"/>
      <c r="R84" s="57"/>
      <c r="S84" s="57"/>
      <c r="T84" s="57"/>
      <c r="U84" s="57"/>
      <c r="V84" s="57"/>
      <c r="W84" s="56"/>
      <c r="X84" s="56"/>
      <c r="Y84" s="56"/>
      <c r="Z84" s="56"/>
      <c r="AA84" s="58"/>
      <c r="AB84" s="55"/>
      <c r="AC84" s="56"/>
      <c r="AD84" s="56"/>
      <c r="AE84" s="56"/>
      <c r="AF84" s="56"/>
      <c r="AG84" s="59"/>
      <c r="AH84" s="59"/>
      <c r="AI84" s="59"/>
      <c r="AJ84" s="59"/>
      <c r="AK84" s="59"/>
      <c r="AL84" s="56"/>
      <c r="AM84" s="56"/>
      <c r="AN84" s="56"/>
      <c r="AO84" s="56"/>
      <c r="AP84" s="58"/>
      <c r="AQ84" s="55"/>
      <c r="AR84" s="56"/>
      <c r="AS84" s="56"/>
      <c r="AT84" s="56"/>
      <c r="AU84" s="56"/>
      <c r="AV84" s="60"/>
      <c r="AW84" s="60"/>
      <c r="AX84" s="60"/>
      <c r="AY84" s="60"/>
      <c r="AZ84" s="60"/>
      <c r="BA84" s="80"/>
      <c r="BB84" s="56"/>
      <c r="BC84" s="56"/>
      <c r="BD84" s="56"/>
      <c r="BE84" s="58"/>
      <c r="BF84" s="55"/>
      <c r="BG84" s="56"/>
      <c r="BH84" s="56"/>
      <c r="BI84" s="56"/>
      <c r="BJ84" s="56"/>
      <c r="BK84" s="61"/>
      <c r="BL84" s="61"/>
      <c r="BM84" s="61"/>
      <c r="BN84" s="61"/>
      <c r="BO84" s="61"/>
      <c r="BP84" s="56"/>
      <c r="BQ84" s="56"/>
      <c r="BR84" s="56"/>
      <c r="BS84" s="56"/>
      <c r="BT84" s="58"/>
    </row>
    <row r="85" spans="2:74" ht="15.6" customHeight="1">
      <c r="B85" s="46" t="s">
        <v>153</v>
      </c>
      <c r="C85" s="47" t="s">
        <v>154</v>
      </c>
      <c r="D85" s="150" t="s">
        <v>55</v>
      </c>
      <c r="E85" s="48">
        <v>2</v>
      </c>
      <c r="F85" s="49">
        <v>2</v>
      </c>
      <c r="G85" s="50">
        <f>E85-F85</f>
        <v>0</v>
      </c>
      <c r="H85" s="51">
        <v>4</v>
      </c>
      <c r="I85" s="117">
        <v>45530</v>
      </c>
      <c r="J85" s="117">
        <v>45530</v>
      </c>
      <c r="K85" s="53">
        <f t="shared" si="54"/>
        <v>1</v>
      </c>
      <c r="L85" s="54">
        <f t="shared" si="53"/>
        <v>1</v>
      </c>
      <c r="M85" s="55"/>
      <c r="N85" s="56"/>
      <c r="O85" s="56"/>
      <c r="P85" s="56"/>
      <c r="Q85" s="56"/>
      <c r="R85" s="57"/>
      <c r="S85" s="57"/>
      <c r="T85" s="57"/>
      <c r="U85" s="57"/>
      <c r="V85" s="57"/>
      <c r="W85" s="56"/>
      <c r="X85" s="56"/>
      <c r="Y85" s="56"/>
      <c r="Z85" s="56"/>
      <c r="AA85" s="58"/>
      <c r="AB85" s="55"/>
      <c r="AC85" s="56"/>
      <c r="AD85" s="56"/>
      <c r="AE85" s="56"/>
      <c r="AF85" s="56"/>
      <c r="AG85" s="59"/>
      <c r="AH85" s="59"/>
      <c r="AI85" s="59"/>
      <c r="AJ85" s="59"/>
      <c r="AK85" s="59"/>
      <c r="AL85" s="56"/>
      <c r="AM85" s="56"/>
      <c r="AN85" s="56"/>
      <c r="AO85" s="56"/>
      <c r="AP85" s="58"/>
      <c r="AQ85" s="55"/>
      <c r="AR85" s="56"/>
      <c r="AS85" s="56"/>
      <c r="AT85" s="56"/>
      <c r="AU85" s="56"/>
      <c r="AV85" s="60"/>
      <c r="AW85" s="60"/>
      <c r="AX85" s="60"/>
      <c r="AY85" s="60"/>
      <c r="AZ85" s="60"/>
      <c r="BA85" s="80"/>
      <c r="BB85" s="56"/>
      <c r="BC85" s="56"/>
      <c r="BD85" s="56"/>
      <c r="BE85" s="58"/>
      <c r="BF85" s="55"/>
      <c r="BG85" s="56"/>
      <c r="BH85" s="56"/>
      <c r="BI85" s="56"/>
      <c r="BJ85" s="56"/>
      <c r="BK85" s="61"/>
      <c r="BL85" s="61"/>
      <c r="BM85" s="61"/>
      <c r="BN85" s="61"/>
      <c r="BO85" s="61"/>
      <c r="BP85" s="56"/>
      <c r="BQ85" s="56"/>
      <c r="BR85" s="56"/>
      <c r="BS85" s="56"/>
      <c r="BT85" s="58"/>
    </row>
    <row r="86" spans="2:74" ht="18" customHeight="1">
      <c r="E86" s="67" t="s">
        <v>28</v>
      </c>
      <c r="F86" s="67" t="s">
        <v>29</v>
      </c>
      <c r="G86" s="67" t="s">
        <v>30</v>
      </c>
      <c r="H86" s="67" t="s">
        <v>155</v>
      </c>
      <c r="I86" s="67" t="s">
        <v>156</v>
      </c>
    </row>
    <row r="87" spans="2:74" ht="18" customHeight="1">
      <c r="C87" s="3" t="s">
        <v>157</v>
      </c>
      <c r="D87" s="68" t="s">
        <v>158</v>
      </c>
      <c r="E87" s="69">
        <f>SUM(E9,E12,E14,E17,E19,E23,E25,E29,E32,E39,E41,E44,E48,E51,E54,E57,E60,E63,E65,E68,E71,E74,E76,E80,E83)</f>
        <v>104</v>
      </c>
      <c r="F87" s="69">
        <f>SUM(F9,F12,F14,F17,F19,F23,F25,F29,F32,F39,F41,F44,F48,F51,F54,F57,F60,F63,F65,F68,F71,F74,F76,F80,F83)</f>
        <v>104</v>
      </c>
      <c r="G87" s="69">
        <f>SUM(G9,G12,G14,G17,G19,G23,G25,G29,G32,G39,G41,G44,G48,G51,G54,G57,G60,G63,G65,G68,G71,G74,G76,G80,G83)</f>
        <v>0</v>
      </c>
      <c r="H87" s="69">
        <v>55</v>
      </c>
      <c r="I87" s="69">
        <f>E87/H87</f>
        <v>1.8909090909090909</v>
      </c>
      <c r="L87" s="70" t="s">
        <v>159</v>
      </c>
      <c r="M87" s="71">
        <v>1</v>
      </c>
      <c r="N87" s="71">
        <v>2</v>
      </c>
      <c r="O87" s="71">
        <v>3</v>
      </c>
      <c r="P87" s="71">
        <v>4</v>
      </c>
      <c r="Q87" s="71">
        <v>5</v>
      </c>
      <c r="R87" s="71">
        <v>6</v>
      </c>
      <c r="S87" s="71">
        <v>7</v>
      </c>
      <c r="T87" s="71">
        <v>8</v>
      </c>
      <c r="U87" s="71">
        <v>9</v>
      </c>
      <c r="V87" s="71">
        <v>10</v>
      </c>
      <c r="W87" s="71">
        <v>11</v>
      </c>
      <c r="X87" s="71">
        <v>12</v>
      </c>
      <c r="Y87" s="71">
        <v>13</v>
      </c>
      <c r="Z87" s="71">
        <v>14</v>
      </c>
      <c r="AA87" s="71">
        <v>15</v>
      </c>
      <c r="AB87" s="71">
        <v>16</v>
      </c>
      <c r="AC87" s="71">
        <v>17</v>
      </c>
      <c r="AD87" s="71">
        <v>18</v>
      </c>
      <c r="AE87" s="71">
        <v>19</v>
      </c>
      <c r="AF87" s="71">
        <v>20</v>
      </c>
      <c r="AG87" s="71">
        <v>21</v>
      </c>
      <c r="AH87" s="71">
        <v>22</v>
      </c>
      <c r="AI87" s="71">
        <v>23</v>
      </c>
      <c r="AJ87" s="71">
        <v>24</v>
      </c>
      <c r="AK87" s="71">
        <v>25</v>
      </c>
      <c r="AL87" s="71">
        <v>26</v>
      </c>
      <c r="AM87" s="71">
        <v>27</v>
      </c>
      <c r="AN87" s="71">
        <v>28</v>
      </c>
      <c r="AO87" s="71">
        <v>29</v>
      </c>
      <c r="AP87" s="71">
        <v>30</v>
      </c>
      <c r="AQ87" s="71">
        <v>31</v>
      </c>
      <c r="AR87" s="71">
        <v>32</v>
      </c>
      <c r="AS87" s="71">
        <v>33</v>
      </c>
      <c r="AT87" s="71">
        <v>34</v>
      </c>
      <c r="AU87" s="71">
        <v>35</v>
      </c>
      <c r="AV87" s="71">
        <v>36</v>
      </c>
      <c r="AW87" s="71">
        <v>37</v>
      </c>
      <c r="AX87" s="71">
        <v>38</v>
      </c>
      <c r="AY87" s="71">
        <v>39</v>
      </c>
      <c r="AZ87" s="71">
        <v>40</v>
      </c>
      <c r="BA87" s="71">
        <v>41</v>
      </c>
      <c r="BB87" s="71">
        <v>42</v>
      </c>
      <c r="BC87" s="71">
        <v>43</v>
      </c>
      <c r="BD87" s="71">
        <v>44</v>
      </c>
      <c r="BE87" s="71">
        <v>45</v>
      </c>
      <c r="BF87" s="71">
        <v>46</v>
      </c>
      <c r="BG87" s="71">
        <v>47</v>
      </c>
      <c r="BH87" s="71">
        <v>48</v>
      </c>
      <c r="BI87" s="71">
        <v>49</v>
      </c>
      <c r="BJ87" s="71">
        <v>50</v>
      </c>
      <c r="BK87" s="71">
        <v>51</v>
      </c>
      <c r="BL87" s="71">
        <v>52</v>
      </c>
      <c r="BM87" s="71">
        <v>53</v>
      </c>
      <c r="BN87" s="71">
        <v>54</v>
      </c>
      <c r="BO87" s="71">
        <v>55</v>
      </c>
      <c r="BP87" s="71">
        <v>56</v>
      </c>
      <c r="BQ87" s="71">
        <v>57</v>
      </c>
      <c r="BR87" s="71">
        <v>58</v>
      </c>
      <c r="BS87" s="71">
        <v>59</v>
      </c>
      <c r="BT87" s="71">
        <v>60</v>
      </c>
      <c r="BV87" s="68" t="s">
        <v>158</v>
      </c>
    </row>
    <row r="88" spans="2:74" ht="18" customHeight="1">
      <c r="H88" s="72" t="s">
        <v>160</v>
      </c>
      <c r="L88" s="70" t="s">
        <v>161</v>
      </c>
      <c r="M88" s="73">
        <f>E87</f>
        <v>104</v>
      </c>
      <c r="N88" s="74">
        <f>M88-I87</f>
        <v>102.10909090909091</v>
      </c>
      <c r="O88" s="74">
        <f>N88-I87</f>
        <v>100.21818181818182</v>
      </c>
      <c r="P88" s="74">
        <f>O88-I87</f>
        <v>98.327272727272728</v>
      </c>
      <c r="Q88" s="74">
        <f>P88-I87</f>
        <v>96.436363636363637</v>
      </c>
      <c r="R88" s="74">
        <f>Q88-I87</f>
        <v>94.545454545454547</v>
      </c>
      <c r="S88" s="74">
        <f>R88-I87</f>
        <v>92.654545454545456</v>
      </c>
      <c r="T88" s="74">
        <f>S88-I87</f>
        <v>90.763636363636365</v>
      </c>
      <c r="U88" s="74">
        <f>T88-I87</f>
        <v>88.872727272727275</v>
      </c>
      <c r="V88" s="74">
        <f>U88-I87</f>
        <v>86.981818181818184</v>
      </c>
      <c r="W88" s="74">
        <f>V88-I87</f>
        <v>85.090909090909093</v>
      </c>
      <c r="X88" s="74">
        <f>W88-I87</f>
        <v>83.2</v>
      </c>
      <c r="Y88" s="74">
        <f>X88-I87</f>
        <v>81.309090909090912</v>
      </c>
      <c r="Z88" s="74">
        <f>Y88-I87</f>
        <v>79.418181818181822</v>
      </c>
      <c r="AA88" s="74">
        <f>Z88-I87</f>
        <v>77.527272727272731</v>
      </c>
      <c r="AB88" s="74">
        <f>AA88-I87</f>
        <v>75.63636363636364</v>
      </c>
      <c r="AC88" s="74">
        <f>AB88-I87</f>
        <v>73.74545454545455</v>
      </c>
      <c r="AD88" s="74">
        <f>AC88-I87</f>
        <v>71.854545454545459</v>
      </c>
      <c r="AE88" s="74">
        <f>AD88-I87</f>
        <v>69.963636363636368</v>
      </c>
      <c r="AF88" s="74">
        <f>AE88-I87</f>
        <v>68.072727272727278</v>
      </c>
      <c r="AG88" s="74">
        <f>AF88-I87</f>
        <v>66.181818181818187</v>
      </c>
      <c r="AH88" s="74">
        <f>AG88-I87</f>
        <v>64.290909090909096</v>
      </c>
      <c r="AI88" s="74">
        <f>AH88-I87</f>
        <v>62.400000000000006</v>
      </c>
      <c r="AJ88" s="74">
        <f>AI88-I87</f>
        <v>60.509090909090915</v>
      </c>
      <c r="AK88" s="74">
        <f>AJ88-I87</f>
        <v>58.618181818181824</v>
      </c>
      <c r="AL88" s="74">
        <f>AK88-I87</f>
        <v>56.727272727272734</v>
      </c>
      <c r="AM88" s="74">
        <f>AL88-I87</f>
        <v>54.836363636363643</v>
      </c>
      <c r="AN88" s="74">
        <f>AM88-I87</f>
        <v>52.945454545454552</v>
      </c>
      <c r="AO88" s="74">
        <f>AN88-I87</f>
        <v>51.054545454545462</v>
      </c>
      <c r="AP88" s="74">
        <f>AO88-I87</f>
        <v>49.163636363636371</v>
      </c>
      <c r="AQ88" s="74">
        <f>AP88-I87</f>
        <v>47.27272727272728</v>
      </c>
      <c r="AR88" s="74">
        <f>AQ88-I87</f>
        <v>45.38181818181819</v>
      </c>
      <c r="AS88" s="74">
        <f>AR88-I87</f>
        <v>43.490909090909099</v>
      </c>
      <c r="AT88" s="74">
        <f>AS88-I87</f>
        <v>41.600000000000009</v>
      </c>
      <c r="AU88" s="74">
        <f>AT88-I87</f>
        <v>39.709090909090918</v>
      </c>
      <c r="AV88" s="74">
        <f>AU88-I87</f>
        <v>37.818181818181827</v>
      </c>
      <c r="AW88" s="74">
        <f>AV88-I87</f>
        <v>35.927272727272737</v>
      </c>
      <c r="AX88" s="74">
        <f>AW88-I87</f>
        <v>34.036363636363646</v>
      </c>
      <c r="AY88" s="74">
        <f>AX88-I87</f>
        <v>32.145454545454555</v>
      </c>
      <c r="AZ88" s="74">
        <f>AY88-I87</f>
        <v>30.254545454545465</v>
      </c>
      <c r="BA88" s="74">
        <f>AZ88-I87</f>
        <v>28.363636363636374</v>
      </c>
      <c r="BB88" s="74">
        <f>BA88-I87</f>
        <v>26.472727272727283</v>
      </c>
      <c r="BC88" s="74">
        <f>BB88-I87</f>
        <v>24.581818181818193</v>
      </c>
      <c r="BD88" s="74">
        <f>BC88-I87</f>
        <v>22.690909090909102</v>
      </c>
      <c r="BE88" s="74">
        <f>BD88-I87</f>
        <v>20.800000000000011</v>
      </c>
      <c r="BF88" s="74">
        <f>BE88-I87</f>
        <v>18.909090909090921</v>
      </c>
      <c r="BG88" s="74">
        <f>BF88-I87</f>
        <v>17.01818181818183</v>
      </c>
      <c r="BH88" s="74">
        <f>BG88-I87</f>
        <v>15.127272727272739</v>
      </c>
      <c r="BI88" s="74">
        <f>BH88-I87</f>
        <v>13.236363636363649</v>
      </c>
      <c r="BJ88" s="74">
        <f>BI88-I87</f>
        <v>11.345454545454558</v>
      </c>
      <c r="BK88" s="74">
        <f>BJ88-I87</f>
        <v>9.4545454545454675</v>
      </c>
      <c r="BL88" s="74">
        <f>BK88-I87</f>
        <v>7.5636363636363768</v>
      </c>
      <c r="BM88" s="74">
        <f>BL88-I87</f>
        <v>5.6727272727272862</v>
      </c>
      <c r="BN88" s="74">
        <f>BM88-I87</f>
        <v>3.7818181818181955</v>
      </c>
      <c r="BO88" s="74">
        <f>BN88-I87</f>
        <v>1.8909090909091046</v>
      </c>
      <c r="BP88" s="74">
        <f>BO88-I87</f>
        <v>1.3766765505351941E-14</v>
      </c>
      <c r="BQ88" s="74">
        <f>BP88-I87</f>
        <v>-1.8909090909090771</v>
      </c>
      <c r="BR88" s="74">
        <f>BQ88-I87</f>
        <v>-3.781818181818168</v>
      </c>
      <c r="BS88" s="74">
        <f>BR88-I87</f>
        <v>-5.6727272727272586</v>
      </c>
      <c r="BT88" s="74">
        <f>BS88-I87</f>
        <v>-7.5636363636363493</v>
      </c>
      <c r="BV88" s="69"/>
    </row>
    <row r="89" spans="2:74" ht="18" customHeight="1">
      <c r="L89" s="70" t="s">
        <v>28</v>
      </c>
      <c r="M89" s="73">
        <f>E87</f>
        <v>104</v>
      </c>
      <c r="N89" s="73">
        <f t="shared" ref="N89:BT89" si="55">M91</f>
        <v>100</v>
      </c>
      <c r="O89" s="73">
        <f t="shared" si="55"/>
        <v>98</v>
      </c>
      <c r="P89" s="73">
        <f t="shared" si="55"/>
        <v>98</v>
      </c>
      <c r="Q89" s="73">
        <f t="shared" si="55"/>
        <v>98</v>
      </c>
      <c r="R89" s="73">
        <f t="shared" si="55"/>
        <v>98</v>
      </c>
      <c r="S89" s="73">
        <f t="shared" si="55"/>
        <v>94</v>
      </c>
      <c r="T89" s="73">
        <f t="shared" si="55"/>
        <v>91</v>
      </c>
      <c r="U89" s="73">
        <f t="shared" si="55"/>
        <v>88</v>
      </c>
      <c r="V89" s="73">
        <f t="shared" si="55"/>
        <v>85</v>
      </c>
      <c r="W89" s="73">
        <f t="shared" si="55"/>
        <v>82</v>
      </c>
      <c r="X89" s="73">
        <f t="shared" si="55"/>
        <v>82</v>
      </c>
      <c r="Y89" s="73">
        <f t="shared" si="55"/>
        <v>82</v>
      </c>
      <c r="Z89" s="73">
        <f t="shared" si="55"/>
        <v>79</v>
      </c>
      <c r="AA89" s="73">
        <f t="shared" si="55"/>
        <v>75</v>
      </c>
      <c r="AB89" s="73">
        <f t="shared" si="55"/>
        <v>73</v>
      </c>
      <c r="AC89" s="73">
        <f t="shared" si="55"/>
        <v>71</v>
      </c>
      <c r="AD89" s="73">
        <f t="shared" si="55"/>
        <v>68</v>
      </c>
      <c r="AE89" s="73">
        <f t="shared" si="55"/>
        <v>65</v>
      </c>
      <c r="AF89" s="73">
        <f t="shared" si="55"/>
        <v>63</v>
      </c>
      <c r="AG89" s="73">
        <f t="shared" si="55"/>
        <v>62</v>
      </c>
      <c r="AH89" s="73">
        <f t="shared" si="55"/>
        <v>58</v>
      </c>
      <c r="AI89" s="73">
        <f t="shared" si="55"/>
        <v>55</v>
      </c>
      <c r="AJ89" s="73">
        <f t="shared" si="55"/>
        <v>51</v>
      </c>
      <c r="AK89" s="73">
        <f t="shared" si="55"/>
        <v>48</v>
      </c>
      <c r="AL89" s="73">
        <f t="shared" si="55"/>
        <v>48</v>
      </c>
      <c r="AM89" s="73">
        <f t="shared" si="55"/>
        <v>48</v>
      </c>
      <c r="AN89" s="73">
        <f t="shared" si="55"/>
        <v>44</v>
      </c>
      <c r="AO89" s="73">
        <f t="shared" si="55"/>
        <v>40</v>
      </c>
      <c r="AP89" s="73">
        <f t="shared" si="55"/>
        <v>34</v>
      </c>
      <c r="AQ89" s="73">
        <f t="shared" si="55"/>
        <v>34</v>
      </c>
      <c r="AR89" s="73">
        <f t="shared" si="55"/>
        <v>34</v>
      </c>
      <c r="AS89" s="73">
        <f t="shared" si="55"/>
        <v>34</v>
      </c>
      <c r="AT89" s="73">
        <f t="shared" si="55"/>
        <v>34</v>
      </c>
      <c r="AU89" s="73">
        <f t="shared" si="55"/>
        <v>34</v>
      </c>
      <c r="AV89" s="73">
        <f t="shared" si="55"/>
        <v>34</v>
      </c>
      <c r="AW89" s="73">
        <f t="shared" si="55"/>
        <v>34</v>
      </c>
      <c r="AX89" s="73">
        <f t="shared" si="55"/>
        <v>34</v>
      </c>
      <c r="AY89" s="73">
        <f t="shared" si="55"/>
        <v>30</v>
      </c>
      <c r="AZ89" s="73">
        <f t="shared" si="55"/>
        <v>30</v>
      </c>
      <c r="BA89" s="73">
        <f t="shared" si="55"/>
        <v>30</v>
      </c>
      <c r="BB89" s="73">
        <f t="shared" si="55"/>
        <v>27</v>
      </c>
      <c r="BC89" s="73">
        <f t="shared" si="55"/>
        <v>22</v>
      </c>
      <c r="BD89" s="73">
        <f t="shared" si="55"/>
        <v>22</v>
      </c>
      <c r="BE89" s="73">
        <f t="shared" si="55"/>
        <v>22</v>
      </c>
      <c r="BF89" s="73">
        <f t="shared" si="55"/>
        <v>20</v>
      </c>
      <c r="BG89" s="73">
        <f t="shared" si="55"/>
        <v>20</v>
      </c>
      <c r="BH89" s="73">
        <f t="shared" si="55"/>
        <v>20</v>
      </c>
      <c r="BI89" s="73">
        <f t="shared" si="55"/>
        <v>18</v>
      </c>
      <c r="BJ89" s="73">
        <f t="shared" si="55"/>
        <v>15</v>
      </c>
      <c r="BK89" s="73">
        <f t="shared" si="55"/>
        <v>12</v>
      </c>
      <c r="BL89" s="73">
        <f t="shared" si="55"/>
        <v>10</v>
      </c>
      <c r="BM89" s="73">
        <f t="shared" si="55"/>
        <v>8</v>
      </c>
      <c r="BN89" s="73">
        <f t="shared" si="55"/>
        <v>8</v>
      </c>
      <c r="BO89" s="73">
        <f t="shared" si="55"/>
        <v>8</v>
      </c>
      <c r="BP89" s="73">
        <f t="shared" si="55"/>
        <v>0</v>
      </c>
      <c r="BQ89" s="73">
        <f t="shared" si="55"/>
        <v>0</v>
      </c>
      <c r="BR89" s="73">
        <f t="shared" si="55"/>
        <v>0</v>
      </c>
      <c r="BS89" s="73">
        <f t="shared" si="55"/>
        <v>0</v>
      </c>
      <c r="BT89" s="73">
        <f t="shared" si="55"/>
        <v>0</v>
      </c>
      <c r="BV89" s="69">
        <f t="shared" ref="BV89:BV91" si="56">SUM(M89:BT89)</f>
        <v>2776</v>
      </c>
    </row>
    <row r="90" spans="2:74" ht="15.75" customHeight="1">
      <c r="K90" s="75" t="s">
        <v>162</v>
      </c>
      <c r="L90" s="70" t="s">
        <v>163</v>
      </c>
      <c r="M90" s="49">
        <v>4</v>
      </c>
      <c r="N90" s="49">
        <v>2</v>
      </c>
      <c r="O90" s="49">
        <v>0</v>
      </c>
      <c r="P90" s="49">
        <v>0</v>
      </c>
      <c r="Q90" s="49">
        <v>0</v>
      </c>
      <c r="R90" s="49">
        <v>4</v>
      </c>
      <c r="S90" s="49">
        <v>3</v>
      </c>
      <c r="T90" s="49">
        <v>3</v>
      </c>
      <c r="U90" s="49">
        <v>3</v>
      </c>
      <c r="V90" s="49">
        <v>3</v>
      </c>
      <c r="W90" s="49">
        <v>0</v>
      </c>
      <c r="X90" s="49">
        <v>0</v>
      </c>
      <c r="Y90" s="49">
        <v>3</v>
      </c>
      <c r="Z90" s="49">
        <v>4</v>
      </c>
      <c r="AA90" s="49">
        <v>2</v>
      </c>
      <c r="AB90" s="49">
        <v>2</v>
      </c>
      <c r="AC90" s="49">
        <v>3</v>
      </c>
      <c r="AD90" s="49">
        <v>3</v>
      </c>
      <c r="AE90" s="49">
        <v>2</v>
      </c>
      <c r="AF90" s="49">
        <v>1</v>
      </c>
      <c r="AG90" s="49">
        <v>4</v>
      </c>
      <c r="AH90" s="49">
        <v>3</v>
      </c>
      <c r="AI90" s="49">
        <v>4</v>
      </c>
      <c r="AJ90" s="49">
        <v>3</v>
      </c>
      <c r="AK90" s="49">
        <v>0</v>
      </c>
      <c r="AL90" s="49">
        <v>0</v>
      </c>
      <c r="AM90" s="49">
        <v>4</v>
      </c>
      <c r="AN90" s="49">
        <v>4</v>
      </c>
      <c r="AO90" s="49">
        <v>6</v>
      </c>
      <c r="AP90" s="49">
        <v>0</v>
      </c>
      <c r="AQ90" s="49">
        <v>0</v>
      </c>
      <c r="AR90" s="49">
        <v>0</v>
      </c>
      <c r="AS90" s="49">
        <v>0</v>
      </c>
      <c r="AT90" s="49">
        <v>0</v>
      </c>
      <c r="AU90" s="49">
        <v>0</v>
      </c>
      <c r="AV90" s="49">
        <v>0</v>
      </c>
      <c r="AW90" s="49">
        <v>0</v>
      </c>
      <c r="AX90" s="49">
        <v>4</v>
      </c>
      <c r="AY90" s="49">
        <v>0</v>
      </c>
      <c r="AZ90" s="49">
        <v>0</v>
      </c>
      <c r="BA90" s="49">
        <v>3</v>
      </c>
      <c r="BB90" s="49">
        <v>5</v>
      </c>
      <c r="BC90" s="49">
        <v>0</v>
      </c>
      <c r="BD90" s="49">
        <v>0</v>
      </c>
      <c r="BE90" s="49">
        <v>2</v>
      </c>
      <c r="BF90" s="49">
        <v>0</v>
      </c>
      <c r="BG90" s="49">
        <v>0</v>
      </c>
      <c r="BH90" s="49">
        <v>2</v>
      </c>
      <c r="BI90" s="49">
        <v>3</v>
      </c>
      <c r="BJ90" s="49">
        <v>3</v>
      </c>
      <c r="BK90" s="49">
        <v>2</v>
      </c>
      <c r="BL90" s="49">
        <v>2</v>
      </c>
      <c r="BM90" s="49">
        <v>0</v>
      </c>
      <c r="BN90" s="49">
        <v>0</v>
      </c>
      <c r="BO90" s="49">
        <v>8</v>
      </c>
      <c r="BP90" s="49"/>
      <c r="BQ90" s="49"/>
      <c r="BR90" s="49"/>
      <c r="BS90" s="49"/>
      <c r="BT90" s="49"/>
      <c r="BV90" s="69">
        <f t="shared" si="56"/>
        <v>104</v>
      </c>
    </row>
    <row r="91" spans="2:74" ht="15.75" customHeight="1">
      <c r="L91" s="70" t="s">
        <v>164</v>
      </c>
      <c r="M91" s="73">
        <f t="shared" ref="M91:BT91" si="57">M89-M90</f>
        <v>100</v>
      </c>
      <c r="N91" s="73">
        <f t="shared" si="57"/>
        <v>98</v>
      </c>
      <c r="O91" s="73">
        <f t="shared" si="57"/>
        <v>98</v>
      </c>
      <c r="P91" s="73">
        <f t="shared" si="57"/>
        <v>98</v>
      </c>
      <c r="Q91" s="73">
        <f t="shared" si="57"/>
        <v>98</v>
      </c>
      <c r="R91" s="73">
        <f t="shared" si="57"/>
        <v>94</v>
      </c>
      <c r="S91" s="73">
        <f t="shared" si="57"/>
        <v>91</v>
      </c>
      <c r="T91" s="73">
        <f t="shared" si="57"/>
        <v>88</v>
      </c>
      <c r="U91" s="73">
        <f t="shared" si="57"/>
        <v>85</v>
      </c>
      <c r="V91" s="73">
        <f t="shared" si="57"/>
        <v>82</v>
      </c>
      <c r="W91" s="73">
        <f t="shared" si="57"/>
        <v>82</v>
      </c>
      <c r="X91" s="73">
        <f t="shared" si="57"/>
        <v>82</v>
      </c>
      <c r="Y91" s="73">
        <f t="shared" si="57"/>
        <v>79</v>
      </c>
      <c r="Z91" s="73">
        <f t="shared" si="57"/>
        <v>75</v>
      </c>
      <c r="AA91" s="73">
        <f t="shared" si="57"/>
        <v>73</v>
      </c>
      <c r="AB91" s="73">
        <f t="shared" si="57"/>
        <v>71</v>
      </c>
      <c r="AC91" s="73">
        <f t="shared" si="57"/>
        <v>68</v>
      </c>
      <c r="AD91" s="73">
        <f t="shared" si="57"/>
        <v>65</v>
      </c>
      <c r="AE91" s="73">
        <f t="shared" si="57"/>
        <v>63</v>
      </c>
      <c r="AF91" s="73">
        <f t="shared" si="57"/>
        <v>62</v>
      </c>
      <c r="AG91" s="73">
        <f t="shared" si="57"/>
        <v>58</v>
      </c>
      <c r="AH91" s="73">
        <f t="shared" si="57"/>
        <v>55</v>
      </c>
      <c r="AI91" s="73">
        <f t="shared" si="57"/>
        <v>51</v>
      </c>
      <c r="AJ91" s="73">
        <f t="shared" si="57"/>
        <v>48</v>
      </c>
      <c r="AK91" s="73">
        <f t="shared" si="57"/>
        <v>48</v>
      </c>
      <c r="AL91" s="73">
        <f t="shared" si="57"/>
        <v>48</v>
      </c>
      <c r="AM91" s="73">
        <f t="shared" si="57"/>
        <v>44</v>
      </c>
      <c r="AN91" s="73">
        <f t="shared" si="57"/>
        <v>40</v>
      </c>
      <c r="AO91" s="73">
        <f t="shared" si="57"/>
        <v>34</v>
      </c>
      <c r="AP91" s="73">
        <f t="shared" si="57"/>
        <v>34</v>
      </c>
      <c r="AQ91" s="73">
        <f t="shared" si="57"/>
        <v>34</v>
      </c>
      <c r="AR91" s="73">
        <f t="shared" si="57"/>
        <v>34</v>
      </c>
      <c r="AS91" s="73">
        <f t="shared" si="57"/>
        <v>34</v>
      </c>
      <c r="AT91" s="73">
        <f t="shared" si="57"/>
        <v>34</v>
      </c>
      <c r="AU91" s="73">
        <f t="shared" si="57"/>
        <v>34</v>
      </c>
      <c r="AV91" s="73">
        <f t="shared" si="57"/>
        <v>34</v>
      </c>
      <c r="AW91" s="73">
        <f t="shared" si="57"/>
        <v>34</v>
      </c>
      <c r="AX91" s="73">
        <f t="shared" si="57"/>
        <v>30</v>
      </c>
      <c r="AY91" s="73">
        <f t="shared" si="57"/>
        <v>30</v>
      </c>
      <c r="AZ91" s="73">
        <f t="shared" si="57"/>
        <v>30</v>
      </c>
      <c r="BA91" s="73">
        <f t="shared" si="57"/>
        <v>27</v>
      </c>
      <c r="BB91" s="73">
        <f t="shared" si="57"/>
        <v>22</v>
      </c>
      <c r="BC91" s="73">
        <f t="shared" si="57"/>
        <v>22</v>
      </c>
      <c r="BD91" s="73">
        <f t="shared" si="57"/>
        <v>22</v>
      </c>
      <c r="BE91" s="73">
        <f t="shared" si="57"/>
        <v>20</v>
      </c>
      <c r="BF91" s="73">
        <f t="shared" si="57"/>
        <v>20</v>
      </c>
      <c r="BG91" s="73">
        <f t="shared" si="57"/>
        <v>20</v>
      </c>
      <c r="BH91" s="73">
        <f t="shared" si="57"/>
        <v>18</v>
      </c>
      <c r="BI91" s="73">
        <f t="shared" si="57"/>
        <v>15</v>
      </c>
      <c r="BJ91" s="73">
        <f t="shared" si="57"/>
        <v>12</v>
      </c>
      <c r="BK91" s="73">
        <f t="shared" si="57"/>
        <v>10</v>
      </c>
      <c r="BL91" s="73">
        <f t="shared" si="57"/>
        <v>8</v>
      </c>
      <c r="BM91" s="73">
        <f t="shared" si="57"/>
        <v>8</v>
      </c>
      <c r="BN91" s="73">
        <f t="shared" si="57"/>
        <v>8</v>
      </c>
      <c r="BO91" s="73">
        <f t="shared" si="57"/>
        <v>0</v>
      </c>
      <c r="BP91" s="73">
        <f t="shared" si="57"/>
        <v>0</v>
      </c>
      <c r="BQ91" s="73">
        <f t="shared" si="57"/>
        <v>0</v>
      </c>
      <c r="BR91" s="73">
        <f t="shared" si="57"/>
        <v>0</v>
      </c>
      <c r="BS91" s="73">
        <f t="shared" si="57"/>
        <v>0</v>
      </c>
      <c r="BT91" s="73">
        <f t="shared" si="57"/>
        <v>0</v>
      </c>
      <c r="BV91" s="69">
        <f t="shared" si="56"/>
        <v>2672</v>
      </c>
    </row>
    <row r="92" spans="2:74" ht="381.75" customHeight="1"/>
    <row r="93" spans="2:74" ht="223.5" customHeight="1"/>
    <row r="94" spans="2:74" ht="15.75" customHeight="1"/>
    <row r="95" spans="2:74" ht="36" customHeight="1">
      <c r="E95" s="172" t="s">
        <v>165</v>
      </c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186"/>
      <c r="AU95" s="186"/>
      <c r="AV95" s="186"/>
      <c r="AW95" s="186"/>
      <c r="AX95" s="186"/>
      <c r="AY95" s="186"/>
      <c r="AZ95" s="186"/>
      <c r="BA95" s="186"/>
      <c r="BB95" s="186"/>
    </row>
    <row r="96" spans="2:74" ht="15.75" customHeight="1"/>
    <row r="97" spans="3:4" ht="15.75" customHeight="1"/>
    <row r="98" spans="3:4" ht="15.75" customHeight="1"/>
    <row r="99" spans="3:4" ht="15.75" customHeight="1"/>
    <row r="100" spans="3:4" ht="18.75" customHeight="1">
      <c r="C100" s="76"/>
      <c r="D100" s="76"/>
    </row>
    <row r="101" spans="3:4" ht="15.75" customHeight="1"/>
    <row r="102" spans="3:4" ht="15.75" customHeight="1"/>
    <row r="103" spans="3:4" ht="15.75" customHeight="1"/>
    <row r="104" spans="3:4" ht="15.75" customHeight="1"/>
    <row r="105" spans="3:4" ht="15.75" customHeight="1"/>
    <row r="106" spans="3:4" ht="15.75" customHeight="1"/>
    <row r="107" spans="3:4" ht="15.75" customHeight="1"/>
    <row r="108" spans="3:4" ht="15.75" customHeight="1"/>
    <row r="109" spans="3:4" ht="15.75" customHeight="1"/>
    <row r="110" spans="3:4" ht="15.75" customHeight="1"/>
    <row r="111" spans="3:4" ht="15.75" customHeight="1"/>
    <row r="112" spans="3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</sheetData>
  <mergeCells count="23">
    <mergeCell ref="E95:BB95"/>
    <mergeCell ref="BF7:BJ7"/>
    <mergeCell ref="BK7:BO7"/>
    <mergeCell ref="BP7:BT7"/>
    <mergeCell ref="J7:J8"/>
    <mergeCell ref="K7:K8"/>
    <mergeCell ref="L7:L8"/>
    <mergeCell ref="M7:Q7"/>
    <mergeCell ref="R7:V7"/>
    <mergeCell ref="W7:AA7"/>
    <mergeCell ref="AB7:AF7"/>
    <mergeCell ref="AG7:AK7"/>
    <mergeCell ref="AL7:AP7"/>
    <mergeCell ref="AQ7:AU7"/>
    <mergeCell ref="AV7:AZ7"/>
    <mergeCell ref="BA7:BE7"/>
    <mergeCell ref="K3:K6"/>
    <mergeCell ref="B7:B8"/>
    <mergeCell ref="C7:C8"/>
    <mergeCell ref="D7:D8"/>
    <mergeCell ref="E7:G7"/>
    <mergeCell ref="H7:H8"/>
    <mergeCell ref="I7:I8"/>
  </mergeCells>
  <phoneticPr fontId="2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topLeftCell="D1" zoomScale="89" workbookViewId="0">
      <selection activeCell="H30" sqref="H30"/>
    </sheetView>
  </sheetViews>
  <sheetFormatPr defaultColWidth="13.375" defaultRowHeight="15" customHeight="1"/>
  <cols>
    <col min="1" max="1" width="2.375" customWidth="1"/>
    <col min="2" max="2" width="9" customWidth="1"/>
    <col min="3" max="3" width="9.25" customWidth="1"/>
    <col min="4" max="4" width="33.375" customWidth="1"/>
    <col min="5" max="5" width="24" customWidth="1"/>
    <col min="6" max="6" width="72" customWidth="1"/>
    <col min="7" max="7" width="24" customWidth="1"/>
    <col min="8" max="8" width="15.125" customWidth="1"/>
    <col min="9" max="9" width="17.75" customWidth="1"/>
    <col min="10" max="10" width="39.125" customWidth="1"/>
    <col min="11" max="11" width="3" customWidth="1"/>
    <col min="12" max="12" width="15.75" customWidth="1"/>
    <col min="13" max="13" width="3" customWidth="1"/>
    <col min="14" max="14" width="14.375" customWidth="1"/>
    <col min="15" max="26" width="10.625" customWidth="1"/>
  </cols>
  <sheetData>
    <row r="1" spans="2:14" ht="36" customHeight="1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>
      <c r="B2" s="3" t="s">
        <v>166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>
      <c r="B3" s="81" t="s">
        <v>167</v>
      </c>
      <c r="C3" s="82" t="s">
        <v>11</v>
      </c>
      <c r="D3" s="82" t="s">
        <v>168</v>
      </c>
      <c r="E3" s="82" t="s">
        <v>8</v>
      </c>
      <c r="F3" s="82" t="s">
        <v>169</v>
      </c>
      <c r="G3" s="83" t="s">
        <v>9</v>
      </c>
      <c r="H3" s="83" t="s">
        <v>170</v>
      </c>
      <c r="I3" s="84" t="s">
        <v>171</v>
      </c>
      <c r="J3" s="84" t="s">
        <v>172</v>
      </c>
      <c r="L3" s="85" t="s">
        <v>173</v>
      </c>
      <c r="N3" s="85" t="s">
        <v>170</v>
      </c>
    </row>
    <row r="4" spans="2:14" ht="18" customHeight="1">
      <c r="B4" s="113" t="s">
        <v>174</v>
      </c>
      <c r="C4" s="87">
        <v>1</v>
      </c>
      <c r="D4" s="111" t="s">
        <v>175</v>
      </c>
      <c r="E4" s="107" t="s">
        <v>36</v>
      </c>
      <c r="F4" s="106" t="s">
        <v>176</v>
      </c>
      <c r="G4" s="110" t="s">
        <v>37</v>
      </c>
      <c r="H4" s="89">
        <v>4</v>
      </c>
      <c r="I4" s="90" t="s">
        <v>177</v>
      </c>
      <c r="J4" s="91"/>
      <c r="L4" s="92" t="s">
        <v>178</v>
      </c>
      <c r="N4" s="93">
        <v>1</v>
      </c>
    </row>
    <row r="5" spans="2:14" ht="18" customHeight="1">
      <c r="B5" s="113" t="s">
        <v>174</v>
      </c>
      <c r="C5" s="87">
        <v>1</v>
      </c>
      <c r="D5" s="111" t="s">
        <v>179</v>
      </c>
      <c r="E5" s="108" t="s">
        <v>180</v>
      </c>
      <c r="F5" s="106" t="s">
        <v>181</v>
      </c>
      <c r="G5" s="110" t="s">
        <v>37</v>
      </c>
      <c r="H5" s="89">
        <v>2</v>
      </c>
      <c r="I5" s="90" t="s">
        <v>177</v>
      </c>
      <c r="J5" s="91"/>
      <c r="L5" s="94" t="s">
        <v>182</v>
      </c>
      <c r="N5" s="93">
        <v>2</v>
      </c>
    </row>
    <row r="6" spans="2:14" ht="18" customHeight="1">
      <c r="B6" s="113" t="s">
        <v>174</v>
      </c>
      <c r="C6" s="87">
        <v>1</v>
      </c>
      <c r="D6" s="111" t="s">
        <v>179</v>
      </c>
      <c r="E6" s="108" t="s">
        <v>42</v>
      </c>
      <c r="F6" s="106" t="s">
        <v>183</v>
      </c>
      <c r="G6" s="110" t="s">
        <v>37</v>
      </c>
      <c r="H6" s="89">
        <v>4</v>
      </c>
      <c r="I6" s="90" t="s">
        <v>177</v>
      </c>
      <c r="J6" s="91"/>
      <c r="L6" s="95" t="s">
        <v>177</v>
      </c>
      <c r="N6" s="93">
        <v>4</v>
      </c>
    </row>
    <row r="7" spans="2:14" ht="18" customHeight="1">
      <c r="B7" s="113" t="s">
        <v>174</v>
      </c>
      <c r="C7" s="87">
        <v>1</v>
      </c>
      <c r="D7" s="111" t="s">
        <v>179</v>
      </c>
      <c r="E7" s="108" t="s">
        <v>45</v>
      </c>
      <c r="F7" s="106" t="s">
        <v>184</v>
      </c>
      <c r="G7" s="110" t="s">
        <v>37</v>
      </c>
      <c r="H7" s="89">
        <v>2</v>
      </c>
      <c r="I7" s="96" t="s">
        <v>177</v>
      </c>
      <c r="J7" s="91"/>
      <c r="N7" s="93">
        <v>8</v>
      </c>
    </row>
    <row r="8" spans="2:14" ht="18" customHeight="1">
      <c r="B8" s="113" t="s">
        <v>31</v>
      </c>
      <c r="C8" s="87">
        <v>1</v>
      </c>
      <c r="D8" s="111" t="s">
        <v>179</v>
      </c>
      <c r="E8" s="108" t="s">
        <v>185</v>
      </c>
      <c r="F8" s="106" t="s">
        <v>186</v>
      </c>
      <c r="G8" s="110" t="s">
        <v>37</v>
      </c>
      <c r="H8" s="89">
        <v>4</v>
      </c>
      <c r="I8" s="90" t="s">
        <v>177</v>
      </c>
      <c r="J8" s="91"/>
      <c r="N8" s="93">
        <v>16</v>
      </c>
    </row>
    <row r="9" spans="2:14" ht="18" customHeight="1">
      <c r="B9" s="113" t="s">
        <v>174</v>
      </c>
      <c r="C9" s="87">
        <v>1</v>
      </c>
      <c r="D9" s="111" t="s">
        <v>187</v>
      </c>
      <c r="E9" s="108" t="s">
        <v>188</v>
      </c>
      <c r="F9" s="106" t="s">
        <v>189</v>
      </c>
      <c r="G9" s="110" t="s">
        <v>37</v>
      </c>
      <c r="H9" s="89">
        <v>2</v>
      </c>
      <c r="I9" s="90" t="s">
        <v>177</v>
      </c>
      <c r="J9" s="91"/>
      <c r="N9" s="93">
        <v>24</v>
      </c>
    </row>
    <row r="10" spans="2:14" ht="18" customHeight="1">
      <c r="B10" s="113" t="s">
        <v>174</v>
      </c>
      <c r="C10" s="87">
        <v>1</v>
      </c>
      <c r="D10" s="111" t="s">
        <v>187</v>
      </c>
      <c r="E10" s="108" t="s">
        <v>52</v>
      </c>
      <c r="F10" s="106" t="s">
        <v>183</v>
      </c>
      <c r="G10" s="110" t="s">
        <v>37</v>
      </c>
      <c r="H10" s="89">
        <v>4</v>
      </c>
      <c r="I10" s="112" t="s">
        <v>177</v>
      </c>
      <c r="J10" s="91"/>
      <c r="N10" s="93">
        <v>40</v>
      </c>
    </row>
    <row r="11" spans="2:14" ht="18" customHeight="1">
      <c r="B11" s="113" t="s">
        <v>174</v>
      </c>
      <c r="C11" s="87">
        <v>2</v>
      </c>
      <c r="D11" s="87" t="s">
        <v>190</v>
      </c>
      <c r="E11" s="108" t="s">
        <v>191</v>
      </c>
      <c r="F11" s="106" t="s">
        <v>192</v>
      </c>
      <c r="G11" s="110" t="s">
        <v>55</v>
      </c>
      <c r="H11" s="89">
        <v>8</v>
      </c>
      <c r="I11" s="112" t="s">
        <v>177</v>
      </c>
      <c r="J11" s="91"/>
      <c r="N11" s="97">
        <v>80</v>
      </c>
    </row>
    <row r="12" spans="2:14" ht="18" customHeight="1">
      <c r="B12" s="113" t="s">
        <v>174</v>
      </c>
      <c r="C12" s="87">
        <v>2</v>
      </c>
      <c r="D12" s="87" t="s">
        <v>190</v>
      </c>
      <c r="E12" s="108" t="s">
        <v>60</v>
      </c>
      <c r="F12" s="106" t="s">
        <v>193</v>
      </c>
      <c r="G12" s="110" t="s">
        <v>55</v>
      </c>
      <c r="H12" s="89">
        <v>24</v>
      </c>
      <c r="I12" s="112" t="s">
        <v>177</v>
      </c>
      <c r="J12" s="91"/>
    </row>
    <row r="13" spans="2:14" ht="18" customHeight="1">
      <c r="B13" s="113" t="s">
        <v>174</v>
      </c>
      <c r="C13" s="87">
        <v>2</v>
      </c>
      <c r="D13" s="87" t="s">
        <v>190</v>
      </c>
      <c r="E13" s="109" t="s">
        <v>194</v>
      </c>
      <c r="F13" s="106" t="s">
        <v>195</v>
      </c>
      <c r="G13" s="110" t="s">
        <v>55</v>
      </c>
      <c r="H13" s="89">
        <v>2</v>
      </c>
      <c r="I13" s="112" t="s">
        <v>177</v>
      </c>
      <c r="J13" s="91"/>
    </row>
    <row r="14" spans="2:14" ht="18" customHeight="1">
      <c r="B14" s="113" t="s">
        <v>174</v>
      </c>
      <c r="C14" s="87">
        <v>2</v>
      </c>
      <c r="D14" s="87" t="s">
        <v>190</v>
      </c>
      <c r="E14" s="109" t="s">
        <v>77</v>
      </c>
      <c r="F14" s="106" t="s">
        <v>196</v>
      </c>
      <c r="G14" s="110" t="s">
        <v>55</v>
      </c>
      <c r="H14" s="89">
        <v>4</v>
      </c>
      <c r="I14" s="112" t="s">
        <v>177</v>
      </c>
      <c r="J14" s="91"/>
    </row>
    <row r="15" spans="2:14" ht="15.75" customHeight="1">
      <c r="B15" s="113" t="s">
        <v>174</v>
      </c>
      <c r="C15" s="87">
        <v>2</v>
      </c>
      <c r="D15" s="87" t="s">
        <v>190</v>
      </c>
      <c r="E15" s="109" t="s">
        <v>83</v>
      </c>
      <c r="F15" s="106" t="s">
        <v>197</v>
      </c>
      <c r="G15" s="110" t="s">
        <v>55</v>
      </c>
      <c r="H15" s="89">
        <v>4</v>
      </c>
      <c r="I15" s="112" t="s">
        <v>177</v>
      </c>
      <c r="J15" s="91"/>
    </row>
    <row r="16" spans="2:14" ht="15.75" customHeight="1">
      <c r="B16" s="113" t="s">
        <v>174</v>
      </c>
      <c r="C16" s="87">
        <v>2</v>
      </c>
      <c r="D16" s="87" t="s">
        <v>190</v>
      </c>
      <c r="E16" s="109" t="s">
        <v>91</v>
      </c>
      <c r="F16" s="105" t="s">
        <v>198</v>
      </c>
      <c r="G16" s="110" t="s">
        <v>55</v>
      </c>
      <c r="H16" s="114">
        <v>4</v>
      </c>
      <c r="I16" s="112" t="s">
        <v>177</v>
      </c>
      <c r="J16" s="91"/>
    </row>
    <row r="17" spans="2:10" ht="15.75" customHeight="1">
      <c r="B17" s="86" t="s">
        <v>199</v>
      </c>
      <c r="C17" s="87">
        <v>2</v>
      </c>
      <c r="D17" s="87" t="s">
        <v>190</v>
      </c>
      <c r="E17" s="109" t="s">
        <v>97</v>
      </c>
      <c r="F17" s="105" t="s">
        <v>200</v>
      </c>
      <c r="G17" s="110" t="s">
        <v>37</v>
      </c>
      <c r="H17" s="89">
        <v>2</v>
      </c>
      <c r="I17" s="112" t="s">
        <v>177</v>
      </c>
      <c r="J17" s="91"/>
    </row>
    <row r="18" spans="2:10" ht="15.75" customHeight="1">
      <c r="B18" s="86" t="s">
        <v>174</v>
      </c>
      <c r="C18" s="87">
        <v>3</v>
      </c>
      <c r="D18" s="87" t="s">
        <v>201</v>
      </c>
      <c r="E18" s="109" t="s">
        <v>202</v>
      </c>
      <c r="F18" s="105" t="s">
        <v>203</v>
      </c>
      <c r="G18" s="110" t="s">
        <v>55</v>
      </c>
      <c r="H18" s="89">
        <v>2</v>
      </c>
      <c r="I18" s="112" t="s">
        <v>177</v>
      </c>
      <c r="J18" s="91"/>
    </row>
    <row r="19" spans="2:10" ht="15.75" customHeight="1">
      <c r="B19" s="86" t="s">
        <v>174</v>
      </c>
      <c r="C19" s="87">
        <v>3</v>
      </c>
      <c r="D19" s="87" t="s">
        <v>204</v>
      </c>
      <c r="E19" s="111" t="s">
        <v>205</v>
      </c>
      <c r="F19" s="105" t="s">
        <v>206</v>
      </c>
      <c r="G19" s="110" t="s">
        <v>37</v>
      </c>
      <c r="H19" s="89">
        <v>2</v>
      </c>
      <c r="I19" s="112" t="s">
        <v>177</v>
      </c>
      <c r="J19" s="91"/>
    </row>
    <row r="20" spans="2:10" ht="15.75" customHeight="1">
      <c r="B20" s="86" t="s">
        <v>174</v>
      </c>
      <c r="C20" s="87">
        <v>3</v>
      </c>
      <c r="D20" s="87" t="s">
        <v>204</v>
      </c>
      <c r="E20" s="111" t="s">
        <v>207</v>
      </c>
      <c r="F20" s="105" t="s">
        <v>208</v>
      </c>
      <c r="G20" s="110" t="s">
        <v>55</v>
      </c>
      <c r="H20" s="89">
        <v>4</v>
      </c>
      <c r="I20" s="112" t="s">
        <v>177</v>
      </c>
      <c r="J20" s="91"/>
    </row>
    <row r="21" spans="2:10" ht="15.75" customHeight="1">
      <c r="B21" s="86" t="s">
        <v>174</v>
      </c>
      <c r="C21" s="87">
        <v>3</v>
      </c>
      <c r="D21" s="87" t="s">
        <v>204</v>
      </c>
      <c r="E21" s="111" t="s">
        <v>209</v>
      </c>
      <c r="F21" s="105" t="s">
        <v>210</v>
      </c>
      <c r="G21" s="110" t="s">
        <v>55</v>
      </c>
      <c r="H21" s="89">
        <v>2</v>
      </c>
      <c r="I21" s="112" t="s">
        <v>177</v>
      </c>
      <c r="J21" s="91"/>
    </row>
    <row r="22" spans="2:10" ht="15.75" customHeight="1">
      <c r="B22" s="86" t="s">
        <v>31</v>
      </c>
      <c r="C22" s="87">
        <v>4</v>
      </c>
      <c r="D22" s="87" t="s">
        <v>211</v>
      </c>
      <c r="E22" s="111" t="s">
        <v>212</v>
      </c>
      <c r="F22" s="105" t="s">
        <v>213</v>
      </c>
      <c r="G22" s="110" t="s">
        <v>37</v>
      </c>
      <c r="H22" s="89">
        <v>2</v>
      </c>
      <c r="I22" s="112" t="s">
        <v>177</v>
      </c>
      <c r="J22" s="91"/>
    </row>
    <row r="23" spans="2:10" ht="18" customHeight="1">
      <c r="B23" s="86" t="s">
        <v>31</v>
      </c>
      <c r="C23" s="87">
        <v>4</v>
      </c>
      <c r="D23" s="87" t="s">
        <v>211</v>
      </c>
      <c r="E23" s="111" t="s">
        <v>136</v>
      </c>
      <c r="F23" s="105" t="s">
        <v>214</v>
      </c>
      <c r="G23" s="110" t="s">
        <v>37</v>
      </c>
      <c r="H23" s="89">
        <v>8</v>
      </c>
      <c r="I23" s="112" t="s">
        <v>177</v>
      </c>
      <c r="J23" s="91"/>
    </row>
    <row r="24" spans="2:10" ht="18" customHeight="1">
      <c r="B24" s="86" t="s">
        <v>31</v>
      </c>
      <c r="C24" s="87">
        <v>4</v>
      </c>
      <c r="D24" s="87" t="s">
        <v>211</v>
      </c>
      <c r="E24" s="111" t="s">
        <v>144</v>
      </c>
      <c r="F24" s="105" t="s">
        <v>215</v>
      </c>
      <c r="G24" s="110" t="s">
        <v>37</v>
      </c>
      <c r="H24" s="89">
        <v>4</v>
      </c>
      <c r="I24" s="112" t="s">
        <v>177</v>
      </c>
      <c r="J24" s="91"/>
    </row>
    <row r="25" spans="2:10" ht="18" customHeight="1">
      <c r="B25" s="86" t="s">
        <v>174</v>
      </c>
      <c r="C25" s="87">
        <v>4</v>
      </c>
      <c r="D25" s="87" t="s">
        <v>190</v>
      </c>
      <c r="E25" s="111" t="s">
        <v>216</v>
      </c>
      <c r="F25" s="105" t="s">
        <v>217</v>
      </c>
      <c r="G25" s="110" t="s">
        <v>55</v>
      </c>
      <c r="H25" s="89">
        <v>4</v>
      </c>
      <c r="I25" s="112" t="s">
        <v>177</v>
      </c>
      <c r="J25" s="91"/>
    </row>
    <row r="26" spans="2:10" ht="18" customHeight="1">
      <c r="B26" s="86" t="s">
        <v>199</v>
      </c>
      <c r="C26" s="87">
        <v>3</v>
      </c>
      <c r="D26" s="87" t="s">
        <v>218</v>
      </c>
      <c r="E26" s="111" t="s">
        <v>219</v>
      </c>
      <c r="F26" s="105" t="s">
        <v>220</v>
      </c>
      <c r="G26" s="110" t="s">
        <v>37</v>
      </c>
      <c r="H26" s="89">
        <v>2</v>
      </c>
      <c r="I26" s="112" t="s">
        <v>177</v>
      </c>
      <c r="J26" s="91"/>
    </row>
    <row r="27" spans="2:10" ht="18" customHeight="1">
      <c r="B27" s="86" t="s">
        <v>199</v>
      </c>
      <c r="C27" s="87">
        <v>3</v>
      </c>
      <c r="D27" s="87" t="s">
        <v>218</v>
      </c>
      <c r="E27" s="111" t="s">
        <v>221</v>
      </c>
      <c r="F27" s="105" t="s">
        <v>222</v>
      </c>
      <c r="G27" s="110" t="s">
        <v>37</v>
      </c>
      <c r="H27" s="89">
        <v>2</v>
      </c>
      <c r="I27" s="112" t="s">
        <v>177</v>
      </c>
      <c r="J27" s="91"/>
    </row>
    <row r="28" spans="2:10" ht="18" customHeight="1">
      <c r="B28" s="86" t="s">
        <v>199</v>
      </c>
      <c r="C28" s="87">
        <v>3</v>
      </c>
      <c r="D28" s="87" t="s">
        <v>218</v>
      </c>
      <c r="E28" s="111" t="s">
        <v>223</v>
      </c>
      <c r="F28" s="105" t="s">
        <v>224</v>
      </c>
      <c r="G28" s="110" t="s">
        <v>55</v>
      </c>
      <c r="H28" s="89">
        <v>2</v>
      </c>
      <c r="I28" s="112" t="s">
        <v>177</v>
      </c>
      <c r="J28" s="91"/>
    </row>
    <row r="29" spans="2:10" ht="18" customHeight="1">
      <c r="B29" s="86"/>
      <c r="C29" s="87"/>
      <c r="D29" s="87"/>
      <c r="E29" s="87"/>
      <c r="F29" s="87"/>
      <c r="G29" s="88"/>
      <c r="H29" s="89"/>
      <c r="I29" s="90"/>
      <c r="J29" s="91"/>
    </row>
    <row r="30" spans="2:10" ht="18" customHeight="1">
      <c r="B30" s="86"/>
      <c r="C30" s="87"/>
      <c r="D30" s="87"/>
      <c r="E30" s="87"/>
      <c r="F30" s="87"/>
      <c r="H30" s="89"/>
      <c r="I30" s="90"/>
      <c r="J30" s="91"/>
    </row>
    <row r="31" spans="2:10" ht="15.75" customHeight="1">
      <c r="B31" s="86"/>
      <c r="C31" s="87"/>
      <c r="D31" s="87"/>
      <c r="E31" s="87"/>
      <c r="F31" s="87"/>
      <c r="G31" s="88"/>
      <c r="H31" s="89"/>
      <c r="I31" s="90"/>
      <c r="J31" s="91"/>
    </row>
    <row r="32" spans="2:10" ht="15.75" customHeight="1">
      <c r="B32" s="86"/>
      <c r="C32" s="87"/>
      <c r="D32" s="87"/>
      <c r="E32" s="87"/>
      <c r="F32" s="87"/>
      <c r="G32" s="88"/>
      <c r="H32" s="89"/>
      <c r="I32" s="90"/>
      <c r="J32" s="91"/>
    </row>
    <row r="33" spans="2:10" ht="15.75" customHeight="1">
      <c r="B33" s="86"/>
      <c r="C33" s="87"/>
      <c r="D33" s="87"/>
      <c r="E33" s="87"/>
      <c r="F33" s="87"/>
      <c r="G33" s="88"/>
      <c r="H33" s="89"/>
      <c r="I33" s="90"/>
      <c r="J33" s="91"/>
    </row>
    <row r="34" spans="2:10" ht="15.75" customHeight="1">
      <c r="B34" s="86"/>
      <c r="C34" s="87"/>
      <c r="D34" s="87"/>
      <c r="E34" s="87"/>
      <c r="F34" s="87"/>
      <c r="G34" s="88"/>
      <c r="H34" s="89"/>
      <c r="I34" s="90"/>
      <c r="J34" s="91"/>
    </row>
    <row r="35" spans="2:10" ht="15.75" customHeight="1">
      <c r="B35" s="86"/>
      <c r="C35" s="87"/>
      <c r="D35" s="87"/>
      <c r="E35" s="87"/>
      <c r="F35" s="87"/>
      <c r="G35" s="88"/>
      <c r="H35" s="89"/>
      <c r="I35" s="90"/>
      <c r="J35" s="91"/>
    </row>
    <row r="36" spans="2:10" ht="15.75" customHeight="1">
      <c r="B36" s="86"/>
      <c r="C36" s="87"/>
      <c r="D36" s="87"/>
      <c r="E36" s="87"/>
      <c r="F36" s="87"/>
      <c r="G36" s="88"/>
      <c r="H36" s="89"/>
      <c r="I36" s="90"/>
      <c r="J36" s="91"/>
    </row>
    <row r="37" spans="2:10" ht="15.75" customHeight="1">
      <c r="B37" s="86"/>
      <c r="C37" s="87"/>
      <c r="D37" s="87"/>
      <c r="E37" s="87"/>
      <c r="F37" s="87"/>
      <c r="G37" s="88"/>
      <c r="H37" s="89"/>
      <c r="I37" s="90"/>
      <c r="J37" s="91"/>
    </row>
    <row r="38" spans="2:10" ht="15.75" customHeight="1">
      <c r="B38" s="86"/>
      <c r="C38" s="87"/>
      <c r="D38" s="87"/>
      <c r="E38" s="87"/>
      <c r="F38" s="87"/>
      <c r="G38" s="88"/>
      <c r="H38" s="89"/>
      <c r="I38" s="90"/>
      <c r="J38" s="91"/>
    </row>
    <row r="39" spans="2:10" ht="15.75" customHeight="1">
      <c r="B39" s="86"/>
      <c r="C39" s="87"/>
      <c r="D39" s="87"/>
      <c r="E39" s="87"/>
      <c r="F39" s="87"/>
      <c r="G39" s="88"/>
      <c r="H39" s="89"/>
      <c r="I39" s="90"/>
      <c r="J39" s="91"/>
    </row>
    <row r="40" spans="2:10" ht="16.5" customHeight="1">
      <c r="B40" s="98"/>
      <c r="C40" s="99"/>
      <c r="D40" s="99"/>
      <c r="E40" s="99"/>
      <c r="F40" s="99"/>
      <c r="G40" s="100"/>
      <c r="H40" s="100"/>
      <c r="I40" s="101"/>
      <c r="J40" s="102"/>
    </row>
    <row r="41" spans="2:10" ht="15.75" customHeight="1"/>
    <row r="42" spans="2:10" ht="15.75" customHeight="1"/>
    <row r="43" spans="2:10" ht="15.75" customHeight="1"/>
    <row r="44" spans="2:10" ht="15.75" customHeight="1"/>
    <row r="45" spans="2:10" ht="15.75" customHeight="1"/>
    <row r="46" spans="2:10" ht="15.75" customHeight="1"/>
    <row r="47" spans="2:10" ht="15.75" customHeight="1"/>
    <row r="48" spans="2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I4:I40" xr:uid="{00000000-0002-0000-0200-000001000000}">
      <formula1>$L$4:$L$6</formula1>
    </dataValidation>
    <dataValidation type="list" allowBlank="1" showErrorMessage="1" sqref="H4:H15 H17:H40" xr:uid="{00000000-0002-0000-0200-000000000000}">
      <formula1>$N$4:$N$11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0"/>
  <sheetViews>
    <sheetView showGridLines="0" workbookViewId="0">
      <selection activeCell="D11" sqref="D11"/>
    </sheetView>
  </sheetViews>
  <sheetFormatPr defaultColWidth="13.375" defaultRowHeight="15" customHeight="1"/>
  <cols>
    <col min="1" max="1" width="2.375" customWidth="1"/>
    <col min="2" max="2" width="24" customWidth="1"/>
    <col min="3" max="3" width="72" customWidth="1"/>
    <col min="4" max="4" width="24" customWidth="1"/>
    <col min="5" max="5" width="17.75" customWidth="1"/>
    <col min="6" max="6" width="9" customWidth="1"/>
    <col min="7" max="26" width="10.625" customWidth="1"/>
  </cols>
  <sheetData>
    <row r="1" spans="2:6" ht="36" customHeight="1">
      <c r="B1" s="1" t="s">
        <v>0</v>
      </c>
      <c r="C1" s="2"/>
      <c r="D1" s="2"/>
      <c r="E1" s="2"/>
      <c r="F1" s="2"/>
    </row>
    <row r="2" spans="2:6" ht="36" customHeight="1">
      <c r="B2" s="3" t="s">
        <v>225</v>
      </c>
      <c r="C2" s="2"/>
      <c r="D2" s="2"/>
      <c r="E2" s="2"/>
      <c r="F2" s="2"/>
    </row>
    <row r="3" spans="2:6" ht="36" customHeight="1">
      <c r="B3" s="103" t="s">
        <v>8</v>
      </c>
      <c r="C3" s="104" t="s">
        <v>169</v>
      </c>
      <c r="D3" s="83" t="s">
        <v>226</v>
      </c>
      <c r="E3" s="84" t="s">
        <v>227</v>
      </c>
    </row>
    <row r="4" spans="2:6" ht="18" customHeight="1">
      <c r="B4" s="107" t="s">
        <v>36</v>
      </c>
      <c r="C4" s="106" t="s">
        <v>176</v>
      </c>
      <c r="D4" s="110" t="s">
        <v>37</v>
      </c>
      <c r="E4" s="90">
        <v>45476</v>
      </c>
    </row>
    <row r="5" spans="2:6" ht="18" customHeight="1">
      <c r="B5" s="108" t="s">
        <v>180</v>
      </c>
      <c r="C5" s="106" t="s">
        <v>181</v>
      </c>
      <c r="D5" s="110" t="s">
        <v>37</v>
      </c>
      <c r="E5" s="90">
        <v>45476</v>
      </c>
    </row>
    <row r="6" spans="2:6" ht="18" customHeight="1">
      <c r="B6" s="108" t="s">
        <v>42</v>
      </c>
      <c r="C6" s="106" t="s">
        <v>183</v>
      </c>
      <c r="D6" s="110" t="s">
        <v>37</v>
      </c>
      <c r="E6" s="90">
        <v>45476</v>
      </c>
    </row>
    <row r="7" spans="2:6" ht="18" customHeight="1">
      <c r="B7" s="108" t="s">
        <v>45</v>
      </c>
      <c r="C7" s="106" t="s">
        <v>184</v>
      </c>
      <c r="D7" s="110" t="s">
        <v>37</v>
      </c>
      <c r="E7" s="90">
        <v>45476</v>
      </c>
    </row>
    <row r="8" spans="2:6" ht="18" customHeight="1">
      <c r="B8" s="108" t="s">
        <v>185</v>
      </c>
      <c r="C8" s="106" t="s">
        <v>186</v>
      </c>
      <c r="D8" s="110" t="s">
        <v>37</v>
      </c>
      <c r="E8" s="90">
        <v>45476</v>
      </c>
    </row>
    <row r="9" spans="2:6" ht="18" customHeight="1">
      <c r="B9" s="108" t="s">
        <v>188</v>
      </c>
      <c r="C9" s="106" t="s">
        <v>189</v>
      </c>
      <c r="D9" s="110" t="s">
        <v>37</v>
      </c>
      <c r="E9" s="90">
        <v>45476</v>
      </c>
    </row>
    <row r="10" spans="2:6" ht="18" customHeight="1">
      <c r="B10" s="108" t="s">
        <v>52</v>
      </c>
      <c r="C10" s="106" t="s">
        <v>183</v>
      </c>
      <c r="D10" s="110" t="s">
        <v>37</v>
      </c>
      <c r="E10" s="90">
        <v>45476</v>
      </c>
    </row>
    <row r="11" spans="2:6" ht="18" customHeight="1">
      <c r="B11" s="108" t="s">
        <v>191</v>
      </c>
      <c r="C11" s="106" t="s">
        <v>192</v>
      </c>
      <c r="D11" s="110" t="s">
        <v>55</v>
      </c>
      <c r="E11" s="90">
        <v>45481</v>
      </c>
    </row>
    <row r="12" spans="2:6" ht="18" customHeight="1">
      <c r="B12" s="108" t="s">
        <v>60</v>
      </c>
      <c r="C12" s="106" t="s">
        <v>193</v>
      </c>
      <c r="D12" s="110" t="s">
        <v>55</v>
      </c>
      <c r="E12" s="90">
        <v>45481</v>
      </c>
    </row>
    <row r="13" spans="2:6" ht="18" customHeight="1">
      <c r="B13" s="109" t="s">
        <v>194</v>
      </c>
      <c r="C13" s="106" t="s">
        <v>195</v>
      </c>
      <c r="D13" s="110" t="s">
        <v>55</v>
      </c>
      <c r="E13" s="90">
        <v>45481</v>
      </c>
    </row>
    <row r="14" spans="2:6" ht="18" customHeight="1">
      <c r="B14" s="109" t="s">
        <v>77</v>
      </c>
      <c r="C14" s="106" t="s">
        <v>196</v>
      </c>
      <c r="D14" s="110" t="s">
        <v>55</v>
      </c>
      <c r="E14" s="90">
        <v>45481</v>
      </c>
    </row>
    <row r="15" spans="2:6" ht="15.75" customHeight="1">
      <c r="B15" s="109" t="s">
        <v>83</v>
      </c>
      <c r="C15" s="106" t="s">
        <v>197</v>
      </c>
      <c r="D15" s="110" t="s">
        <v>55</v>
      </c>
      <c r="E15" s="90">
        <v>45481</v>
      </c>
    </row>
    <row r="16" spans="2:6" ht="15.75" customHeight="1">
      <c r="B16" s="109" t="s">
        <v>91</v>
      </c>
      <c r="C16" s="105" t="s">
        <v>198</v>
      </c>
      <c r="D16" s="110" t="s">
        <v>55</v>
      </c>
      <c r="E16" s="90">
        <v>45481</v>
      </c>
    </row>
    <row r="17" spans="2:5" ht="15.75" customHeight="1">
      <c r="B17" s="109" t="s">
        <v>97</v>
      </c>
      <c r="C17" s="105" t="s">
        <v>200</v>
      </c>
      <c r="D17" s="110" t="s">
        <v>37</v>
      </c>
      <c r="E17" s="90">
        <v>45481</v>
      </c>
    </row>
    <row r="18" spans="2:5" ht="15.75" customHeight="1">
      <c r="B18" s="109" t="s">
        <v>202</v>
      </c>
      <c r="C18" s="105" t="s">
        <v>203</v>
      </c>
      <c r="D18" s="110" t="s">
        <v>55</v>
      </c>
      <c r="E18" s="90">
        <v>45496</v>
      </c>
    </row>
    <row r="19" spans="2:5" ht="15.75" customHeight="1">
      <c r="B19" s="111" t="s">
        <v>205</v>
      </c>
      <c r="C19" s="105" t="s">
        <v>206</v>
      </c>
      <c r="D19" s="110" t="s">
        <v>37</v>
      </c>
      <c r="E19" s="90">
        <v>45496</v>
      </c>
    </row>
    <row r="20" spans="2:5" ht="15.75" customHeight="1">
      <c r="B20" s="111" t="s">
        <v>207</v>
      </c>
      <c r="C20" s="105" t="s">
        <v>208</v>
      </c>
      <c r="D20" s="110" t="s">
        <v>55</v>
      </c>
      <c r="E20" s="90">
        <v>45496</v>
      </c>
    </row>
    <row r="21" spans="2:5" ht="15.75" customHeight="1">
      <c r="B21" s="111" t="s">
        <v>209</v>
      </c>
      <c r="C21" s="105" t="s">
        <v>210</v>
      </c>
      <c r="D21" s="110" t="s">
        <v>55</v>
      </c>
      <c r="E21" s="90">
        <v>45496</v>
      </c>
    </row>
    <row r="22" spans="2:5" ht="15.75" customHeight="1">
      <c r="B22" s="111" t="s">
        <v>212</v>
      </c>
      <c r="C22" s="105" t="s">
        <v>213</v>
      </c>
      <c r="D22" s="110" t="s">
        <v>37</v>
      </c>
      <c r="E22" s="90">
        <v>45502</v>
      </c>
    </row>
    <row r="23" spans="2:5" ht="18" customHeight="1">
      <c r="B23" s="111" t="s">
        <v>136</v>
      </c>
      <c r="C23" s="105" t="s">
        <v>214</v>
      </c>
      <c r="D23" s="110" t="s">
        <v>37</v>
      </c>
      <c r="E23" s="90">
        <v>45502</v>
      </c>
    </row>
    <row r="24" spans="2:5" ht="18" customHeight="1">
      <c r="B24" s="111" t="s">
        <v>144</v>
      </c>
      <c r="C24" s="105" t="s">
        <v>215</v>
      </c>
      <c r="D24" s="110" t="s">
        <v>37</v>
      </c>
      <c r="E24" s="90">
        <v>45502</v>
      </c>
    </row>
    <row r="25" spans="2:5" ht="18" customHeight="1">
      <c r="B25" s="111" t="s">
        <v>216</v>
      </c>
      <c r="C25" s="105" t="s">
        <v>217</v>
      </c>
      <c r="D25" s="110" t="s">
        <v>55</v>
      </c>
      <c r="E25" s="90">
        <v>45523</v>
      </c>
    </row>
    <row r="26" spans="2:5" ht="18" customHeight="1">
      <c r="B26" s="111" t="s">
        <v>219</v>
      </c>
      <c r="C26" s="105" t="s">
        <v>220</v>
      </c>
      <c r="D26" s="110" t="s">
        <v>37</v>
      </c>
      <c r="E26" s="90">
        <v>45523</v>
      </c>
    </row>
    <row r="27" spans="2:5" ht="18" customHeight="1">
      <c r="B27" s="111" t="s">
        <v>221</v>
      </c>
      <c r="C27" s="105" t="s">
        <v>222</v>
      </c>
      <c r="D27" s="110" t="s">
        <v>37</v>
      </c>
      <c r="E27" s="90">
        <v>45523</v>
      </c>
    </row>
    <row r="28" spans="2:5" ht="18" customHeight="1">
      <c r="B28" s="111" t="s">
        <v>223</v>
      </c>
      <c r="C28" s="105" t="s">
        <v>224</v>
      </c>
      <c r="D28" s="110" t="s">
        <v>55</v>
      </c>
      <c r="E28" s="90">
        <v>45523</v>
      </c>
    </row>
    <row r="29" spans="2:5" ht="18" customHeight="1">
      <c r="B29" s="87"/>
      <c r="C29" s="87"/>
      <c r="D29" s="88"/>
      <c r="E29" s="90"/>
    </row>
    <row r="30" spans="2:5" ht="18" customHeight="1">
      <c r="B30" s="87"/>
      <c r="C30" s="87"/>
      <c r="D30" s="88"/>
      <c r="E30" s="90"/>
    </row>
    <row r="31" spans="2:5" ht="15.75" customHeight="1">
      <c r="B31" s="87"/>
      <c r="C31" s="87"/>
      <c r="D31" s="88"/>
      <c r="E31" s="90"/>
    </row>
    <row r="32" spans="2:5" ht="15.75" customHeight="1">
      <c r="B32" s="87"/>
      <c r="C32" s="87"/>
      <c r="D32" s="88"/>
      <c r="E32" s="90"/>
    </row>
    <row r="33" spans="2:5" ht="15.75" customHeight="1">
      <c r="B33" s="87"/>
      <c r="C33" s="87"/>
      <c r="D33" s="88"/>
      <c r="E33" s="90"/>
    </row>
    <row r="34" spans="2:5" ht="15.75" customHeight="1">
      <c r="B34" s="87"/>
      <c r="C34" s="87"/>
      <c r="D34" s="88"/>
      <c r="E34" s="90"/>
    </row>
    <row r="35" spans="2:5" ht="15.75" customHeight="1">
      <c r="B35" s="87"/>
      <c r="C35" s="87"/>
      <c r="D35" s="88"/>
      <c r="E35" s="90"/>
    </row>
    <row r="36" spans="2:5" ht="15.75" customHeight="1">
      <c r="B36" s="87"/>
      <c r="C36" s="87"/>
      <c r="D36" s="88"/>
      <c r="E36" s="90"/>
    </row>
    <row r="37" spans="2:5" ht="15.75" customHeight="1">
      <c r="B37" s="87"/>
      <c r="C37" s="87"/>
      <c r="D37" s="88"/>
      <c r="E37" s="90"/>
    </row>
    <row r="38" spans="2:5" ht="15.75" customHeight="1">
      <c r="B38" s="87"/>
      <c r="C38" s="87"/>
      <c r="D38" s="88"/>
      <c r="E38" s="90"/>
    </row>
    <row r="39" spans="2:5" ht="15.75" customHeight="1">
      <c r="B39" s="87"/>
      <c r="C39" s="87"/>
      <c r="D39" s="88"/>
      <c r="E39" s="90"/>
    </row>
    <row r="40" spans="2:5" ht="16.5" customHeight="1">
      <c r="B40" s="99"/>
      <c r="C40" s="99"/>
      <c r="D40" s="100"/>
      <c r="E40" s="101"/>
    </row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2024-09-04T15:26:17Z</dcterms:created>
  <dcterms:modified xsi:type="dcterms:W3CDTF">2024-09-06T15:28:58Z</dcterms:modified>
  <cp:category/>
  <cp:contentStatus/>
</cp:coreProperties>
</file>