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10" yWindow="-110" windowWidth="19420" windowHeight="11020"/>
  </bookViews>
  <sheets>
    <sheet name="Lista_MI_02_CT" sheetId="1" r:id="rId1"/>
  </sheets>
  <definedNames>
    <definedName name="_xlnm._FilterDatabase" localSheetId="0" hidden="1">Lista_MI_02_CT!$A$1:$M$541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1" i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10"/>
  <c r="H509"/>
  <c r="H484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457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56"/>
  <c r="H433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32"/>
  <c r="H431"/>
  <c r="H430"/>
  <c r="H404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377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353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52"/>
  <c r="H351"/>
  <c r="H350"/>
  <c r="H324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299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275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74"/>
  <c r="H249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48"/>
  <c r="H247"/>
  <c r="H246"/>
  <c r="H245"/>
  <c r="H219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18"/>
  <c r="H193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192"/>
  <c r="H191"/>
  <c r="H190"/>
  <c r="H164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37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36"/>
  <c r="H135"/>
  <c r="H107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06"/>
  <c r="H8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80"/>
  <c r="H79"/>
  <c r="H78"/>
  <c r="H5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50"/>
  <c r="H25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I33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3"/>
  <c r="K373" s="1"/>
  <c r="J372"/>
  <c r="K372" s="1"/>
  <c r="J371"/>
  <c r="K371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75"/>
  <c r="J375" s="1"/>
  <c r="I374"/>
  <c r="J374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I409" l="1"/>
  <c r="I383"/>
  <c r="I226"/>
  <c r="I147"/>
  <c r="I139"/>
  <c r="I110"/>
  <c r="I467"/>
  <c r="I284"/>
  <c r="I199"/>
  <c r="I515"/>
  <c r="I12"/>
  <c r="I358"/>
  <c r="K454"/>
  <c r="I462"/>
  <c r="K45"/>
  <c r="K375"/>
  <c r="I61"/>
  <c r="I173"/>
  <c r="I308"/>
  <c r="I436"/>
  <c r="I518"/>
  <c r="K343"/>
  <c r="I33"/>
  <c r="I168"/>
  <c r="I303"/>
  <c r="K296"/>
  <c r="I495"/>
  <c r="K244"/>
  <c r="I7"/>
  <c r="I142"/>
  <c r="I279"/>
  <c r="I361"/>
  <c r="I492"/>
  <c r="K213"/>
  <c r="K538"/>
  <c r="I254"/>
  <c r="I470"/>
  <c r="K162"/>
  <c r="K504"/>
  <c r="I113"/>
  <c r="I353"/>
  <c r="K130"/>
  <c r="K75"/>
  <c r="K426"/>
  <c r="I88"/>
  <c r="I194"/>
  <c r="I311"/>
  <c r="I437"/>
  <c r="J108"/>
  <c r="K46"/>
  <c r="K131"/>
  <c r="K214"/>
  <c r="K297"/>
  <c r="K376"/>
  <c r="K455"/>
  <c r="K539"/>
  <c r="I28"/>
  <c r="I58"/>
  <c r="I89"/>
  <c r="J140"/>
  <c r="J171"/>
  <c r="I221"/>
  <c r="I251"/>
  <c r="I280"/>
  <c r="J309"/>
  <c r="J356"/>
  <c r="I386"/>
  <c r="I433"/>
  <c r="I463"/>
  <c r="J493"/>
  <c r="J521"/>
  <c r="J220"/>
  <c r="J486"/>
  <c r="I99"/>
  <c r="I184"/>
  <c r="I290"/>
  <c r="I389"/>
  <c r="I477"/>
  <c r="K64"/>
  <c r="K151"/>
  <c r="K236"/>
  <c r="K338"/>
  <c r="K423"/>
  <c r="K531"/>
  <c r="J13"/>
  <c r="J56"/>
  <c r="I169"/>
  <c r="J200"/>
  <c r="J249"/>
  <c r="I354"/>
  <c r="J384"/>
  <c r="J415"/>
  <c r="I519"/>
  <c r="K193"/>
  <c r="K459"/>
  <c r="I96"/>
  <c r="I181"/>
  <c r="I287"/>
  <c r="I371"/>
  <c r="I474"/>
  <c r="K41"/>
  <c r="K129"/>
  <c r="K233"/>
  <c r="K335"/>
  <c r="K420"/>
  <c r="K528"/>
  <c r="J189"/>
  <c r="J116"/>
  <c r="J490"/>
  <c r="I91"/>
  <c r="K124"/>
  <c r="J43"/>
  <c r="J104"/>
  <c r="J272"/>
  <c r="J349"/>
  <c r="J452"/>
  <c r="J536"/>
  <c r="I54"/>
  <c r="J86"/>
  <c r="I230"/>
  <c r="J277"/>
  <c r="J306"/>
  <c r="I413"/>
  <c r="J460"/>
  <c r="J165"/>
  <c r="J431"/>
  <c r="I176"/>
  <c r="I263"/>
  <c r="I366"/>
  <c r="I448"/>
  <c r="K36"/>
  <c r="K209"/>
  <c r="K314"/>
  <c r="K397"/>
  <c r="K523"/>
  <c r="J22"/>
  <c r="J101"/>
  <c r="J186"/>
  <c r="J269"/>
  <c r="J346"/>
  <c r="J429"/>
  <c r="J507"/>
  <c r="J10"/>
  <c r="I53"/>
  <c r="I85"/>
  <c r="I114"/>
  <c r="J148"/>
  <c r="J197"/>
  <c r="I229"/>
  <c r="I259"/>
  <c r="I304"/>
  <c r="J333"/>
  <c r="J381"/>
  <c r="I412"/>
  <c r="I441"/>
  <c r="I488"/>
  <c r="J516"/>
  <c r="K137"/>
  <c r="K405"/>
  <c r="I69"/>
  <c r="I156"/>
  <c r="I260"/>
  <c r="I363"/>
  <c r="I445"/>
  <c r="K17"/>
  <c r="K121"/>
  <c r="K206"/>
  <c r="K295"/>
  <c r="K394"/>
  <c r="K501"/>
  <c r="K76"/>
  <c r="K163"/>
  <c r="K267"/>
  <c r="K344"/>
  <c r="K427"/>
  <c r="K505"/>
  <c r="I8"/>
  <c r="J34"/>
  <c r="J83"/>
  <c r="I195"/>
  <c r="J227"/>
  <c r="J257"/>
  <c r="I362"/>
  <c r="J410"/>
  <c r="J439"/>
  <c r="J81"/>
  <c r="J352"/>
  <c r="I62"/>
  <c r="J111"/>
  <c r="J145"/>
  <c r="I255"/>
  <c r="J285"/>
  <c r="J330"/>
  <c r="J468"/>
  <c r="J513"/>
  <c r="K78"/>
  <c r="K327"/>
  <c r="J73"/>
  <c r="J160"/>
  <c r="J242"/>
  <c r="J322"/>
  <c r="J403"/>
  <c r="J482"/>
  <c r="I5"/>
  <c r="J31"/>
  <c r="I143"/>
  <c r="J174"/>
  <c r="J224"/>
  <c r="I328"/>
  <c r="J359"/>
  <c r="J407"/>
  <c r="I496"/>
  <c r="J26"/>
  <c r="J300"/>
  <c r="J48"/>
  <c r="J133"/>
  <c r="J216"/>
  <c r="J319"/>
  <c r="J400"/>
  <c r="J479"/>
  <c r="J541"/>
  <c r="I29"/>
  <c r="J59"/>
  <c r="I222"/>
  <c r="J252"/>
  <c r="J282"/>
  <c r="I387"/>
  <c r="J434"/>
  <c r="J465"/>
  <c r="K3"/>
  <c r="K275"/>
  <c r="K102"/>
  <c r="K217"/>
  <c r="K401"/>
  <c r="K450"/>
  <c r="K480"/>
  <c r="K508"/>
  <c r="J9"/>
  <c r="J30"/>
  <c r="J55"/>
  <c r="J115"/>
  <c r="J196"/>
  <c r="J248"/>
  <c r="J256"/>
  <c r="J281"/>
  <c r="J329"/>
  <c r="J355"/>
  <c r="J380"/>
  <c r="J388"/>
  <c r="J414"/>
  <c r="J438"/>
  <c r="J464"/>
  <c r="J489"/>
  <c r="J512"/>
  <c r="J520"/>
  <c r="K106"/>
  <c r="K166"/>
  <c r="K245"/>
  <c r="K301"/>
  <c r="K377"/>
  <c r="K432"/>
  <c r="K487"/>
  <c r="K15"/>
  <c r="I39"/>
  <c r="I67"/>
  <c r="I94"/>
  <c r="I119"/>
  <c r="I127"/>
  <c r="I154"/>
  <c r="I179"/>
  <c r="I204"/>
  <c r="I231"/>
  <c r="I239"/>
  <c r="I266"/>
  <c r="I293"/>
  <c r="I317"/>
  <c r="I341"/>
  <c r="I369"/>
  <c r="I392"/>
  <c r="I418"/>
  <c r="I443"/>
  <c r="I472"/>
  <c r="I499"/>
  <c r="I526"/>
  <c r="I534"/>
  <c r="J23"/>
  <c r="J49"/>
  <c r="J134"/>
  <c r="J187"/>
  <c r="J270"/>
  <c r="J320"/>
  <c r="J347"/>
  <c r="I82"/>
  <c r="I90"/>
  <c r="I144"/>
  <c r="I170"/>
  <c r="I223"/>
  <c r="I305"/>
  <c r="J27"/>
  <c r="I38"/>
  <c r="I66"/>
  <c r="I93"/>
  <c r="I118"/>
  <c r="I126"/>
  <c r="I153"/>
  <c r="I178"/>
  <c r="I203"/>
  <c r="I211"/>
  <c r="I238"/>
  <c r="I265"/>
  <c r="I292"/>
  <c r="I316"/>
  <c r="I340"/>
  <c r="I368"/>
  <c r="I391"/>
  <c r="I417"/>
  <c r="I442"/>
  <c r="I471"/>
  <c r="I498"/>
  <c r="I525"/>
  <c r="I533"/>
  <c r="K44"/>
  <c r="K74"/>
  <c r="K105"/>
  <c r="K161"/>
  <c r="K212"/>
  <c r="K243"/>
  <c r="K273"/>
  <c r="K323"/>
  <c r="K374"/>
  <c r="K425"/>
  <c r="K453"/>
  <c r="K483"/>
  <c r="K537"/>
  <c r="J2"/>
  <c r="K52"/>
  <c r="K136"/>
  <c r="K192"/>
  <c r="K274"/>
  <c r="K326"/>
  <c r="K404"/>
  <c r="K458"/>
  <c r="K511"/>
  <c r="I37"/>
  <c r="I65"/>
  <c r="I92"/>
  <c r="I100"/>
  <c r="I125"/>
  <c r="I152"/>
  <c r="I177"/>
  <c r="I202"/>
  <c r="I210"/>
  <c r="I237"/>
  <c r="I264"/>
  <c r="I291"/>
  <c r="I315"/>
  <c r="I339"/>
  <c r="I367"/>
  <c r="I390"/>
  <c r="I398"/>
  <c r="I424"/>
  <c r="I449"/>
  <c r="I497"/>
  <c r="I524"/>
  <c r="I532"/>
  <c r="K21"/>
  <c r="K47"/>
  <c r="K77"/>
  <c r="K132"/>
  <c r="K185"/>
  <c r="K215"/>
  <c r="K268"/>
  <c r="K298"/>
  <c r="K345"/>
  <c r="K399"/>
  <c r="K428"/>
  <c r="K478"/>
  <c r="K506"/>
  <c r="K540"/>
  <c r="J11"/>
  <c r="J32"/>
  <c r="J57"/>
  <c r="J84"/>
  <c r="J109"/>
  <c r="J117"/>
  <c r="J146"/>
  <c r="J172"/>
  <c r="J198"/>
  <c r="J225"/>
  <c r="J250"/>
  <c r="J258"/>
  <c r="J283"/>
  <c r="J307"/>
  <c r="J331"/>
  <c r="J357"/>
  <c r="J382"/>
  <c r="J408"/>
  <c r="J416"/>
  <c r="J440"/>
  <c r="J466"/>
  <c r="J491"/>
  <c r="J514"/>
  <c r="J522"/>
  <c r="K25"/>
  <c r="K51"/>
  <c r="K80"/>
  <c r="K135"/>
  <c r="K164"/>
  <c r="K191"/>
  <c r="K219"/>
  <c r="K247"/>
  <c r="K299"/>
  <c r="K325"/>
  <c r="K351"/>
  <c r="K379"/>
  <c r="K430"/>
  <c r="K457"/>
  <c r="K485"/>
  <c r="K510"/>
  <c r="I19"/>
  <c r="I63"/>
  <c r="I71"/>
  <c r="I98"/>
  <c r="I123"/>
  <c r="I150"/>
  <c r="I158"/>
  <c r="I183"/>
  <c r="I208"/>
  <c r="I235"/>
  <c r="I262"/>
  <c r="I289"/>
  <c r="I313"/>
  <c r="I337"/>
  <c r="I365"/>
  <c r="I373"/>
  <c r="I396"/>
  <c r="I422"/>
  <c r="I447"/>
  <c r="I476"/>
  <c r="I503"/>
  <c r="I530"/>
  <c r="I18"/>
  <c r="I42"/>
  <c r="I70"/>
  <c r="I97"/>
  <c r="I122"/>
  <c r="I149"/>
  <c r="I157"/>
  <c r="I182"/>
  <c r="I207"/>
  <c r="I234"/>
  <c r="I261"/>
  <c r="I288"/>
  <c r="I312"/>
  <c r="I336"/>
  <c r="I364"/>
  <c r="I372"/>
  <c r="I395"/>
  <c r="I421"/>
  <c r="I446"/>
  <c r="I475"/>
  <c r="I502"/>
  <c r="I529"/>
  <c r="K24"/>
  <c r="K159"/>
  <c r="K188"/>
  <c r="K241"/>
  <c r="K271"/>
  <c r="K348"/>
  <c r="K402"/>
  <c r="K451"/>
  <c r="K481"/>
  <c r="K535"/>
  <c r="J6"/>
  <c r="J14"/>
  <c r="J35"/>
  <c r="J60"/>
  <c r="J87"/>
  <c r="J112"/>
  <c r="J141"/>
  <c r="J167"/>
  <c r="J175"/>
  <c r="J201"/>
  <c r="J228"/>
  <c r="J253"/>
  <c r="J278"/>
  <c r="J302"/>
  <c r="J310"/>
  <c r="J334"/>
  <c r="J360"/>
  <c r="J385"/>
  <c r="J411"/>
  <c r="J435"/>
  <c r="J461"/>
  <c r="J469"/>
  <c r="J494"/>
  <c r="J517"/>
  <c r="K4"/>
  <c r="K50"/>
  <c r="K79"/>
  <c r="K107"/>
  <c r="K138"/>
  <c r="K190"/>
  <c r="K218"/>
  <c r="K246"/>
  <c r="K276"/>
  <c r="K324"/>
  <c r="K350"/>
  <c r="K378"/>
  <c r="K406"/>
  <c r="K456"/>
  <c r="K484"/>
  <c r="K509"/>
  <c r="K72"/>
  <c r="K103"/>
  <c r="K321"/>
  <c r="I16"/>
  <c r="I40"/>
  <c r="I68"/>
  <c r="I95"/>
  <c r="I120"/>
  <c r="I128"/>
  <c r="I155"/>
  <c r="I180"/>
  <c r="I205"/>
  <c r="I232"/>
  <c r="I240"/>
  <c r="I286"/>
  <c r="I294"/>
  <c r="I318"/>
  <c r="I342"/>
  <c r="I370"/>
  <c r="I393"/>
  <c r="I419"/>
  <c r="I444"/>
  <c r="I473"/>
  <c r="I500"/>
  <c r="I527"/>
  <c r="J20"/>
  <c r="M15" l="1"/>
  <c r="H3" l="1"/>
  <c r="M2"/>
  <c r="M17"/>
  <c r="M16"/>
  <c r="M3" l="1"/>
  <c r="M4" l="1"/>
  <c r="M5"/>
  <c r="M19" l="1"/>
  <c r="M6"/>
  <c r="M18" l="1"/>
  <c r="M7" l="1"/>
  <c r="M8" l="1"/>
  <c r="M9" l="1"/>
  <c r="M10" l="1"/>
  <c r="M11" l="1"/>
  <c r="M12" l="1"/>
  <c r="M13" l="1"/>
  <c r="M14" l="1"/>
  <c r="M20" l="1"/>
  <c r="M21" l="1"/>
  <c r="M22" l="1"/>
  <c r="M23" l="1"/>
  <c r="M24"/>
  <c r="M482"/>
  <c r="M483"/>
  <c r="M481"/>
  <c r="M480"/>
  <c r="M479"/>
  <c r="M478"/>
  <c r="M469"/>
  <c r="M468"/>
  <c r="M467"/>
  <c r="M466"/>
  <c r="M465"/>
  <c r="M464"/>
  <c r="M463"/>
  <c r="M462"/>
  <c r="M461"/>
  <c r="M375"/>
  <c r="M376"/>
  <c r="M460"/>
  <c r="M77"/>
  <c r="M76"/>
  <c r="M374"/>
  <c r="M428"/>
  <c r="M429"/>
  <c r="M75"/>
  <c r="M427"/>
  <c r="M74"/>
  <c r="M361"/>
  <c r="M426"/>
  <c r="M73"/>
  <c r="M360"/>
  <c r="M425"/>
  <c r="M72"/>
  <c r="M359"/>
  <c r="M415"/>
  <c r="M358"/>
  <c r="M61"/>
  <c r="M414"/>
  <c r="M357"/>
  <c r="M60"/>
  <c r="M413"/>
  <c r="M356"/>
  <c r="M540"/>
  <c r="M403"/>
  <c r="M508"/>
  <c r="M507"/>
  <c r="M541"/>
  <c r="M134"/>
  <c r="M133"/>
  <c r="M412"/>
  <c r="M59"/>
  <c r="M355"/>
  <c r="M402"/>
  <c r="M506"/>
  <c r="M58"/>
  <c r="M132"/>
  <c r="M411"/>
  <c r="M354"/>
  <c r="M401"/>
  <c r="M539"/>
  <c r="M216"/>
  <c r="M217"/>
  <c r="M505"/>
  <c r="M131"/>
  <c r="M353"/>
  <c r="M215"/>
  <c r="M538"/>
  <c r="M57"/>
  <c r="M410"/>
  <c r="M400"/>
  <c r="M504"/>
  <c r="M352"/>
  <c r="M130"/>
  <c r="M399"/>
  <c r="M56"/>
  <c r="M214"/>
  <c r="M409"/>
  <c r="M537"/>
  <c r="M55"/>
  <c r="M536"/>
  <c r="M351"/>
  <c r="M213"/>
  <c r="M408"/>
  <c r="M387"/>
  <c r="M116"/>
  <c r="M495"/>
  <c r="M350"/>
  <c r="M535"/>
  <c r="M212"/>
  <c r="M407"/>
  <c r="M54"/>
  <c r="M272"/>
  <c r="M273"/>
  <c r="M406"/>
  <c r="M115"/>
  <c r="M271"/>
  <c r="M494"/>
  <c r="M386"/>
  <c r="M53"/>
  <c r="M373"/>
  <c r="M405"/>
  <c r="M385"/>
  <c r="M114"/>
  <c r="M493"/>
  <c r="M52"/>
  <c r="M200"/>
  <c r="M270"/>
  <c r="M521"/>
  <c r="M372"/>
  <c r="M384"/>
  <c r="M113"/>
  <c r="M520"/>
  <c r="M492"/>
  <c r="M269"/>
  <c r="M51"/>
  <c r="M199"/>
  <c r="M371"/>
  <c r="M404"/>
  <c r="M268"/>
  <c r="M112"/>
  <c r="M198"/>
  <c r="M491"/>
  <c r="M50"/>
  <c r="M383"/>
  <c r="M519"/>
  <c r="M424"/>
  <c r="M370"/>
  <c r="M382"/>
  <c r="M111"/>
  <c r="M518"/>
  <c r="M490"/>
  <c r="M71"/>
  <c r="M197"/>
  <c r="M369"/>
  <c r="M423"/>
  <c r="M267"/>
  <c r="M110"/>
  <c r="M70"/>
  <c r="M422"/>
  <c r="M489"/>
  <c r="M196"/>
  <c r="M368"/>
  <c r="M381"/>
  <c r="M517"/>
  <c r="M109"/>
  <c r="M258"/>
  <c r="M488"/>
  <c r="M243"/>
  <c r="M421"/>
  <c r="M380"/>
  <c r="M244"/>
  <c r="M454"/>
  <c r="M367"/>
  <c r="M455"/>
  <c r="M195"/>
  <c r="M69"/>
  <c r="M516"/>
  <c r="M420"/>
  <c r="M108"/>
  <c r="M242"/>
  <c r="M487"/>
  <c r="M379"/>
  <c r="M257"/>
  <c r="M515"/>
  <c r="M194"/>
  <c r="M453"/>
  <c r="M366"/>
  <c r="M68"/>
  <c r="M107"/>
  <c r="M419"/>
  <c r="M452"/>
  <c r="M193"/>
  <c r="M486"/>
  <c r="M256"/>
  <c r="M67"/>
  <c r="M241"/>
  <c r="M378"/>
  <c r="M514"/>
  <c r="M365"/>
  <c r="M66"/>
  <c r="M192"/>
  <c r="M129"/>
  <c r="M513"/>
  <c r="M451"/>
  <c r="M398"/>
  <c r="M255"/>
  <c r="M65"/>
  <c r="M64"/>
  <c r="M512"/>
  <c r="M450"/>
  <c r="M254"/>
  <c r="M377"/>
  <c r="M63"/>
  <c r="M418"/>
  <c r="M229"/>
  <c r="M511"/>
  <c r="M485"/>
  <c r="M191"/>
  <c r="M106"/>
  <c r="M364"/>
  <c r="M253"/>
  <c r="M228"/>
  <c r="M509"/>
  <c r="M510"/>
  <c r="M534"/>
  <c r="M440"/>
  <c r="M252"/>
  <c r="M227"/>
  <c r="M439"/>
  <c r="M251"/>
  <c r="M226"/>
  <c r="M438"/>
  <c r="M250"/>
  <c r="M225"/>
  <c r="M437"/>
  <c r="M249"/>
  <c r="M224"/>
  <c r="M436"/>
  <c r="M248"/>
  <c r="M223"/>
  <c r="M247"/>
  <c r="M533"/>
  <c r="M222"/>
  <c r="M435"/>
  <c r="M246"/>
  <c r="M532"/>
  <c r="M221"/>
  <c r="M162"/>
  <c r="M163"/>
  <c r="M434"/>
  <c r="M220"/>
  <c r="M161"/>
  <c r="M433"/>
  <c r="M128"/>
  <c r="M219"/>
  <c r="M432"/>
  <c r="M160"/>
  <c r="M240"/>
  <c r="M431"/>
  <c r="M159"/>
  <c r="M218"/>
  <c r="M449"/>
  <c r="M430"/>
  <c r="M127"/>
  <c r="M147"/>
  <c r="M531"/>
  <c r="M126"/>
  <c r="M211"/>
  <c r="M448"/>
  <c r="M146"/>
  <c r="M190"/>
  <c r="M210"/>
  <c r="M266"/>
  <c r="M397"/>
  <c r="M239"/>
  <c r="M447"/>
  <c r="M145"/>
  <c r="M245"/>
  <c r="M125"/>
  <c r="M209"/>
  <c r="M238"/>
  <c r="M104"/>
  <c r="M105"/>
  <c r="M144"/>
  <c r="M124"/>
  <c r="M530"/>
  <c r="M103"/>
  <c r="M143"/>
  <c r="M208"/>
  <c r="M396"/>
  <c r="M102"/>
  <c r="M142"/>
  <c r="M265"/>
  <c r="M395"/>
  <c r="M348"/>
  <c r="M349"/>
  <c r="M101"/>
  <c r="M141"/>
  <c r="M529"/>
  <c r="M264"/>
  <c r="M207"/>
  <c r="M347"/>
  <c r="M140"/>
  <c r="M123"/>
  <c r="M237"/>
  <c r="M298"/>
  <c r="M297"/>
  <c r="M346"/>
  <c r="M89"/>
  <c r="M139"/>
  <c r="M528"/>
  <c r="M206"/>
  <c r="M263"/>
  <c r="M296"/>
  <c r="M345"/>
  <c r="M88"/>
  <c r="M138"/>
  <c r="M446"/>
  <c r="M236"/>
  <c r="M527"/>
  <c r="M262"/>
  <c r="M205"/>
  <c r="M344"/>
  <c r="M87"/>
  <c r="M137"/>
  <c r="M445"/>
  <c r="M235"/>
  <c r="M122"/>
  <c r="M394"/>
  <c r="M86"/>
  <c r="M136"/>
  <c r="M204"/>
  <c r="M343"/>
  <c r="M284"/>
  <c r="M234"/>
  <c r="M393"/>
  <c r="M526"/>
  <c r="M444"/>
  <c r="M261"/>
  <c r="M283"/>
  <c r="M188"/>
  <c r="M121"/>
  <c r="M392"/>
  <c r="M443"/>
  <c r="M85"/>
  <c r="M158"/>
  <c r="M189"/>
  <c r="M48"/>
  <c r="M49"/>
  <c r="M525"/>
  <c r="M322"/>
  <c r="M135"/>
  <c r="M282"/>
  <c r="M323"/>
  <c r="M187"/>
  <c r="M47"/>
  <c r="M333"/>
  <c r="M84"/>
  <c r="M524"/>
  <c r="M46"/>
  <c r="M321"/>
  <c r="M83"/>
  <c r="M157"/>
  <c r="M186"/>
  <c r="M281"/>
  <c r="M332"/>
  <c r="M391"/>
  <c r="M81"/>
  <c r="M120"/>
  <c r="M280"/>
  <c r="M320"/>
  <c r="M185"/>
  <c r="M331"/>
  <c r="M82"/>
  <c r="M45"/>
  <c r="M233"/>
  <c r="M203"/>
  <c r="M260"/>
  <c r="M319"/>
  <c r="M279"/>
  <c r="M44"/>
  <c r="M330"/>
  <c r="M119"/>
  <c r="M202"/>
  <c r="M390"/>
  <c r="M43"/>
  <c r="M118"/>
  <c r="M278"/>
  <c r="M329"/>
  <c r="M174"/>
  <c r="M232"/>
  <c r="M523"/>
  <c r="M80"/>
  <c r="M327"/>
  <c r="M276"/>
  <c r="M173"/>
  <c r="M310"/>
  <c r="M231"/>
  <c r="M328"/>
  <c r="M277"/>
  <c r="M156"/>
  <c r="M79"/>
  <c r="M389"/>
  <c r="M309"/>
  <c r="M172"/>
  <c r="M34"/>
  <c r="M155"/>
  <c r="M442"/>
  <c r="M326"/>
  <c r="M459"/>
  <c r="M275"/>
  <c r="M171"/>
  <c r="M308"/>
  <c r="M33"/>
  <c r="M325"/>
  <c r="M458"/>
  <c r="M170"/>
  <c r="M307"/>
  <c r="M32"/>
  <c r="M457"/>
  <c r="M169"/>
  <c r="M306"/>
  <c r="M31"/>
  <c r="M342"/>
  <c r="M154"/>
  <c r="M100"/>
  <c r="M168"/>
  <c r="M305"/>
  <c r="M30"/>
  <c r="M78"/>
  <c r="M99"/>
  <c r="M324"/>
  <c r="M167"/>
  <c r="M304"/>
  <c r="M29"/>
  <c r="M166"/>
  <c r="M98"/>
  <c r="M341"/>
  <c r="M295"/>
  <c r="M303"/>
  <c r="M28"/>
  <c r="M165"/>
  <c r="M153"/>
  <c r="M274"/>
  <c r="M294"/>
  <c r="M27"/>
  <c r="M302"/>
  <c r="M152"/>
  <c r="M184"/>
  <c r="M26"/>
  <c r="M301"/>
  <c r="M164"/>
  <c r="M299"/>
  <c r="M300"/>
  <c r="M340"/>
  <c r="M318"/>
  <c r="M42"/>
  <c r="M293"/>
  <c r="M339"/>
  <c r="M25"/>
  <c r="M41"/>
  <c r="M292"/>
  <c r="M477"/>
  <c r="M338"/>
  <c r="M97"/>
  <c r="M151"/>
  <c r="M183"/>
  <c r="M291"/>
  <c r="M456"/>
  <c r="M40"/>
  <c r="M290"/>
  <c r="M96"/>
  <c r="M182"/>
  <c r="M150"/>
  <c r="M95"/>
  <c r="M94"/>
  <c r="M289"/>
  <c r="M476"/>
  <c r="M475"/>
  <c r="M288"/>
  <c r="M181"/>
  <c r="M93"/>
  <c r="M337"/>
  <c r="M39"/>
  <c r="M474"/>
  <c r="M180"/>
  <c r="M179"/>
  <c r="M287"/>
  <c r="M92"/>
  <c r="M317"/>
  <c r="M38"/>
  <c r="M336"/>
  <c r="M178"/>
  <c r="M316"/>
  <c r="M363"/>
  <c r="M473"/>
  <c r="M91"/>
  <c r="M177"/>
  <c r="M37"/>
  <c r="M286"/>
  <c r="M472"/>
  <c r="M471"/>
  <c r="M503"/>
  <c r="M315"/>
  <c r="M484"/>
  <c r="M502"/>
  <c r="M36"/>
  <c r="M501"/>
  <c r="M314"/>
  <c r="M313"/>
  <c r="M312"/>
  <c r="M500"/>
  <c r="M499"/>
  <c r="M498"/>
  <c r="M176"/>
  <c r="M362"/>
  <c r="M522"/>
  <c r="M175"/>
  <c r="M335"/>
  <c r="M497"/>
  <c r="M149"/>
  <c r="M334"/>
  <c r="M496"/>
  <c r="M148"/>
  <c r="M311"/>
  <c r="M470"/>
  <c r="M117"/>
  <c r="M285"/>
  <c r="M441"/>
  <c r="M90"/>
  <c r="M259"/>
  <c r="M417"/>
  <c r="M62"/>
  <c r="M230"/>
  <c r="M416"/>
  <c r="M35"/>
  <c r="M201"/>
  <c r="M388"/>
</calcChain>
</file>

<file path=xl/sharedStrings.xml><?xml version="1.0" encoding="utf-8"?>
<sst xmlns="http://schemas.openxmlformats.org/spreadsheetml/2006/main" count="2171" uniqueCount="572">
  <si>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</si>
  <si>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</si>
  <si>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</si>
  <si>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</si>
  <si>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</si>
  <si>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</si>
  <si>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</si>
  <si>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</si>
  <si>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</si>
  <si>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</si>
  <si>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</si>
  <si>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</si>
  <si>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</si>
  <si>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</si>
  <si>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</si>
  <si>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GERVINHO undefined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</si>
  <si>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</si>
  <si>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</si>
  <si>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</si>
  <si>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</si>
  <si>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</si>
  <si>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</si>
  <si>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</si>
  <si>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</si>
  <si>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</si>
  <si>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</si>
  <si>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</si>
  <si>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</si>
  <si>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</si>
  <si>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</si>
  <si>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</si>
  <si>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</si>
  <si>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</si>
  <si>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</si>
  <si>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</si>
  <si>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</si>
  <si>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</si>
  <si>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</si>
  <si>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</si>
  <si>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</si>
  <si>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</si>
  <si>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</si>
  <si>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</si>
  <si>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</si>
  <si>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</si>
  <si>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</si>
  <si>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</si>
  <si>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</si>
  <si>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</si>
  <si>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</si>
  <si>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</si>
  <si>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</si>
  <si>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</si>
  <si>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</si>
  <si>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</si>
  <si>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</si>
  <si>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</si>
  <si>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</si>
  <si>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</si>
  <si>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</si>
  <si>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</si>
  <si>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</si>
  <si>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</si>
  <si>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</si>
  <si>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</si>
  <si>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</si>
  <si>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</si>
  <si>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</si>
  <si>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</si>
  <si>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</si>
  <si>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</si>
  <si>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</si>
  <si>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</si>
  <si>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</si>
  <si>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</si>
  <si>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</si>
  <si>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</si>
  <si>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</si>
  <si>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</si>
  <si>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</si>
  <si>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</si>
  <si>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</si>
  <si>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</si>
  <si>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</si>
  <si>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</si>
  <si>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</si>
  <si>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</si>
  <si>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</si>
  <si>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</si>
  <si>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</si>
  <si>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</si>
  <si>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</si>
  <si>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</si>
  <si>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</si>
  <si>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</si>
  <si>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</si>
  <si>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</si>
  <si>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</si>
  <si>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</si>
  <si>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</si>
  <si>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</si>
  <si>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</si>
  <si>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</si>
  <si>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</si>
  <si>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</si>
  <si>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</si>
  <si>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</si>
  <si>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</si>
  <si>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</si>
  <si>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</si>
  <si>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</si>
  <si>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</si>
  <si>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</si>
  <si>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</si>
  <si>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</si>
  <si>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</si>
  <si>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</si>
  <si>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</si>
  <si>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</si>
  <si>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</si>
  <si>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</si>
  <si>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</si>
  <si>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</si>
  <si>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</si>
  <si>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</si>
  <si>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</si>
  <si>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</si>
  <si>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</si>
  <si>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</si>
  <si>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</si>
  <si>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</si>
  <si>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</si>
  <si>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</si>
  <si>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</si>
  <si>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</si>
  <si>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</si>
  <si>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</si>
  <si>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</si>
  <si>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</si>
  <si>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</si>
  <si>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</si>
  <si>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</si>
  <si>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</si>
  <si>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</si>
  <si>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</si>
  <si>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</si>
  <si>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</si>
  <si>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</si>
  <si>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</si>
  <si>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</si>
  <si>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</si>
  <si>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</si>
  <si>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</si>
  <si>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</si>
  <si>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</si>
  <si>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</si>
  <si>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</si>
  <si>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</si>
  <si>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</si>
  <si>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</si>
  <si>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</si>
  <si>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</si>
  <si>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</si>
  <si>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</si>
  <si>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</si>
  <si>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</si>
  <si>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</si>
  <si>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</si>
  <si>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</si>
  <si>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</si>
  <si>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</si>
  <si>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</si>
  <si>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</si>
  <si>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</si>
  <si>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</si>
  <si>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</si>
  <si>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</si>
  <si>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</si>
  <si>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</si>
  <si>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</si>
  <si>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</si>
  <si>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</si>
  <si>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</si>
  <si>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</si>
  <si>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</si>
  <si>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</si>
  <si>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</si>
  <si>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</si>
  <si>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</si>
  <si>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</si>
  <si>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</si>
  <si>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</si>
  <si>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</si>
  <si>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</si>
  <si>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</si>
  <si>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</si>
  <si>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</si>
  <si>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</si>
  <si>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</si>
  <si>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</si>
  <si>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</si>
  <si>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</si>
  <si>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</si>
  <si>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</si>
  <si>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</si>
  <si>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</si>
  <si>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</si>
  <si>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</si>
  <si>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</si>
  <si>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</si>
  <si>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</si>
  <si>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</si>
  <si>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</si>
  <si>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</si>
  <si>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</si>
  <si>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</si>
  <si>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</si>
  <si>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</si>
  <si>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</si>
  <si>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</si>
  <si>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</si>
  <si>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</si>
  <si>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</si>
  <si>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</si>
  <si>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</si>
  <si>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D'AMBROSIO Danilo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</si>
  <si>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</si>
  <si>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</si>
  <si>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</si>
  <si>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</si>
  <si>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</si>
  <si>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</si>
  <si>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</si>
  <si>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</si>
  <si>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</si>
  <si>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</si>
  <si>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</si>
  <si>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</si>
  <si>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</si>
  <si>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</si>
  <si>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</si>
  <si>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</si>
  <si>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</si>
  <si>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</si>
  <si>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</si>
  <si>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</si>
  <si>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</si>
  <si>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</si>
  <si>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</si>
  <si>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</si>
  <si>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</si>
  <si>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</si>
  <si>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</si>
  <si>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</si>
  <si>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</si>
  <si>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</si>
  <si>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</si>
  <si>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</si>
  <si>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</si>
  <si>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</si>
  <si>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</si>
  <si>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D'ALESSANDRO Marco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</si>
  <si>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</si>
  <si>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</si>
  <si>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</si>
  <si>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</si>
  <si>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</si>
  <si>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</si>
  <si>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</si>
  <si>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</si>
  <si>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</si>
  <si>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</si>
  <si>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</si>
  <si>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</si>
  <si>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</si>
  <si>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</si>
  <si>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</si>
  <si>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</si>
  <si>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</si>
  <si>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</si>
  <si>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</si>
  <si>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</si>
  <si>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</si>
  <si>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</si>
  <si>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</si>
  <si>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</si>
  <si>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</si>
  <si>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</si>
  <si>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</si>
  <si>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</si>
  <si>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</si>
  <si>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</si>
  <si>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</si>
  <si>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</si>
  <si>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</si>
  <si>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</si>
  <si>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</si>
  <si>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</si>
  <si>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</si>
  <si>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</si>
  <si>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</si>
  <si>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</si>
  <si>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</si>
  <si>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</si>
  <si>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</si>
  <si>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</si>
  <si>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</si>
  <si>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</si>
  <si>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</si>
  <si>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</si>
  <si>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</si>
  <si>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</si>
  <si>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</si>
  <si>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</si>
  <si>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</si>
  <si>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</si>
  <si>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</si>
  <si>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</si>
  <si>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</si>
  <si>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</si>
  <si>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</si>
  <si>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</si>
  <si>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</si>
  <si>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</si>
  <si>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</si>
  <si>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</si>
  <si>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</si>
  <si>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</si>
  <si>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</si>
  <si>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</si>
  <si>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</si>
  <si>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</si>
  <si>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</si>
  <si>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</si>
  <si>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</si>
  <si>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</si>
  <si>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</si>
  <si>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</si>
  <si>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</si>
  <si>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</si>
  <si>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</si>
  <si>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</si>
  <si>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</si>
  <si>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</si>
  <si>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</si>
  <si>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</si>
  <si>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DELL'ORCO Christian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</si>
  <si>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</si>
  <si>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</si>
  <si>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</si>
  <si>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</si>
  <si>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</si>
  <si>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</si>
  <si>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</si>
  <si>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</si>
  <si>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</si>
  <si>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</si>
  <si>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</si>
  <si>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</si>
  <si>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</si>
  <si>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</si>
  <si>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</si>
  <si>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</si>
  <si>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</si>
  <si>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</si>
  <si>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</si>
  <si>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</si>
  <si>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</si>
  <si>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</si>
  <si>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</si>
  <si>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</si>
  <si>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</si>
  <si>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</si>
  <si>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</si>
  <si>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</si>
  <si>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</si>
  <si>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</si>
  <si>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</si>
  <si>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</si>
  <si>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</si>
  <si>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</si>
  <si>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</si>
  <si>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</si>
  <si>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</si>
  <si>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</si>
  <si>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</si>
  <si>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</si>
  <si>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</si>
  <si>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</si>
  <si>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</si>
  <si>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</si>
  <si>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</si>
  <si>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</si>
  <si>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</si>
  <si>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</si>
  <si>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</si>
  <si>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</si>
  <si>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</si>
  <si>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</si>
  <si>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</si>
  <si>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</si>
  <si>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</si>
  <si>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</si>
  <si>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</si>
  <si>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</si>
  <si>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</si>
  <si>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</si>
  <si>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</si>
  <si>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</si>
  <si>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</si>
  <si>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</si>
  <si>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</si>
  <si>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</si>
  <si>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</si>
  <si>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IBANEZ -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</si>
  <si>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</si>
  <si>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</si>
  <si>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</si>
  <si>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</si>
  <si>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</si>
  <si>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</si>
  <si>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</si>
  <si>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</si>
  <si>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</si>
  <si>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</si>
  <si>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</si>
  <si>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</si>
  <si>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</si>
  <si>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</si>
  <si>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</si>
  <si>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</si>
  <si>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</si>
  <si>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</si>
  <si>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</si>
  <si>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</si>
  <si>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</si>
  <si>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</si>
  <si>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</si>
  <si>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</si>
  <si>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</si>
  <si>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</si>
  <si>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</si>
  <si>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</si>
  <si>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</si>
  <si>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</si>
  <si>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</si>
  <si>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</si>
  <si>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</si>
  <si>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</si>
  <si>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</si>
  <si>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</si>
  <si>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</si>
  <si>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</si>
  <si>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</si>
  <si>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</si>
  <si>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</si>
  <si>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</si>
  <si>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</si>
  <si>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</si>
  <si>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</si>
  <si>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</si>
  <si>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</si>
  <si>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</si>
  <si>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</si>
  <si>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</si>
  <si>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</si>
  <si>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</si>
  <si>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</si>
  <si>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</si>
  <si>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</si>
  <si>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</si>
  <si>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</si>
  <si>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</si>
  <si>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</si>
  <si>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</si>
  <si>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</si>
  <si>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</si>
  <si>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</si>
  <si>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</si>
  <si>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</si>
  <si>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</si>
  <si>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</si>
  <si>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</si>
  <si>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</si>
  <si>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</si>
  <si>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</si>
  <si>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</si>
  <si>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</si>
  <si>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</si>
  <si>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</si>
  <si>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</si>
  <si>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</si>
  <si>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</si>
  <si>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</si>
  <si>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</si>
  <si>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</si>
  <si>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</si>
  <si>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</si>
  <si>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</si>
  <si>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</si>
  <si>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</si>
  <si>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</si>
  <si>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</si>
  <si>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</si>
  <si>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</si>
  <si>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</si>
  <si>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</si>
  <si>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</si>
  <si>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</si>
  <si>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</si>
  <si>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</si>
  <si>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</si>
  <si>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</si>
  <si>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</si>
  <si>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</si>
  <si>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</si>
  <si>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</si>
  <si>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</si>
  <si>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</si>
  <si>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</si>
  <si>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</si>
  <si>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</si>
  <si>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</si>
  <si>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</si>
  <si>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</si>
  <si>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</si>
  <si>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</si>
  <si>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</si>
  <si>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</si>
  <si>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</si>
  <si>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</si>
  <si>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</si>
  <si>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</si>
  <si>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</si>
  <si>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</si>
  <si>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</si>
  <si>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</si>
  <si>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</si>
  <si>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</si>
  <si>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</si>
  <si>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</si>
  <si>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</si>
  <si>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</si>
  <si>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</si>
  <si>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</si>
  <si>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</si>
  <si>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</si>
  <si>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</si>
  <si>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</si>
  <si>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</si>
  <si>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</si>
  <si>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</si>
  <si>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</si>
  <si>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</si>
  <si>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</si>
  <si>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</si>
  <si>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</si>
  <si>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</si>
  <si>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</si>
  <si>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</si>
  <si>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</si>
  <si>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</si>
  <si>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</si>
  <si>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</si>
  <si>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S</t>
  </si>
  <si>
    <t>Q</t>
  </si>
  <si>
    <t>GK</t>
  </si>
  <si>
    <t>ID</t>
  </si>
  <si>
    <t>L</t>
  </si>
  <si>
    <t>["L", "R", "C"]</t>
  </si>
  <si>
    <t>K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</si>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</sst>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M541"/>
  <sheetViews>
    <sheetView tabSelected="1" topLeftCell="A529" workbookViewId="0">
      <selection activeCell="M2" sqref="M2:M541"/>
    </sheetView>
  </sheetViews>
  <sheetFormatPr defaultRowHeight="14.5"/>
  <cols>
    <col min="1" max="1" width="4.6328125" bestFit="1" customWidth="1"/>
    <col min="2" max="3" width="4.6328125" customWidth="1"/>
    <col min="4" max="4" width="3.08984375" bestFit="1" customWidth="1"/>
    <col min="5" max="5" width="11.81640625" bestFit="1" customWidth="1"/>
    <col min="6" max="6" width="32" bestFit="1" customWidth="1"/>
    <col min="7" max="7" width="2.81640625" bestFit="1" customWidth="1"/>
    <col min="8" max="8" width="4.90625" bestFit="1" customWidth="1"/>
  </cols>
  <sheetData>
    <row r="1" spans="1:13">
      <c r="A1" s="1" t="s">
        <v>564</v>
      </c>
      <c r="B1" s="1" t="s">
        <v>570</v>
      </c>
      <c r="C1" s="1"/>
      <c r="D1" s="1" t="s">
        <v>571</v>
      </c>
      <c r="E1" s="1" t="s">
        <v>568</v>
      </c>
      <c r="F1" s="1" t="s">
        <v>1</v>
      </c>
      <c r="G1" s="1" t="s">
        <v>565</v>
      </c>
      <c r="H1" s="1" t="s">
        <v>567</v>
      </c>
      <c r="I1" s="1" t="s">
        <v>523</v>
      </c>
      <c r="J1" s="1" t="s">
        <v>0</v>
      </c>
      <c r="K1" s="1" t="s">
        <v>524</v>
      </c>
      <c r="L1" s="1" t="s">
        <v>566</v>
      </c>
    </row>
    <row r="2" spans="1:13">
      <c r="A2" t="s">
        <v>507</v>
      </c>
      <c r="B2">
        <v>0.6</v>
      </c>
      <c r="C2">
        <v>0.3</v>
      </c>
      <c r="D2" t="s">
        <v>566</v>
      </c>
      <c r="E2" t="s">
        <v>569</v>
      </c>
      <c r="F2" t="s">
        <v>106</v>
      </c>
      <c r="G2">
        <v>14</v>
      </c>
      <c r="H2" s="2">
        <v>1</v>
      </c>
      <c r="I2" s="2">
        <v>0</v>
      </c>
      <c r="J2" s="2">
        <f>ROUND(L2*C2,0)</f>
        <v>20</v>
      </c>
      <c r="K2" s="2">
        <f>ROUND(L2*B2,0)</f>
        <v>40</v>
      </c>
      <c r="L2" s="2">
        <f>ROUND(G2/21*100,0)</f>
        <v>67</v>
      </c>
      <c r="M2" t="str">
        <f>CONCATENATE("p",H2," = Player(",I2,", ",J2,", ",K2,", ",L2,", ","'",D2,"', ",E2,", '",F2,"')")</f>
        <v>p1 = Player(0, 20, 40, 67, 'GK', ["L", "R", "C"], 'GOLLINI Pierluigi')</v>
      </c>
    </row>
    <row r="3" spans="1:13">
      <c r="A3" t="s">
        <v>507</v>
      </c>
      <c r="B3">
        <v>0.6</v>
      </c>
      <c r="C3">
        <v>0.3</v>
      </c>
      <c r="D3" t="s">
        <v>566</v>
      </c>
      <c r="E3" t="s">
        <v>569</v>
      </c>
      <c r="F3" t="s">
        <v>441</v>
      </c>
      <c r="G3">
        <v>1</v>
      </c>
      <c r="H3" s="2">
        <f>IF(A3=A2,H2+1,1)</f>
        <v>2</v>
      </c>
      <c r="I3" s="2">
        <v>0</v>
      </c>
      <c r="J3" s="2">
        <f>ROUND(L3*C3,0)</f>
        <v>2</v>
      </c>
      <c r="K3" s="2">
        <f>ROUND(L3*B3,0)</f>
        <v>3</v>
      </c>
      <c r="L3" s="2">
        <f>ROUND(G3/21*100,0)</f>
        <v>5</v>
      </c>
      <c r="M3" t="str">
        <f>CONCATENATE("p",H3," = Player(",I3,", ",J3,", ",K3,", ",L3,", ","'",D3,"', ",E3,", '",F3,"')")</f>
        <v>p2 = Player(0, 2, 3, 5, 'GK', ["L", "R", "C"], 'ROSSI Francesco')</v>
      </c>
    </row>
    <row r="4" spans="1:13">
      <c r="A4" t="s">
        <v>507</v>
      </c>
      <c r="B4">
        <v>0.6</v>
      </c>
      <c r="C4">
        <v>0.3</v>
      </c>
      <c r="D4" t="s">
        <v>566</v>
      </c>
      <c r="E4" t="s">
        <v>569</v>
      </c>
      <c r="F4" t="s">
        <v>461</v>
      </c>
      <c r="G4">
        <v>1</v>
      </c>
      <c r="H4" s="2">
        <f t="shared" ref="H4:H67" si="0">IF(A4=A3,H3+1,1)</f>
        <v>3</v>
      </c>
      <c r="I4" s="2">
        <v>0</v>
      </c>
      <c r="J4" s="2">
        <f>ROUND(L4*C4,0)</f>
        <v>2</v>
      </c>
      <c r="K4" s="2">
        <f>ROUND(L4*B4,0)</f>
        <v>3</v>
      </c>
      <c r="L4" s="2">
        <f>ROUND(G4/21*100,0)</f>
        <v>5</v>
      </c>
      <c r="M4" t="str">
        <f>CONCATENATE("p",H4," = Player(",I4,", ",J4,", ",K4,", ",L4,", ","'",D4,"', ",E4,", '",F4,"')")</f>
        <v>p3 = Player(0, 2, 3, 5, 'GK', ["L", "R", "C"], 'SPORTIELLO Marco')</v>
      </c>
    </row>
    <row r="5" spans="1:13">
      <c r="A5" t="s">
        <v>507</v>
      </c>
      <c r="B5">
        <v>0.6</v>
      </c>
      <c r="C5">
        <v>0.3</v>
      </c>
      <c r="D5" t="s">
        <v>524</v>
      </c>
      <c r="E5" t="s">
        <v>569</v>
      </c>
      <c r="F5" t="s">
        <v>56</v>
      </c>
      <c r="G5">
        <v>18</v>
      </c>
      <c r="H5" s="2">
        <f t="shared" si="0"/>
        <v>4</v>
      </c>
      <c r="I5" s="2">
        <f>ROUND(K5*C5,0)</f>
        <v>19</v>
      </c>
      <c r="J5" s="2">
        <f>ROUND(K5*B5,0)</f>
        <v>38</v>
      </c>
      <c r="K5" s="2">
        <f>ROUND(G5/28*100,0)</f>
        <v>64</v>
      </c>
      <c r="L5" s="2">
        <v>0</v>
      </c>
      <c r="M5" t="str">
        <f>CONCATENATE("p",H5," = Player(",I5,", ",J5,", ",K5,", ",L5,", ","'",D5,"', ",E5,", '",F5,"')")</f>
        <v>p4 = Player(19, 38, 64, 0, 'D', ["L", "R", "C"], 'HATEBOER Hans')</v>
      </c>
    </row>
    <row r="6" spans="1:13">
      <c r="A6" t="s">
        <v>507</v>
      </c>
      <c r="B6">
        <v>0.6</v>
      </c>
      <c r="C6">
        <v>0.3</v>
      </c>
      <c r="D6" t="s">
        <v>524</v>
      </c>
      <c r="E6" t="s">
        <v>569</v>
      </c>
      <c r="F6" t="s">
        <v>90</v>
      </c>
      <c r="G6">
        <v>16</v>
      </c>
      <c r="H6" s="2">
        <f t="shared" si="0"/>
        <v>5</v>
      </c>
      <c r="I6" s="2">
        <f>ROUND(K6*C6,0)</f>
        <v>17</v>
      </c>
      <c r="J6" s="2">
        <f>ROUND(K6*B6,0)</f>
        <v>34</v>
      </c>
      <c r="K6" s="2">
        <f>ROUND(G6/28*100,0)</f>
        <v>57</v>
      </c>
      <c r="L6" s="2">
        <v>0</v>
      </c>
      <c r="M6" t="str">
        <f>CONCATENATE("p",H6," = Player(",I6,", ",J6,", ",K6,", ",L6,", ","'",D6,"', ",E6,", '",F6,"')")</f>
        <v>p5 = Player(17, 34, 57, 0, 'D', ["L", "R", "C"], 'CASTAGNE Timothy')</v>
      </c>
    </row>
    <row r="7" spans="1:13">
      <c r="A7" t="s">
        <v>507</v>
      </c>
      <c r="B7">
        <v>0.6</v>
      </c>
      <c r="C7">
        <v>0.3</v>
      </c>
      <c r="D7" t="s">
        <v>524</v>
      </c>
      <c r="E7" t="s">
        <v>569</v>
      </c>
      <c r="F7" t="s">
        <v>151</v>
      </c>
      <c r="G7">
        <v>15</v>
      </c>
      <c r="H7" s="2">
        <f t="shared" si="0"/>
        <v>6</v>
      </c>
      <c r="I7" s="2">
        <f>ROUND(K7*C7,0)</f>
        <v>16</v>
      </c>
      <c r="J7" s="2">
        <f>ROUND(K7*B7,0)</f>
        <v>32</v>
      </c>
      <c r="K7" s="2">
        <f>ROUND(G7/28*100,0)</f>
        <v>54</v>
      </c>
      <c r="L7" s="2">
        <v>0</v>
      </c>
      <c r="M7" t="str">
        <f>CONCATENATE("p",H7," = Player(",I7,", ",J7,", ",K7,", ",L7,", ","'",D7,"', ",E7,", '",F7,"')")</f>
        <v>p6 = Player(16, 32, 54, 0, 'D', ["L", "R", "C"], 'GOSENS Robin')</v>
      </c>
    </row>
    <row r="8" spans="1:13">
      <c r="A8" t="s">
        <v>507</v>
      </c>
      <c r="B8">
        <v>0.6</v>
      </c>
      <c r="C8">
        <v>0.3</v>
      </c>
      <c r="D8" t="s">
        <v>524</v>
      </c>
      <c r="E8" t="s">
        <v>569</v>
      </c>
      <c r="F8" t="s">
        <v>187</v>
      </c>
      <c r="G8">
        <v>11</v>
      </c>
      <c r="H8" s="2">
        <f t="shared" si="0"/>
        <v>7</v>
      </c>
      <c r="I8" s="2">
        <f>ROUND(K8*C8,0)</f>
        <v>12</v>
      </c>
      <c r="J8" s="2">
        <f>ROUND(K8*B8,0)</f>
        <v>23</v>
      </c>
      <c r="K8" s="2">
        <f>ROUND(G8/28*100,0)</f>
        <v>39</v>
      </c>
      <c r="L8" s="2">
        <v>0</v>
      </c>
      <c r="M8" t="str">
        <f>CONCATENATE("p",H8," = Player(",I8,", ",J8,", ",K8,", ",L8,", ","'",D8,"', ",E8,", '",F8,"')")</f>
        <v>p7 = Player(12, 23, 39, 0, 'D', ["L", "R", "C"], 'PALOMINO José Luis')</v>
      </c>
    </row>
    <row r="9" spans="1:13">
      <c r="A9" t="s">
        <v>507</v>
      </c>
      <c r="B9">
        <v>0.6</v>
      </c>
      <c r="C9">
        <v>0.3</v>
      </c>
      <c r="D9" t="s">
        <v>524</v>
      </c>
      <c r="E9" t="s">
        <v>569</v>
      </c>
      <c r="F9" t="s">
        <v>557</v>
      </c>
      <c r="G9">
        <v>10</v>
      </c>
      <c r="H9" s="2">
        <f t="shared" si="0"/>
        <v>8</v>
      </c>
      <c r="I9" s="2">
        <f>ROUND(K9*C9,0)</f>
        <v>11</v>
      </c>
      <c r="J9" s="2">
        <f>ROUND(K9*B9,0)</f>
        <v>22</v>
      </c>
      <c r="K9" s="2">
        <f>ROUND(G9/28*100,0)</f>
        <v>36</v>
      </c>
      <c r="L9" s="2">
        <v>0</v>
      </c>
      <c r="M9" t="str">
        <f>CONCATENATE("p",H9," = Player(",I9,", ",J9,", ",K9,", ",L9,", ","'",D9,"', ",E9,", '",F9,"')")</f>
        <v>p8 = Player(11, 22, 36, 0, 'D', ["L", "R", "C"], 'KJAER Simon')</v>
      </c>
    </row>
    <row r="10" spans="1:13">
      <c r="A10" t="s">
        <v>507</v>
      </c>
      <c r="B10">
        <v>0.6</v>
      </c>
      <c r="C10">
        <v>0.3</v>
      </c>
      <c r="D10" t="s">
        <v>524</v>
      </c>
      <c r="E10" t="s">
        <v>569</v>
      </c>
      <c r="F10" t="s">
        <v>217</v>
      </c>
      <c r="G10">
        <v>10</v>
      </c>
      <c r="H10" s="2">
        <f t="shared" si="0"/>
        <v>9</v>
      </c>
      <c r="I10" s="2">
        <f>ROUND(K10*C10,0)</f>
        <v>11</v>
      </c>
      <c r="J10" s="2">
        <f>ROUND(K10*B10,0)</f>
        <v>22</v>
      </c>
      <c r="K10" s="2">
        <f>ROUND(G10/28*100,0)</f>
        <v>36</v>
      </c>
      <c r="L10" s="2">
        <v>0</v>
      </c>
      <c r="M10" t="str">
        <f>CONCATENATE("p",H10," = Player(",I10,", ",J10,", ",K10,", ",L10,", ","'",D10,"', ",E10,", '",F10,"')")</f>
        <v>p9 = Player(11, 22, 36, 0, 'D', ["L", "R", "C"], 'TOLOI Rafael')</v>
      </c>
    </row>
    <row r="11" spans="1:13">
      <c r="A11" t="s">
        <v>507</v>
      </c>
      <c r="B11">
        <v>0.6</v>
      </c>
      <c r="C11">
        <v>0.3</v>
      </c>
      <c r="D11" t="s">
        <v>524</v>
      </c>
      <c r="E11" t="s">
        <v>569</v>
      </c>
      <c r="F11" t="s">
        <v>224</v>
      </c>
      <c r="G11">
        <v>9</v>
      </c>
      <c r="H11" s="2">
        <f t="shared" si="0"/>
        <v>10</v>
      </c>
      <c r="I11" s="2">
        <f>ROUND(K11*C11,0)</f>
        <v>10</v>
      </c>
      <c r="J11" s="2">
        <f>ROUND(K11*B11,0)</f>
        <v>19</v>
      </c>
      <c r="K11" s="2">
        <f>ROUND(G11/28*100,0)</f>
        <v>32</v>
      </c>
      <c r="L11" s="2">
        <v>0</v>
      </c>
      <c r="M11" t="str">
        <f>CONCATENATE("p",H11," = Player(",I11,", ",J11,", ",K11,", ",L11,", ","'",D11,"', ",E11,", '",F11,"')")</f>
        <v>p10 = Player(10, 19, 32, 0, 'D', ["L", "R", "C"], 'MASIELLO Andrea')</v>
      </c>
    </row>
    <row r="12" spans="1:13">
      <c r="A12" t="s">
        <v>507</v>
      </c>
      <c r="B12">
        <v>0.6</v>
      </c>
      <c r="C12">
        <v>0.3</v>
      </c>
      <c r="D12" t="s">
        <v>524</v>
      </c>
      <c r="E12" t="s">
        <v>569</v>
      </c>
      <c r="F12" t="s">
        <v>273</v>
      </c>
      <c r="G12">
        <v>7</v>
      </c>
      <c r="H12" s="2">
        <f t="shared" si="0"/>
        <v>11</v>
      </c>
      <c r="I12" s="2">
        <f>ROUND(K12*C12,0)</f>
        <v>8</v>
      </c>
      <c r="J12" s="2">
        <f>ROUND(K12*B12,0)</f>
        <v>15</v>
      </c>
      <c r="K12" s="2">
        <f>ROUND(G12/28*100,0)</f>
        <v>25</v>
      </c>
      <c r="L12" s="2">
        <v>0</v>
      </c>
      <c r="M12" t="str">
        <f>CONCATENATE("p",H12," = Player(",I12,", ",J12,", ",K12,", ",L12,", ","'",D12,"', ",E12,", '",F12,"')")</f>
        <v>p11 = Player(8, 15, 25, 0, 'D', ["L", "R", "C"], 'DJIMSITI Berat')</v>
      </c>
    </row>
    <row r="13" spans="1:13">
      <c r="A13" t="s">
        <v>507</v>
      </c>
      <c r="B13">
        <v>0.6</v>
      </c>
      <c r="C13">
        <v>0.3</v>
      </c>
      <c r="D13" t="s">
        <v>524</v>
      </c>
      <c r="E13" t="s">
        <v>569</v>
      </c>
      <c r="F13" t="s">
        <v>539</v>
      </c>
      <c r="G13">
        <v>7</v>
      </c>
      <c r="H13" s="2">
        <f t="shared" si="0"/>
        <v>12</v>
      </c>
      <c r="I13" s="2">
        <f>ROUND(K13*C13,0)</f>
        <v>8</v>
      </c>
      <c r="J13" s="2">
        <f>ROUND(K13*B13,0)</f>
        <v>15</v>
      </c>
      <c r="K13" s="2">
        <f>ROUND(G13/28*100,0)</f>
        <v>25</v>
      </c>
      <c r="L13" s="2">
        <v>0</v>
      </c>
      <c r="M13" t="str">
        <f>CONCATENATE("p",H13," = Player(",I13,", ",J13,", ",K13,", ",L13,", ","'",D13,"', ",E13,", '",F13,"')")</f>
        <v>p12 = Player(8, 15, 25, 0, 'D', ["L", "R", "C"], 'ARANA Guilherme')</v>
      </c>
    </row>
    <row r="14" spans="1:13">
      <c r="A14" t="s">
        <v>507</v>
      </c>
      <c r="B14">
        <v>0.6</v>
      </c>
      <c r="C14">
        <v>0.3</v>
      </c>
      <c r="D14" t="s">
        <v>524</v>
      </c>
      <c r="E14" t="s">
        <v>569</v>
      </c>
      <c r="F14" t="s">
        <v>414</v>
      </c>
      <c r="G14">
        <v>3</v>
      </c>
      <c r="H14" s="2">
        <f t="shared" si="0"/>
        <v>13</v>
      </c>
      <c r="I14" s="2">
        <f>ROUND(K14*C14,0)</f>
        <v>3</v>
      </c>
      <c r="J14" s="2">
        <f>ROUND(K14*B14,0)</f>
        <v>7</v>
      </c>
      <c r="K14" s="2">
        <f>ROUND(G14/28*100,0)</f>
        <v>11</v>
      </c>
      <c r="L14" s="2">
        <v>0</v>
      </c>
      <c r="M14" t="str">
        <f>CONCATENATE("p",H14," = Player(",I14,", ",J14,", ",K14,", ",L14,", ","'",D14,"', ",E14,", '",F14,"')")</f>
        <v>p13 = Player(3, 7, 11, 0, 'D', ["L", "R", "C"], 'IBANEZ -')</v>
      </c>
    </row>
    <row r="15" spans="1:13">
      <c r="A15" t="s">
        <v>507</v>
      </c>
      <c r="B15">
        <v>0.6</v>
      </c>
      <c r="C15">
        <v>0.3</v>
      </c>
      <c r="D15" t="s">
        <v>0</v>
      </c>
      <c r="E15" t="s">
        <v>569</v>
      </c>
      <c r="F15" t="s">
        <v>16</v>
      </c>
      <c r="G15">
        <v>26</v>
      </c>
      <c r="H15" s="2">
        <f t="shared" si="0"/>
        <v>14</v>
      </c>
      <c r="I15" s="2">
        <f>ROUND(J15*B15,0)</f>
        <v>58</v>
      </c>
      <c r="J15" s="2">
        <f>ROUND(G15/27*100,0)</f>
        <v>96</v>
      </c>
      <c r="K15" s="2">
        <f>ROUND(J15*C15,0)</f>
        <v>29</v>
      </c>
      <c r="L15" s="2">
        <v>0</v>
      </c>
      <c r="M15" t="str">
        <f>CONCATENATE("p",H15," = Player(",I15,", ",J15,", ",K15,", ",L15,", ","'",D15,"', ",E15,", '",F15,"')")</f>
        <v>p14 = Player(58, 96, 29, 0, 'M', ["L", "R", "C"], 'GOMEZ Alejandro')</v>
      </c>
    </row>
    <row r="16" spans="1:13">
      <c r="A16" t="s">
        <v>507</v>
      </c>
      <c r="B16">
        <v>0.6</v>
      </c>
      <c r="C16">
        <v>0.3</v>
      </c>
      <c r="D16" t="s">
        <v>0</v>
      </c>
      <c r="E16" t="s">
        <v>569</v>
      </c>
      <c r="F16" t="s">
        <v>67</v>
      </c>
      <c r="G16">
        <v>17</v>
      </c>
      <c r="H16" s="2">
        <f t="shared" si="0"/>
        <v>15</v>
      </c>
      <c r="I16" s="2">
        <f>ROUND(J16*B16,0)</f>
        <v>38</v>
      </c>
      <c r="J16" s="2">
        <f>ROUND(G16/27*100,0)</f>
        <v>63</v>
      </c>
      <c r="K16" s="2">
        <f>ROUND(J16*C16,0)</f>
        <v>19</v>
      </c>
      <c r="L16" s="2">
        <v>0</v>
      </c>
      <c r="M16" t="str">
        <f>CONCATENATE("p",H16," = Player(",I16,", ",J16,", ",K16,", ",L16,", ","'",D16,"', ",E16,", '",F16,"')")</f>
        <v>p15 = Player(38, 63, 19, 0, 'M', ["L", "R", "C"], 'FREULER Remo')</v>
      </c>
    </row>
    <row r="17" spans="1:13">
      <c r="A17" t="s">
        <v>507</v>
      </c>
      <c r="B17">
        <v>0.6</v>
      </c>
      <c r="C17">
        <v>0.3</v>
      </c>
      <c r="D17" t="s">
        <v>0</v>
      </c>
      <c r="E17" t="s">
        <v>569</v>
      </c>
      <c r="F17" t="s">
        <v>77</v>
      </c>
      <c r="G17">
        <v>17</v>
      </c>
      <c r="H17" s="2">
        <f t="shared" si="0"/>
        <v>16</v>
      </c>
      <c r="I17" s="2">
        <f>ROUND(J17*B17,0)</f>
        <v>38</v>
      </c>
      <c r="J17" s="2">
        <f>ROUND(G17/27*100,0)</f>
        <v>63</v>
      </c>
      <c r="K17" s="2">
        <f>ROUND(J17*C17,0)</f>
        <v>19</v>
      </c>
      <c r="L17" s="2">
        <v>0</v>
      </c>
      <c r="M17" t="str">
        <f>CONCATENATE("p",H17," = Player(",I17,", ",J17,", ",K17,", ",L17,", ","'",D17,"', ",E17,", '",F17,"')")</f>
        <v>p16 = Player(38, 63, 19, 0, 'M', ["L", "R", "C"], 'PASALIC Mario')</v>
      </c>
    </row>
    <row r="18" spans="1:13">
      <c r="A18" t="s">
        <v>507</v>
      </c>
      <c r="B18">
        <v>0.6</v>
      </c>
      <c r="C18">
        <v>0.3</v>
      </c>
      <c r="D18" t="s">
        <v>0</v>
      </c>
      <c r="E18" t="s">
        <v>569</v>
      </c>
      <c r="F18" t="s">
        <v>88</v>
      </c>
      <c r="G18">
        <v>16</v>
      </c>
      <c r="H18" s="2">
        <f t="shared" si="0"/>
        <v>17</v>
      </c>
      <c r="I18" s="2">
        <f>ROUND(J18*B18,0)</f>
        <v>35</v>
      </c>
      <c r="J18" s="2">
        <f>ROUND(G18/27*100,0)</f>
        <v>59</v>
      </c>
      <c r="K18" s="2">
        <f>ROUND(J18*C18,0)</f>
        <v>18</v>
      </c>
      <c r="L18" s="2">
        <v>0</v>
      </c>
      <c r="M18" t="str">
        <f>CONCATENATE("p",H18," = Player(",I18,", ",J18,", ",K18,", ",L18,", ","'",D18,"', ",E18,", '",F18,"')")</f>
        <v>p17 = Player(35, 59, 18, 0, 'M', ["L", "R", "C"], 'DE ROON Marten')</v>
      </c>
    </row>
    <row r="19" spans="1:13">
      <c r="A19" t="s">
        <v>507</v>
      </c>
      <c r="B19">
        <v>0.6</v>
      </c>
      <c r="C19">
        <v>0.3</v>
      </c>
      <c r="D19" t="s">
        <v>0</v>
      </c>
      <c r="E19" t="s">
        <v>569</v>
      </c>
      <c r="F19" t="s">
        <v>154</v>
      </c>
      <c r="G19">
        <v>12</v>
      </c>
      <c r="H19" s="2">
        <f t="shared" si="0"/>
        <v>18</v>
      </c>
      <c r="I19" s="2">
        <f>ROUND(J19*B19,0)</f>
        <v>26</v>
      </c>
      <c r="J19" s="2">
        <f>ROUND(G19/27*100,0)</f>
        <v>44</v>
      </c>
      <c r="K19" s="2">
        <f>ROUND(J19*C19,0)</f>
        <v>13</v>
      </c>
      <c r="L19" s="2">
        <v>0</v>
      </c>
      <c r="M19" t="str">
        <f>CONCATENATE("p",H19," = Player(",I19,", ",J19,", ",K19,", ",L19,", ","'",D19,"', ",E19,", '",F19,"')")</f>
        <v>p18 = Player(26, 44, 13, 0, 'M', ["L", "R", "C"], 'MALINOVSKIY Ruslan')</v>
      </c>
    </row>
    <row r="20" spans="1:13">
      <c r="A20" t="s">
        <v>507</v>
      </c>
      <c r="B20">
        <v>0.6</v>
      </c>
      <c r="C20">
        <v>0.3</v>
      </c>
      <c r="D20" t="s">
        <v>523</v>
      </c>
      <c r="E20" t="s">
        <v>569</v>
      </c>
      <c r="F20" t="s">
        <v>6</v>
      </c>
      <c r="G20">
        <v>37</v>
      </c>
      <c r="H20" s="2">
        <f t="shared" si="0"/>
        <v>19</v>
      </c>
      <c r="I20" s="2">
        <f>ROUND(G20/51*100,0)</f>
        <v>73</v>
      </c>
      <c r="J20" s="2">
        <f>ROUND(I20*B20,0)</f>
        <v>44</v>
      </c>
      <c r="K20" s="2">
        <f>ROUND(I20*C20,0)</f>
        <v>22</v>
      </c>
      <c r="L20" s="2">
        <v>0</v>
      </c>
      <c r="M20" t="str">
        <f>CONCATENATE("p",H20," = Player(",I20,", ",J20,", ",K20,", ",L20,", ","'",D20,"', ",E20,", '",F20,"')")</f>
        <v>p19 = Player(73, 44, 22, 0, 'A', ["L", "R", "C"], 'ZAPATA Duvan')</v>
      </c>
    </row>
    <row r="21" spans="1:13">
      <c r="A21" t="s">
        <v>507</v>
      </c>
      <c r="B21">
        <v>0.6</v>
      </c>
      <c r="C21">
        <v>0.3</v>
      </c>
      <c r="D21" t="s">
        <v>523</v>
      </c>
      <c r="E21" t="s">
        <v>569</v>
      </c>
      <c r="F21" t="s">
        <v>10</v>
      </c>
      <c r="G21">
        <v>32</v>
      </c>
      <c r="H21" s="2">
        <f t="shared" si="0"/>
        <v>20</v>
      </c>
      <c r="I21" s="2">
        <f>ROUND(G21/51*100,0)</f>
        <v>63</v>
      </c>
      <c r="J21" s="2">
        <f>ROUND(I21*B21,0)</f>
        <v>38</v>
      </c>
      <c r="K21" s="2">
        <f>ROUND(I21*C21,0)</f>
        <v>19</v>
      </c>
      <c r="L21" s="2">
        <v>0</v>
      </c>
      <c r="M21" t="str">
        <f>CONCATENATE("p",H21," = Player(",I21,", ",J21,", ",K21,", ",L21,", ","'",D21,"', ",E21,", '",F21,"')")</f>
        <v>p20 = Player(63, 38, 19, 0, 'A', ["L", "R", "C"], 'ILICIC Josip')</v>
      </c>
    </row>
    <row r="22" spans="1:13">
      <c r="A22" t="s">
        <v>507</v>
      </c>
      <c r="B22">
        <v>0.6</v>
      </c>
      <c r="C22">
        <v>0.3</v>
      </c>
      <c r="D22" t="s">
        <v>523</v>
      </c>
      <c r="E22" t="s">
        <v>569</v>
      </c>
      <c r="F22" t="s">
        <v>58</v>
      </c>
      <c r="G22">
        <v>21</v>
      </c>
      <c r="H22" s="2">
        <f t="shared" si="0"/>
        <v>21</v>
      </c>
      <c r="I22" s="2">
        <f>ROUND(G22/51*100,0)</f>
        <v>41</v>
      </c>
      <c r="J22" s="2">
        <f>ROUND(I22*B22,0)</f>
        <v>25</v>
      </c>
      <c r="K22" s="2">
        <f>ROUND(I22*C22,0)</f>
        <v>12</v>
      </c>
      <c r="L22" s="2">
        <v>0</v>
      </c>
      <c r="M22" t="str">
        <f>CONCATENATE("p",H22," = Player(",I22,", ",J22,", ",K22,", ",L22,", ","'",D22,"', ",E22,", '",F22,"')")</f>
        <v>p21 = Player(41, 25, 12, 0, 'A', ["L", "R", "C"], 'MURIEL Luis')</v>
      </c>
    </row>
    <row r="23" spans="1:13">
      <c r="A23" t="s">
        <v>507</v>
      </c>
      <c r="B23">
        <v>0.6</v>
      </c>
      <c r="C23">
        <v>0.3</v>
      </c>
      <c r="D23" t="s">
        <v>523</v>
      </c>
      <c r="E23" t="s">
        <v>569</v>
      </c>
      <c r="F23" t="s">
        <v>202</v>
      </c>
      <c r="G23">
        <v>10</v>
      </c>
      <c r="H23" s="2">
        <f t="shared" si="0"/>
        <v>22</v>
      </c>
      <c r="I23" s="2">
        <f>ROUND(G23/51*100,0)</f>
        <v>20</v>
      </c>
      <c r="J23" s="2">
        <f>ROUND(I23*B23,0)</f>
        <v>12</v>
      </c>
      <c r="K23" s="2">
        <f>ROUND(I23*C23,0)</f>
        <v>6</v>
      </c>
      <c r="L23" s="2">
        <v>0</v>
      </c>
      <c r="M23" t="str">
        <f>CONCATENATE("p",H23," = Player(",I23,", ",J23,", ",K23,", ",L23,", ","'",D23,"', ",E23,", '",F23,"')")</f>
        <v>p22 = Player(20, 12, 6, 0, 'A', ["L", "R", "C"], 'BARROW Musa')</v>
      </c>
    </row>
    <row r="24" spans="1:13">
      <c r="A24" t="s">
        <v>507</v>
      </c>
      <c r="B24">
        <v>0.6</v>
      </c>
      <c r="C24">
        <v>0.3</v>
      </c>
      <c r="D24" t="s">
        <v>523</v>
      </c>
      <c r="E24" t="s">
        <v>569</v>
      </c>
      <c r="F24" t="s">
        <v>417</v>
      </c>
      <c r="G24">
        <v>3</v>
      </c>
      <c r="H24" s="2">
        <f t="shared" si="0"/>
        <v>23</v>
      </c>
      <c r="I24" s="2">
        <f>ROUND(G24/51*100,0)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t="str">
        <f>CONCATENATE("p",H24," = Player(",I24,", ",J24,", ",K24,", ",L24,", ","'",D24,"', ",E24,", '",F24,"')")</f>
        <v>p23 = Player(6, 4, 2, 0, 'A', ["L", "R", "C"], 'PICCOLI Roberto')</v>
      </c>
    </row>
    <row r="25" spans="1:13">
      <c r="A25" t="s">
        <v>516</v>
      </c>
      <c r="B25">
        <v>0.3</v>
      </c>
      <c r="C25">
        <v>0.2</v>
      </c>
      <c r="D25" t="s">
        <v>566</v>
      </c>
      <c r="E25" t="s">
        <v>569</v>
      </c>
      <c r="F25" t="s">
        <v>170</v>
      </c>
      <c r="G25">
        <v>14</v>
      </c>
      <c r="H25" s="2">
        <f t="shared" si="0"/>
        <v>1</v>
      </c>
      <c r="I25" s="2">
        <v>0</v>
      </c>
      <c r="J25" s="2">
        <f>ROUND(L25*C25,0)</f>
        <v>13</v>
      </c>
      <c r="K25" s="2">
        <f>ROUND(L25*B25,0)</f>
        <v>20</v>
      </c>
      <c r="L25" s="2">
        <f>ROUND(G25/21*100,0)</f>
        <v>67</v>
      </c>
      <c r="M25" t="str">
        <f>CONCATENATE("p",H25," = Player(",I25,", ",J25,", ",K25,", ",L25,", ","'",D25,"', ",E25,", '",F25,"')")</f>
        <v>p1 = Player(0, 13, 20, 67, 'GK', ["L", "R", "C"], 'SKORUPSKI Lukasz')</v>
      </c>
    </row>
    <row r="26" spans="1:13">
      <c r="A26" t="s">
        <v>516</v>
      </c>
      <c r="B26">
        <v>0.3</v>
      </c>
      <c r="C26">
        <v>0.2</v>
      </c>
      <c r="D26" t="s">
        <v>566</v>
      </c>
      <c r="E26" t="s">
        <v>569</v>
      </c>
      <c r="F26" t="s">
        <v>473</v>
      </c>
      <c r="G26">
        <v>1</v>
      </c>
      <c r="H26" s="2">
        <f t="shared" si="0"/>
        <v>2</v>
      </c>
      <c r="I26" s="2">
        <v>0</v>
      </c>
      <c r="J26" s="2">
        <f>ROUND(L26*C26,0)</f>
        <v>1</v>
      </c>
      <c r="K26" s="2">
        <f>ROUND(L26*B26,0)</f>
        <v>2</v>
      </c>
      <c r="L26" s="2">
        <f>ROUND(G26/21*100,0)</f>
        <v>5</v>
      </c>
      <c r="M26" t="str">
        <f>CONCATENATE("p",H26," = Player(",I26,", ",J26,", ",K26,", ",L26,", ","'",D26,"', ",E26,", '",F26,"')")</f>
        <v>p2 = Player(0, 1, 2, 5, 'GK', ["L", "R", "C"], 'DA COSTA Angelo')</v>
      </c>
    </row>
    <row r="27" spans="1:13">
      <c r="A27" t="s">
        <v>516</v>
      </c>
      <c r="B27">
        <v>0.3</v>
      </c>
      <c r="C27">
        <v>0.2</v>
      </c>
      <c r="D27" t="s">
        <v>566</v>
      </c>
      <c r="E27" t="s">
        <v>569</v>
      </c>
      <c r="F27" t="s">
        <v>449</v>
      </c>
      <c r="G27">
        <v>1</v>
      </c>
      <c r="H27" s="2">
        <f t="shared" si="0"/>
        <v>3</v>
      </c>
      <c r="I27" s="2">
        <v>0</v>
      </c>
      <c r="J27" s="2">
        <f>ROUND(L27*C27,0)</f>
        <v>1</v>
      </c>
      <c r="K27" s="2">
        <f>ROUND(L27*B27,0)</f>
        <v>2</v>
      </c>
      <c r="L27" s="2">
        <f>ROUND(G27/21*100,0)</f>
        <v>5</v>
      </c>
      <c r="M27" t="str">
        <f>CONCATENATE("p",H27," = Player(",I27,", ",J27,", ",K27,", ",L27,", ","'",D27,"', ",E27,", '",F27,"')")</f>
        <v>p3 = Player(0, 1, 2, 5, 'GK', ["L", "R", "C"], 'SARR Mouhamadou')</v>
      </c>
    </row>
    <row r="28" spans="1:13">
      <c r="A28" t="s">
        <v>516</v>
      </c>
      <c r="B28">
        <v>0.3</v>
      </c>
      <c r="C28">
        <v>0.2</v>
      </c>
      <c r="D28" t="s">
        <v>524</v>
      </c>
      <c r="E28" t="s">
        <v>569</v>
      </c>
      <c r="F28" t="s">
        <v>233</v>
      </c>
      <c r="G28">
        <v>10</v>
      </c>
      <c r="H28" s="2">
        <f t="shared" si="0"/>
        <v>4</v>
      </c>
      <c r="I28" s="2">
        <f>ROUND(K28*C28,0)</f>
        <v>7</v>
      </c>
      <c r="J28" s="2">
        <f>ROUND(K28*B28,0)</f>
        <v>11</v>
      </c>
      <c r="K28" s="2">
        <f>ROUND(G28/28*100,0)</f>
        <v>36</v>
      </c>
      <c r="L28" s="2">
        <v>0</v>
      </c>
      <c r="M28" t="str">
        <f>CONCATENATE("p",H28," = Player(",I28,", ",J28,", ",K28,", ",L28,", ","'",D28,"', ",E28,", '",F28,"')")</f>
        <v>p4 = Player(7, 11, 36, 0, 'D', ["L", "R", "C"], 'DANILO Larangeira')</v>
      </c>
    </row>
    <row r="29" spans="1:13">
      <c r="A29" t="s">
        <v>516</v>
      </c>
      <c r="B29">
        <v>0.3</v>
      </c>
      <c r="C29">
        <v>0.2</v>
      </c>
      <c r="D29" t="s">
        <v>524</v>
      </c>
      <c r="E29" t="s">
        <v>569</v>
      </c>
      <c r="F29" t="s">
        <v>307</v>
      </c>
      <c r="G29">
        <v>7</v>
      </c>
      <c r="H29" s="2">
        <f t="shared" si="0"/>
        <v>5</v>
      </c>
      <c r="I29" s="2">
        <f>ROUND(K29*C29,0)</f>
        <v>5</v>
      </c>
      <c r="J29" s="2">
        <f>ROUND(K29*B29,0)</f>
        <v>8</v>
      </c>
      <c r="K29" s="2">
        <f>ROUND(G29/28*100,0)</f>
        <v>25</v>
      </c>
      <c r="L29" s="2">
        <v>0</v>
      </c>
      <c r="M29" t="str">
        <f>CONCATENATE("p",H29," = Player(",I29,", ",J29,", ",K29,", ",L29,", ","'",D29,"', ",E29,", '",F29,"')")</f>
        <v>p5 = Player(5, 8, 25, 0, 'D', ["L", "R", "C"], 'TOMIYASU Takehiro')</v>
      </c>
    </row>
    <row r="30" spans="1:13">
      <c r="A30" t="s">
        <v>516</v>
      </c>
      <c r="B30">
        <v>0.3</v>
      </c>
      <c r="C30">
        <v>0.2</v>
      </c>
      <c r="D30" t="s">
        <v>524</v>
      </c>
      <c r="E30" t="s">
        <v>569</v>
      </c>
      <c r="F30" t="s">
        <v>284</v>
      </c>
      <c r="G30">
        <v>7</v>
      </c>
      <c r="H30" s="2">
        <f t="shared" si="0"/>
        <v>6</v>
      </c>
      <c r="I30" s="2">
        <f>ROUND(K30*C30,0)</f>
        <v>5</v>
      </c>
      <c r="J30" s="2">
        <f>ROUND(K30*B30,0)</f>
        <v>8</v>
      </c>
      <c r="K30" s="2">
        <f>ROUND(G30/28*100,0)</f>
        <v>25</v>
      </c>
      <c r="L30" s="2">
        <v>0</v>
      </c>
      <c r="M30" t="str">
        <f>CONCATENATE("p",H30," = Player(",I30,", ",J30,", ",K30,", ",L30,", ","'",D30,"', ",E30,", '",F30,"')")</f>
        <v>p6 = Player(5, 8, 25, 0, 'D', ["L", "R", "C"], 'DENSWIL Stefano')</v>
      </c>
    </row>
    <row r="31" spans="1:13">
      <c r="A31" t="s">
        <v>516</v>
      </c>
      <c r="B31">
        <v>0.3</v>
      </c>
      <c r="C31">
        <v>0.2</v>
      </c>
      <c r="D31" t="s">
        <v>524</v>
      </c>
      <c r="E31" t="s">
        <v>569</v>
      </c>
      <c r="F31" t="s">
        <v>264</v>
      </c>
      <c r="G31">
        <v>7</v>
      </c>
      <c r="H31" s="2">
        <f t="shared" si="0"/>
        <v>7</v>
      </c>
      <c r="I31" s="2">
        <f>ROUND(K31*C31,0)</f>
        <v>5</v>
      </c>
      <c r="J31" s="2">
        <f>ROUND(K31*B31,0)</f>
        <v>8</v>
      </c>
      <c r="K31" s="2">
        <f>ROUND(G31/28*100,0)</f>
        <v>25</v>
      </c>
      <c r="L31" s="2">
        <v>0</v>
      </c>
      <c r="M31" t="str">
        <f>CONCATENATE("p",H31," = Player(",I31,", ",J31,", ",K31,", ",L31,", ","'",D31,"', ",E31,", '",F31,"')")</f>
        <v>p7 = Player(5, 8, 25, 0, 'D', ["L", "R", "C"], 'MBAYE Ibrahima')</v>
      </c>
    </row>
    <row r="32" spans="1:13">
      <c r="A32" t="s">
        <v>516</v>
      </c>
      <c r="B32">
        <v>0.3</v>
      </c>
      <c r="C32">
        <v>0.2</v>
      </c>
      <c r="D32" t="s">
        <v>524</v>
      </c>
      <c r="E32" t="s">
        <v>569</v>
      </c>
      <c r="F32" t="s">
        <v>330</v>
      </c>
      <c r="G32">
        <v>6</v>
      </c>
      <c r="H32" s="2">
        <f t="shared" si="0"/>
        <v>8</v>
      </c>
      <c r="I32" s="2">
        <f>ROUND(K32*C32,0)</f>
        <v>4</v>
      </c>
      <c r="J32" s="2">
        <f>ROUND(K32*B32,0)</f>
        <v>6</v>
      </c>
      <c r="K32" s="2">
        <f>ROUND(G32/28*100,0)</f>
        <v>21</v>
      </c>
      <c r="L32" s="2">
        <v>0</v>
      </c>
      <c r="M32" t="str">
        <f>CONCATENATE("p",H32," = Player(",I32,", ",J32,", ",K32,", ",L32,", ","'",D32,"', ",E32,", '",F32,"')")</f>
        <v>p8 = Player(4, 6, 21, 0, 'D', ["L", "R", "C"], 'DIJKS Mitchell')</v>
      </c>
    </row>
    <row r="33" spans="1:13">
      <c r="A33" t="s">
        <v>516</v>
      </c>
      <c r="B33">
        <v>0.3</v>
      </c>
      <c r="C33">
        <v>0.2</v>
      </c>
      <c r="D33" t="s">
        <v>524</v>
      </c>
      <c r="E33" t="s">
        <v>569</v>
      </c>
      <c r="F33" t="s">
        <v>370</v>
      </c>
      <c r="G33">
        <v>4</v>
      </c>
      <c r="H33" s="2">
        <f t="shared" si="0"/>
        <v>9</v>
      </c>
      <c r="I33" s="2">
        <f>ROUND(K33*C33,0)</f>
        <v>3</v>
      </c>
      <c r="J33" s="2">
        <f>ROUND(K33*B33,0)</f>
        <v>4</v>
      </c>
      <c r="K33" s="2">
        <f>ROUND(G33/28*100,0)</f>
        <v>14</v>
      </c>
      <c r="L33" s="2">
        <v>0</v>
      </c>
      <c r="M33" t="str">
        <f>CONCATENATE("p",H33," = Player(",I33,", ",J33,", ",K33,", ",L33,", ","'",D33,"', ",E33,", '",F33,"')")</f>
        <v>p9 = Player(3, 4, 14, 0, 'D', ["L", "R", "C"], 'BANI Mattia')</v>
      </c>
    </row>
    <row r="34" spans="1:13">
      <c r="A34" t="s">
        <v>516</v>
      </c>
      <c r="B34">
        <v>0.3</v>
      </c>
      <c r="C34">
        <v>0.2</v>
      </c>
      <c r="D34" t="s">
        <v>524</v>
      </c>
      <c r="E34" t="s">
        <v>569</v>
      </c>
      <c r="F34" t="s">
        <v>420</v>
      </c>
      <c r="G34">
        <v>3</v>
      </c>
      <c r="H34" s="2">
        <f t="shared" si="0"/>
        <v>10</v>
      </c>
      <c r="I34" s="2">
        <f>ROUND(K34*C34,0)</f>
        <v>2</v>
      </c>
      <c r="J34" s="2">
        <f>ROUND(K34*B34,0)</f>
        <v>3</v>
      </c>
      <c r="K34" s="2">
        <f>ROUND(G34/28*100,0)</f>
        <v>11</v>
      </c>
      <c r="L34" s="2">
        <v>0</v>
      </c>
      <c r="M34" t="str">
        <f>CONCATENATE("p",H34," = Player(",I34,", ",J34,", ",K34,", ",L34,", ","'",D34,"', ",E34,", '",F34,"')")</f>
        <v>p10 = Player(2, 3, 11, 0, 'D', ["L", "R", "C"], 'PAZ Nehuén')</v>
      </c>
    </row>
    <row r="35" spans="1:13">
      <c r="A35" t="s">
        <v>516</v>
      </c>
      <c r="B35">
        <v>0.3</v>
      </c>
      <c r="C35">
        <v>0.2</v>
      </c>
      <c r="D35" t="s">
        <v>524</v>
      </c>
      <c r="E35" t="s">
        <v>569</v>
      </c>
      <c r="F35" t="s">
        <v>455</v>
      </c>
      <c r="G35">
        <v>1</v>
      </c>
      <c r="H35" s="2">
        <f t="shared" si="0"/>
        <v>11</v>
      </c>
      <c r="I35" s="2">
        <f>ROUND(K35*C35,0)</f>
        <v>1</v>
      </c>
      <c r="J35" s="2">
        <f>ROUND(K35*B35,0)</f>
        <v>1</v>
      </c>
      <c r="K35" s="2">
        <f>ROUND(G35/28*100,0)</f>
        <v>4</v>
      </c>
      <c r="L35" s="2">
        <v>0</v>
      </c>
      <c r="M35" t="str">
        <f>CONCATENATE("p",H35," = Player(",I35,", ",J35,", ",K35,", ",L35,", ","'",D35,"', ",E35,", '",F35,"')")</f>
        <v>p11 = Player(1, 1, 4, 0, 'D', ["L", "R", "C"], 'CORBO Gabriele')</v>
      </c>
    </row>
    <row r="36" spans="1:13">
      <c r="A36" t="s">
        <v>516</v>
      </c>
      <c r="B36">
        <v>0.3</v>
      </c>
      <c r="C36">
        <v>0.2</v>
      </c>
      <c r="D36" t="s">
        <v>0</v>
      </c>
      <c r="E36" t="s">
        <v>569</v>
      </c>
      <c r="F36" t="s">
        <v>129</v>
      </c>
      <c r="G36">
        <v>15</v>
      </c>
      <c r="H36" s="2">
        <f t="shared" si="0"/>
        <v>12</v>
      </c>
      <c r="I36" s="2">
        <f>ROUND(J36*B36,0)</f>
        <v>17</v>
      </c>
      <c r="J36" s="2">
        <f>ROUND(G36/27*100,0)</f>
        <v>56</v>
      </c>
      <c r="K36" s="2">
        <f>ROUND(J36*C36,0)</f>
        <v>11</v>
      </c>
      <c r="L36" s="2">
        <v>0</v>
      </c>
      <c r="M36" t="str">
        <f>CONCATENATE("p",H36," = Player(",I36,", ",J36,", ",K36,", ",L36,", ","'",D36,"', ",E36,", '",F36,"')")</f>
        <v>p12 = Player(17, 56, 11, 0, 'M', ["L", "R", "C"], 'SORIANO Roberto')</v>
      </c>
    </row>
    <row r="37" spans="1:13">
      <c r="A37" t="s">
        <v>516</v>
      </c>
      <c r="B37">
        <v>0.3</v>
      </c>
      <c r="C37">
        <v>0.2</v>
      </c>
      <c r="D37" t="s">
        <v>0</v>
      </c>
      <c r="E37" t="s">
        <v>569</v>
      </c>
      <c r="F37" t="s">
        <v>182</v>
      </c>
      <c r="G37">
        <v>11</v>
      </c>
      <c r="H37" s="2">
        <f t="shared" si="0"/>
        <v>13</v>
      </c>
      <c r="I37" s="2">
        <f>ROUND(J37*B37,0)</f>
        <v>12</v>
      </c>
      <c r="J37" s="2">
        <f>ROUND(G37/27*100,0)</f>
        <v>41</v>
      </c>
      <c r="K37" s="2">
        <f>ROUND(J37*C37,0)</f>
        <v>8</v>
      </c>
      <c r="L37" s="2">
        <v>0</v>
      </c>
      <c r="M37" t="str">
        <f>CONCATENATE("p",H37," = Player(",I37,", ",J37,", ",K37,", ",L37,", ","'",D37,"', ",E37,", '",F37,"')")</f>
        <v>p13 = Player(12, 41, 8, 0, 'M', ["L", "R", "C"], 'POLI Andrea')</v>
      </c>
    </row>
    <row r="38" spans="1:13">
      <c r="A38" t="s">
        <v>516</v>
      </c>
      <c r="B38">
        <v>0.3</v>
      </c>
      <c r="C38">
        <v>0.2</v>
      </c>
      <c r="D38" t="s">
        <v>0</v>
      </c>
      <c r="E38" t="s">
        <v>569</v>
      </c>
      <c r="F38" t="s">
        <v>221</v>
      </c>
      <c r="G38">
        <v>9</v>
      </c>
      <c r="H38" s="2">
        <f t="shared" si="0"/>
        <v>14</v>
      </c>
      <c r="I38" s="2">
        <f>ROUND(J38*B38,0)</f>
        <v>10</v>
      </c>
      <c r="J38" s="2">
        <f>ROUND(G38/27*100,0)</f>
        <v>33</v>
      </c>
      <c r="K38" s="2">
        <f>ROUND(J38*C38,0)</f>
        <v>7</v>
      </c>
      <c r="L38" s="2">
        <v>0</v>
      </c>
      <c r="M38" t="str">
        <f>CONCATENATE("p",H38," = Player(",I38,", ",J38,", ",K38,", ",L38,", ","'",D38,"', ",E38,", '",F38,"')")</f>
        <v>p14 = Player(10, 33, 7, 0, 'M', ["L", "R", "C"], 'DZEMAILI Blerim')</v>
      </c>
    </row>
    <row r="39" spans="1:13">
      <c r="A39" t="s">
        <v>516</v>
      </c>
      <c r="B39">
        <v>0.3</v>
      </c>
      <c r="C39">
        <v>0.2</v>
      </c>
      <c r="D39" t="s">
        <v>0</v>
      </c>
      <c r="E39" t="s">
        <v>569</v>
      </c>
      <c r="F39" t="s">
        <v>255</v>
      </c>
      <c r="G39">
        <v>8</v>
      </c>
      <c r="H39" s="2">
        <f t="shared" si="0"/>
        <v>15</v>
      </c>
      <c r="I39" s="2">
        <f>ROUND(J39*B39,0)</f>
        <v>9</v>
      </c>
      <c r="J39" s="2">
        <f>ROUND(G39/27*100,0)</f>
        <v>30</v>
      </c>
      <c r="K39" s="2">
        <f>ROUND(J39*C39,0)</f>
        <v>6</v>
      </c>
      <c r="L39" s="2">
        <v>0</v>
      </c>
      <c r="M39" t="str">
        <f>CONCATENATE("p",H39," = Player(",I39,", ",J39,", ",K39,", ",L39,", ","'",D39,"', ",E39,", '",F39,"')")</f>
        <v>p15 = Player(9, 30, 6, 0, 'M', ["L", "R", "C"], 'SCHOUTEN Jerdy')</v>
      </c>
    </row>
    <row r="40" spans="1:13">
      <c r="A40" t="s">
        <v>516</v>
      </c>
      <c r="B40">
        <v>0.3</v>
      </c>
      <c r="C40">
        <v>0.2</v>
      </c>
      <c r="D40" t="s">
        <v>0</v>
      </c>
      <c r="E40" t="s">
        <v>569</v>
      </c>
      <c r="F40" t="s">
        <v>540</v>
      </c>
      <c r="G40">
        <v>6</v>
      </c>
      <c r="H40" s="2">
        <f t="shared" si="0"/>
        <v>16</v>
      </c>
      <c r="I40" s="2">
        <f>ROUND(J40*B40,0)</f>
        <v>7</v>
      </c>
      <c r="J40" s="2">
        <f>ROUND(G40/27*100,0)</f>
        <v>22</v>
      </c>
      <c r="K40" s="2">
        <f>ROUND(J40*C40,0)</f>
        <v>4</v>
      </c>
      <c r="L40" s="2">
        <v>0</v>
      </c>
      <c r="M40" t="str">
        <f>CONCATENATE("p",H40," = Player(",I40,", ",J40,", ",K40,", ",L40,", ","'",D40,"', ",E40,", '",F40,"')")</f>
        <v>p16 = Player(7, 22, 4, 0, 'M', ["L", "R", "C"], 'MEDEL Gary')</v>
      </c>
    </row>
    <row r="41" spans="1:13">
      <c r="A41" t="s">
        <v>516</v>
      </c>
      <c r="B41">
        <v>0.3</v>
      </c>
      <c r="C41">
        <v>0.2</v>
      </c>
      <c r="D41" t="s">
        <v>0</v>
      </c>
      <c r="E41" t="s">
        <v>569</v>
      </c>
      <c r="F41" t="s">
        <v>349</v>
      </c>
      <c r="G41">
        <v>5</v>
      </c>
      <c r="H41" s="2">
        <f t="shared" si="0"/>
        <v>17</v>
      </c>
      <c r="I41" s="2">
        <f>ROUND(J41*B41,0)</f>
        <v>6</v>
      </c>
      <c r="J41" s="2">
        <f>ROUND(G41/27*100,0)</f>
        <v>19</v>
      </c>
      <c r="K41" s="2">
        <f>ROUND(J41*C41,0)</f>
        <v>4</v>
      </c>
      <c r="L41" s="2">
        <v>0</v>
      </c>
      <c r="M41" t="str">
        <f>CONCATENATE("p",H41," = Player(",I41,", ",J41,", ",K41,", ",L41,", ","'",D41,"', ",E41,", '",F41,"')")</f>
        <v>p17 = Player(6, 19, 4, 0, 'M', ["L", "R", "C"], 'SVANBERG Mattias')</v>
      </c>
    </row>
    <row r="42" spans="1:13">
      <c r="A42" t="s">
        <v>516</v>
      </c>
      <c r="B42">
        <v>0.3</v>
      </c>
      <c r="C42">
        <v>0.2</v>
      </c>
      <c r="D42" t="s">
        <v>0</v>
      </c>
      <c r="E42" t="s">
        <v>569</v>
      </c>
      <c r="F42" t="s">
        <v>393</v>
      </c>
      <c r="G42">
        <v>4</v>
      </c>
      <c r="H42" s="2">
        <f t="shared" si="0"/>
        <v>18</v>
      </c>
      <c r="I42" s="2">
        <f>ROUND(J42*B42,0)</f>
        <v>5</v>
      </c>
      <c r="J42" s="2">
        <f>ROUND(G42/27*100,0)</f>
        <v>15</v>
      </c>
      <c r="K42" s="2">
        <f>ROUND(J42*C42,0)</f>
        <v>3</v>
      </c>
      <c r="L42" s="2">
        <v>0</v>
      </c>
      <c r="M42" t="str">
        <f>CONCATENATE("p",H42," = Player(",I42,", ",J42,", ",K42,", ",L42,", ","'",D42,"', ",E42,", '",F42,"')")</f>
        <v>p18 = Player(5, 15, 3, 0, 'M', ["L", "R", "C"], 'KREJCI Ladislav')</v>
      </c>
    </row>
    <row r="43" spans="1:13">
      <c r="A43" t="s">
        <v>516</v>
      </c>
      <c r="B43">
        <v>0.3</v>
      </c>
      <c r="C43">
        <v>0.2</v>
      </c>
      <c r="D43" t="s">
        <v>523</v>
      </c>
      <c r="E43" t="s">
        <v>569</v>
      </c>
      <c r="F43" t="s">
        <v>31</v>
      </c>
      <c r="G43">
        <v>22</v>
      </c>
      <c r="H43" s="2">
        <f t="shared" si="0"/>
        <v>19</v>
      </c>
      <c r="I43" s="2">
        <f>ROUND(G43/51*100,0)</f>
        <v>43</v>
      </c>
      <c r="J43" s="2">
        <f>ROUND(I43*B43,0)</f>
        <v>13</v>
      </c>
      <c r="K43" s="2">
        <f>ROUND(I43*C43,0)</f>
        <v>9</v>
      </c>
      <c r="L43" s="2">
        <v>0</v>
      </c>
      <c r="M43" t="str">
        <f>CONCATENATE("p",H43," = Player(",I43,", ",J43,", ",K43,", ",L43,", ","'",D43,"', ",E43,", '",F43,"')")</f>
        <v>p19 = Player(43, 13, 9, 0, 'A', ["L", "R", "C"], 'ORSOLINI Riccardo')</v>
      </c>
    </row>
    <row r="44" spans="1:13">
      <c r="A44" t="s">
        <v>516</v>
      </c>
      <c r="B44">
        <v>0.3</v>
      </c>
      <c r="C44">
        <v>0.2</v>
      </c>
      <c r="D44" t="s">
        <v>523</v>
      </c>
      <c r="E44" t="s">
        <v>569</v>
      </c>
      <c r="F44" t="s">
        <v>101</v>
      </c>
      <c r="G44">
        <v>17</v>
      </c>
      <c r="H44" s="2">
        <f t="shared" si="0"/>
        <v>20</v>
      </c>
      <c r="I44" s="2">
        <f>ROUND(G44/51*100,0)</f>
        <v>33</v>
      </c>
      <c r="J44" s="2">
        <f>ROUND(I44*B44,0)</f>
        <v>10</v>
      </c>
      <c r="K44" s="2">
        <f>ROUND(I44*C44,0)</f>
        <v>7</v>
      </c>
      <c r="L44" s="2">
        <v>0</v>
      </c>
      <c r="M44" t="str">
        <f>CONCATENATE("p",H44," = Player(",I44,", ",J44,", ",K44,", ",L44,", ","'",D44,"', ",E44,", '",F44,"')")</f>
        <v>p20 = Player(33, 10, 7, 0, 'A', ["L", "R", "C"], 'SANSONE Nicola')</v>
      </c>
    </row>
    <row r="45" spans="1:13">
      <c r="A45" t="s">
        <v>516</v>
      </c>
      <c r="B45">
        <v>0.3</v>
      </c>
      <c r="C45">
        <v>0.2</v>
      </c>
      <c r="D45" t="s">
        <v>523</v>
      </c>
      <c r="E45" t="s">
        <v>569</v>
      </c>
      <c r="F45" t="s">
        <v>87</v>
      </c>
      <c r="G45">
        <v>16</v>
      </c>
      <c r="H45" s="2">
        <f t="shared" si="0"/>
        <v>21</v>
      </c>
      <c r="I45" s="2">
        <f>ROUND(G45/51*100,0)</f>
        <v>31</v>
      </c>
      <c r="J45" s="2">
        <f>ROUND(I45*B45,0)</f>
        <v>9</v>
      </c>
      <c r="K45" s="2">
        <f>ROUND(I45*C45,0)</f>
        <v>6</v>
      </c>
      <c r="L45" s="2">
        <v>0</v>
      </c>
      <c r="M45" t="str">
        <f>CONCATENATE("p",H45," = Player(",I45,", ",J45,", ",K45,", ",L45,", ","'",D45,"', ",E45,", '",F45,"')")</f>
        <v>p21 = Player(31, 9, 6, 0, 'A', ["L", "R", "C"], 'PALACIO Rodrigo')</v>
      </c>
    </row>
    <row r="46" spans="1:13">
      <c r="A46" t="s">
        <v>516</v>
      </c>
      <c r="B46">
        <v>0.3</v>
      </c>
      <c r="C46">
        <v>0.2</v>
      </c>
      <c r="D46" t="s">
        <v>523</v>
      </c>
      <c r="E46" t="s">
        <v>569</v>
      </c>
      <c r="F46" t="s">
        <v>107</v>
      </c>
      <c r="G46">
        <v>15</v>
      </c>
      <c r="H46" s="2">
        <f t="shared" si="0"/>
        <v>22</v>
      </c>
      <c r="I46" s="2">
        <f>ROUND(G46/51*100,0)</f>
        <v>29</v>
      </c>
      <c r="J46" s="2">
        <f>ROUND(I46*B46,0)</f>
        <v>9</v>
      </c>
      <c r="K46" s="2">
        <f>ROUND(I46*C46,0)</f>
        <v>6</v>
      </c>
      <c r="L46" s="2">
        <v>0</v>
      </c>
      <c r="M46" t="str">
        <f>CONCATENATE("p",H46," = Player(",I46,", ",J46,", ",K46,", ",L46,", ","'",D46,"', ",E46,", '",F46,"')")</f>
        <v>p22 = Player(29, 9, 6, 0, 'A', ["L", "R", "C"], 'SANTANDER Federico')</v>
      </c>
    </row>
    <row r="47" spans="1:13">
      <c r="A47" t="s">
        <v>516</v>
      </c>
      <c r="B47">
        <v>0.3</v>
      </c>
      <c r="C47">
        <v>0.2</v>
      </c>
      <c r="D47" t="s">
        <v>523</v>
      </c>
      <c r="E47" t="s">
        <v>569</v>
      </c>
      <c r="F47" t="s">
        <v>124</v>
      </c>
      <c r="G47">
        <v>13</v>
      </c>
      <c r="H47" s="2">
        <f t="shared" si="0"/>
        <v>23</v>
      </c>
      <c r="I47" s="2">
        <f>ROUND(G47/51*100,0)</f>
        <v>25</v>
      </c>
      <c r="J47" s="2">
        <f>ROUND(I47*B47,0)</f>
        <v>8</v>
      </c>
      <c r="K47" s="2">
        <f>ROUND(I47*C47,0)</f>
        <v>5</v>
      </c>
      <c r="L47" s="2">
        <v>0</v>
      </c>
      <c r="M47" t="str">
        <f>CONCATENATE("p",H47," = Player(",I47,", ",J47,", ",K47,", ",L47,", ","'",D47,"', ",E47,", '",F47,"')")</f>
        <v>p23 = Player(25, 8, 5, 0, 'A', ["L", "R", "C"], 'DESTRO Mattia')</v>
      </c>
    </row>
    <row r="48" spans="1:13">
      <c r="A48" t="s">
        <v>516</v>
      </c>
      <c r="B48">
        <v>0.3</v>
      </c>
      <c r="C48">
        <v>0.2</v>
      </c>
      <c r="D48" t="s">
        <v>523</v>
      </c>
      <c r="E48" t="s">
        <v>569</v>
      </c>
      <c r="F48" t="s">
        <v>183</v>
      </c>
      <c r="G48">
        <v>11</v>
      </c>
      <c r="H48" s="2">
        <f t="shared" si="0"/>
        <v>24</v>
      </c>
      <c r="I48" s="2">
        <f>ROUND(G48/51*100,0)</f>
        <v>22</v>
      </c>
      <c r="J48" s="2">
        <f>ROUND(I48*B48,0)</f>
        <v>7</v>
      </c>
      <c r="K48" s="2">
        <f>ROUND(I48*C48,0)</f>
        <v>4</v>
      </c>
      <c r="L48" s="2">
        <v>0</v>
      </c>
      <c r="M48" t="str">
        <f>CONCATENATE("p",H48," = Player(",I48,", ",J48,", ",K48,", ",L48,", ","'",D48,"', ",E48,", '",F48,"')")</f>
        <v>p24 = Player(22, 7, 4, 0, 'A', ["L", "R", "C"], 'SKOV OLSEN Andreas')</v>
      </c>
    </row>
    <row r="49" spans="1:13">
      <c r="A49" t="s">
        <v>516</v>
      </c>
      <c r="B49">
        <v>0.3</v>
      </c>
      <c r="C49">
        <v>0.2</v>
      </c>
      <c r="D49" t="s">
        <v>523</v>
      </c>
      <c r="E49" t="s">
        <v>569</v>
      </c>
      <c r="F49" t="s">
        <v>446</v>
      </c>
      <c r="G49">
        <v>1</v>
      </c>
      <c r="H49" s="2">
        <f t="shared" si="0"/>
        <v>25</v>
      </c>
      <c r="I49" s="2">
        <f>ROUND(G49/51*100,0)</f>
        <v>2</v>
      </c>
      <c r="J49" s="2">
        <f>ROUND(I49*B49,0)</f>
        <v>1</v>
      </c>
      <c r="K49" s="2">
        <f>ROUND(I49*C49,0)</f>
        <v>0</v>
      </c>
      <c r="L49" s="2">
        <v>0</v>
      </c>
      <c r="M49" t="str">
        <f>CONCATENATE("p",H49," = Player(",I49,", ",J49,", ",K49,", ",L49,", ","'",D49,"', ",E49,", '",F49,"')")</f>
        <v>p25 = Player(2, 1, 0, 0, 'A', ["L", "R", "C"], 'JUWARA Musa')</v>
      </c>
    </row>
    <row r="50" spans="1:13">
      <c r="A50" t="s">
        <v>519</v>
      </c>
      <c r="B50">
        <v>0.1</v>
      </c>
      <c r="C50">
        <v>0.1</v>
      </c>
      <c r="D50" t="s">
        <v>566</v>
      </c>
      <c r="E50" t="s">
        <v>569</v>
      </c>
      <c r="F50" t="s">
        <v>205</v>
      </c>
      <c r="G50">
        <v>12</v>
      </c>
      <c r="H50" s="2">
        <f t="shared" si="0"/>
        <v>1</v>
      </c>
      <c r="I50" s="2">
        <v>0</v>
      </c>
      <c r="J50" s="2">
        <f>ROUND(L50*C50,0)</f>
        <v>6</v>
      </c>
      <c r="K50" s="2">
        <f>ROUND(L50*B50,0)</f>
        <v>6</v>
      </c>
      <c r="L50" s="2">
        <f>ROUND(G50/21*100,0)</f>
        <v>57</v>
      </c>
      <c r="M50" t="str">
        <f>CONCATENATE("p",H50," = Player(",I50,", ",J50,", ",K50,", ",L50,", ","'",D50,"', ",E50,", '",F50,"')")</f>
        <v>p1 = Player(0, 6, 6, 57, 'GK', ["L", "R", "C"], 'JORONEN Jesse')</v>
      </c>
    </row>
    <row r="51" spans="1:13">
      <c r="A51" t="s">
        <v>519</v>
      </c>
      <c r="B51">
        <v>0.1</v>
      </c>
      <c r="C51">
        <v>0.1</v>
      </c>
      <c r="D51" t="s">
        <v>566</v>
      </c>
      <c r="E51" t="s">
        <v>569</v>
      </c>
      <c r="F51" t="s">
        <v>498</v>
      </c>
      <c r="G51">
        <v>1</v>
      </c>
      <c r="H51" s="2">
        <f t="shared" si="0"/>
        <v>2</v>
      </c>
      <c r="I51" s="2">
        <v>0</v>
      </c>
      <c r="J51" s="2">
        <f>ROUND(L51*C51,0)</f>
        <v>1</v>
      </c>
      <c r="K51" s="2">
        <f>ROUND(L51*B51,0)</f>
        <v>1</v>
      </c>
      <c r="L51" s="2">
        <f>ROUND(G51/21*100,0)</f>
        <v>5</v>
      </c>
      <c r="M51" t="str">
        <f>CONCATENATE("p",H51," = Player(",I51,", ",J51,", ",K51,", ",L51,", ","'",D51,"', ",E51,", '",F51,"')")</f>
        <v>p2 = Player(0, 1, 1, 5, 'GK', ["L", "R", "C"], 'ALFONSO Enrico')</v>
      </c>
    </row>
    <row r="52" spans="1:13">
      <c r="A52" t="s">
        <v>519</v>
      </c>
      <c r="B52">
        <v>0.1</v>
      </c>
      <c r="C52">
        <v>0.1</v>
      </c>
      <c r="D52" t="s">
        <v>566</v>
      </c>
      <c r="E52" t="s">
        <v>569</v>
      </c>
      <c r="F52" t="s">
        <v>454</v>
      </c>
      <c r="G52">
        <v>1</v>
      </c>
      <c r="H52" s="2">
        <f t="shared" si="0"/>
        <v>3</v>
      </c>
      <c r="I52" s="2">
        <v>0</v>
      </c>
      <c r="J52" s="2">
        <f>ROUND(L52*C52,0)</f>
        <v>1</v>
      </c>
      <c r="K52" s="2">
        <f>ROUND(L52*B52,0)</f>
        <v>1</v>
      </c>
      <c r="L52" s="2">
        <f>ROUND(G52/21*100,0)</f>
        <v>5</v>
      </c>
      <c r="M52" t="str">
        <f>CONCATENATE("p",H52," = Player(",I52,", ",J52,", ",K52,", ",L52,", ","'",D52,"', ",E52,", '",F52,"')")</f>
        <v>p3 = Player(0, 1, 1, 5, 'GK', ["L", "R", "C"], 'ANDRENACCI Lorenzo')</v>
      </c>
    </row>
    <row r="53" spans="1:13">
      <c r="A53" t="s">
        <v>519</v>
      </c>
      <c r="B53">
        <v>0.1</v>
      </c>
      <c r="C53">
        <v>0.1</v>
      </c>
      <c r="D53" t="s">
        <v>524</v>
      </c>
      <c r="E53" t="s">
        <v>569</v>
      </c>
      <c r="F53" t="s">
        <v>256</v>
      </c>
      <c r="G53">
        <v>8</v>
      </c>
      <c r="H53" s="2">
        <f t="shared" si="0"/>
        <v>4</v>
      </c>
      <c r="I53" s="2">
        <f>ROUND(K53*C53,0)</f>
        <v>3</v>
      </c>
      <c r="J53" s="2">
        <f>ROUND(K53*B53,0)</f>
        <v>3</v>
      </c>
      <c r="K53" s="2">
        <f>ROUND(G53/28*100,0)</f>
        <v>29</v>
      </c>
      <c r="L53" s="2">
        <v>0</v>
      </c>
      <c r="M53" t="str">
        <f>CONCATENATE("p",H53," = Player(",I53,", ",J53,", ",K53,", ",L53,", ","'",D53,"', ",E53,", '",F53,"')")</f>
        <v>p4 = Player(3, 3, 29, 0, 'D', ["L", "R", "C"], 'MARTELLA Bruno')</v>
      </c>
    </row>
    <row r="54" spans="1:13">
      <c r="A54" t="s">
        <v>519</v>
      </c>
      <c r="B54">
        <v>0.1</v>
      </c>
      <c r="C54">
        <v>0.1</v>
      </c>
      <c r="D54" t="s">
        <v>524</v>
      </c>
      <c r="E54" t="s">
        <v>569</v>
      </c>
      <c r="F54" t="s">
        <v>275</v>
      </c>
      <c r="G54">
        <v>7</v>
      </c>
      <c r="H54" s="2">
        <f t="shared" si="0"/>
        <v>5</v>
      </c>
      <c r="I54" s="2">
        <f>ROUND(K54*C54,0)</f>
        <v>3</v>
      </c>
      <c r="J54" s="2">
        <f>ROUND(K54*B54,0)</f>
        <v>3</v>
      </c>
      <c r="K54" s="2">
        <f>ROUND(G54/28*100,0)</f>
        <v>25</v>
      </c>
      <c r="L54" s="2">
        <v>0</v>
      </c>
      <c r="M54" t="str">
        <f>CONCATENATE("p",H54," = Player(",I54,", ",J54,", ",K54,", ",L54,", ","'",D54,"', ",E54,", '",F54,"')")</f>
        <v>p5 = Player(3, 3, 25, 0, 'D', ["L", "R", "C"], 'MAGNANI Giangiacomo')</v>
      </c>
    </row>
    <row r="55" spans="1:13">
      <c r="A55" t="s">
        <v>519</v>
      </c>
      <c r="B55">
        <v>0.1</v>
      </c>
      <c r="C55">
        <v>0.1</v>
      </c>
      <c r="D55" t="s">
        <v>524</v>
      </c>
      <c r="E55" t="s">
        <v>569</v>
      </c>
      <c r="F55" t="s">
        <v>341</v>
      </c>
      <c r="G55">
        <v>6</v>
      </c>
      <c r="H55" s="2">
        <f t="shared" si="0"/>
        <v>6</v>
      </c>
      <c r="I55" s="2">
        <f>ROUND(K55*C55,0)</f>
        <v>2</v>
      </c>
      <c r="J55" s="2">
        <f>ROUND(K55*B55,0)</f>
        <v>2</v>
      </c>
      <c r="K55" s="2">
        <f>ROUND(G55/28*100,0)</f>
        <v>21</v>
      </c>
      <c r="L55" s="2">
        <v>0</v>
      </c>
      <c r="M55" t="str">
        <f>CONCATENATE("p",H55," = Player(",I55,", ",J55,", ",K55,", ",L55,", ","'",D55,"', ",E55,", '",F55,"')")</f>
        <v>p6 = Player(2, 2, 21, 0, 'D', ["L", "R", "C"], 'SABELLI Stefano')</v>
      </c>
    </row>
    <row r="56" spans="1:13">
      <c r="A56" t="s">
        <v>519</v>
      </c>
      <c r="B56">
        <v>0.1</v>
      </c>
      <c r="C56">
        <v>0.1</v>
      </c>
      <c r="D56" t="s">
        <v>524</v>
      </c>
      <c r="E56" t="s">
        <v>569</v>
      </c>
      <c r="F56" t="s">
        <v>394</v>
      </c>
      <c r="G56">
        <v>5</v>
      </c>
      <c r="H56" s="2">
        <f t="shared" si="0"/>
        <v>7</v>
      </c>
      <c r="I56" s="2">
        <f>ROUND(K56*C56,0)</f>
        <v>2</v>
      </c>
      <c r="J56" s="2">
        <f>ROUND(K56*B56,0)</f>
        <v>2</v>
      </c>
      <c r="K56" s="2">
        <f>ROUND(G56/28*100,0)</f>
        <v>18</v>
      </c>
      <c r="L56" s="2">
        <v>0</v>
      </c>
      <c r="M56" t="str">
        <f>CONCATENATE("p",H56," = Player(",I56,", ",J56,", ",K56,", ",L56,", ","'",D56,"', ",E56,", '",F56,"')")</f>
        <v>p7 = Player(2, 2, 18, 0, 'D', ["L", "R", "C"], 'CISTANA Andrea')</v>
      </c>
    </row>
    <row r="57" spans="1:13">
      <c r="A57" t="s">
        <v>519</v>
      </c>
      <c r="B57">
        <v>0.1</v>
      </c>
      <c r="C57">
        <v>0.1</v>
      </c>
      <c r="D57" t="s">
        <v>524</v>
      </c>
      <c r="E57" t="s">
        <v>569</v>
      </c>
      <c r="F57" t="s">
        <v>377</v>
      </c>
      <c r="G57">
        <v>5</v>
      </c>
      <c r="H57" s="2">
        <f t="shared" si="0"/>
        <v>8</v>
      </c>
      <c r="I57" s="2">
        <f>ROUND(K57*C57,0)</f>
        <v>2</v>
      </c>
      <c r="J57" s="2">
        <f>ROUND(K57*B57,0)</f>
        <v>2</v>
      </c>
      <c r="K57" s="2">
        <f>ROUND(G57/28*100,0)</f>
        <v>18</v>
      </c>
      <c r="L57" s="2">
        <v>0</v>
      </c>
      <c r="M57" t="str">
        <f>CONCATENATE("p",H57," = Player(",I57,", ",J57,", ",K57,", ",L57,", ","'",D57,"', ",E57,", '",F57,"')")</f>
        <v>p8 = Player(2, 2, 18, 0, 'D', ["L", "R", "C"], 'CHANCELLOR Jhon')</v>
      </c>
    </row>
    <row r="58" spans="1:13">
      <c r="A58" t="s">
        <v>519</v>
      </c>
      <c r="B58">
        <v>0.1</v>
      </c>
      <c r="C58">
        <v>0.1</v>
      </c>
      <c r="D58" t="s">
        <v>524</v>
      </c>
      <c r="E58" t="s">
        <v>569</v>
      </c>
      <c r="F58" t="s">
        <v>352</v>
      </c>
      <c r="G58">
        <v>5</v>
      </c>
      <c r="H58" s="2">
        <f t="shared" si="0"/>
        <v>9</v>
      </c>
      <c r="I58" s="2">
        <f>ROUND(K58*C58,0)</f>
        <v>2</v>
      </c>
      <c r="J58" s="2">
        <f>ROUND(K58*B58,0)</f>
        <v>2</v>
      </c>
      <c r="K58" s="2">
        <f>ROUND(G58/28*100,0)</f>
        <v>18</v>
      </c>
      <c r="L58" s="2">
        <v>0</v>
      </c>
      <c r="M58" t="str">
        <f>CONCATENATE("p",H58," = Player(",I58,", ",J58,", ",K58,", ",L58,", ","'",D58,"', ",E58,", '",F58,"')")</f>
        <v>p9 = Player(2, 2, 18, 0, 'D', ["L", "R", "C"], 'GASTALDELLO Daniele')</v>
      </c>
    </row>
    <row r="59" spans="1:13">
      <c r="A59" t="s">
        <v>519</v>
      </c>
      <c r="B59">
        <v>0.1</v>
      </c>
      <c r="C59">
        <v>0.1</v>
      </c>
      <c r="D59" t="s">
        <v>524</v>
      </c>
      <c r="E59" t="s">
        <v>569</v>
      </c>
      <c r="F59" t="s">
        <v>395</v>
      </c>
      <c r="G59">
        <v>4</v>
      </c>
      <c r="H59" s="2">
        <f t="shared" si="0"/>
        <v>10</v>
      </c>
      <c r="I59" s="2">
        <f>ROUND(K59*C59,0)</f>
        <v>1</v>
      </c>
      <c r="J59" s="2">
        <f>ROUND(K59*B59,0)</f>
        <v>1</v>
      </c>
      <c r="K59" s="2">
        <f>ROUND(G59/28*100,0)</f>
        <v>14</v>
      </c>
      <c r="L59" s="2">
        <v>0</v>
      </c>
      <c r="M59" t="str">
        <f>CONCATENATE("p",H59," = Player(",I59,", ",J59,", ",K59,", ",L59,", ","'",D59,"', ",E59,", '",F59,"')")</f>
        <v>p10 = Player(1, 1, 14, 0, 'D', ["L", "R", "C"], 'MATEJU Ales')</v>
      </c>
    </row>
    <row r="60" spans="1:13">
      <c r="A60" t="s">
        <v>519</v>
      </c>
      <c r="B60">
        <v>0.1</v>
      </c>
      <c r="C60">
        <v>0.1</v>
      </c>
      <c r="D60" t="s">
        <v>524</v>
      </c>
      <c r="E60" t="s">
        <v>569</v>
      </c>
      <c r="F60" t="s">
        <v>406</v>
      </c>
      <c r="G60">
        <v>3</v>
      </c>
      <c r="H60" s="2">
        <f t="shared" si="0"/>
        <v>11</v>
      </c>
      <c r="I60" s="2">
        <f>ROUND(K60*C60,0)</f>
        <v>1</v>
      </c>
      <c r="J60" s="2">
        <f>ROUND(K60*B60,0)</f>
        <v>1</v>
      </c>
      <c r="K60" s="2">
        <f>ROUND(G60/28*100,0)</f>
        <v>11</v>
      </c>
      <c r="L60" s="2">
        <v>0</v>
      </c>
      <c r="M60" t="str">
        <f>CONCATENATE("p",H60," = Player(",I60,", ",J60,", ",K60,", ",L60,", ","'",D60,"', ",E60,", '",F60,"')")</f>
        <v>p11 = Player(1, 1, 11, 0, 'D', ["L", "R", "C"], 'CURCIO Felipe')</v>
      </c>
    </row>
    <row r="61" spans="1:13">
      <c r="A61" t="s">
        <v>519</v>
      </c>
      <c r="B61">
        <v>0.1</v>
      </c>
      <c r="C61">
        <v>0.1</v>
      </c>
      <c r="D61" t="s">
        <v>524</v>
      </c>
      <c r="E61" t="s">
        <v>569</v>
      </c>
      <c r="F61" t="s">
        <v>460</v>
      </c>
      <c r="G61">
        <v>1</v>
      </c>
      <c r="H61" s="2">
        <f t="shared" si="0"/>
        <v>12</v>
      </c>
      <c r="I61" s="2">
        <f>ROUND(K61*C61,0)</f>
        <v>0</v>
      </c>
      <c r="J61" s="2">
        <f>ROUND(K61*B61,0)</f>
        <v>0</v>
      </c>
      <c r="K61" s="2">
        <f>ROUND(G61/28*100,0)</f>
        <v>4</v>
      </c>
      <c r="L61" s="2">
        <v>0</v>
      </c>
      <c r="M61" t="str">
        <f>CONCATENATE("p",H61," = Player(",I61,", ",J61,", ",K61,", ",L61,", ","'",D61,"', ",E61,", '",F61,"')")</f>
        <v>p12 = Player(0, 0, 4, 0, 'D', ["L", "R", "C"], 'MANGRAVITI Massimiliano')</v>
      </c>
    </row>
    <row r="62" spans="1:13">
      <c r="A62" t="s">
        <v>519</v>
      </c>
      <c r="B62">
        <v>0.1</v>
      </c>
      <c r="C62">
        <v>0.1</v>
      </c>
      <c r="D62" t="s">
        <v>524</v>
      </c>
      <c r="E62" t="s">
        <v>569</v>
      </c>
      <c r="F62" t="s">
        <v>463</v>
      </c>
      <c r="G62">
        <v>1</v>
      </c>
      <c r="H62" s="2">
        <f t="shared" si="0"/>
        <v>13</v>
      </c>
      <c r="I62" s="2">
        <f>ROUND(K62*C62,0)</f>
        <v>0</v>
      </c>
      <c r="J62" s="2">
        <f>ROUND(K62*B62,0)</f>
        <v>0</v>
      </c>
      <c r="K62" s="2">
        <f>ROUND(G62/28*100,0)</f>
        <v>4</v>
      </c>
      <c r="L62" s="2">
        <v>0</v>
      </c>
      <c r="M62" t="str">
        <f>CONCATENATE("p",H62," = Player(",I62,", ",J62,", ",K62,", ",L62,", ","'",D62,"', ",E62,", '",F62,"')")</f>
        <v>p13 = Player(0, 0, 4, 0, 'D', ["L", "R", "C"], 'SEMPRINI Alessandro')</v>
      </c>
    </row>
    <row r="63" spans="1:13">
      <c r="A63" t="s">
        <v>519</v>
      </c>
      <c r="B63">
        <v>0.1</v>
      </c>
      <c r="C63">
        <v>0.1</v>
      </c>
      <c r="D63" t="s">
        <v>0</v>
      </c>
      <c r="E63" t="s">
        <v>569</v>
      </c>
      <c r="F63" t="s">
        <v>159</v>
      </c>
      <c r="G63">
        <v>12</v>
      </c>
      <c r="H63" s="2">
        <f t="shared" si="0"/>
        <v>14</v>
      </c>
      <c r="I63" s="2">
        <f>ROUND(J63*B63,0)</f>
        <v>4</v>
      </c>
      <c r="J63" s="2">
        <f>ROUND(G63/27*100,0)</f>
        <v>44</v>
      </c>
      <c r="K63" s="2">
        <f>ROUND(J63*C63,0)</f>
        <v>4</v>
      </c>
      <c r="L63" s="2">
        <v>0</v>
      </c>
      <c r="M63" t="str">
        <f>CONCATENATE("p",H63," = Player(",I63,", ",J63,", ",K63,", ",L63,", ","'",D63,"', ",E63,", '",F63,"')")</f>
        <v>p14 = Player(4, 44, 4, 0, 'M', ["L", "R", "C"], 'BISOLI Dimitri')</v>
      </c>
    </row>
    <row r="64" spans="1:13">
      <c r="A64" t="s">
        <v>519</v>
      </c>
      <c r="B64">
        <v>0.1</v>
      </c>
      <c r="C64">
        <v>0.1</v>
      </c>
      <c r="D64" t="s">
        <v>0</v>
      </c>
      <c r="E64" t="s">
        <v>569</v>
      </c>
      <c r="F64" t="s">
        <v>181</v>
      </c>
      <c r="G64">
        <v>11</v>
      </c>
      <c r="H64" s="2">
        <f t="shared" si="0"/>
        <v>15</v>
      </c>
      <c r="I64" s="2">
        <f>ROUND(J64*B64,0)</f>
        <v>4</v>
      </c>
      <c r="J64" s="2">
        <f>ROUND(G64/27*100,0)</f>
        <v>41</v>
      </c>
      <c r="K64" s="2">
        <f>ROUND(J64*C64,0)</f>
        <v>4</v>
      </c>
      <c r="L64" s="2">
        <v>0</v>
      </c>
      <c r="M64" t="str">
        <f>CONCATENATE("p",H64," = Player(",I64,", ",J64,", ",K64,", ",L64,", ","'",D64,"', ",E64,", '",F64,"')")</f>
        <v>p15 = Player(4, 41, 4, 0, 'M', ["L", "R", "C"], 'ROMULO Orestes')</v>
      </c>
    </row>
    <row r="65" spans="1:13">
      <c r="A65" t="s">
        <v>519</v>
      </c>
      <c r="B65">
        <v>0.1</v>
      </c>
      <c r="C65">
        <v>0.1</v>
      </c>
      <c r="D65" t="s">
        <v>0</v>
      </c>
      <c r="E65" t="s">
        <v>569</v>
      </c>
      <c r="F65" t="s">
        <v>193</v>
      </c>
      <c r="G65">
        <v>11</v>
      </c>
      <c r="H65" s="2">
        <f t="shared" si="0"/>
        <v>16</v>
      </c>
      <c r="I65" s="2">
        <f>ROUND(J65*B65,0)</f>
        <v>4</v>
      </c>
      <c r="J65" s="2">
        <f>ROUND(G65/27*100,0)</f>
        <v>41</v>
      </c>
      <c r="K65" s="2">
        <f>ROUND(J65*C65,0)</f>
        <v>4</v>
      </c>
      <c r="L65" s="2">
        <v>0</v>
      </c>
      <c r="M65" t="str">
        <f>CONCATENATE("p",H65," = Player(",I65,", ",J65,", ",K65,", ",L65,", ","'",D65,"', ",E65,", '",F65,"')")</f>
        <v>p16 = Player(4, 41, 4, 0, 'M', ["L", "R", "C"], 'TONALI Sandro')</v>
      </c>
    </row>
    <row r="66" spans="1:13">
      <c r="A66" t="s">
        <v>519</v>
      </c>
      <c r="B66">
        <v>0.1</v>
      </c>
      <c r="C66">
        <v>0.1</v>
      </c>
      <c r="D66" t="s">
        <v>0</v>
      </c>
      <c r="E66" t="s">
        <v>569</v>
      </c>
      <c r="F66" t="s">
        <v>204</v>
      </c>
      <c r="G66">
        <v>10</v>
      </c>
      <c r="H66" s="2">
        <f t="shared" si="0"/>
        <v>17</v>
      </c>
      <c r="I66" s="2">
        <f>ROUND(J66*B66,0)</f>
        <v>4</v>
      </c>
      <c r="J66" s="2">
        <f>ROUND(G66/27*100,0)</f>
        <v>37</v>
      </c>
      <c r="K66" s="2">
        <f>ROUND(J66*C66,0)</f>
        <v>4</v>
      </c>
      <c r="L66" s="2">
        <v>0</v>
      </c>
      <c r="M66" t="str">
        <f>CONCATENATE("p",H66," = Player(",I66,", ",J66,", ",K66,", ",L66,", ","'",D66,"', ",E66,", '",F66,"')")</f>
        <v>p17 = Player(4, 37, 4, 0, 'M', ["L", "R", "C"], 'ZMRHAL Jaromir')</v>
      </c>
    </row>
    <row r="67" spans="1:13">
      <c r="A67" t="s">
        <v>519</v>
      </c>
      <c r="B67">
        <v>0.1</v>
      </c>
      <c r="C67">
        <v>0.1</v>
      </c>
      <c r="D67" t="s">
        <v>0</v>
      </c>
      <c r="E67" t="s">
        <v>569</v>
      </c>
      <c r="F67" t="s">
        <v>226</v>
      </c>
      <c r="G67">
        <v>9</v>
      </c>
      <c r="H67" s="2">
        <f t="shared" si="0"/>
        <v>18</v>
      </c>
      <c r="I67" s="2">
        <f>ROUND(J67*B67,0)</f>
        <v>3</v>
      </c>
      <c r="J67" s="2">
        <f>ROUND(G67/27*100,0)</f>
        <v>33</v>
      </c>
      <c r="K67" s="2">
        <f>ROUND(J67*C67,0)</f>
        <v>3</v>
      </c>
      <c r="L67" s="2">
        <v>0</v>
      </c>
      <c r="M67" t="str">
        <f>CONCATENATE("p",H67," = Player(",I67,", ",J67,", ",K67,", ",L67,", ","'",D67,"', ",E67,", '",F67,"')")</f>
        <v>p18 = Player(3, 33, 3, 0, 'M', ["L", "R", "C"], 'SPALEK Nikolas')</v>
      </c>
    </row>
    <row r="68" spans="1:13">
      <c r="A68" t="s">
        <v>519</v>
      </c>
      <c r="B68">
        <v>0.1</v>
      </c>
      <c r="C68">
        <v>0.1</v>
      </c>
      <c r="D68" t="s">
        <v>0</v>
      </c>
      <c r="E68" t="s">
        <v>569</v>
      </c>
      <c r="F68" t="s">
        <v>265</v>
      </c>
      <c r="G68">
        <v>7</v>
      </c>
      <c r="H68" s="2">
        <f t="shared" ref="H68:H131" si="1">IF(A68=A67,H67+1,1)</f>
        <v>19</v>
      </c>
      <c r="I68" s="2">
        <f>ROUND(J68*B68,0)</f>
        <v>3</v>
      </c>
      <c r="J68" s="2">
        <f>ROUND(G68/27*100,0)</f>
        <v>26</v>
      </c>
      <c r="K68" s="2">
        <f>ROUND(J68*C68,0)</f>
        <v>3</v>
      </c>
      <c r="L68" s="2">
        <v>0</v>
      </c>
      <c r="M68" t="str">
        <f>CONCATENATE("p",H68," = Player(",I68,", ",J68,", ",K68,", ",L68,", ","'",D68,"', ",E68,", '",F68,"')")</f>
        <v>p19 = Player(3, 26, 3, 0, 'M', ["L", "R", "C"], 'NDOJ Emanuele')</v>
      </c>
    </row>
    <row r="69" spans="1:13">
      <c r="A69" t="s">
        <v>519</v>
      </c>
      <c r="B69">
        <v>0.1</v>
      </c>
      <c r="C69">
        <v>0.1</v>
      </c>
      <c r="D69" t="s">
        <v>0</v>
      </c>
      <c r="E69" t="s">
        <v>569</v>
      </c>
      <c r="F69" t="s">
        <v>318</v>
      </c>
      <c r="G69">
        <v>6</v>
      </c>
      <c r="H69" s="2">
        <f t="shared" si="1"/>
        <v>20</v>
      </c>
      <c r="I69" s="2">
        <f>ROUND(J69*B69,0)</f>
        <v>2</v>
      </c>
      <c r="J69" s="2">
        <f>ROUND(G69/27*100,0)</f>
        <v>22</v>
      </c>
      <c r="K69" s="2">
        <f>ROUND(J69*C69,0)</f>
        <v>2</v>
      </c>
      <c r="L69" s="2">
        <v>0</v>
      </c>
      <c r="M69" t="str">
        <f>CONCATENATE("p",H69," = Player(",I69,", ",J69,", ",K69,", ",L69,", ","'",D69,"', ",E69,", '",F69,"')")</f>
        <v>p20 = Player(2, 22, 2, 0, 'M', ["L", "R", "C"], 'DESSENA Daniele')</v>
      </c>
    </row>
    <row r="70" spans="1:13">
      <c r="A70" t="s">
        <v>519</v>
      </c>
      <c r="B70">
        <v>0.1</v>
      </c>
      <c r="C70">
        <v>0.1</v>
      </c>
      <c r="D70" t="s">
        <v>0</v>
      </c>
      <c r="E70" t="s">
        <v>569</v>
      </c>
      <c r="F70" t="s">
        <v>366</v>
      </c>
      <c r="G70">
        <v>5</v>
      </c>
      <c r="H70" s="2">
        <f t="shared" si="1"/>
        <v>21</v>
      </c>
      <c r="I70" s="2">
        <f>ROUND(J70*B70,0)</f>
        <v>2</v>
      </c>
      <c r="J70" s="2">
        <f>ROUND(G70/27*100,0)</f>
        <v>19</v>
      </c>
      <c r="K70" s="2">
        <f>ROUND(J70*C70,0)</f>
        <v>2</v>
      </c>
      <c r="L70" s="2">
        <v>0</v>
      </c>
      <c r="M70" t="str">
        <f>CONCATENATE("p",H70," = Player(",I70,", ",J70,", ",K70,", ",L70,", ","'",D70,"', ",E70,", '",F70,"')")</f>
        <v>p21 = Player(2, 19, 2, 0, 'M', ["L", "R", "C"], 'TREMOLADA Luca')</v>
      </c>
    </row>
    <row r="71" spans="1:13">
      <c r="A71" t="s">
        <v>519</v>
      </c>
      <c r="B71">
        <v>0.1</v>
      </c>
      <c r="C71">
        <v>0.1</v>
      </c>
      <c r="D71" t="s">
        <v>0</v>
      </c>
      <c r="E71" t="s">
        <v>569</v>
      </c>
      <c r="F71" t="s">
        <v>442</v>
      </c>
      <c r="G71">
        <v>1</v>
      </c>
      <c r="H71" s="2">
        <f t="shared" si="1"/>
        <v>22</v>
      </c>
      <c r="I71" s="2">
        <f>ROUND(J71*B71,0)</f>
        <v>0</v>
      </c>
      <c r="J71" s="2">
        <f>ROUND(G71/27*100,0)</f>
        <v>4</v>
      </c>
      <c r="K71" s="2">
        <f>ROUND(J71*C71,0)</f>
        <v>0</v>
      </c>
      <c r="L71" s="2">
        <v>0</v>
      </c>
      <c r="M71" t="str">
        <f>CONCATENATE("p",H71," = Player(",I71,", ",J71,", ",K71,", ",L71,", ","'",D71,"', ",E71,", '",F71,"')")</f>
        <v>p22 = Player(0, 4, 0, 0, 'M', ["L", "R", "C"], 'VIVIANI Mattia')</v>
      </c>
    </row>
    <row r="72" spans="1:13">
      <c r="A72" t="s">
        <v>519</v>
      </c>
      <c r="B72">
        <v>0.1</v>
      </c>
      <c r="C72">
        <v>0.1</v>
      </c>
      <c r="D72" t="s">
        <v>523</v>
      </c>
      <c r="E72" t="s">
        <v>569</v>
      </c>
      <c r="F72" t="s">
        <v>526</v>
      </c>
      <c r="G72">
        <v>25</v>
      </c>
      <c r="H72" s="2">
        <f t="shared" si="1"/>
        <v>23</v>
      </c>
      <c r="I72" s="2">
        <f>ROUND(G72/51*100,0)</f>
        <v>49</v>
      </c>
      <c r="J72" s="2">
        <f>ROUND(I72*B72,0)</f>
        <v>5</v>
      </c>
      <c r="K72" s="2">
        <f>ROUND(I72*C72,0)</f>
        <v>5</v>
      </c>
      <c r="L72" s="2">
        <v>0</v>
      </c>
      <c r="M72" t="str">
        <f>CONCATENATE("p",H72," = Player(",I72,", ",J72,", ",K72,", ",L72,", ","'",D72,"', ",E72,", '",F72,"')")</f>
        <v>p23 = Player(49, 5, 5, 0, 'A', ["L", "R", "C"], 'BALOTELLI Mario')</v>
      </c>
    </row>
    <row r="73" spans="1:13">
      <c r="A73" t="s">
        <v>519</v>
      </c>
      <c r="B73">
        <v>0.1</v>
      </c>
      <c r="C73">
        <v>0.1</v>
      </c>
      <c r="D73" t="s">
        <v>523</v>
      </c>
      <c r="E73" t="s">
        <v>569</v>
      </c>
      <c r="F73" t="s">
        <v>51</v>
      </c>
      <c r="G73">
        <v>20</v>
      </c>
      <c r="H73" s="2">
        <f t="shared" si="1"/>
        <v>24</v>
      </c>
      <c r="I73" s="2">
        <f>ROUND(G73/51*100,0)</f>
        <v>39</v>
      </c>
      <c r="J73" s="2">
        <f>ROUND(I73*B73,0)</f>
        <v>4</v>
      </c>
      <c r="K73" s="2">
        <f>ROUND(I73*C73,0)</f>
        <v>4</v>
      </c>
      <c r="L73" s="2">
        <v>0</v>
      </c>
      <c r="M73" t="str">
        <f>CONCATENATE("p",H73," = Player(",I73,", ",J73,", ",K73,", ",L73,", ","'",D73,"', ",E73,", '",F73,"')")</f>
        <v>p24 = Player(39, 4, 4, 0, 'A', ["L", "R", "C"], 'DONNARUMMA Alfredo')</v>
      </c>
    </row>
    <row r="74" spans="1:13">
      <c r="A74" t="s">
        <v>519</v>
      </c>
      <c r="B74">
        <v>0.1</v>
      </c>
      <c r="C74">
        <v>0.1</v>
      </c>
      <c r="D74" t="s">
        <v>523</v>
      </c>
      <c r="E74" t="s">
        <v>569</v>
      </c>
      <c r="F74" t="s">
        <v>133</v>
      </c>
      <c r="G74">
        <v>13</v>
      </c>
      <c r="H74" s="2">
        <f t="shared" si="1"/>
        <v>25</v>
      </c>
      <c r="I74" s="2">
        <f>ROUND(G74/51*100,0)</f>
        <v>25</v>
      </c>
      <c r="J74" s="2">
        <f>ROUND(I74*B74,0)</f>
        <v>3</v>
      </c>
      <c r="K74" s="2">
        <f>ROUND(I74*C74,0)</f>
        <v>3</v>
      </c>
      <c r="L74" s="2">
        <v>0</v>
      </c>
      <c r="M74" t="str">
        <f>CONCATENATE("p",H74," = Player(",I74,", ",J74,", ",K74,", ",L74,", ","'",D74,"', ",E74,", '",F74,"')")</f>
        <v>p25 = Player(25, 3, 3, 0, 'A', ["L", "R", "C"], 'AYE Florian')</v>
      </c>
    </row>
    <row r="75" spans="1:13">
      <c r="A75" t="s">
        <v>519</v>
      </c>
      <c r="B75">
        <v>0.1</v>
      </c>
      <c r="C75">
        <v>0.1</v>
      </c>
      <c r="D75" t="s">
        <v>523</v>
      </c>
      <c r="E75" t="s">
        <v>569</v>
      </c>
      <c r="F75" t="s">
        <v>172</v>
      </c>
      <c r="G75">
        <v>12</v>
      </c>
      <c r="H75" s="2">
        <f t="shared" si="1"/>
        <v>26</v>
      </c>
      <c r="I75" s="2">
        <f>ROUND(G75/51*100,0)</f>
        <v>24</v>
      </c>
      <c r="J75" s="2">
        <f>ROUND(I75*B75,0)</f>
        <v>2</v>
      </c>
      <c r="K75" s="2">
        <f>ROUND(I75*C75,0)</f>
        <v>2</v>
      </c>
      <c r="L75" s="2">
        <v>0</v>
      </c>
      <c r="M75" t="str">
        <f>CONCATENATE("p",H75," = Player(",I75,", ",J75,", ",K75,", ",L75,", ","'",D75,"', ",E75,", '",F75,"')")</f>
        <v>p26 = Player(24, 2, 2, 0, 'A', ["L", "R", "C"], 'TORREGROSSA Ernesto')</v>
      </c>
    </row>
    <row r="76" spans="1:13">
      <c r="A76" t="s">
        <v>519</v>
      </c>
      <c r="B76">
        <v>0.1</v>
      </c>
      <c r="C76">
        <v>0.1</v>
      </c>
      <c r="D76" t="s">
        <v>523</v>
      </c>
      <c r="E76" t="s">
        <v>569</v>
      </c>
      <c r="F76" t="s">
        <v>293</v>
      </c>
      <c r="G76">
        <v>9</v>
      </c>
      <c r="H76" s="2">
        <f t="shared" si="1"/>
        <v>27</v>
      </c>
      <c r="I76" s="2">
        <f>ROUND(G76/51*100,0)</f>
        <v>18</v>
      </c>
      <c r="J76" s="2">
        <f>ROUND(I76*B76,0)</f>
        <v>2</v>
      </c>
      <c r="K76" s="2">
        <f>ROUND(I76*C76,0)</f>
        <v>2</v>
      </c>
      <c r="L76" s="2">
        <v>0</v>
      </c>
      <c r="M76" t="str">
        <f>CONCATENATE("p",H76," = Player(",I76,", ",J76,", ",K76,", ",L76,", ","'",D76,"', ",E76,", '",F76,"')")</f>
        <v>p27 = Player(18, 2, 2, 0, 'A', ["L", "R", "C"], 'MATRI Alessandro')</v>
      </c>
    </row>
    <row r="77" spans="1:13">
      <c r="A77" t="s">
        <v>519</v>
      </c>
      <c r="B77">
        <v>0.1</v>
      </c>
      <c r="C77">
        <v>0.1</v>
      </c>
      <c r="D77" t="s">
        <v>523</v>
      </c>
      <c r="E77" t="s">
        <v>569</v>
      </c>
      <c r="F77" t="s">
        <v>290</v>
      </c>
      <c r="G77">
        <v>7</v>
      </c>
      <c r="H77" s="2">
        <f t="shared" si="1"/>
        <v>28</v>
      </c>
      <c r="I77" s="2">
        <f>ROUND(G77/51*100,0)</f>
        <v>14</v>
      </c>
      <c r="J77" s="2">
        <f>ROUND(I77*B77,0)</f>
        <v>1</v>
      </c>
      <c r="K77" s="2">
        <f>ROUND(I77*C77,0)</f>
        <v>1</v>
      </c>
      <c r="L77" s="2">
        <v>0</v>
      </c>
      <c r="M77" t="str">
        <f>CONCATENATE("p",H77," = Player(",I77,", ",J77,", ",K77,", ",L77,", ","'",D77,"', ",E77,", '",F77,"')")</f>
        <v>p28 = Player(14, 1, 1, 0, 'A', ["L", "R", "C"], 'MOROSINI Leonardo')</v>
      </c>
    </row>
    <row r="78" spans="1:13">
      <c r="A78" t="s">
        <v>513</v>
      </c>
      <c r="B78">
        <v>0.5</v>
      </c>
      <c r="C78">
        <v>0.2</v>
      </c>
      <c r="D78" t="s">
        <v>566</v>
      </c>
      <c r="E78" t="s">
        <v>569</v>
      </c>
      <c r="F78" t="s">
        <v>121</v>
      </c>
      <c r="G78">
        <v>14</v>
      </c>
      <c r="H78" s="2">
        <f t="shared" si="1"/>
        <v>1</v>
      </c>
      <c r="I78" s="2">
        <v>0</v>
      </c>
      <c r="J78" s="2">
        <f>ROUND(L78*C78,0)</f>
        <v>13</v>
      </c>
      <c r="K78" s="2">
        <f>ROUND(L78*B78,0)</f>
        <v>34</v>
      </c>
      <c r="L78" s="2">
        <f>ROUND(G78/21*100,0)</f>
        <v>67</v>
      </c>
      <c r="M78" t="str">
        <f>CONCATENATE("p",H78," = Player(",I78,", ",J78,", ",K78,", ",L78,", ","'",D78,"', ",E78,", '",F78,"')")</f>
        <v>p1 = Player(0, 13, 34, 67, 'GK', ["L", "R", "C"], 'CRAGNO Alessio')</v>
      </c>
    </row>
    <row r="79" spans="1:13">
      <c r="A79" t="s">
        <v>513</v>
      </c>
      <c r="B79">
        <v>0.5</v>
      </c>
      <c r="C79">
        <v>0.2</v>
      </c>
      <c r="D79" t="s">
        <v>566</v>
      </c>
      <c r="E79" t="s">
        <v>569</v>
      </c>
      <c r="F79" t="s">
        <v>452</v>
      </c>
      <c r="G79">
        <v>2</v>
      </c>
      <c r="H79" s="2">
        <f t="shared" si="1"/>
        <v>2</v>
      </c>
      <c r="I79" s="2">
        <v>0</v>
      </c>
      <c r="J79" s="2">
        <f>ROUND(L79*C79,0)</f>
        <v>2</v>
      </c>
      <c r="K79" s="2">
        <f>ROUND(L79*B79,0)</f>
        <v>5</v>
      </c>
      <c r="L79" s="2">
        <f>ROUND(G79/21*100,0)</f>
        <v>10</v>
      </c>
      <c r="M79" t="str">
        <f>CONCATENATE("p",H79," = Player(",I79,", ",J79,", ",K79,", ",L79,", ","'",D79,"', ",E79,", '",F79,"')")</f>
        <v>p2 = Player(0, 2, 5, 10, 'GK', ["L", "R", "C"], 'RAFAEL De Andrade Bittencourt')</v>
      </c>
    </row>
    <row r="80" spans="1:13">
      <c r="A80" t="s">
        <v>513</v>
      </c>
      <c r="B80">
        <v>0.5</v>
      </c>
      <c r="C80">
        <v>0.2</v>
      </c>
      <c r="D80" t="s">
        <v>566</v>
      </c>
      <c r="E80" t="s">
        <v>569</v>
      </c>
      <c r="F80" t="s">
        <v>458</v>
      </c>
      <c r="G80">
        <v>2</v>
      </c>
      <c r="H80" s="2">
        <f t="shared" si="1"/>
        <v>3</v>
      </c>
      <c r="I80" s="2">
        <v>0</v>
      </c>
      <c r="J80" s="2">
        <f>ROUND(L80*C80,0)</f>
        <v>2</v>
      </c>
      <c r="K80" s="2">
        <f>ROUND(L80*B80,0)</f>
        <v>5</v>
      </c>
      <c r="L80" s="2">
        <f>ROUND(G80/21*100,0)</f>
        <v>10</v>
      </c>
      <c r="M80" t="str">
        <f>CONCATENATE("p",H80," = Player(",I80,", ",J80,", ",K80,", ",L80,", ","'",D80,"', ",E80,", '",F80,"')")</f>
        <v>p3 = Player(0, 2, 5, 10, 'GK', ["L", "R", "C"], 'OLSEN Robin')</v>
      </c>
    </row>
    <row r="81" spans="1:13">
      <c r="A81" t="s">
        <v>513</v>
      </c>
      <c r="B81">
        <v>0.5</v>
      </c>
      <c r="C81">
        <v>0.2</v>
      </c>
      <c r="D81" t="s">
        <v>566</v>
      </c>
      <c r="E81" t="s">
        <v>569</v>
      </c>
      <c r="F81" t="s">
        <v>470</v>
      </c>
      <c r="G81">
        <v>1</v>
      </c>
      <c r="H81" s="2">
        <f t="shared" si="1"/>
        <v>4</v>
      </c>
      <c r="I81" s="2">
        <v>0</v>
      </c>
      <c r="J81" s="2">
        <f>ROUND(L81*C81,0)</f>
        <v>1</v>
      </c>
      <c r="K81" s="2">
        <f>ROUND(L81*B81,0)</f>
        <v>3</v>
      </c>
      <c r="L81" s="2">
        <f>ROUND(G81/21*100,0)</f>
        <v>5</v>
      </c>
      <c r="M81" t="str">
        <f>CONCATENATE("p",H81," = Player(",I81,", ",J81,", ",K81,", ",L81,", ","'",D81,"', ",E81,", '",F81,"')")</f>
        <v>p4 = Player(0, 1, 3, 5, 'GK', ["L", "R", "C"], 'ARESTI Simone')</v>
      </c>
    </row>
    <row r="82" spans="1:13">
      <c r="A82" t="s">
        <v>513</v>
      </c>
      <c r="B82">
        <v>0.5</v>
      </c>
      <c r="C82">
        <v>0.2</v>
      </c>
      <c r="D82" t="s">
        <v>524</v>
      </c>
      <c r="E82" t="s">
        <v>569</v>
      </c>
      <c r="F82" t="s">
        <v>344</v>
      </c>
      <c r="G82">
        <v>8</v>
      </c>
      <c r="H82" s="2">
        <f t="shared" si="1"/>
        <v>5</v>
      </c>
      <c r="I82" s="2">
        <f>ROUND(K82*C82,0)</f>
        <v>6</v>
      </c>
      <c r="J82" s="2">
        <f>ROUND(K82*B82,0)</f>
        <v>15</v>
      </c>
      <c r="K82" s="2">
        <f>ROUND(G82/28*100,0)</f>
        <v>29</v>
      </c>
      <c r="L82" s="2">
        <v>0</v>
      </c>
      <c r="M82" t="str">
        <f>CONCATENATE("p",H82," = Player(",I82,", ",J82,", ",K82,", ",L82,", ","'",D82,"', ",E82,", '",F82,"')")</f>
        <v>p5 = Player(6, 15, 29, 0, 'D', ["L", "R", "C"], 'PELLEGRINI Luca')</v>
      </c>
    </row>
    <row r="83" spans="1:13">
      <c r="A83" t="s">
        <v>513</v>
      </c>
      <c r="B83">
        <v>0.5</v>
      </c>
      <c r="C83">
        <v>0.2</v>
      </c>
      <c r="D83" t="s">
        <v>524</v>
      </c>
      <c r="E83" t="s">
        <v>569</v>
      </c>
      <c r="F83" t="s">
        <v>235</v>
      </c>
      <c r="G83">
        <v>8</v>
      </c>
      <c r="H83" s="2">
        <f t="shared" si="1"/>
        <v>6</v>
      </c>
      <c r="I83" s="2">
        <f>ROUND(K83*C83,0)</f>
        <v>6</v>
      </c>
      <c r="J83" s="2">
        <f>ROUND(K83*B83,0)</f>
        <v>15</v>
      </c>
      <c r="K83" s="2">
        <f>ROUND(G83/28*100,0)</f>
        <v>29</v>
      </c>
      <c r="L83" s="2">
        <v>0</v>
      </c>
      <c r="M83" t="str">
        <f>CONCATENATE("p",H83," = Player(",I83,", ",J83,", ",K83,", ",L83,", ","'",D83,"', ",E83,", '",F83,"')")</f>
        <v>p6 = Player(6, 15, 29, 0, 'D', ["L", "R", "C"], 'CEPPITELLI Luca')</v>
      </c>
    </row>
    <row r="84" spans="1:13">
      <c r="A84" t="s">
        <v>513</v>
      </c>
      <c r="B84">
        <v>0.5</v>
      </c>
      <c r="C84">
        <v>0.2</v>
      </c>
      <c r="D84" t="s">
        <v>524</v>
      </c>
      <c r="E84" t="s">
        <v>569</v>
      </c>
      <c r="F84" t="s">
        <v>295</v>
      </c>
      <c r="G84">
        <v>7</v>
      </c>
      <c r="H84" s="2">
        <f t="shared" si="1"/>
        <v>7</v>
      </c>
      <c r="I84" s="2">
        <f>ROUND(K84*C84,0)</f>
        <v>5</v>
      </c>
      <c r="J84" s="2">
        <f>ROUND(K84*B84,0)</f>
        <v>13</v>
      </c>
      <c r="K84" s="2">
        <f>ROUND(G84/28*100,0)</f>
        <v>25</v>
      </c>
      <c r="L84" s="2">
        <v>0</v>
      </c>
      <c r="M84" t="str">
        <f>CONCATENATE("p",H84," = Player(",I84,", ",J84,", ",K84,", ",L84,", ","'",D84,"', ",E84,", '",F84,"')")</f>
        <v>p7 = Player(5, 13, 25, 0, 'D', ["L", "R", "C"], 'CACCIATORE Fabrizio')</v>
      </c>
    </row>
    <row r="85" spans="1:13">
      <c r="A85" t="s">
        <v>513</v>
      </c>
      <c r="B85">
        <v>0.5</v>
      </c>
      <c r="C85">
        <v>0.2</v>
      </c>
      <c r="D85" t="s">
        <v>524</v>
      </c>
      <c r="E85" t="s">
        <v>569</v>
      </c>
      <c r="F85" t="s">
        <v>336</v>
      </c>
      <c r="G85">
        <v>6</v>
      </c>
      <c r="H85" s="2">
        <f t="shared" si="1"/>
        <v>8</v>
      </c>
      <c r="I85" s="2">
        <f>ROUND(K85*C85,0)</f>
        <v>4</v>
      </c>
      <c r="J85" s="2">
        <f>ROUND(K85*B85,0)</f>
        <v>11</v>
      </c>
      <c r="K85" s="2">
        <f>ROUND(G85/28*100,0)</f>
        <v>21</v>
      </c>
      <c r="L85" s="2">
        <v>0</v>
      </c>
      <c r="M85" t="str">
        <f>CONCATENATE("p",H85," = Player(",I85,", ",J85,", ",K85,", ",L85,", ","'",D85,"', ",E85,", '",F85,"')")</f>
        <v>p8 = Player(4, 11, 21, 0, 'D', ["L", "R", "C"], 'KLAVAN Ragnar')</v>
      </c>
    </row>
    <row r="86" spans="1:13">
      <c r="A86" t="s">
        <v>513</v>
      </c>
      <c r="B86">
        <v>0.5</v>
      </c>
      <c r="C86">
        <v>0.2</v>
      </c>
      <c r="D86" t="s">
        <v>524</v>
      </c>
      <c r="E86" t="s">
        <v>569</v>
      </c>
      <c r="F86" t="s">
        <v>282</v>
      </c>
      <c r="G86">
        <v>6</v>
      </c>
      <c r="H86" s="2">
        <f t="shared" si="1"/>
        <v>9</v>
      </c>
      <c r="I86" s="2">
        <f>ROUND(K86*C86,0)</f>
        <v>4</v>
      </c>
      <c r="J86" s="2">
        <f>ROUND(K86*B86,0)</f>
        <v>11</v>
      </c>
      <c r="K86" s="2">
        <f>ROUND(G86/28*100,0)</f>
        <v>21</v>
      </c>
      <c r="L86" s="2">
        <v>0</v>
      </c>
      <c r="M86" t="str">
        <f>CONCATENATE("p",H86," = Player(",I86,", ",J86,", ",K86,", ",L86,", ","'",D86,"', ",E86,", '",F86,"')")</f>
        <v>p9 = Player(4, 11, 21, 0, 'D', ["L", "R", "C"], 'PISACANE Fabio')</v>
      </c>
    </row>
    <row r="87" spans="1:13">
      <c r="A87" t="s">
        <v>513</v>
      </c>
      <c r="B87">
        <v>0.5</v>
      </c>
      <c r="C87">
        <v>0.2</v>
      </c>
      <c r="D87" t="s">
        <v>524</v>
      </c>
      <c r="E87" t="s">
        <v>569</v>
      </c>
      <c r="F87" t="s">
        <v>383</v>
      </c>
      <c r="G87">
        <v>4</v>
      </c>
      <c r="H87" s="2">
        <f t="shared" si="1"/>
        <v>10</v>
      </c>
      <c r="I87" s="2">
        <f>ROUND(K87*C87,0)</f>
        <v>3</v>
      </c>
      <c r="J87" s="2">
        <f>ROUND(K87*B87,0)</f>
        <v>7</v>
      </c>
      <c r="K87" s="2">
        <f>ROUND(G87/28*100,0)</f>
        <v>14</v>
      </c>
      <c r="L87" s="2">
        <v>0</v>
      </c>
      <c r="M87" t="str">
        <f>CONCATENATE("p",H87," = Player(",I87,", ",J87,", ",K87,", ",L87,", ","'",D87,"', ",E87,", '",F87,"')")</f>
        <v>p10 = Player(3, 7, 14, 0, 'D', ["L", "R", "C"], 'MATTIELLO Federico')</v>
      </c>
    </row>
    <row r="88" spans="1:13">
      <c r="A88" t="s">
        <v>513</v>
      </c>
      <c r="B88">
        <v>0.5</v>
      </c>
      <c r="C88">
        <v>0.2</v>
      </c>
      <c r="D88" t="s">
        <v>524</v>
      </c>
      <c r="E88" t="s">
        <v>569</v>
      </c>
      <c r="F88" t="s">
        <v>359</v>
      </c>
      <c r="G88">
        <v>4</v>
      </c>
      <c r="H88" s="2">
        <f t="shared" si="1"/>
        <v>11</v>
      </c>
      <c r="I88" s="2">
        <f>ROUND(K88*C88,0)</f>
        <v>3</v>
      </c>
      <c r="J88" s="2">
        <f>ROUND(K88*B88,0)</f>
        <v>7</v>
      </c>
      <c r="K88" s="2">
        <f>ROUND(G88/28*100,0)</f>
        <v>14</v>
      </c>
      <c r="L88" s="2">
        <v>0</v>
      </c>
      <c r="M88" t="str">
        <f>CONCATENATE("p",H88," = Player(",I88,", ",J88,", ",K88,", ",L88,", ","'",D88,"', ",E88,", '",F88,"')")</f>
        <v>p11 = Player(3, 7, 14, 0, 'D', ["L", "R", "C"], 'LYKOGIANNIS Charalampos')</v>
      </c>
    </row>
    <row r="89" spans="1:13">
      <c r="A89" t="s">
        <v>513</v>
      </c>
      <c r="B89">
        <v>0.5</v>
      </c>
      <c r="C89">
        <v>0.2</v>
      </c>
      <c r="D89" t="s">
        <v>524</v>
      </c>
      <c r="E89" t="s">
        <v>569</v>
      </c>
      <c r="F89" t="s">
        <v>429</v>
      </c>
      <c r="G89">
        <v>2</v>
      </c>
      <c r="H89" s="2">
        <f t="shared" si="1"/>
        <v>12</v>
      </c>
      <c r="I89" s="2">
        <f>ROUND(K89*C89,0)</f>
        <v>1</v>
      </c>
      <c r="J89" s="2">
        <f>ROUND(K89*B89,0)</f>
        <v>4</v>
      </c>
      <c r="K89" s="2">
        <f>ROUND(G89/28*100,0)</f>
        <v>7</v>
      </c>
      <c r="L89" s="2">
        <v>0</v>
      </c>
      <c r="M89" t="str">
        <f>CONCATENATE("p",H89," = Player(",I89,", ",J89,", ",K89,", ",L89,", ","'",D89,"', ",E89,", '",F89,"')")</f>
        <v>p12 = Player(1, 4, 7, 0, 'D', ["L", "R", "C"], 'WALUKIEWICZ Sebastian')</v>
      </c>
    </row>
    <row r="90" spans="1:13">
      <c r="A90" t="s">
        <v>513</v>
      </c>
      <c r="B90">
        <v>0.5</v>
      </c>
      <c r="C90">
        <v>0.2</v>
      </c>
      <c r="D90" t="s">
        <v>524</v>
      </c>
      <c r="E90" t="s">
        <v>569</v>
      </c>
      <c r="F90" t="s">
        <v>487</v>
      </c>
      <c r="G90">
        <v>1</v>
      </c>
      <c r="H90" s="2">
        <f t="shared" si="1"/>
        <v>13</v>
      </c>
      <c r="I90" s="2">
        <f>ROUND(K90*C90,0)</f>
        <v>1</v>
      </c>
      <c r="J90" s="2">
        <f>ROUND(K90*B90,0)</f>
        <v>2</v>
      </c>
      <c r="K90" s="2">
        <f>ROUND(G90/28*100,0)</f>
        <v>4</v>
      </c>
      <c r="L90" s="2">
        <v>0</v>
      </c>
      <c r="M90" t="str">
        <f>CONCATENATE("p",H90," = Player(",I90,", ",J90,", ",K90,", ",L90,", ","'",D90,"', ",E90,", '",F90,"')")</f>
        <v>p13 = Player(1, 2, 4, 0, 'D', ["L", "R", "C"], 'PINNA Simone')</v>
      </c>
    </row>
    <row r="91" spans="1:13">
      <c r="A91" t="s">
        <v>513</v>
      </c>
      <c r="B91">
        <v>0.5</v>
      </c>
      <c r="C91">
        <v>0.2</v>
      </c>
      <c r="D91" t="s">
        <v>0</v>
      </c>
      <c r="E91" t="s">
        <v>569</v>
      </c>
      <c r="F91" t="s">
        <v>30</v>
      </c>
      <c r="G91">
        <v>21</v>
      </c>
      <c r="H91" s="2">
        <f t="shared" si="1"/>
        <v>14</v>
      </c>
      <c r="I91" s="2">
        <f>ROUND(J91*B91,0)</f>
        <v>39</v>
      </c>
      <c r="J91" s="2">
        <f>ROUND(G91/27*100,0)</f>
        <v>78</v>
      </c>
      <c r="K91" s="2">
        <f>ROUND(J91*C91,0)</f>
        <v>16</v>
      </c>
      <c r="L91" s="2">
        <v>0</v>
      </c>
      <c r="M91" t="str">
        <f>CONCATENATE("p",H91," = Player(",I91,", ",J91,", ",K91,", ",L91,", ","'",D91,"', ",E91,", '",F91,"')")</f>
        <v>p14 = Player(39, 78, 16, 0, 'M', ["L", "R", "C"], 'NAINGGOLAN Radja')</v>
      </c>
    </row>
    <row r="92" spans="1:13">
      <c r="A92" t="s">
        <v>513</v>
      </c>
      <c r="B92">
        <v>0.5</v>
      </c>
      <c r="C92">
        <v>0.2</v>
      </c>
      <c r="D92" t="s">
        <v>0</v>
      </c>
      <c r="E92" t="s">
        <v>569</v>
      </c>
      <c r="F92" t="s">
        <v>122</v>
      </c>
      <c r="G92">
        <v>14</v>
      </c>
      <c r="H92" s="2">
        <f t="shared" si="1"/>
        <v>15</v>
      </c>
      <c r="I92" s="2">
        <f>ROUND(J92*B92,0)</f>
        <v>26</v>
      </c>
      <c r="J92" s="2">
        <f>ROUND(G92/27*100,0)</f>
        <v>52</v>
      </c>
      <c r="K92" s="2">
        <f>ROUND(J92*C92,0)</f>
        <v>10</v>
      </c>
      <c r="L92" s="2">
        <v>0</v>
      </c>
      <c r="M92" t="str">
        <f>CONCATENATE("p",H92," = Player(",I92,", ",J92,", ",K92,", ",L92,", ","'",D92,"', ",E92,", '",F92,"')")</f>
        <v>p15 = Player(26, 52, 10, 0, 'M', ["L", "R", "C"], 'CASTRO Lucas')</v>
      </c>
    </row>
    <row r="93" spans="1:13">
      <c r="A93" t="s">
        <v>513</v>
      </c>
      <c r="B93">
        <v>0.5</v>
      </c>
      <c r="C93">
        <v>0.2</v>
      </c>
      <c r="D93" t="s">
        <v>0</v>
      </c>
      <c r="E93" t="s">
        <v>569</v>
      </c>
      <c r="F93" t="s">
        <v>149</v>
      </c>
      <c r="G93">
        <v>13</v>
      </c>
      <c r="H93" s="2">
        <f t="shared" si="1"/>
        <v>16</v>
      </c>
      <c r="I93" s="2">
        <f>ROUND(J93*B93,0)</f>
        <v>24</v>
      </c>
      <c r="J93" s="2">
        <f>ROUND(G93/27*100,0)</f>
        <v>48</v>
      </c>
      <c r="K93" s="2">
        <f>ROUND(J93*C93,0)</f>
        <v>10</v>
      </c>
      <c r="L93" s="2">
        <v>0</v>
      </c>
      <c r="M93" t="str">
        <f>CONCATENATE("p",H93," = Player(",I93,", ",J93,", ",K93,", ",L93,", ","'",D93,"', ",E93,", '",F93,"')")</f>
        <v>p16 = Player(24, 48, 10, 0, 'M', ["L", "R", "C"], 'NANDEZ Nahitan')</v>
      </c>
    </row>
    <row r="94" spans="1:13">
      <c r="A94" t="s">
        <v>513</v>
      </c>
      <c r="B94">
        <v>0.5</v>
      </c>
      <c r="C94">
        <v>0.2</v>
      </c>
      <c r="D94" t="s">
        <v>0</v>
      </c>
      <c r="E94" t="s">
        <v>569</v>
      </c>
      <c r="F94" t="s">
        <v>188</v>
      </c>
      <c r="G94">
        <v>11</v>
      </c>
      <c r="H94" s="2">
        <f t="shared" si="1"/>
        <v>17</v>
      </c>
      <c r="I94" s="2">
        <f>ROUND(J94*B94,0)</f>
        <v>21</v>
      </c>
      <c r="J94" s="2">
        <f>ROUND(G94/27*100,0)</f>
        <v>41</v>
      </c>
      <c r="K94" s="2">
        <f>ROUND(J94*C94,0)</f>
        <v>8</v>
      </c>
      <c r="L94" s="2">
        <v>0</v>
      </c>
      <c r="M94" t="str">
        <f>CONCATENATE("p",H94," = Player(",I94,", ",J94,", ",K94,", ",L94,", ","'",D94,"', ",E94,", '",F94,"')")</f>
        <v>p17 = Player(21, 41, 8, 0, 'M', ["L", "R", "C"], 'BIRSA Valter')</v>
      </c>
    </row>
    <row r="95" spans="1:13">
      <c r="A95" t="s">
        <v>513</v>
      </c>
      <c r="B95">
        <v>0.5</v>
      </c>
      <c r="C95">
        <v>0.2</v>
      </c>
      <c r="D95" t="s">
        <v>0</v>
      </c>
      <c r="E95" t="s">
        <v>569</v>
      </c>
      <c r="F95" t="s">
        <v>216</v>
      </c>
      <c r="G95">
        <v>10</v>
      </c>
      <c r="H95" s="2">
        <f t="shared" si="1"/>
        <v>18</v>
      </c>
      <c r="I95" s="2">
        <f>ROUND(J95*B95,0)</f>
        <v>19</v>
      </c>
      <c r="J95" s="2">
        <f>ROUND(G95/27*100,0)</f>
        <v>37</v>
      </c>
      <c r="K95" s="2">
        <f>ROUND(J95*C95,0)</f>
        <v>7</v>
      </c>
      <c r="L95" s="2">
        <v>0</v>
      </c>
      <c r="M95" t="str">
        <f>CONCATENATE("p",H95," = Player(",I95,", ",J95,", ",K95,", ",L95,", ","'",D95,"', ",E95,", '",F95,"')")</f>
        <v>p18 = Player(19, 37, 7, 0, 'M', ["L", "R", "C"], 'IONITA Artur')</v>
      </c>
    </row>
    <row r="96" spans="1:13">
      <c r="A96" t="s">
        <v>513</v>
      </c>
      <c r="B96">
        <v>0.5</v>
      </c>
      <c r="C96">
        <v>0.2</v>
      </c>
      <c r="D96" t="s">
        <v>0</v>
      </c>
      <c r="E96" t="s">
        <v>569</v>
      </c>
      <c r="F96" t="s">
        <v>219</v>
      </c>
      <c r="G96">
        <v>9</v>
      </c>
      <c r="H96" s="2">
        <f t="shared" si="1"/>
        <v>19</v>
      </c>
      <c r="I96" s="2">
        <f>ROUND(J96*B96,0)</f>
        <v>17</v>
      </c>
      <c r="J96" s="2">
        <f>ROUND(G96/27*100,0)</f>
        <v>33</v>
      </c>
      <c r="K96" s="2">
        <f>ROUND(J96*C96,0)</f>
        <v>7</v>
      </c>
      <c r="L96" s="2">
        <v>0</v>
      </c>
      <c r="M96" t="str">
        <f>CONCATENATE("p",H96," = Player(",I96,", ",J96,", ",K96,", ",L96,", ","'",D96,"', ",E96,", '",F96,"')")</f>
        <v>p19 = Player(17, 33, 7, 0, 'M', ["L", "R", "C"], 'ROG Marko')</v>
      </c>
    </row>
    <row r="97" spans="1:13">
      <c r="A97" t="s">
        <v>513</v>
      </c>
      <c r="B97">
        <v>0.5</v>
      </c>
      <c r="C97">
        <v>0.2</v>
      </c>
      <c r="D97" t="s">
        <v>0</v>
      </c>
      <c r="E97" t="s">
        <v>569</v>
      </c>
      <c r="F97" t="s">
        <v>263</v>
      </c>
      <c r="G97">
        <v>8</v>
      </c>
      <c r="H97" s="2">
        <f t="shared" si="1"/>
        <v>20</v>
      </c>
      <c r="I97" s="2">
        <f>ROUND(J97*B97,0)</f>
        <v>15</v>
      </c>
      <c r="J97" s="2">
        <f>ROUND(G97/27*100,0)</f>
        <v>30</v>
      </c>
      <c r="K97" s="2">
        <f>ROUND(J97*C97,0)</f>
        <v>6</v>
      </c>
      <c r="L97" s="2">
        <v>0</v>
      </c>
      <c r="M97" t="str">
        <f>CONCATENATE("p",H97," = Player(",I97,", ",J97,", ",K97,", ",L97,", ","'",D97,"', ",E97,", '",F97,"')")</f>
        <v>p20 = Player(15, 30, 6, 0, 'M', ["L", "R", "C"], 'CIGARINI Luca')</v>
      </c>
    </row>
    <row r="98" spans="1:13">
      <c r="A98" t="s">
        <v>513</v>
      </c>
      <c r="B98">
        <v>0.5</v>
      </c>
      <c r="C98">
        <v>0.2</v>
      </c>
      <c r="D98" t="s">
        <v>0</v>
      </c>
      <c r="E98" t="s">
        <v>569</v>
      </c>
      <c r="F98" t="s">
        <v>357</v>
      </c>
      <c r="G98">
        <v>5</v>
      </c>
      <c r="H98" s="2">
        <f t="shared" si="1"/>
        <v>21</v>
      </c>
      <c r="I98" s="2">
        <f>ROUND(J98*B98,0)</f>
        <v>10</v>
      </c>
      <c r="J98" s="2">
        <f>ROUND(G98/27*100,0)</f>
        <v>19</v>
      </c>
      <c r="K98" s="2">
        <f>ROUND(J98*C98,0)</f>
        <v>4</v>
      </c>
      <c r="L98" s="2">
        <v>0</v>
      </c>
      <c r="M98" t="str">
        <f>CONCATENATE("p",H98," = Player(",I98,", ",J98,", ",K98,", ",L98,", ","'",D98,"', ",E98,", '",F98,"')")</f>
        <v>p21 = Player(10, 19, 4, 0, 'M', ["L", "R", "C"], 'OLIVA Christian')</v>
      </c>
    </row>
    <row r="99" spans="1:13">
      <c r="A99" t="s">
        <v>513</v>
      </c>
      <c r="B99">
        <v>0.5</v>
      </c>
      <c r="C99">
        <v>0.2</v>
      </c>
      <c r="D99" t="s">
        <v>0</v>
      </c>
      <c r="E99" t="s">
        <v>569</v>
      </c>
      <c r="F99" t="s">
        <v>342</v>
      </c>
      <c r="G99">
        <v>5</v>
      </c>
      <c r="H99" s="2">
        <f t="shared" si="1"/>
        <v>22</v>
      </c>
      <c r="I99" s="2">
        <f>ROUND(J99*B99,0)</f>
        <v>10</v>
      </c>
      <c r="J99" s="2">
        <f>ROUND(G99/27*100,0)</f>
        <v>19</v>
      </c>
      <c r="K99" s="2">
        <f>ROUND(J99*C99,0)</f>
        <v>4</v>
      </c>
      <c r="L99" s="2">
        <v>0</v>
      </c>
      <c r="M99" t="str">
        <f>CONCATENATE("p",H99," = Player(",I99,", ",J99,", ",K99,", ",L99,", ","'",D99,"', ",E99,", '",F99,"')")</f>
        <v>p22 = Player(10, 19, 4, 0, 'M', ["L", "R", "C"], 'FARAGÒ Paolo')</v>
      </c>
    </row>
    <row r="100" spans="1:13">
      <c r="A100" t="s">
        <v>513</v>
      </c>
      <c r="B100">
        <v>0.5</v>
      </c>
      <c r="C100">
        <v>0.2</v>
      </c>
      <c r="D100" t="s">
        <v>0</v>
      </c>
      <c r="E100" t="s">
        <v>569</v>
      </c>
      <c r="F100" t="s">
        <v>386</v>
      </c>
      <c r="G100">
        <v>4</v>
      </c>
      <c r="H100" s="2">
        <f t="shared" si="1"/>
        <v>23</v>
      </c>
      <c r="I100" s="2">
        <f>ROUND(J100*B100,0)</f>
        <v>8</v>
      </c>
      <c r="J100" s="2">
        <f>ROUND(G100/27*100,0)</f>
        <v>15</v>
      </c>
      <c r="K100" s="2">
        <f>ROUND(J100*C100,0)</f>
        <v>3</v>
      </c>
      <c r="L100" s="2">
        <v>0</v>
      </c>
      <c r="M100" t="str">
        <f>CONCATENATE("p",H100," = Player(",I100,", ",J100,", ",K100,", ",L100,", ","'",D100,"', ",E100,", '",F100,"')")</f>
        <v>p23 = Player(8, 15, 3, 0, 'M', ["L", "R", "C"], 'DEIOLA Alessandro')</v>
      </c>
    </row>
    <row r="101" spans="1:13">
      <c r="A101" t="s">
        <v>513</v>
      </c>
      <c r="B101">
        <v>0.5</v>
      </c>
      <c r="C101">
        <v>0.2</v>
      </c>
      <c r="D101" t="s">
        <v>523</v>
      </c>
      <c r="E101" t="s">
        <v>569</v>
      </c>
      <c r="F101" t="s">
        <v>19</v>
      </c>
      <c r="G101">
        <v>25</v>
      </c>
      <c r="H101" s="2">
        <f t="shared" si="1"/>
        <v>24</v>
      </c>
      <c r="I101" s="2">
        <f>ROUND(G101/51*100,0)</f>
        <v>49</v>
      </c>
      <c r="J101" s="2">
        <f>ROUND(I101*B101,0)</f>
        <v>25</v>
      </c>
      <c r="K101" s="2">
        <f>ROUND(I101*C101,0)</f>
        <v>10</v>
      </c>
      <c r="L101" s="2">
        <v>0</v>
      </c>
      <c r="M101" t="str">
        <f>CONCATENATE("p",H101," = Player(",I101,", ",J101,", ",K101,", ",L101,", ","'",D101,"', ",E101,", '",F101,"')")</f>
        <v>p24 = Player(49, 25, 10, 0, 'A', ["L", "R", "C"], 'PAVOLETTI Leonardo')</v>
      </c>
    </row>
    <row r="102" spans="1:13">
      <c r="A102" t="s">
        <v>513</v>
      </c>
      <c r="B102">
        <v>0.5</v>
      </c>
      <c r="C102">
        <v>0.2</v>
      </c>
      <c r="D102" t="s">
        <v>523</v>
      </c>
      <c r="E102" t="s">
        <v>569</v>
      </c>
      <c r="F102" t="s">
        <v>59</v>
      </c>
      <c r="G102">
        <v>19</v>
      </c>
      <c r="H102" s="2">
        <f t="shared" si="1"/>
        <v>25</v>
      </c>
      <c r="I102" s="2">
        <f>ROUND(G102/51*100,0)</f>
        <v>37</v>
      </c>
      <c r="J102" s="2">
        <f>ROUND(I102*B102,0)</f>
        <v>19</v>
      </c>
      <c r="K102" s="2">
        <f>ROUND(I102*C102,0)</f>
        <v>7</v>
      </c>
      <c r="L102" s="2">
        <v>0</v>
      </c>
      <c r="M102" t="str">
        <f>CONCATENATE("p",H102," = Player(",I102,", ",J102,", ",K102,", ",L102,", ","'",D102,"', ",E102,", '",F102,"')")</f>
        <v>p25 = Player(37, 19, 7, 0, 'A', ["L", "R", "C"], 'JOAO PEDRO Geraldino Galvao')</v>
      </c>
    </row>
    <row r="103" spans="1:13">
      <c r="A103" t="s">
        <v>513</v>
      </c>
      <c r="B103">
        <v>0.5</v>
      </c>
      <c r="C103">
        <v>0.2</v>
      </c>
      <c r="D103" t="s">
        <v>523</v>
      </c>
      <c r="E103" t="s">
        <v>569</v>
      </c>
      <c r="F103" t="s">
        <v>55</v>
      </c>
      <c r="G103">
        <v>18</v>
      </c>
      <c r="H103" s="2">
        <f t="shared" si="1"/>
        <v>26</v>
      </c>
      <c r="I103" s="2">
        <f>ROUND(G103/51*100,0)</f>
        <v>35</v>
      </c>
      <c r="J103" s="2">
        <f>ROUND(I103*B103,0)</f>
        <v>18</v>
      </c>
      <c r="K103" s="2">
        <f>ROUND(I103*C103,0)</f>
        <v>7</v>
      </c>
      <c r="L103" s="2">
        <v>0</v>
      </c>
      <c r="M103" t="str">
        <f>CONCATENATE("p",H103," = Player(",I103,", ",J103,", ",K103,", ",L103,", ","'",D103,"', ",E103,", '",F103,"')")</f>
        <v>p26 = Player(35, 18, 7, 0, 'A', ["L", "R", "C"], 'SIMEONE Giovanni')</v>
      </c>
    </row>
    <row r="104" spans="1:13">
      <c r="A104" t="s">
        <v>513</v>
      </c>
      <c r="B104">
        <v>0.5</v>
      </c>
      <c r="C104">
        <v>0.2</v>
      </c>
      <c r="D104" t="s">
        <v>523</v>
      </c>
      <c r="E104" t="s">
        <v>569</v>
      </c>
      <c r="F104" t="s">
        <v>249</v>
      </c>
      <c r="G104">
        <v>8</v>
      </c>
      <c r="H104" s="2">
        <f t="shared" si="1"/>
        <v>27</v>
      </c>
      <c r="I104" s="2">
        <f>ROUND(G104/51*100,0)</f>
        <v>16</v>
      </c>
      <c r="J104" s="2">
        <f>ROUND(I104*B104,0)</f>
        <v>8</v>
      </c>
      <c r="K104" s="2">
        <f>ROUND(I104*C104,0)</f>
        <v>3</v>
      </c>
      <c r="L104" s="2">
        <v>0</v>
      </c>
      <c r="M104" t="str">
        <f>CONCATENATE("p",H104," = Player(",I104,", ",J104,", ",K104,", ",L104,", ","'",D104,"', ",E104,", '",F104,"')")</f>
        <v>p27 = Player(16, 8, 3, 0, 'A', ["L", "R", "C"], 'CERRI Alberto')</v>
      </c>
    </row>
    <row r="105" spans="1:13">
      <c r="A105" t="s">
        <v>513</v>
      </c>
      <c r="B105">
        <v>0.5</v>
      </c>
      <c r="C105">
        <v>0.2</v>
      </c>
      <c r="D105" t="s">
        <v>523</v>
      </c>
      <c r="E105" t="s">
        <v>569</v>
      </c>
      <c r="F105" t="s">
        <v>405</v>
      </c>
      <c r="G105">
        <v>3</v>
      </c>
      <c r="H105" s="2">
        <f t="shared" si="1"/>
        <v>28</v>
      </c>
      <c r="I105" s="2">
        <f>ROUND(G105/51*100,0)</f>
        <v>6</v>
      </c>
      <c r="J105" s="2">
        <f>ROUND(I105*B105,0)</f>
        <v>3</v>
      </c>
      <c r="K105" s="2">
        <f>ROUND(I105*C105,0)</f>
        <v>1</v>
      </c>
      <c r="L105" s="2">
        <v>0</v>
      </c>
      <c r="M105" t="str">
        <f>CONCATENATE("p",H105," = Player(",I105,", ",J105,", ",K105,", ",L105,", ","'",D105,"', ",E105,", '",F105,"')")</f>
        <v>p28 = Player(6, 3, 1, 0, 'A', ["L", "R", "C"], 'RAGATZU Daniele')</v>
      </c>
    </row>
    <row r="106" spans="1:13">
      <c r="A106" t="s">
        <v>514</v>
      </c>
      <c r="B106">
        <v>0.5</v>
      </c>
      <c r="C106">
        <v>0.2</v>
      </c>
      <c r="D106" t="s">
        <v>566</v>
      </c>
      <c r="E106" t="s">
        <v>569</v>
      </c>
      <c r="F106" t="s">
        <v>123</v>
      </c>
      <c r="G106">
        <v>12</v>
      </c>
      <c r="H106" s="2">
        <f t="shared" si="1"/>
        <v>1</v>
      </c>
      <c r="I106" s="2">
        <v>0</v>
      </c>
      <c r="J106" s="2">
        <f>ROUND(L106*C106,0)</f>
        <v>11</v>
      </c>
      <c r="K106" s="2">
        <f>ROUND(L106*B106,0)</f>
        <v>29</v>
      </c>
      <c r="L106" s="2">
        <f>ROUND(G106/21*100,0)</f>
        <v>57</v>
      </c>
      <c r="M106" t="str">
        <f>CONCATENATE("p",H106," = Player(",I106,", ",J106,", ",K106,", ",L106,", ","'",D106,"', ",E106,", '",F106,"')")</f>
        <v>p1 = Player(0, 11, 29, 57, 'GK', ["L", "R", "C"], 'DRAGOWSKI Bartlomiej')</v>
      </c>
    </row>
    <row r="107" spans="1:13">
      <c r="A107" t="s">
        <v>514</v>
      </c>
      <c r="B107">
        <v>0.5</v>
      </c>
      <c r="C107">
        <v>0.2</v>
      </c>
      <c r="D107" t="s">
        <v>566</v>
      </c>
      <c r="E107" t="s">
        <v>569</v>
      </c>
      <c r="F107" t="s">
        <v>483</v>
      </c>
      <c r="G107">
        <v>1</v>
      </c>
      <c r="H107" s="2">
        <f t="shared" si="1"/>
        <v>2</v>
      </c>
      <c r="I107" s="2">
        <v>0</v>
      </c>
      <c r="J107" s="2">
        <f>ROUND(L107*C107,0)</f>
        <v>1</v>
      </c>
      <c r="K107" s="2">
        <f>ROUND(L107*B107,0)</f>
        <v>3</v>
      </c>
      <c r="L107" s="2">
        <f>ROUND(G107/21*100,0)</f>
        <v>5</v>
      </c>
      <c r="M107" t="str">
        <f>CONCATENATE("p",H107," = Player(",I107,", ",J107,", ",K107,", ",L107,", ","'",D107,"', ",E107,", '",F107,"')")</f>
        <v>p2 = Player(0, 1, 3, 5, 'GK', ["L", "R", "C"], 'TERRACCIANO Pietro')</v>
      </c>
    </row>
    <row r="108" spans="1:13">
      <c r="A108" t="s">
        <v>514</v>
      </c>
      <c r="B108">
        <v>0.5</v>
      </c>
      <c r="C108">
        <v>0.2</v>
      </c>
      <c r="D108" t="s">
        <v>524</v>
      </c>
      <c r="E108" t="s">
        <v>569</v>
      </c>
      <c r="F108" t="s">
        <v>162</v>
      </c>
      <c r="G108">
        <v>14</v>
      </c>
      <c r="H108" s="2">
        <f t="shared" si="1"/>
        <v>3</v>
      </c>
      <c r="I108" s="2">
        <f>ROUND(K108*C108,0)</f>
        <v>10</v>
      </c>
      <c r="J108" s="2">
        <f>ROUND(K108*B108,0)</f>
        <v>25</v>
      </c>
      <c r="K108" s="2">
        <f>ROUND(G108/28*100,0)</f>
        <v>50</v>
      </c>
      <c r="L108" s="2">
        <v>0</v>
      </c>
      <c r="M108" t="str">
        <f>CONCATENATE("p",H108," = Player(",I108,", ",J108,", ",K108,", ",L108,", ","'",D108,"', ",E108,", '",F108,"')")</f>
        <v>p3 = Player(10, 25, 50, 0, 'D', ["L", "R", "C"], 'MILENKOVIC Nikola')</v>
      </c>
    </row>
    <row r="109" spans="1:13">
      <c r="A109" t="s">
        <v>514</v>
      </c>
      <c r="B109">
        <v>0.5</v>
      </c>
      <c r="C109">
        <v>0.2</v>
      </c>
      <c r="D109" t="s">
        <v>524</v>
      </c>
      <c r="E109" t="s">
        <v>569</v>
      </c>
      <c r="F109" t="s">
        <v>113</v>
      </c>
      <c r="G109">
        <v>13</v>
      </c>
      <c r="H109" s="2">
        <f t="shared" si="1"/>
        <v>4</v>
      </c>
      <c r="I109" s="2">
        <f>ROUND(K109*C109,0)</f>
        <v>9</v>
      </c>
      <c r="J109" s="2">
        <f>ROUND(K109*B109,0)</f>
        <v>23</v>
      </c>
      <c r="K109" s="2">
        <f>ROUND(G109/28*100,0)</f>
        <v>46</v>
      </c>
      <c r="L109" s="2">
        <v>0</v>
      </c>
      <c r="M109" t="str">
        <f>CONCATENATE("p",H109," = Player(",I109,", ",J109,", ",K109,", ",L109,", ","'",D109,"', ",E109,", '",F109,"')")</f>
        <v>p4 = Player(9, 23, 46, 0, 'D', ["L", "R", "C"], 'PEZZELLA German')</v>
      </c>
    </row>
    <row r="110" spans="1:13">
      <c r="A110" t="s">
        <v>514</v>
      </c>
      <c r="B110">
        <v>0.5</v>
      </c>
      <c r="C110">
        <v>0.2</v>
      </c>
      <c r="D110" t="s">
        <v>524</v>
      </c>
      <c r="E110" t="s">
        <v>569</v>
      </c>
      <c r="F110" t="s">
        <v>196</v>
      </c>
      <c r="G110">
        <v>10</v>
      </c>
      <c r="H110" s="2">
        <f t="shared" si="1"/>
        <v>5</v>
      </c>
      <c r="I110" s="2">
        <f>ROUND(K110*C110,0)</f>
        <v>7</v>
      </c>
      <c r="J110" s="2">
        <f>ROUND(K110*B110,0)</f>
        <v>18</v>
      </c>
      <c r="K110" s="2">
        <f>ROUND(G110/28*100,0)</f>
        <v>36</v>
      </c>
      <c r="L110" s="2">
        <v>0</v>
      </c>
      <c r="M110" t="str">
        <f>CONCATENATE("p",H110," = Player(",I110,", ",J110,", ",K110,", ",L110,", ","'",D110,"', ",E110,", '",F110,"')")</f>
        <v>p5 = Player(7, 18, 36, 0, 'D', ["L", "R", "C"], 'LIROLA Pol')</v>
      </c>
    </row>
    <row r="111" spans="1:13">
      <c r="A111" t="s">
        <v>514</v>
      </c>
      <c r="B111">
        <v>0.5</v>
      </c>
      <c r="C111">
        <v>0.2</v>
      </c>
      <c r="D111" t="s">
        <v>524</v>
      </c>
      <c r="E111" t="s">
        <v>569</v>
      </c>
      <c r="F111" t="s">
        <v>545</v>
      </c>
      <c r="G111">
        <v>8</v>
      </c>
      <c r="H111" s="2">
        <f t="shared" si="1"/>
        <v>6</v>
      </c>
      <c r="I111" s="2">
        <f>ROUND(K111*C111,0)</f>
        <v>6</v>
      </c>
      <c r="J111" s="2">
        <f>ROUND(K111*B111,0)</f>
        <v>15</v>
      </c>
      <c r="K111" s="2">
        <f>ROUND(G111/28*100,0)</f>
        <v>29</v>
      </c>
      <c r="L111" s="2">
        <v>0</v>
      </c>
      <c r="M111" t="str">
        <f>CONCATENATE("p",H111," = Player(",I111,", ",J111,", ",K111,", ",L111,", ","'",D111,"', ",E111,", '",F111,"')")</f>
        <v>p6 = Player(6, 15, 29, 0, 'D', ["L", "R", "C"], 'CACERES Martín')</v>
      </c>
    </row>
    <row r="112" spans="1:13">
      <c r="A112" t="s">
        <v>514</v>
      </c>
      <c r="B112">
        <v>0.5</v>
      </c>
      <c r="C112">
        <v>0.2</v>
      </c>
      <c r="D112" t="s">
        <v>524</v>
      </c>
      <c r="E112" t="s">
        <v>569</v>
      </c>
      <c r="F112" t="s">
        <v>368</v>
      </c>
      <c r="G112">
        <v>7</v>
      </c>
      <c r="H112" s="2">
        <f t="shared" si="1"/>
        <v>7</v>
      </c>
      <c r="I112" s="2">
        <f>ROUND(K112*C112,0)</f>
        <v>5</v>
      </c>
      <c r="J112" s="2">
        <f>ROUND(K112*B112,0)</f>
        <v>13</v>
      </c>
      <c r="K112" s="2">
        <f>ROUND(G112/28*100,0)</f>
        <v>25</v>
      </c>
      <c r="L112" s="2">
        <v>0</v>
      </c>
      <c r="M112" t="str">
        <f>CONCATENATE("p",H112," = Player(",I112,", ",J112,", ",K112,", ",L112,", ","'",D112,"', ",E112,", '",F112,"')")</f>
        <v>p7 = Player(5, 13, 25, 0, 'D', ["L", "R", "C"], 'DALBERT Henrique')</v>
      </c>
    </row>
    <row r="113" spans="1:13">
      <c r="A113" t="s">
        <v>514</v>
      </c>
      <c r="B113">
        <v>0.5</v>
      </c>
      <c r="C113">
        <v>0.2</v>
      </c>
      <c r="D113" t="s">
        <v>524</v>
      </c>
      <c r="E113" t="s">
        <v>569</v>
      </c>
      <c r="F113" t="s">
        <v>315</v>
      </c>
      <c r="G113">
        <v>6</v>
      </c>
      <c r="H113" s="2">
        <f t="shared" si="1"/>
        <v>8</v>
      </c>
      <c r="I113" s="2">
        <f>ROUND(K113*C113,0)</f>
        <v>4</v>
      </c>
      <c r="J113" s="2">
        <f>ROUND(K113*B113,0)</f>
        <v>11</v>
      </c>
      <c r="K113" s="2">
        <f>ROUND(G113/28*100,0)</f>
        <v>21</v>
      </c>
      <c r="L113" s="2">
        <v>0</v>
      </c>
      <c r="M113" t="str">
        <f>CONCATENATE("p",H113," = Player(",I113,", ",J113,", ",K113,", ",L113,", ","'",D113,"', ",E113,", '",F113,"')")</f>
        <v>p8 = Player(4, 11, 21, 0, 'D', ["L", "R", "C"], 'VENUTI Lorenzo')</v>
      </c>
    </row>
    <row r="114" spans="1:13">
      <c r="A114" t="s">
        <v>514</v>
      </c>
      <c r="B114">
        <v>0.5</v>
      </c>
      <c r="C114">
        <v>0.2</v>
      </c>
      <c r="D114" t="s">
        <v>524</v>
      </c>
      <c r="E114" t="s">
        <v>569</v>
      </c>
      <c r="F114" t="s">
        <v>362</v>
      </c>
      <c r="G114">
        <v>5</v>
      </c>
      <c r="H114" s="2">
        <f t="shared" si="1"/>
        <v>9</v>
      </c>
      <c r="I114" s="2">
        <f>ROUND(K114*C114,0)</f>
        <v>4</v>
      </c>
      <c r="J114" s="2">
        <f>ROUND(K114*B114,0)</f>
        <v>9</v>
      </c>
      <c r="K114" s="2">
        <f>ROUND(G114/28*100,0)</f>
        <v>18</v>
      </c>
      <c r="L114" s="2">
        <v>0</v>
      </c>
      <c r="M114" t="str">
        <f>CONCATENATE("p",H114," = Player(",I114,", ",J114,", ",K114,", ",L114,", ","'",D114,"', ",E114,", '",F114,"')")</f>
        <v>p9 = Player(4, 9, 18, 0, 'D', ["L", "R", "C"], 'CECCHERINI Federico')</v>
      </c>
    </row>
    <row r="115" spans="1:13">
      <c r="A115" t="s">
        <v>514</v>
      </c>
      <c r="B115">
        <v>0.5</v>
      </c>
      <c r="C115">
        <v>0.2</v>
      </c>
      <c r="D115" t="s">
        <v>524</v>
      </c>
      <c r="E115" t="s">
        <v>569</v>
      </c>
      <c r="F115" t="s">
        <v>398</v>
      </c>
      <c r="G115">
        <v>4</v>
      </c>
      <c r="H115" s="2">
        <f t="shared" si="1"/>
        <v>10</v>
      </c>
      <c r="I115" s="2">
        <f>ROUND(K115*C115,0)</f>
        <v>3</v>
      </c>
      <c r="J115" s="2">
        <f>ROUND(K115*B115,0)</f>
        <v>7</v>
      </c>
      <c r="K115" s="2">
        <f>ROUND(G115/28*100,0)</f>
        <v>14</v>
      </c>
      <c r="L115" s="2">
        <v>0</v>
      </c>
      <c r="M115" t="str">
        <f>CONCATENATE("p",H115," = Player(",I115,", ",J115,", ",K115,", ",L115,", ","'",D115,"', ",E115,", '",F115,"')")</f>
        <v>p10 = Player(3, 7, 14, 0, 'D', ["L", "R", "C"], 'RASMUSSEN Jacob')</v>
      </c>
    </row>
    <row r="116" spans="1:13">
      <c r="A116" t="s">
        <v>514</v>
      </c>
      <c r="B116">
        <v>0.5</v>
      </c>
      <c r="C116">
        <v>0.2</v>
      </c>
      <c r="D116" t="s">
        <v>524</v>
      </c>
      <c r="E116" t="s">
        <v>569</v>
      </c>
      <c r="F116" t="s">
        <v>408</v>
      </c>
      <c r="G116">
        <v>3</v>
      </c>
      <c r="H116" s="2">
        <f t="shared" si="1"/>
        <v>11</v>
      </c>
      <c r="I116" s="2">
        <f>ROUND(K116*C116,0)</f>
        <v>2</v>
      </c>
      <c r="J116" s="2">
        <f>ROUND(K116*B116,0)</f>
        <v>6</v>
      </c>
      <c r="K116" s="2">
        <f>ROUND(G116/28*100,0)</f>
        <v>11</v>
      </c>
      <c r="L116" s="2">
        <v>0</v>
      </c>
      <c r="M116" t="str">
        <f>CONCATENATE("p",H116," = Player(",I116,", ",J116,", ",K116,", ",L116,", ","'",D116,"', ",E116,", '",F116,"')")</f>
        <v>p11 = Player(2, 6, 11, 0, 'D', ["L", "R", "C"], 'TERZIC Aleksa')</v>
      </c>
    </row>
    <row r="117" spans="1:13">
      <c r="A117" t="s">
        <v>514</v>
      </c>
      <c r="B117">
        <v>0.5</v>
      </c>
      <c r="C117">
        <v>0.2</v>
      </c>
      <c r="D117" t="s">
        <v>524</v>
      </c>
      <c r="E117" t="s">
        <v>569</v>
      </c>
      <c r="F117" t="s">
        <v>433</v>
      </c>
      <c r="G117">
        <v>2</v>
      </c>
      <c r="H117" s="2">
        <f t="shared" si="1"/>
        <v>12</v>
      </c>
      <c r="I117" s="2">
        <f>ROUND(K117*C117,0)</f>
        <v>1</v>
      </c>
      <c r="J117" s="2">
        <f>ROUND(K117*B117,0)</f>
        <v>4</v>
      </c>
      <c r="K117" s="2">
        <f>ROUND(G117/28*100,0)</f>
        <v>7</v>
      </c>
      <c r="L117" s="2">
        <v>0</v>
      </c>
      <c r="M117" t="str">
        <f>CONCATENATE("p",H117," = Player(",I117,", ",J117,", ",K117,", ",L117,", ","'",D117,"', ",E117,", '",F117,"')")</f>
        <v>p12 = Player(1, 4, 7, 0, 'D', ["L", "R", "C"], 'RANIERI Luca')</v>
      </c>
    </row>
    <row r="118" spans="1:13">
      <c r="A118" t="s">
        <v>514</v>
      </c>
      <c r="B118">
        <v>0.5</v>
      </c>
      <c r="C118">
        <v>0.2</v>
      </c>
      <c r="D118" t="s">
        <v>0</v>
      </c>
      <c r="E118" t="s">
        <v>569</v>
      </c>
      <c r="F118" t="s">
        <v>22</v>
      </c>
      <c r="G118">
        <v>24</v>
      </c>
      <c r="H118" s="2">
        <f t="shared" si="1"/>
        <v>13</v>
      </c>
      <c r="I118" s="2">
        <f>ROUND(J118*B118,0)</f>
        <v>45</v>
      </c>
      <c r="J118" s="2">
        <f>ROUND(G118/27*100,0)</f>
        <v>89</v>
      </c>
      <c r="K118" s="2">
        <f>ROUND(J118*C118,0)</f>
        <v>18</v>
      </c>
      <c r="L118" s="2">
        <v>0</v>
      </c>
      <c r="M118" t="str">
        <f>CONCATENATE("p",H118," = Player(",I118,", ",J118,", ",K118,", ",L118,", ","'",D118,"', ",E118,", '",F118,"')")</f>
        <v>p13 = Player(45, 89, 18, 0, 'M', ["L", "R", "C"], 'CHIESA Federico')</v>
      </c>
    </row>
    <row r="119" spans="1:13">
      <c r="A119" t="s">
        <v>514</v>
      </c>
      <c r="B119">
        <v>0.5</v>
      </c>
      <c r="C119">
        <v>0.2</v>
      </c>
      <c r="D119" t="s">
        <v>0</v>
      </c>
      <c r="E119" t="s">
        <v>569</v>
      </c>
      <c r="F119" t="s">
        <v>531</v>
      </c>
      <c r="G119">
        <v>22</v>
      </c>
      <c r="H119" s="2">
        <f t="shared" si="1"/>
        <v>14</v>
      </c>
      <c r="I119" s="2">
        <f>ROUND(J119*B119,0)</f>
        <v>41</v>
      </c>
      <c r="J119" s="2">
        <f>ROUND(G119/27*100,0)</f>
        <v>81</v>
      </c>
      <c r="K119" s="2">
        <f>ROUND(J119*C119,0)</f>
        <v>16</v>
      </c>
      <c r="L119" s="2">
        <v>0</v>
      </c>
      <c r="M119" t="str">
        <f>CONCATENATE("p",H119," = Player(",I119,", ",J119,", ",K119,", ",L119,", ","'",D119,"', ",E119,", '",F119,"')")</f>
        <v>p14 = Player(41, 81, 16, 0, 'M', ["L", "R", "C"], 'RIBERY Franck')</v>
      </c>
    </row>
    <row r="120" spans="1:13">
      <c r="A120" t="s">
        <v>514</v>
      </c>
      <c r="B120">
        <v>0.5</v>
      </c>
      <c r="C120">
        <v>0.2</v>
      </c>
      <c r="D120" t="s">
        <v>0</v>
      </c>
      <c r="E120" t="s">
        <v>569</v>
      </c>
      <c r="F120" t="s">
        <v>66</v>
      </c>
      <c r="G120">
        <v>21</v>
      </c>
      <c r="H120" s="2">
        <f t="shared" si="1"/>
        <v>15</v>
      </c>
      <c r="I120" s="2">
        <f>ROUND(J120*B120,0)</f>
        <v>39</v>
      </c>
      <c r="J120" s="2">
        <f>ROUND(G120/27*100,0)</f>
        <v>78</v>
      </c>
      <c r="K120" s="2">
        <f>ROUND(J120*C120,0)</f>
        <v>16</v>
      </c>
      <c r="L120" s="2">
        <v>0</v>
      </c>
      <c r="M120" t="str">
        <f>CONCATENATE("p",H120," = Player(",I120,", ",J120,", ",K120,", ",L120,", ","'",D120,"', ",E120,", '",F120,"')")</f>
        <v>p15 = Player(39, 78, 16, 0, 'M', ["L", "R", "C"], 'PULGAR Erick')</v>
      </c>
    </row>
    <row r="121" spans="1:13">
      <c r="A121" t="s">
        <v>514</v>
      </c>
      <c r="B121">
        <v>0.5</v>
      </c>
      <c r="C121">
        <v>0.2</v>
      </c>
      <c r="D121" t="s">
        <v>0</v>
      </c>
      <c r="E121" t="s">
        <v>569</v>
      </c>
      <c r="F121" t="s">
        <v>76</v>
      </c>
      <c r="G121">
        <v>17</v>
      </c>
      <c r="H121" s="2">
        <f t="shared" si="1"/>
        <v>16</v>
      </c>
      <c r="I121" s="2">
        <f>ROUND(J121*B121,0)</f>
        <v>32</v>
      </c>
      <c r="J121" s="2">
        <f>ROUND(G121/27*100,0)</f>
        <v>63</v>
      </c>
      <c r="K121" s="2">
        <f>ROUND(J121*C121,0)</f>
        <v>13</v>
      </c>
      <c r="L121" s="2">
        <v>0</v>
      </c>
      <c r="M121" t="str">
        <f>CONCATENATE("p",H121," = Player(",I121,", ",J121,", ",K121,", ",L121,", ","'",D121,"', ",E121,", '",F121,"')")</f>
        <v>p16 = Player(32, 63, 13, 0, 'M', ["L", "R", "C"], 'BENASSI Marco')</v>
      </c>
    </row>
    <row r="122" spans="1:13">
      <c r="A122" t="s">
        <v>514</v>
      </c>
      <c r="B122">
        <v>0.5</v>
      </c>
      <c r="C122">
        <v>0.2</v>
      </c>
      <c r="D122" t="s">
        <v>0</v>
      </c>
      <c r="E122" t="s">
        <v>569</v>
      </c>
      <c r="F122" t="s">
        <v>556</v>
      </c>
      <c r="G122">
        <v>13</v>
      </c>
      <c r="H122" s="2">
        <f t="shared" si="1"/>
        <v>17</v>
      </c>
      <c r="I122" s="2">
        <f>ROUND(J122*B122,0)</f>
        <v>24</v>
      </c>
      <c r="J122" s="2">
        <f>ROUND(G122/27*100,0)</f>
        <v>48</v>
      </c>
      <c r="K122" s="2">
        <f>ROUND(J122*C122,0)</f>
        <v>10</v>
      </c>
      <c r="L122" s="2">
        <v>0</v>
      </c>
      <c r="M122" t="str">
        <f>CONCATENATE("p",H122," = Player(",I122,", ",J122,", ",K122,", ",L122,", ","'",D122,"', ",E122,", '",F122,"')")</f>
        <v>p17 = Player(24, 48, 10, 0, 'M', ["L", "R", "C"], 'GHEZZAL Rachid')</v>
      </c>
    </row>
    <row r="123" spans="1:13">
      <c r="A123" t="s">
        <v>514</v>
      </c>
      <c r="B123">
        <v>0.5</v>
      </c>
      <c r="C123">
        <v>0.2</v>
      </c>
      <c r="D123" t="s">
        <v>0</v>
      </c>
      <c r="E123" t="s">
        <v>569</v>
      </c>
      <c r="F123" t="s">
        <v>176</v>
      </c>
      <c r="G123">
        <v>11</v>
      </c>
      <c r="H123" s="2">
        <f t="shared" si="1"/>
        <v>18</v>
      </c>
      <c r="I123" s="2">
        <f>ROUND(J123*B123,0)</f>
        <v>21</v>
      </c>
      <c r="J123" s="2">
        <f>ROUND(G123/27*100,0)</f>
        <v>41</v>
      </c>
      <c r="K123" s="2">
        <f>ROUND(J123*C123,0)</f>
        <v>8</v>
      </c>
      <c r="L123" s="2">
        <v>0</v>
      </c>
      <c r="M123" t="str">
        <f>CONCATENATE("p",H123," = Player(",I123,", ",J123,", ",K123,", ",L123,", ","'",D123,"', ",E123,", '",F123,"')")</f>
        <v>p18 = Player(21, 41, 8, 0, 'M', ["L", "R", "C"], 'BADELJ Milan')</v>
      </c>
    </row>
    <row r="124" spans="1:13">
      <c r="A124" t="s">
        <v>514</v>
      </c>
      <c r="B124">
        <v>0.5</v>
      </c>
      <c r="C124">
        <v>0.2</v>
      </c>
      <c r="D124" t="s">
        <v>0</v>
      </c>
      <c r="E124" t="s">
        <v>569</v>
      </c>
      <c r="F124" t="s">
        <v>298</v>
      </c>
      <c r="G124">
        <v>7</v>
      </c>
      <c r="H124" s="2">
        <f t="shared" si="1"/>
        <v>19</v>
      </c>
      <c r="I124" s="2">
        <f>ROUND(J124*B124,0)</f>
        <v>13</v>
      </c>
      <c r="J124" s="2">
        <f>ROUND(G124/27*100,0)</f>
        <v>26</v>
      </c>
      <c r="K124" s="2">
        <f>ROUND(J124*C124,0)</f>
        <v>5</v>
      </c>
      <c r="L124" s="2">
        <v>0</v>
      </c>
      <c r="M124" t="str">
        <f>CONCATENATE("p",H124," = Player(",I124,", ",J124,", ",K124,", ",L124,", ","'",D124,"', ",E124,", '",F124,"')")</f>
        <v>p19 = Player(13, 26, 5, 0, 'M', ["L", "R", "C"], 'ZURKOWSKI Szymon')</v>
      </c>
    </row>
    <row r="125" spans="1:13">
      <c r="A125" t="s">
        <v>514</v>
      </c>
      <c r="B125">
        <v>0.5</v>
      </c>
      <c r="C125">
        <v>0.2</v>
      </c>
      <c r="D125" t="s">
        <v>0</v>
      </c>
      <c r="E125" t="s">
        <v>569</v>
      </c>
      <c r="F125" t="s">
        <v>331</v>
      </c>
      <c r="G125">
        <v>7</v>
      </c>
      <c r="H125" s="2">
        <f t="shared" si="1"/>
        <v>20</v>
      </c>
      <c r="I125" s="2">
        <f>ROUND(J125*B125,0)</f>
        <v>13</v>
      </c>
      <c r="J125" s="2">
        <f>ROUND(G125/27*100,0)</f>
        <v>26</v>
      </c>
      <c r="K125" s="2">
        <f>ROUND(J125*C125,0)</f>
        <v>5</v>
      </c>
      <c r="L125" s="2">
        <v>0</v>
      </c>
      <c r="M125" t="str">
        <f>CONCATENATE("p",H125," = Player(",I125,", ",J125,", ",K125,", ",L125,", ","'",D125,"', ",E125,", '",F125,"')")</f>
        <v>p20 = Player(13, 26, 5, 0, 'M', ["L", "R", "C"], 'CASTROVILLI Gaetano')</v>
      </c>
    </row>
    <row r="126" spans="1:13">
      <c r="A126" t="s">
        <v>514</v>
      </c>
      <c r="B126">
        <v>0.5</v>
      </c>
      <c r="C126">
        <v>0.2</v>
      </c>
      <c r="D126" t="s">
        <v>0</v>
      </c>
      <c r="E126" t="s">
        <v>569</v>
      </c>
      <c r="F126" t="s">
        <v>312</v>
      </c>
      <c r="G126">
        <v>6</v>
      </c>
      <c r="H126" s="2">
        <f t="shared" si="1"/>
        <v>21</v>
      </c>
      <c r="I126" s="2">
        <f>ROUND(J126*B126,0)</f>
        <v>11</v>
      </c>
      <c r="J126" s="2">
        <f>ROUND(G126/27*100,0)</f>
        <v>22</v>
      </c>
      <c r="K126" s="2">
        <f>ROUND(J126*C126,0)</f>
        <v>4</v>
      </c>
      <c r="L126" s="2">
        <v>0</v>
      </c>
      <c r="M126" t="str">
        <f>CONCATENATE("p",H126," = Player(",I126,", ",J126,", ",K126,", ",L126,", ","'",D126,"', ",E126,", '",F126,"')")</f>
        <v>p21 = Player(11, 22, 4, 0, 'M', ["L", "R", "C"], 'DABO Bryan')</v>
      </c>
    </row>
    <row r="127" spans="1:13">
      <c r="A127" t="s">
        <v>514</v>
      </c>
      <c r="B127">
        <v>0.5</v>
      </c>
      <c r="C127">
        <v>0.2</v>
      </c>
      <c r="D127" t="s">
        <v>0</v>
      </c>
      <c r="E127" t="s">
        <v>569</v>
      </c>
      <c r="F127" t="s">
        <v>303</v>
      </c>
      <c r="G127">
        <v>6</v>
      </c>
      <c r="H127" s="2">
        <f t="shared" si="1"/>
        <v>22</v>
      </c>
      <c r="I127" s="2">
        <f>ROUND(J127*B127,0)</f>
        <v>11</v>
      </c>
      <c r="J127" s="2">
        <f>ROUND(G127/27*100,0)</f>
        <v>22</v>
      </c>
      <c r="K127" s="2">
        <f>ROUND(J127*C127,0)</f>
        <v>4</v>
      </c>
      <c r="L127" s="2">
        <v>0</v>
      </c>
      <c r="M127" t="str">
        <f>CONCATENATE("p",H127," = Player(",I127,", ",J127,", ",K127,", ",L127,", ","'",D127,"', ",E127,", '",F127,"')")</f>
        <v>p22 = Player(11, 22, 4, 0, 'M', ["L", "R", "C"], 'EYSSERIC Valentin')</v>
      </c>
    </row>
    <row r="128" spans="1:13">
      <c r="A128" t="s">
        <v>514</v>
      </c>
      <c r="B128">
        <v>0.5</v>
      </c>
      <c r="C128">
        <v>0.2</v>
      </c>
      <c r="D128" t="s">
        <v>0</v>
      </c>
      <c r="E128" t="s">
        <v>569</v>
      </c>
      <c r="F128" t="s">
        <v>379</v>
      </c>
      <c r="G128">
        <v>4</v>
      </c>
      <c r="H128" s="2">
        <f t="shared" si="1"/>
        <v>23</v>
      </c>
      <c r="I128" s="2">
        <f>ROUND(J128*B128,0)</f>
        <v>8</v>
      </c>
      <c r="J128" s="2">
        <f>ROUND(G128/27*100,0)</f>
        <v>15</v>
      </c>
      <c r="K128" s="2">
        <f>ROUND(J128*C128,0)</f>
        <v>3</v>
      </c>
      <c r="L128" s="2">
        <v>0</v>
      </c>
      <c r="M128" t="str">
        <f>CONCATENATE("p",H128," = Player(",I128,", ",J128,", ",K128,", ",L128,", ","'",D128,"', ",E128,", '",F128,"')")</f>
        <v>p23 = Player(8, 15, 3, 0, 'M', ["L", "R", "C"], 'CRISTOFORO Sebastian')</v>
      </c>
    </row>
    <row r="129" spans="1:13">
      <c r="A129" t="s">
        <v>514</v>
      </c>
      <c r="B129">
        <v>0.5</v>
      </c>
      <c r="C129">
        <v>0.2</v>
      </c>
      <c r="D129" t="s">
        <v>0</v>
      </c>
      <c r="E129" t="s">
        <v>569</v>
      </c>
      <c r="F129" t="s">
        <v>444</v>
      </c>
      <c r="G129">
        <v>1</v>
      </c>
      <c r="H129" s="2">
        <f t="shared" si="1"/>
        <v>24</v>
      </c>
      <c r="I129" s="2">
        <f>ROUND(J129*B129,0)</f>
        <v>2</v>
      </c>
      <c r="J129" s="2">
        <f>ROUND(G129/27*100,0)</f>
        <v>4</v>
      </c>
      <c r="K129" s="2">
        <f>ROUND(J129*C129,0)</f>
        <v>1</v>
      </c>
      <c r="L129" s="2">
        <v>0</v>
      </c>
      <c r="M129" t="str">
        <f>CONCATENATE("p",H129," = Player(",I129,", ",J129,", ",K129,", ",L129,", ","'",D129,"', ",E129,", '",F129,"')")</f>
        <v>p24 = Player(2, 4, 1, 0, 'M', ["L", "R", "C"], 'MONTIEL Cristobal')</v>
      </c>
    </row>
    <row r="130" spans="1:13">
      <c r="A130" t="s">
        <v>514</v>
      </c>
      <c r="B130">
        <v>0.5</v>
      </c>
      <c r="C130">
        <v>0.2</v>
      </c>
      <c r="D130" t="s">
        <v>523</v>
      </c>
      <c r="E130" t="s">
        <v>569</v>
      </c>
      <c r="F130" t="s">
        <v>550</v>
      </c>
      <c r="G130">
        <v>21</v>
      </c>
      <c r="H130" s="2">
        <f t="shared" si="1"/>
        <v>25</v>
      </c>
      <c r="I130" s="2">
        <f>ROUND(G130/51*100,0)</f>
        <v>41</v>
      </c>
      <c r="J130" s="2">
        <f>ROUND(I130*B130,0)</f>
        <v>21</v>
      </c>
      <c r="K130" s="2">
        <f>ROUND(I130*C130,0)</f>
        <v>8</v>
      </c>
      <c r="L130" s="2">
        <v>0</v>
      </c>
      <c r="M130" t="str">
        <f>CONCATENATE("p",H130," = Player(",I130,", ",J130,", ",K130,", ",L130,", ","'",D130,"', ",E130,", '",F130,"')")</f>
        <v>p25 = Player(41, 21, 8, 0, 'A', ["L", "R", "C"], 'PEDRO -')</v>
      </c>
    </row>
    <row r="131" spans="1:13">
      <c r="A131" t="s">
        <v>514</v>
      </c>
      <c r="B131">
        <v>0.5</v>
      </c>
      <c r="C131">
        <v>0.2</v>
      </c>
      <c r="D131" t="s">
        <v>523</v>
      </c>
      <c r="E131" t="s">
        <v>569</v>
      </c>
      <c r="F131" t="s">
        <v>47</v>
      </c>
      <c r="G131">
        <v>20</v>
      </c>
      <c r="H131" s="2">
        <f t="shared" si="1"/>
        <v>26</v>
      </c>
      <c r="I131" s="2">
        <f>ROUND(G131/51*100,0)</f>
        <v>39</v>
      </c>
      <c r="J131" s="2">
        <f>ROUND(I131*B131,0)</f>
        <v>20</v>
      </c>
      <c r="K131" s="2">
        <f>ROUND(I131*C131,0)</f>
        <v>8</v>
      </c>
      <c r="L131" s="2">
        <v>0</v>
      </c>
      <c r="M131" t="str">
        <f>CONCATENATE("p",H131," = Player(",I131,", ",J131,", ",K131,", ",L131,", ","'",D131,"', ",E131,", '",F131,"')")</f>
        <v>p26 = Player(39, 20, 8, 0, 'A', ["L", "R", "C"], 'BOATENG Kevin-Prince')</v>
      </c>
    </row>
    <row r="132" spans="1:13">
      <c r="A132" t="s">
        <v>514</v>
      </c>
      <c r="B132">
        <v>0.5</v>
      </c>
      <c r="C132">
        <v>0.2</v>
      </c>
      <c r="D132" t="s">
        <v>523</v>
      </c>
      <c r="E132" t="s">
        <v>569</v>
      </c>
      <c r="F132" t="s">
        <v>220</v>
      </c>
      <c r="G132">
        <v>9</v>
      </c>
      <c r="H132" s="2">
        <f t="shared" ref="H132:H195" si="2">IF(A132=A131,H131+1,1)</f>
        <v>27</v>
      </c>
      <c r="I132" s="2">
        <f>ROUND(G132/51*100,0)</f>
        <v>18</v>
      </c>
      <c r="J132" s="2">
        <f>ROUND(I132*B132,0)</f>
        <v>9</v>
      </c>
      <c r="K132" s="2">
        <f>ROUND(I132*C132,0)</f>
        <v>4</v>
      </c>
      <c r="L132" s="2">
        <v>0</v>
      </c>
      <c r="M132" t="str">
        <f>CONCATENATE("p",H132," = Player(",I132,", ",J132,", ",K132,", ",L132,", ","'",D132,"', ",E132,", '",F132,"')")</f>
        <v>p27 = Player(18, 9, 4, 0, 'A', ["L", "R", "C"], 'THEREAU Cyril')</v>
      </c>
    </row>
    <row r="133" spans="1:13">
      <c r="A133" t="s">
        <v>514</v>
      </c>
      <c r="B133">
        <v>0.5</v>
      </c>
      <c r="C133">
        <v>0.2</v>
      </c>
      <c r="D133" t="s">
        <v>523</v>
      </c>
      <c r="E133" t="s">
        <v>569</v>
      </c>
      <c r="F133" t="s">
        <v>409</v>
      </c>
      <c r="G133">
        <v>4</v>
      </c>
      <c r="H133" s="2">
        <f t="shared" si="2"/>
        <v>28</v>
      </c>
      <c r="I133" s="2">
        <f>ROUND(G133/51*100,0)</f>
        <v>8</v>
      </c>
      <c r="J133" s="2">
        <f>ROUND(I133*B133,0)</f>
        <v>4</v>
      </c>
      <c r="K133" s="2">
        <f>ROUND(I133*C133,0)</f>
        <v>2</v>
      </c>
      <c r="L133" s="2">
        <v>0</v>
      </c>
      <c r="M133" t="str">
        <f>CONCATENATE("p",H133," = Player(",I133,", ",J133,", ",K133,", ",L133,", ","'",D133,"', ",E133,", '",F133,"')")</f>
        <v>p28 = Player(8, 4, 2, 0, 'A', ["L", "R", "C"], 'SOTTIL Riccardo')</v>
      </c>
    </row>
    <row r="134" spans="1:13">
      <c r="A134" t="s">
        <v>514</v>
      </c>
      <c r="B134">
        <v>0.5</v>
      </c>
      <c r="C134">
        <v>0.2</v>
      </c>
      <c r="D134" t="s">
        <v>523</v>
      </c>
      <c r="E134" t="s">
        <v>569</v>
      </c>
      <c r="F134" t="s">
        <v>400</v>
      </c>
      <c r="G134">
        <v>4</v>
      </c>
      <c r="H134" s="2">
        <f t="shared" si="2"/>
        <v>29</v>
      </c>
      <c r="I134" s="2">
        <f>ROUND(G134/51*100,0)</f>
        <v>8</v>
      </c>
      <c r="J134" s="2">
        <f>ROUND(I134*B134,0)</f>
        <v>4</v>
      </c>
      <c r="K134" s="2">
        <f>ROUND(I134*C134,0)</f>
        <v>2</v>
      </c>
      <c r="L134" s="2">
        <v>0</v>
      </c>
      <c r="M134" t="str">
        <f>CONCATENATE("p",H134," = Player(",I134,", ",J134,", ",K134,", ",L134,", ","'",D134,"', ",E134,", '",F134,"')")</f>
        <v>p29 = Player(8, 4, 2, 0, 'A', ["L", "R", "C"], 'VLAHOVIC Dusan')</v>
      </c>
    </row>
    <row r="135" spans="1:13">
      <c r="A135" t="s">
        <v>520</v>
      </c>
      <c r="B135">
        <v>0.2</v>
      </c>
      <c r="C135">
        <v>0.1</v>
      </c>
      <c r="D135" t="s">
        <v>566</v>
      </c>
      <c r="E135" t="s">
        <v>569</v>
      </c>
      <c r="F135" t="s">
        <v>179</v>
      </c>
      <c r="G135">
        <v>11</v>
      </c>
      <c r="H135" s="2">
        <f t="shared" si="2"/>
        <v>1</v>
      </c>
      <c r="I135" s="2">
        <v>0</v>
      </c>
      <c r="J135" s="2">
        <f>ROUND(L135*C135,0)</f>
        <v>5</v>
      </c>
      <c r="K135" s="2">
        <f>ROUND(L135*B135,0)</f>
        <v>10</v>
      </c>
      <c r="L135" s="2">
        <f>ROUND(G135/21*100,0)</f>
        <v>52</v>
      </c>
      <c r="M135" t="str">
        <f>CONCATENATE("p",H135," = Player(",I135,", ",J135,", ",K135,", ",L135,", ","'",D135,"', ",E135,", '",F135,"')")</f>
        <v>p1 = Player(0, 5, 10, 52, 'GK', ["L", "R", "C"], 'RADU Ionut')</v>
      </c>
    </row>
    <row r="136" spans="1:13">
      <c r="A136" t="s">
        <v>520</v>
      </c>
      <c r="B136">
        <v>0.2</v>
      </c>
      <c r="C136">
        <v>0.1</v>
      </c>
      <c r="D136" t="s">
        <v>566</v>
      </c>
      <c r="E136" t="s">
        <v>569</v>
      </c>
      <c r="F136" t="s">
        <v>499</v>
      </c>
      <c r="G136">
        <v>1</v>
      </c>
      <c r="H136" s="2">
        <f t="shared" si="2"/>
        <v>2</v>
      </c>
      <c r="I136" s="2">
        <v>0</v>
      </c>
      <c r="J136" s="2">
        <f>ROUND(L136*C136,0)</f>
        <v>1</v>
      </c>
      <c r="K136" s="2">
        <f>ROUND(L136*B136,0)</f>
        <v>1</v>
      </c>
      <c r="L136" s="2">
        <f>ROUND(G136/21*100,0)</f>
        <v>5</v>
      </c>
      <c r="M136" t="str">
        <f>CONCATENATE("p",H136," = Player(",I136,", ",J136,", ",K136,", ",L136,", ","'",D136,"', ",E136,", '",F136,"')")</f>
        <v>p2 = Player(0, 1, 1, 5, 'GK', ["L", "R", "C"], 'JANDREI Chitolina Carniel')</v>
      </c>
    </row>
    <row r="137" spans="1:13">
      <c r="A137" t="s">
        <v>520</v>
      </c>
      <c r="B137">
        <v>0.2</v>
      </c>
      <c r="C137">
        <v>0.1</v>
      </c>
      <c r="D137" t="s">
        <v>566</v>
      </c>
      <c r="E137" t="s">
        <v>569</v>
      </c>
      <c r="F137" t="s">
        <v>457</v>
      </c>
      <c r="G137">
        <v>1</v>
      </c>
      <c r="H137" s="2">
        <f t="shared" si="2"/>
        <v>3</v>
      </c>
      <c r="I137" s="2">
        <v>0</v>
      </c>
      <c r="J137" s="2">
        <f>ROUND(L137*C137,0)</f>
        <v>1</v>
      </c>
      <c r="K137" s="2">
        <f>ROUND(L137*B137,0)</f>
        <v>1</v>
      </c>
      <c r="L137" s="2">
        <f>ROUND(G137/21*100,0)</f>
        <v>5</v>
      </c>
      <c r="M137" t="str">
        <f>CONCATENATE("p",H137," = Player(",I137,", ",J137,", ",K137,", ",L137,", ","'",D137,"', ",E137,", '",F137,"')")</f>
        <v>p3 = Player(0, 1, 1, 5, 'GK', ["L", "R", "C"], 'MARCHETTI Federico')</v>
      </c>
    </row>
    <row r="138" spans="1:13">
      <c r="A138" t="s">
        <v>520</v>
      </c>
      <c r="B138">
        <v>0.2</v>
      </c>
      <c r="C138">
        <v>0.1</v>
      </c>
      <c r="D138" t="s">
        <v>566</v>
      </c>
      <c r="E138" t="s">
        <v>569</v>
      </c>
      <c r="F138" t="s">
        <v>479</v>
      </c>
      <c r="G138">
        <v>1</v>
      </c>
      <c r="H138" s="2">
        <f t="shared" si="2"/>
        <v>4</v>
      </c>
      <c r="I138" s="2">
        <v>0</v>
      </c>
      <c r="J138" s="2">
        <f>ROUND(L138*C138,0)</f>
        <v>1</v>
      </c>
      <c r="K138" s="2">
        <f>ROUND(L138*B138,0)</f>
        <v>1</v>
      </c>
      <c r="L138" s="2">
        <f>ROUND(G138/21*100,0)</f>
        <v>5</v>
      </c>
      <c r="M138" t="str">
        <f>CONCATENATE("p",H138," = Player(",I138,", ",J138,", ",K138,", ",L138,", ","'",D138,"', ",E138,", '",F138,"')")</f>
        <v>p4 = Player(0, 1, 1, 5, 'GK', ["L", "R", "C"], 'VODISEK Rok')</v>
      </c>
    </row>
    <row r="139" spans="1:13">
      <c r="A139" t="s">
        <v>520</v>
      </c>
      <c r="B139">
        <v>0.2</v>
      </c>
      <c r="C139">
        <v>0.1</v>
      </c>
      <c r="D139" t="s">
        <v>524</v>
      </c>
      <c r="E139" t="s">
        <v>569</v>
      </c>
      <c r="F139" t="s">
        <v>171</v>
      </c>
      <c r="G139">
        <v>14</v>
      </c>
      <c r="H139" s="2">
        <f t="shared" si="2"/>
        <v>5</v>
      </c>
      <c r="I139" s="2">
        <f>ROUND(K139*C139,0)</f>
        <v>5</v>
      </c>
      <c r="J139" s="2">
        <f>ROUND(K139*B139,0)</f>
        <v>10</v>
      </c>
      <c r="K139" s="2">
        <f>ROUND(G139/28*100,0)</f>
        <v>50</v>
      </c>
      <c r="L139" s="2">
        <v>0</v>
      </c>
      <c r="M139" t="str">
        <f>CONCATENATE("p",H139," = Player(",I139,", ",J139,", ",K139,", ",L139,", ","'",D139,"', ",E139,", '",F139,"')")</f>
        <v>p5 = Player(5, 10, 50, 0, 'D', ["L", "R", "C"], 'CRISCITO Domenico')</v>
      </c>
    </row>
    <row r="140" spans="1:13">
      <c r="A140" t="s">
        <v>520</v>
      </c>
      <c r="B140">
        <v>0.2</v>
      </c>
      <c r="C140">
        <v>0.1</v>
      </c>
      <c r="D140" t="s">
        <v>524</v>
      </c>
      <c r="E140" t="s">
        <v>569</v>
      </c>
      <c r="F140" t="s">
        <v>186</v>
      </c>
      <c r="G140">
        <v>11</v>
      </c>
      <c r="H140" s="2">
        <f t="shared" si="2"/>
        <v>6</v>
      </c>
      <c r="I140" s="2">
        <f>ROUND(K140*C140,0)</f>
        <v>4</v>
      </c>
      <c r="J140" s="2">
        <f>ROUND(K140*B140,0)</f>
        <v>8</v>
      </c>
      <c r="K140" s="2">
        <f>ROUND(G140/28*100,0)</f>
        <v>39</v>
      </c>
      <c r="L140" s="2">
        <v>0</v>
      </c>
      <c r="M140" t="str">
        <f>CONCATENATE("p",H140," = Player(",I140,", ",J140,", ",K140,", ",L140,", ","'",D140,"', ",E140,", '",F140,"')")</f>
        <v>p6 = Player(4, 8, 39, 0, 'D', ["L", "R", "C"], 'ROMERO Cristian')</v>
      </c>
    </row>
    <row r="141" spans="1:13">
      <c r="A141" t="s">
        <v>520</v>
      </c>
      <c r="B141">
        <v>0.2</v>
      </c>
      <c r="C141">
        <v>0.1</v>
      </c>
      <c r="D141" t="s">
        <v>524</v>
      </c>
      <c r="E141" t="s">
        <v>569</v>
      </c>
      <c r="F141" t="s">
        <v>288</v>
      </c>
      <c r="G141">
        <v>10</v>
      </c>
      <c r="H141" s="2">
        <f t="shared" si="2"/>
        <v>7</v>
      </c>
      <c r="I141" s="2">
        <f>ROUND(K141*C141,0)</f>
        <v>4</v>
      </c>
      <c r="J141" s="2">
        <f>ROUND(K141*B141,0)</f>
        <v>7</v>
      </c>
      <c r="K141" s="2">
        <f>ROUND(G141/28*100,0)</f>
        <v>36</v>
      </c>
      <c r="L141" s="2">
        <v>0</v>
      </c>
      <c r="M141" t="str">
        <f>CONCATENATE("p",H141," = Player(",I141,", ",J141,", ",K141,", ",L141,", ","'",D141,"', ",E141,", '",F141,"')")</f>
        <v>p7 = Player(4, 7, 36, 0, 'D', ["L", "R", "C"], 'ZAPATA Cristian')</v>
      </c>
    </row>
    <row r="142" spans="1:13">
      <c r="A142" t="s">
        <v>520</v>
      </c>
      <c r="B142">
        <v>0.2</v>
      </c>
      <c r="C142">
        <v>0.1</v>
      </c>
      <c r="D142" t="s">
        <v>524</v>
      </c>
      <c r="E142" t="s">
        <v>569</v>
      </c>
      <c r="F142" t="s">
        <v>241</v>
      </c>
      <c r="G142">
        <v>8</v>
      </c>
      <c r="H142" s="2">
        <f t="shared" si="2"/>
        <v>8</v>
      </c>
      <c r="I142" s="2">
        <f>ROUND(K142*C142,0)</f>
        <v>3</v>
      </c>
      <c r="J142" s="2">
        <f>ROUND(K142*B142,0)</f>
        <v>6</v>
      </c>
      <c r="K142" s="2">
        <f>ROUND(G142/28*100,0)</f>
        <v>29</v>
      </c>
      <c r="L142" s="2">
        <v>0</v>
      </c>
      <c r="M142" t="str">
        <f>CONCATENATE("p",H142," = Player(",I142,", ",J142,", ",K142,", ",L142,", ","'",D142,"', ",E142,", '",F142,"')")</f>
        <v>p8 = Player(3, 6, 29, 0, 'D', ["L", "R", "C"], 'BIRASCHI Davide')</v>
      </c>
    </row>
    <row r="143" spans="1:13">
      <c r="A143" t="s">
        <v>520</v>
      </c>
      <c r="B143">
        <v>0.2</v>
      </c>
      <c r="C143">
        <v>0.1</v>
      </c>
      <c r="D143" t="s">
        <v>524</v>
      </c>
      <c r="E143" t="s">
        <v>569</v>
      </c>
      <c r="F143" t="s">
        <v>277</v>
      </c>
      <c r="G143">
        <v>7</v>
      </c>
      <c r="H143" s="2">
        <f t="shared" si="2"/>
        <v>9</v>
      </c>
      <c r="I143" s="2">
        <f>ROUND(K143*C143,0)</f>
        <v>3</v>
      </c>
      <c r="J143" s="2">
        <f>ROUND(K143*B143,0)</f>
        <v>5</v>
      </c>
      <c r="K143" s="2">
        <f>ROUND(G143/28*100,0)</f>
        <v>25</v>
      </c>
      <c r="L143" s="2">
        <v>0</v>
      </c>
      <c r="M143" t="str">
        <f>CONCATENATE("p",H143," = Player(",I143,", ",J143,", ",K143,", ",L143,", ","'",D143,"', ",E143,", '",F143,"')")</f>
        <v>p9 = Player(3, 5, 25, 0, 'D', ["L", "R", "C"], 'BARRECA Antonio')</v>
      </c>
    </row>
    <row r="144" spans="1:13">
      <c r="A144" t="s">
        <v>520</v>
      </c>
      <c r="B144">
        <v>0.2</v>
      </c>
      <c r="C144">
        <v>0.1</v>
      </c>
      <c r="D144" t="s">
        <v>524</v>
      </c>
      <c r="E144" t="s">
        <v>569</v>
      </c>
      <c r="F144" t="s">
        <v>299</v>
      </c>
      <c r="G144">
        <v>7</v>
      </c>
      <c r="H144" s="2">
        <f t="shared" si="2"/>
        <v>10</v>
      </c>
      <c r="I144" s="2">
        <f>ROUND(K144*C144,0)</f>
        <v>3</v>
      </c>
      <c r="J144" s="2">
        <f>ROUND(K144*B144,0)</f>
        <v>5</v>
      </c>
      <c r="K144" s="2">
        <f>ROUND(G144/28*100,0)</f>
        <v>25</v>
      </c>
      <c r="L144" s="2">
        <v>0</v>
      </c>
      <c r="M144" t="str">
        <f>CONCATENATE("p",H144," = Player(",I144,", ",J144,", ",K144,", ",L144,", ","'",D144,"', ",E144,", '",F144,"')")</f>
        <v>p10 = Player(3, 5, 25, 0, 'D', ["L", "R", "C"], 'PAJAC Marko')</v>
      </c>
    </row>
    <row r="145" spans="1:13">
      <c r="A145" t="s">
        <v>520</v>
      </c>
      <c r="B145">
        <v>0.2</v>
      </c>
      <c r="C145">
        <v>0.1</v>
      </c>
      <c r="D145" t="s">
        <v>524</v>
      </c>
      <c r="E145" t="s">
        <v>569</v>
      </c>
      <c r="F145" t="s">
        <v>558</v>
      </c>
      <c r="G145">
        <v>5</v>
      </c>
      <c r="H145" s="2">
        <f t="shared" si="2"/>
        <v>11</v>
      </c>
      <c r="I145" s="2">
        <f>ROUND(K145*C145,0)</f>
        <v>2</v>
      </c>
      <c r="J145" s="2">
        <f>ROUND(K145*B145,0)</f>
        <v>4</v>
      </c>
      <c r="K145" s="2">
        <f>ROUND(G145/28*100,0)</f>
        <v>18</v>
      </c>
      <c r="L145" s="2">
        <v>0</v>
      </c>
      <c r="M145" t="str">
        <f>CONCATENATE("p",H145," = Player(",I145,", ",J145,", ",K145,", ",L145,", ","'",D145,"', ",E145,", '",F145,"')")</f>
        <v>p11 = Player(2, 4, 18, 0, 'D', ["L", "R", "C"], 'ANKERSEN Peter')</v>
      </c>
    </row>
    <row r="146" spans="1:13">
      <c r="A146" t="s">
        <v>520</v>
      </c>
      <c r="B146">
        <v>0.2</v>
      </c>
      <c r="C146">
        <v>0.1</v>
      </c>
      <c r="D146" t="s">
        <v>524</v>
      </c>
      <c r="E146" t="s">
        <v>569</v>
      </c>
      <c r="F146" t="s">
        <v>345</v>
      </c>
      <c r="G146">
        <v>5</v>
      </c>
      <c r="H146" s="2">
        <f t="shared" si="2"/>
        <v>12</v>
      </c>
      <c r="I146" s="2">
        <f>ROUND(K146*C146,0)</f>
        <v>2</v>
      </c>
      <c r="J146" s="2">
        <f>ROUND(K146*B146,0)</f>
        <v>4</v>
      </c>
      <c r="K146" s="2">
        <f>ROUND(G146/28*100,0)</f>
        <v>18</v>
      </c>
      <c r="L146" s="2">
        <v>0</v>
      </c>
      <c r="M146" t="str">
        <f>CONCATENATE("p",H146," = Player(",I146,", ",J146,", ",K146,", ",L146,", ","'",D146,"', ",E146,", '",F146,"')")</f>
        <v>p12 = Player(2, 4, 18, 0, 'D', ["L", "R", "C"], 'GOLDANIGA Edoardo')</v>
      </c>
    </row>
    <row r="147" spans="1:13">
      <c r="A147" t="s">
        <v>520</v>
      </c>
      <c r="B147">
        <v>0.2</v>
      </c>
      <c r="C147">
        <v>0.1</v>
      </c>
      <c r="D147" t="s">
        <v>524</v>
      </c>
      <c r="E147" t="s">
        <v>569</v>
      </c>
      <c r="F147" t="s">
        <v>425</v>
      </c>
      <c r="G147">
        <v>5</v>
      </c>
      <c r="H147" s="2">
        <f t="shared" si="2"/>
        <v>13</v>
      </c>
      <c r="I147" s="2">
        <f>ROUND(K147*C147,0)</f>
        <v>2</v>
      </c>
      <c r="J147" s="2">
        <f>ROUND(K147*B147,0)</f>
        <v>4</v>
      </c>
      <c r="K147" s="2">
        <f>ROUND(G147/28*100,0)</f>
        <v>18</v>
      </c>
      <c r="L147" s="2">
        <v>0</v>
      </c>
      <c r="M147" t="str">
        <f>CONCATENATE("p",H147," = Player(",I147,", ",J147,", ",K147,", ",L147,", ","'",D147,"', ",E147,", '",F147,"')")</f>
        <v>p13 = Player(2, 4, 18, 0, 'D', ["L", "R", "C"], 'GHIGLIONE Paolo')</v>
      </c>
    </row>
    <row r="148" spans="1:13">
      <c r="A148" t="s">
        <v>520</v>
      </c>
      <c r="B148">
        <v>0.2</v>
      </c>
      <c r="C148">
        <v>0.1</v>
      </c>
      <c r="D148" t="s">
        <v>524</v>
      </c>
      <c r="E148" t="s">
        <v>569</v>
      </c>
      <c r="F148" t="s">
        <v>424</v>
      </c>
      <c r="G148">
        <v>3</v>
      </c>
      <c r="H148" s="2">
        <f t="shared" si="2"/>
        <v>14</v>
      </c>
      <c r="I148" s="2">
        <f>ROUND(K148*C148,0)</f>
        <v>1</v>
      </c>
      <c r="J148" s="2">
        <f>ROUND(K148*B148,0)</f>
        <v>2</v>
      </c>
      <c r="K148" s="2">
        <f>ROUND(G148/28*100,0)</f>
        <v>11</v>
      </c>
      <c r="L148" s="2">
        <v>0</v>
      </c>
      <c r="M148" t="str">
        <f>CONCATENATE("p",H148," = Player(",I148,", ",J148,", ",K148,", ",L148,", ","'",D148,"', ",E148,", '",F148,"')")</f>
        <v>p14 = Player(1, 2, 11, 0, 'D', ["L", "R", "C"], 'EL YAMIQ Jawad')</v>
      </c>
    </row>
    <row r="149" spans="1:13">
      <c r="A149" t="s">
        <v>520</v>
      </c>
      <c r="B149">
        <v>0.2</v>
      </c>
      <c r="C149">
        <v>0.1</v>
      </c>
      <c r="D149" t="s">
        <v>0</v>
      </c>
      <c r="E149" t="s">
        <v>569</v>
      </c>
      <c r="F149" t="s">
        <v>111</v>
      </c>
      <c r="G149">
        <v>15</v>
      </c>
      <c r="H149" s="2">
        <f t="shared" si="2"/>
        <v>15</v>
      </c>
      <c r="I149" s="2">
        <f>ROUND(J149*B149,0)</f>
        <v>11</v>
      </c>
      <c r="J149" s="2">
        <f>ROUND(G149/27*100,0)</f>
        <v>56</v>
      </c>
      <c r="K149" s="2">
        <f>ROUND(J149*C149,0)</f>
        <v>6</v>
      </c>
      <c r="L149" s="2">
        <v>0</v>
      </c>
      <c r="M149" t="str">
        <f>CONCATENATE("p",H149," = Player(",I149,", ",J149,", ",K149,", ",L149,", ","'",D149,"', ",E149,", '",F149,"')")</f>
        <v>p15 = Player(11, 56, 6, 0, 'M', ["L", "R", "C"], 'SCHONE Lasse')</v>
      </c>
    </row>
    <row r="150" spans="1:13">
      <c r="A150" t="s">
        <v>520</v>
      </c>
      <c r="B150">
        <v>0.2</v>
      </c>
      <c r="C150">
        <v>0.1</v>
      </c>
      <c r="D150" t="s">
        <v>0</v>
      </c>
      <c r="E150" t="s">
        <v>569</v>
      </c>
      <c r="F150" t="s">
        <v>136</v>
      </c>
      <c r="G150">
        <v>13</v>
      </c>
      <c r="H150" s="2">
        <f t="shared" si="2"/>
        <v>16</v>
      </c>
      <c r="I150" s="2">
        <f>ROUND(J150*B150,0)</f>
        <v>10</v>
      </c>
      <c r="J150" s="2">
        <f>ROUND(G150/27*100,0)</f>
        <v>48</v>
      </c>
      <c r="K150" s="2">
        <f>ROUND(J150*C150,0)</f>
        <v>5</v>
      </c>
      <c r="L150" s="2">
        <v>0</v>
      </c>
      <c r="M150" t="str">
        <f>CONCATENATE("p",H150," = Player(",I150,", ",J150,", ",K150,", ",L150,", ","'",D150,"', ",E150,", '",F150,"')")</f>
        <v>p16 = Player(10, 48, 5, 0, 'M', ["L", "R", "C"], 'SAPONARA Riccardo')</v>
      </c>
    </row>
    <row r="151" spans="1:13">
      <c r="A151" t="s">
        <v>520</v>
      </c>
      <c r="B151">
        <v>0.2</v>
      </c>
      <c r="C151">
        <v>0.1</v>
      </c>
      <c r="D151" t="s">
        <v>0</v>
      </c>
      <c r="E151" t="s">
        <v>569</v>
      </c>
      <c r="F151" t="s">
        <v>163</v>
      </c>
      <c r="G151">
        <v>12</v>
      </c>
      <c r="H151" s="2">
        <f t="shared" si="2"/>
        <v>17</v>
      </c>
      <c r="I151" s="2">
        <f>ROUND(J151*B151,0)</f>
        <v>9</v>
      </c>
      <c r="J151" s="2">
        <f>ROUND(G151/27*100,0)</f>
        <v>44</v>
      </c>
      <c r="K151" s="2">
        <f>ROUND(J151*C151,0)</f>
        <v>4</v>
      </c>
      <c r="L151" s="2">
        <v>0</v>
      </c>
      <c r="M151" t="str">
        <f>CONCATENATE("p",H151," = Player(",I151,", ",J151,", ",K151,", ",L151,", ","'",D151,"', ",E151,", '",F151,"')")</f>
        <v>p17 = Player(9, 44, 4, 0, 'M', ["L", "R", "C"], 'PANDEV Goran')</v>
      </c>
    </row>
    <row r="152" spans="1:13">
      <c r="A152" t="s">
        <v>520</v>
      </c>
      <c r="B152">
        <v>0.2</v>
      </c>
      <c r="C152">
        <v>0.1</v>
      </c>
      <c r="D152" t="s">
        <v>0</v>
      </c>
      <c r="E152" t="s">
        <v>569</v>
      </c>
      <c r="F152" t="s">
        <v>266</v>
      </c>
      <c r="G152">
        <v>8</v>
      </c>
      <c r="H152" s="2">
        <f t="shared" si="2"/>
        <v>18</v>
      </c>
      <c r="I152" s="2">
        <f>ROUND(J152*B152,0)</f>
        <v>6</v>
      </c>
      <c r="J152" s="2">
        <f>ROUND(G152/27*100,0)</f>
        <v>30</v>
      </c>
      <c r="K152" s="2">
        <f>ROUND(J152*C152,0)</f>
        <v>3</v>
      </c>
      <c r="L152" s="2">
        <v>0</v>
      </c>
      <c r="M152" t="str">
        <f>CONCATENATE("p",H152," = Player(",I152,", ",J152,", ",K152,", ",L152,", ","'",D152,"', ",E152,", '",F152,"')")</f>
        <v>p18 = Player(6, 30, 3, 0, 'M', ["L", "R", "C"], 'LERAGER Lukas')</v>
      </c>
    </row>
    <row r="153" spans="1:13">
      <c r="A153" t="s">
        <v>520</v>
      </c>
      <c r="B153">
        <v>0.2</v>
      </c>
      <c r="C153">
        <v>0.1</v>
      </c>
      <c r="D153" t="s">
        <v>0</v>
      </c>
      <c r="E153" t="s">
        <v>569</v>
      </c>
      <c r="F153" t="s">
        <v>260</v>
      </c>
      <c r="G153">
        <v>8</v>
      </c>
      <c r="H153" s="2">
        <f t="shared" si="2"/>
        <v>19</v>
      </c>
      <c r="I153" s="2">
        <f>ROUND(J153*B153,0)</f>
        <v>6</v>
      </c>
      <c r="J153" s="2">
        <f>ROUND(G153/27*100,0)</f>
        <v>30</v>
      </c>
      <c r="K153" s="2">
        <f>ROUND(J153*C153,0)</f>
        <v>3</v>
      </c>
      <c r="L153" s="2">
        <v>0</v>
      </c>
      <c r="M153" t="str">
        <f>CONCATENATE("p",H153," = Player(",I153,", ",J153,", ",K153,", ",L153,", ","'",D153,"', ",E153,", '",F153,"')")</f>
        <v>p19 = Player(6, 30, 3, 0, 'M', ["L", "R", "C"], 'JAGIELLO Filip')</v>
      </c>
    </row>
    <row r="154" spans="1:13">
      <c r="A154" t="s">
        <v>520</v>
      </c>
      <c r="B154">
        <v>0.2</v>
      </c>
      <c r="C154">
        <v>0.1</v>
      </c>
      <c r="D154" t="s">
        <v>0</v>
      </c>
      <c r="E154" t="s">
        <v>569</v>
      </c>
      <c r="F154" t="s">
        <v>321</v>
      </c>
      <c r="G154">
        <v>7</v>
      </c>
      <c r="H154" s="2">
        <f t="shared" si="2"/>
        <v>20</v>
      </c>
      <c r="I154" s="2">
        <f>ROUND(J154*B154,0)</f>
        <v>5</v>
      </c>
      <c r="J154" s="2">
        <f>ROUND(G154/27*100,0)</f>
        <v>26</v>
      </c>
      <c r="K154" s="2">
        <f>ROUND(J154*C154,0)</f>
        <v>3</v>
      </c>
      <c r="L154" s="2">
        <v>0</v>
      </c>
      <c r="M154" t="str">
        <f>CONCATENATE("p",H154," = Player(",I154,", ",J154,", ",K154,", ",L154,", ","'",D154,"', ",E154,", '",F154,"')")</f>
        <v>p20 = Player(5, 26, 3, 0, 'M', ["L", "R", "C"], 'RADOVANOVIC Ivan')</v>
      </c>
    </row>
    <row r="155" spans="1:13">
      <c r="A155" t="s">
        <v>520</v>
      </c>
      <c r="B155">
        <v>0.2</v>
      </c>
      <c r="C155">
        <v>0.1</v>
      </c>
      <c r="D155" t="s">
        <v>0</v>
      </c>
      <c r="E155" t="s">
        <v>569</v>
      </c>
      <c r="F155" t="s">
        <v>313</v>
      </c>
      <c r="G155">
        <v>6</v>
      </c>
      <c r="H155" s="2">
        <f t="shared" si="2"/>
        <v>21</v>
      </c>
      <c r="I155" s="2">
        <f>ROUND(J155*B155,0)</f>
        <v>4</v>
      </c>
      <c r="J155" s="2">
        <f>ROUND(G155/27*100,0)</f>
        <v>22</v>
      </c>
      <c r="K155" s="2">
        <f>ROUND(J155*C155,0)</f>
        <v>2</v>
      </c>
      <c r="L155" s="2">
        <v>0</v>
      </c>
      <c r="M155" t="str">
        <f>CONCATENATE("p",H155," = Player(",I155,", ",J155,", ",K155,", ",L155,", ","'",D155,"', ",E155,", '",F155,"')")</f>
        <v>p21 = Player(4, 22, 2, 0, 'M', ["L", "R", "C"], 'STURARO Stefano')</v>
      </c>
    </row>
    <row r="156" spans="1:13">
      <c r="A156" t="s">
        <v>520</v>
      </c>
      <c r="B156">
        <v>0.2</v>
      </c>
      <c r="C156">
        <v>0.1</v>
      </c>
      <c r="D156" t="s">
        <v>0</v>
      </c>
      <c r="E156" t="s">
        <v>569</v>
      </c>
      <c r="F156" t="s">
        <v>348</v>
      </c>
      <c r="G156">
        <v>5</v>
      </c>
      <c r="H156" s="2">
        <f t="shared" si="2"/>
        <v>22</v>
      </c>
      <c r="I156" s="2">
        <f>ROUND(J156*B156,0)</f>
        <v>4</v>
      </c>
      <c r="J156" s="2">
        <f>ROUND(G156/27*100,0)</f>
        <v>19</v>
      </c>
      <c r="K156" s="2">
        <f>ROUND(J156*C156,0)</f>
        <v>2</v>
      </c>
      <c r="L156" s="2">
        <v>0</v>
      </c>
      <c r="M156" t="str">
        <f>CONCATENATE("p",H156," = Player(",I156,", ",J156,", ",K156,", ",L156,", ","'",D156,"', ",E156,", '",F156,"')")</f>
        <v>p22 = Player(4, 19, 2, 0, 'M', ["L", "R", "C"], 'CASSATA Francesco')</v>
      </c>
    </row>
    <row r="157" spans="1:13">
      <c r="A157" t="s">
        <v>520</v>
      </c>
      <c r="B157">
        <v>0.2</v>
      </c>
      <c r="C157">
        <v>0.1</v>
      </c>
      <c r="D157" t="s">
        <v>0</v>
      </c>
      <c r="E157" t="s">
        <v>569</v>
      </c>
      <c r="F157" t="s">
        <v>404</v>
      </c>
      <c r="G157">
        <v>3</v>
      </c>
      <c r="H157" s="2">
        <f t="shared" si="2"/>
        <v>23</v>
      </c>
      <c r="I157" s="2">
        <f>ROUND(J157*B157,0)</f>
        <v>2</v>
      </c>
      <c r="J157" s="2">
        <f>ROUND(G157/27*100,0)</f>
        <v>11</v>
      </c>
      <c r="K157" s="2">
        <f>ROUND(J157*C157,0)</f>
        <v>1</v>
      </c>
      <c r="L157" s="2">
        <v>0</v>
      </c>
      <c r="M157" t="str">
        <f>CONCATENATE("p",H157," = Player(",I157,", ",J157,", ",K157,", ",L157,", ","'",D157,"', ",E157,", '",F157,"')")</f>
        <v>p23 = Player(2, 11, 1, 0, 'M', ["L", "R", "C"], 'AGUDELO Kevin')</v>
      </c>
    </row>
    <row r="158" spans="1:13">
      <c r="A158" t="s">
        <v>520</v>
      </c>
      <c r="B158">
        <v>0.2</v>
      </c>
      <c r="C158">
        <v>0.1</v>
      </c>
      <c r="D158" t="s">
        <v>0</v>
      </c>
      <c r="E158" t="s">
        <v>569</v>
      </c>
      <c r="F158" t="s">
        <v>447</v>
      </c>
      <c r="G158">
        <v>1</v>
      </c>
      <c r="H158" s="2">
        <f t="shared" si="2"/>
        <v>24</v>
      </c>
      <c r="I158" s="2">
        <f>ROUND(J158*B158,0)</f>
        <v>1</v>
      </c>
      <c r="J158" s="2">
        <f>ROUND(G158/27*100,0)</f>
        <v>4</v>
      </c>
      <c r="K158" s="2">
        <f>ROUND(J158*C158,0)</f>
        <v>0</v>
      </c>
      <c r="L158" s="2">
        <v>0</v>
      </c>
      <c r="M158" t="str">
        <f>CONCATENATE("p",H158," = Player(",I158,", ",J158,", ",K158,", ",L158,", ","'",D158,"', ",E158,", '",F158,"')")</f>
        <v>p24 = Player(1, 4, 0, 0, 'M', ["L", "R", "C"], 'ZENNARO Mattia')</v>
      </c>
    </row>
    <row r="159" spans="1:13">
      <c r="A159" t="s">
        <v>520</v>
      </c>
      <c r="B159">
        <v>0.2</v>
      </c>
      <c r="C159">
        <v>0.1</v>
      </c>
      <c r="D159" t="s">
        <v>523</v>
      </c>
      <c r="E159" t="s">
        <v>569</v>
      </c>
      <c r="F159" t="s">
        <v>94</v>
      </c>
      <c r="G159">
        <v>18</v>
      </c>
      <c r="H159" s="2">
        <f t="shared" si="2"/>
        <v>25</v>
      </c>
      <c r="I159" s="2">
        <f>ROUND(G159/51*100,0)</f>
        <v>35</v>
      </c>
      <c r="J159" s="2">
        <f>ROUND(I159*B159,0)</f>
        <v>7</v>
      </c>
      <c r="K159" s="2">
        <f>ROUND(I159*C159,0)</f>
        <v>4</v>
      </c>
      <c r="L159" s="2">
        <v>0</v>
      </c>
      <c r="M159" t="str">
        <f>CONCATENATE("p",H159," = Player(",I159,", ",J159,", ",K159,", ",L159,", ","'",D159,"', ",E159,", '",F159,"')")</f>
        <v>p25 = Player(35, 7, 4, 0, 'A', ["L", "R", "C"], 'PINAMONTI Andrea')</v>
      </c>
    </row>
    <row r="160" spans="1:13">
      <c r="A160" t="s">
        <v>520</v>
      </c>
      <c r="B160">
        <v>0.2</v>
      </c>
      <c r="C160">
        <v>0.1</v>
      </c>
      <c r="D160" t="s">
        <v>523</v>
      </c>
      <c r="E160" t="s">
        <v>569</v>
      </c>
      <c r="F160" t="s">
        <v>114</v>
      </c>
      <c r="G160">
        <v>17</v>
      </c>
      <c r="H160" s="2">
        <f t="shared" si="2"/>
        <v>26</v>
      </c>
      <c r="I160" s="2">
        <f>ROUND(G160/51*100,0)</f>
        <v>33</v>
      </c>
      <c r="J160" s="2">
        <f>ROUND(I160*B160,0)</f>
        <v>7</v>
      </c>
      <c r="K160" s="2">
        <f>ROUND(I160*C160,0)</f>
        <v>3</v>
      </c>
      <c r="L160" s="2">
        <v>0</v>
      </c>
      <c r="M160" t="str">
        <f>CONCATENATE("p",H160," = Player(",I160,", ",J160,", ",K160,", ",L160,", ","'",D160,"', ",E160,", '",F160,"')")</f>
        <v>p26 = Player(33, 7, 3, 0, 'A', ["L", "R", "C"], 'KOUAMÉ Christian')</v>
      </c>
    </row>
    <row r="161" spans="1:13">
      <c r="A161" t="s">
        <v>520</v>
      </c>
      <c r="B161">
        <v>0.2</v>
      </c>
      <c r="C161">
        <v>0.1</v>
      </c>
      <c r="D161" t="s">
        <v>523</v>
      </c>
      <c r="E161" t="s">
        <v>569</v>
      </c>
      <c r="F161" t="s">
        <v>152</v>
      </c>
      <c r="G161">
        <v>13</v>
      </c>
      <c r="H161" s="2">
        <f t="shared" si="2"/>
        <v>27</v>
      </c>
      <c r="I161" s="2">
        <f>ROUND(G161/51*100,0)</f>
        <v>25</v>
      </c>
      <c r="J161" s="2">
        <f>ROUND(I161*B161,0)</f>
        <v>5</v>
      </c>
      <c r="K161" s="2">
        <f>ROUND(I161*C161,0)</f>
        <v>3</v>
      </c>
      <c r="L161" s="2">
        <v>0</v>
      </c>
      <c r="M161" t="str">
        <f>CONCATENATE("p",H161," = Player(",I161,", ",J161,", ",K161,", ",L161,", ","'",D161,"', ",E161,", '",F161,"')")</f>
        <v>p27 = Player(25, 5, 3, 0, 'A', ["L", "R", "C"], 'SANABRIA Antonio')</v>
      </c>
    </row>
    <row r="162" spans="1:13">
      <c r="A162" t="s">
        <v>520</v>
      </c>
      <c r="B162">
        <v>0.2</v>
      </c>
      <c r="C162">
        <v>0.1</v>
      </c>
      <c r="D162" t="s">
        <v>523</v>
      </c>
      <c r="E162" t="s">
        <v>569</v>
      </c>
      <c r="F162" t="s">
        <v>197</v>
      </c>
      <c r="G162">
        <v>11</v>
      </c>
      <c r="H162" s="2">
        <f t="shared" si="2"/>
        <v>28</v>
      </c>
      <c r="I162" s="2">
        <f>ROUND(G162/51*100,0)</f>
        <v>22</v>
      </c>
      <c r="J162" s="2">
        <f>ROUND(I162*B162,0)</f>
        <v>4</v>
      </c>
      <c r="K162" s="2">
        <f>ROUND(I162*C162,0)</f>
        <v>2</v>
      </c>
      <c r="L162" s="2">
        <v>0</v>
      </c>
      <c r="M162" t="str">
        <f>CONCATENATE("p",H162," = Player(",I162,", ",J162,", ",K162,", ",L162,", ","'",D162,"', ",E162,", '",F162,"')")</f>
        <v>p28 = Player(22, 4, 2, 0, 'A', ["L", "R", "C"], 'GUMUS Sinan')</v>
      </c>
    </row>
    <row r="163" spans="1:13">
      <c r="A163" t="s">
        <v>520</v>
      </c>
      <c r="B163">
        <v>0.2</v>
      </c>
      <c r="C163">
        <v>0.1</v>
      </c>
      <c r="D163" t="s">
        <v>523</v>
      </c>
      <c r="E163" t="s">
        <v>569</v>
      </c>
      <c r="F163" t="s">
        <v>244</v>
      </c>
      <c r="G163">
        <v>8</v>
      </c>
      <c r="H163" s="2">
        <f t="shared" si="2"/>
        <v>29</v>
      </c>
      <c r="I163" s="2">
        <f>ROUND(G163/51*100,0)</f>
        <v>16</v>
      </c>
      <c r="J163" s="2">
        <f>ROUND(I163*B163,0)</f>
        <v>3</v>
      </c>
      <c r="K163" s="2">
        <f>ROUND(I163*C163,0)</f>
        <v>2</v>
      </c>
      <c r="L163" s="2">
        <v>0</v>
      </c>
      <c r="M163" t="str">
        <f>CONCATENATE("p",H163," = Player(",I163,", ",J163,", ",K163,", ",L163,", ","'",D163,"', ",E163,", '",F163,"')")</f>
        <v>p29 = Player(16, 3, 2, 0, 'A', ["L", "R", "C"], 'FAVILLI Andrea')</v>
      </c>
    </row>
    <row r="164" spans="1:13">
      <c r="A164" t="s">
        <v>508</v>
      </c>
      <c r="B164">
        <v>0.8</v>
      </c>
      <c r="C164">
        <v>0.4</v>
      </c>
      <c r="D164" t="s">
        <v>566</v>
      </c>
      <c r="E164" t="s">
        <v>569</v>
      </c>
      <c r="F164" t="s">
        <v>41</v>
      </c>
      <c r="G164">
        <v>20</v>
      </c>
      <c r="H164" s="2">
        <f t="shared" si="2"/>
        <v>1</v>
      </c>
      <c r="I164" s="2">
        <v>0</v>
      </c>
      <c r="J164" s="2">
        <f>ROUND(L164*C164,0)</f>
        <v>38</v>
      </c>
      <c r="K164" s="2">
        <f>ROUND(L164*B164,0)</f>
        <v>76</v>
      </c>
      <c r="L164" s="2">
        <f>ROUND(G164/21*100,0)</f>
        <v>95</v>
      </c>
      <c r="M164" t="str">
        <f>CONCATENATE("p",H164," = Player(",I164,", ",J164,", ",K164,", ",L164,", ","'",D164,"', ",E164,", '",F164,"')")</f>
        <v>p1 = Player(0, 38, 76, 95, 'GK', ["L", "R", "C"], 'HANDANOVIC Samir')</v>
      </c>
    </row>
    <row r="165" spans="1:13">
      <c r="A165" t="s">
        <v>508</v>
      </c>
      <c r="B165">
        <v>0.8</v>
      </c>
      <c r="C165">
        <v>0.4</v>
      </c>
      <c r="D165" t="s">
        <v>566</v>
      </c>
      <c r="E165" t="s">
        <v>569</v>
      </c>
      <c r="F165" t="s">
        <v>471</v>
      </c>
      <c r="G165">
        <v>1</v>
      </c>
      <c r="H165" s="2">
        <f t="shared" si="2"/>
        <v>2</v>
      </c>
      <c r="I165" s="2">
        <v>0</v>
      </c>
      <c r="J165" s="2">
        <f>ROUND(L165*C165,0)</f>
        <v>2</v>
      </c>
      <c r="K165" s="2">
        <f>ROUND(L165*B165,0)</f>
        <v>4</v>
      </c>
      <c r="L165" s="2">
        <f>ROUND(G165/21*100,0)</f>
        <v>5</v>
      </c>
      <c r="M165" t="str">
        <f>CONCATENATE("p",H165," = Player(",I165,", ",J165,", ",K165,", ",L165,", ","'",D165,"', ",E165,", '",F165,"')")</f>
        <v>p2 = Player(0, 2, 4, 5, 'GK', ["L", "R", "C"], 'PADELLI Daniele')</v>
      </c>
    </row>
    <row r="166" spans="1:13">
      <c r="A166" t="s">
        <v>508</v>
      </c>
      <c r="B166">
        <v>0.8</v>
      </c>
      <c r="C166">
        <v>0.4</v>
      </c>
      <c r="D166" t="s">
        <v>566</v>
      </c>
      <c r="E166" t="s">
        <v>569</v>
      </c>
      <c r="F166" t="s">
        <v>493</v>
      </c>
      <c r="G166">
        <v>1</v>
      </c>
      <c r="H166" s="2">
        <f t="shared" si="2"/>
        <v>3</v>
      </c>
      <c r="I166" s="2">
        <v>0</v>
      </c>
      <c r="J166" s="2">
        <f>ROUND(L166*C166,0)</f>
        <v>2</v>
      </c>
      <c r="K166" s="2">
        <f>ROUND(L166*B166,0)</f>
        <v>4</v>
      </c>
      <c r="L166" s="2">
        <f>ROUND(G166/21*100,0)</f>
        <v>5</v>
      </c>
      <c r="M166" t="str">
        <f>CONCATENATE("p",H166," = Player(",I166,", ",J166,", ",K166,", ",L166,", ","'",D166,"', ",E166,", '",F166,"')")</f>
        <v>p3 = Player(0, 2, 4, 5, 'GK', ["L", "R", "C"], 'BERNI Tommaso')</v>
      </c>
    </row>
    <row r="167" spans="1:13">
      <c r="A167" t="s">
        <v>508</v>
      </c>
      <c r="B167">
        <v>0.8</v>
      </c>
      <c r="C167">
        <v>0.4</v>
      </c>
      <c r="D167" t="s">
        <v>524</v>
      </c>
      <c r="E167" t="s">
        <v>569</v>
      </c>
      <c r="F167" t="s">
        <v>46</v>
      </c>
      <c r="G167">
        <v>20</v>
      </c>
      <c r="H167" s="2">
        <f t="shared" si="2"/>
        <v>4</v>
      </c>
      <c r="I167" s="2">
        <f>ROUND(K167*C167,0)</f>
        <v>28</v>
      </c>
      <c r="J167" s="2">
        <f>ROUND(K167*B167,0)</f>
        <v>57</v>
      </c>
      <c r="K167" s="2">
        <f>ROUND(G167/28*100,0)</f>
        <v>71</v>
      </c>
      <c r="L167" s="2">
        <v>0</v>
      </c>
      <c r="M167" t="str">
        <f>CONCATENATE("p",H167," = Player(",I167,", ",J167,", ",K167,", ",L167,", ","'",D167,"', ",E167,", '",F167,"')")</f>
        <v>p4 = Player(28, 57, 71, 0, 'D', ["L", "R", "C"], 'GODIN Diego')</v>
      </c>
    </row>
    <row r="168" spans="1:13">
      <c r="A168" t="s">
        <v>508</v>
      </c>
      <c r="B168">
        <v>0.8</v>
      </c>
      <c r="C168">
        <v>0.4</v>
      </c>
      <c r="D168" t="s">
        <v>524</v>
      </c>
      <c r="E168" t="s">
        <v>569</v>
      </c>
      <c r="F168" t="s">
        <v>48</v>
      </c>
      <c r="G168">
        <v>19</v>
      </c>
      <c r="H168" s="2">
        <f t="shared" si="2"/>
        <v>5</v>
      </c>
      <c r="I168" s="2">
        <f>ROUND(K168*C168,0)</f>
        <v>27</v>
      </c>
      <c r="J168" s="2">
        <f>ROUND(K168*B168,0)</f>
        <v>54</v>
      </c>
      <c r="K168" s="2">
        <f>ROUND(G168/28*100,0)</f>
        <v>68</v>
      </c>
      <c r="L168" s="2">
        <v>0</v>
      </c>
      <c r="M168" t="str">
        <f>CONCATENATE("p",H168," = Player(",I168,", ",J168,", ",K168,", ",L168,", ","'",D168,"', ",E168,", '",F168,"')")</f>
        <v>p5 = Player(27, 54, 68, 0, 'D', ["L", "R", "C"], 'DE VRIJ Stefan')</v>
      </c>
    </row>
    <row r="169" spans="1:13">
      <c r="A169" t="s">
        <v>508</v>
      </c>
      <c r="B169">
        <v>0.8</v>
      </c>
      <c r="C169">
        <v>0.4</v>
      </c>
      <c r="D169" t="s">
        <v>524</v>
      </c>
      <c r="E169" t="s">
        <v>569</v>
      </c>
      <c r="F169" t="s">
        <v>75</v>
      </c>
      <c r="G169">
        <v>17</v>
      </c>
      <c r="H169" s="2">
        <f t="shared" si="2"/>
        <v>6</v>
      </c>
      <c r="I169" s="2">
        <f>ROUND(K169*C169,0)</f>
        <v>24</v>
      </c>
      <c r="J169" s="2">
        <f>ROUND(K169*B169,0)</f>
        <v>49</v>
      </c>
      <c r="K169" s="2">
        <f>ROUND(G169/28*100,0)</f>
        <v>61</v>
      </c>
      <c r="L169" s="2">
        <v>0</v>
      </c>
      <c r="M169" t="str">
        <f>CONCATENATE("p",H169," = Player(",I169,", ",J169,", ",K169,", ",L169,", ","'",D169,"', ",E169,", '",F169,"')")</f>
        <v>p6 = Player(24, 49, 61, 0, 'D', ["L", "R", "C"], 'SKRINIAR Milan')</v>
      </c>
    </row>
    <row r="170" spans="1:13">
      <c r="A170" t="s">
        <v>508</v>
      </c>
      <c r="B170">
        <v>0.8</v>
      </c>
      <c r="C170">
        <v>0.4</v>
      </c>
      <c r="D170" t="s">
        <v>524</v>
      </c>
      <c r="E170" t="s">
        <v>569</v>
      </c>
      <c r="F170" t="s">
        <v>232</v>
      </c>
      <c r="G170">
        <v>11</v>
      </c>
      <c r="H170" s="2">
        <f t="shared" si="2"/>
        <v>7</v>
      </c>
      <c r="I170" s="2">
        <f>ROUND(K170*C170,0)</f>
        <v>16</v>
      </c>
      <c r="J170" s="2">
        <f>ROUND(K170*B170,0)</f>
        <v>31</v>
      </c>
      <c r="K170" s="2">
        <f>ROUND(G170/28*100,0)</f>
        <v>39</v>
      </c>
      <c r="L170" s="2">
        <v>0</v>
      </c>
      <c r="M170" t="str">
        <f>CONCATENATE("p",H170," = Player(",I170,", ",J170,", ",K170,", ",L170,", ","'",D170,"', ",E170,", '",F170,"')")</f>
        <v>p7 = Player(16, 31, 39, 0, 'D', ["L", "R", "C"], 'ASAMOAH Kwadwo')</v>
      </c>
    </row>
    <row r="171" spans="1:13">
      <c r="A171" t="s">
        <v>508</v>
      </c>
      <c r="B171">
        <v>0.8</v>
      </c>
      <c r="C171">
        <v>0.4</v>
      </c>
      <c r="D171" t="s">
        <v>524</v>
      </c>
      <c r="E171" t="s">
        <v>569</v>
      </c>
      <c r="F171" t="s">
        <v>225</v>
      </c>
      <c r="G171">
        <v>9</v>
      </c>
      <c r="H171" s="2">
        <f t="shared" si="2"/>
        <v>8</v>
      </c>
      <c r="I171" s="2">
        <f>ROUND(K171*C171,0)</f>
        <v>13</v>
      </c>
      <c r="J171" s="2">
        <f>ROUND(K171*B171,0)</f>
        <v>26</v>
      </c>
      <c r="K171" s="2">
        <f>ROUND(G171/28*100,0)</f>
        <v>32</v>
      </c>
      <c r="L171" s="2">
        <v>0</v>
      </c>
      <c r="M171" t="str">
        <f>CONCATENATE("p",H171," = Player(",I171,", ",J171,", ",K171,", ",L171,", ","'",D171,"', ",E171,", '",F171,"')")</f>
        <v>p8 = Player(13, 26, 32, 0, 'D', ["L", "R", "C"], 'D'AMBROSIO Danilo')</v>
      </c>
    </row>
    <row r="172" spans="1:13">
      <c r="A172" t="s">
        <v>508</v>
      </c>
      <c r="B172">
        <v>0.8</v>
      </c>
      <c r="C172">
        <v>0.4</v>
      </c>
      <c r="D172" t="s">
        <v>524</v>
      </c>
      <c r="E172" t="s">
        <v>569</v>
      </c>
      <c r="F172" t="s">
        <v>223</v>
      </c>
      <c r="G172">
        <v>7</v>
      </c>
      <c r="H172" s="2">
        <f t="shared" si="2"/>
        <v>9</v>
      </c>
      <c r="I172" s="2">
        <f>ROUND(K172*C172,0)</f>
        <v>10</v>
      </c>
      <c r="J172" s="2">
        <f>ROUND(K172*B172,0)</f>
        <v>20</v>
      </c>
      <c r="K172" s="2">
        <f>ROUND(G172/28*100,0)</f>
        <v>25</v>
      </c>
      <c r="L172" s="2">
        <v>0</v>
      </c>
      <c r="M172" t="str">
        <f>CONCATENATE("p",H172," = Player(",I172,", ",J172,", ",K172,", ",L172,", ","'",D172,"', ",E172,", '",F172,"')")</f>
        <v>p9 = Player(10, 20, 25, 0, 'D', ["L", "R", "C"], 'BIRAGHI Cristiano')</v>
      </c>
    </row>
    <row r="173" spans="1:13">
      <c r="A173" t="s">
        <v>508</v>
      </c>
      <c r="B173">
        <v>0.8</v>
      </c>
      <c r="C173">
        <v>0.4</v>
      </c>
      <c r="D173" t="s">
        <v>524</v>
      </c>
      <c r="E173" t="s">
        <v>569</v>
      </c>
      <c r="F173" t="s">
        <v>339</v>
      </c>
      <c r="G173">
        <v>5</v>
      </c>
      <c r="H173" s="2">
        <f t="shared" si="2"/>
        <v>10</v>
      </c>
      <c r="I173" s="2">
        <f>ROUND(K173*C173,0)</f>
        <v>7</v>
      </c>
      <c r="J173" s="2">
        <f>ROUND(K173*B173,0)</f>
        <v>14</v>
      </c>
      <c r="K173" s="2">
        <f>ROUND(G173/28*100,0)</f>
        <v>18</v>
      </c>
      <c r="L173" s="2">
        <v>0</v>
      </c>
      <c r="M173" t="str">
        <f>CONCATENATE("p",H173," = Player(",I173,", ",J173,", ",K173,", ",L173,", ","'",D173,"', ",E173,", '",F173,"')")</f>
        <v>p10 = Player(7, 14, 18, 0, 'D', ["L", "R", "C"], 'BASTONI Alessandro')</v>
      </c>
    </row>
    <row r="174" spans="1:13">
      <c r="A174" t="s">
        <v>508</v>
      </c>
      <c r="B174">
        <v>0.8</v>
      </c>
      <c r="C174">
        <v>0.4</v>
      </c>
      <c r="D174" t="s">
        <v>524</v>
      </c>
      <c r="E174" t="s">
        <v>569</v>
      </c>
      <c r="F174" t="s">
        <v>382</v>
      </c>
      <c r="G174">
        <v>4</v>
      </c>
      <c r="H174" s="2">
        <f t="shared" si="2"/>
        <v>11</v>
      </c>
      <c r="I174" s="2">
        <f>ROUND(K174*C174,0)</f>
        <v>6</v>
      </c>
      <c r="J174" s="2">
        <f>ROUND(K174*B174,0)</f>
        <v>11</v>
      </c>
      <c r="K174" s="2">
        <f>ROUND(G174/28*100,0)</f>
        <v>14</v>
      </c>
      <c r="L174" s="2">
        <v>0</v>
      </c>
      <c r="M174" t="str">
        <f>CONCATENATE("p",H174," = Player(",I174,", ",J174,", ",K174,", ",L174,", ","'",D174,"', ",E174,", '",F174,"')")</f>
        <v>p11 = Player(6, 11, 14, 0, 'D', ["L", "R", "C"], 'RANOCCHIA Andrea')</v>
      </c>
    </row>
    <row r="175" spans="1:13">
      <c r="A175" t="s">
        <v>508</v>
      </c>
      <c r="B175">
        <v>0.8</v>
      </c>
      <c r="C175">
        <v>0.4</v>
      </c>
      <c r="D175" t="s">
        <v>524</v>
      </c>
      <c r="E175" t="s">
        <v>569</v>
      </c>
      <c r="F175" t="s">
        <v>415</v>
      </c>
      <c r="G175">
        <v>3</v>
      </c>
      <c r="H175" s="2">
        <f t="shared" si="2"/>
        <v>12</v>
      </c>
      <c r="I175" s="2">
        <f>ROUND(K175*C175,0)</f>
        <v>4</v>
      </c>
      <c r="J175" s="2">
        <f>ROUND(K175*B175,0)</f>
        <v>9</v>
      </c>
      <c r="K175" s="2">
        <f>ROUND(G175/28*100,0)</f>
        <v>11</v>
      </c>
      <c r="L175" s="2">
        <v>0</v>
      </c>
      <c r="M175" t="str">
        <f>CONCATENATE("p",H175," = Player(",I175,", ",J175,", ",K175,", ",L175,", ","'",D175,"', ",E175,", '",F175,"')")</f>
        <v>p12 = Player(4, 9, 11, 0, 'D', ["L", "R", "C"], 'DIMARCO Federico')</v>
      </c>
    </row>
    <row r="176" spans="1:13">
      <c r="A176" t="s">
        <v>508</v>
      </c>
      <c r="B176">
        <v>0.8</v>
      </c>
      <c r="C176">
        <v>0.4</v>
      </c>
      <c r="D176" t="s">
        <v>0</v>
      </c>
      <c r="E176" t="s">
        <v>569</v>
      </c>
      <c r="F176" t="s">
        <v>84</v>
      </c>
      <c r="G176">
        <v>18</v>
      </c>
      <c r="H176" s="2">
        <f t="shared" si="2"/>
        <v>13</v>
      </c>
      <c r="I176" s="2">
        <f>ROUND(J176*B176,0)</f>
        <v>54</v>
      </c>
      <c r="J176" s="2">
        <f>ROUND(G176/27*100,0)</f>
        <v>67</v>
      </c>
      <c r="K176" s="2">
        <f>ROUND(J176*C176,0)</f>
        <v>27</v>
      </c>
      <c r="L176" s="2">
        <v>0</v>
      </c>
      <c r="M176" t="str">
        <f>CONCATENATE("p",H176," = Player(",I176,", ",J176,", ",K176,", ",L176,", ","'",D176,"', ",E176,", '",F176,"')")</f>
        <v>p13 = Player(54, 67, 27, 0, 'M', ["L", "R", "C"], 'BROZOVIC Marcelo')</v>
      </c>
    </row>
    <row r="177" spans="1:13">
      <c r="A177" t="s">
        <v>508</v>
      </c>
      <c r="B177">
        <v>0.8</v>
      </c>
      <c r="C177">
        <v>0.4</v>
      </c>
      <c r="D177" t="s">
        <v>0</v>
      </c>
      <c r="E177" t="s">
        <v>569</v>
      </c>
      <c r="F177" t="s">
        <v>74</v>
      </c>
      <c r="G177">
        <v>17</v>
      </c>
      <c r="H177" s="2">
        <f t="shared" si="2"/>
        <v>14</v>
      </c>
      <c r="I177" s="2">
        <f>ROUND(J177*B177,0)</f>
        <v>50</v>
      </c>
      <c r="J177" s="2">
        <f>ROUND(G177/27*100,0)</f>
        <v>63</v>
      </c>
      <c r="K177" s="2">
        <f>ROUND(J177*C177,0)</f>
        <v>25</v>
      </c>
      <c r="L177" s="2">
        <v>0</v>
      </c>
      <c r="M177" t="str">
        <f>CONCATENATE("p",H177," = Player(",I177,", ",J177,", ",K177,", ",L177,", ","'",D177,"', ",E177,", '",F177,"')")</f>
        <v>p14 = Player(50, 63, 25, 0, 'M', ["L", "R", "C"], 'BARELLA Nicolò')</v>
      </c>
    </row>
    <row r="178" spans="1:13">
      <c r="A178" t="s">
        <v>508</v>
      </c>
      <c r="B178">
        <v>0.8</v>
      </c>
      <c r="C178">
        <v>0.4</v>
      </c>
      <c r="D178" t="s">
        <v>0</v>
      </c>
      <c r="E178" t="s">
        <v>569</v>
      </c>
      <c r="F178" t="s">
        <v>157</v>
      </c>
      <c r="G178">
        <v>16</v>
      </c>
      <c r="H178" s="2">
        <f t="shared" si="2"/>
        <v>15</v>
      </c>
      <c r="I178" s="2">
        <f>ROUND(J178*B178,0)</f>
        <v>47</v>
      </c>
      <c r="J178" s="2">
        <f>ROUND(G178/27*100,0)</f>
        <v>59</v>
      </c>
      <c r="K178" s="2">
        <f>ROUND(J178*C178,0)</f>
        <v>24</v>
      </c>
      <c r="L178" s="2">
        <v>0</v>
      </c>
      <c r="M178" t="str">
        <f>CONCATENATE("p",H178," = Player(",I178,", ",J178,", ",K178,", ",L178,", ","'",D178,"', ",E178,", '",F178,"')")</f>
        <v>p15 = Player(47, 59, 24, 0, 'M', ["L", "R", "C"], 'SENSI Stefano')</v>
      </c>
    </row>
    <row r="179" spans="1:13">
      <c r="A179" t="s">
        <v>508</v>
      </c>
      <c r="B179">
        <v>0.8</v>
      </c>
      <c r="C179">
        <v>0.4</v>
      </c>
      <c r="D179" t="s">
        <v>0</v>
      </c>
      <c r="E179" t="s">
        <v>569</v>
      </c>
      <c r="F179" t="s">
        <v>116</v>
      </c>
      <c r="G179">
        <v>14</v>
      </c>
      <c r="H179" s="2">
        <f t="shared" si="2"/>
        <v>16</v>
      </c>
      <c r="I179" s="2">
        <f>ROUND(J179*B179,0)</f>
        <v>42</v>
      </c>
      <c r="J179" s="2">
        <f>ROUND(G179/27*100,0)</f>
        <v>52</v>
      </c>
      <c r="K179" s="2">
        <f>ROUND(J179*C179,0)</f>
        <v>21</v>
      </c>
      <c r="L179" s="2">
        <v>0</v>
      </c>
      <c r="M179" t="str">
        <f>CONCATENATE("p",H179," = Player(",I179,", ",J179,", ",K179,", ",L179,", ","'",D179,"', ",E179,", '",F179,"')")</f>
        <v>p16 = Player(42, 52, 21, 0, 'M', ["L", "R", "C"], 'LAZARO Valentino')</v>
      </c>
    </row>
    <row r="180" spans="1:13">
      <c r="A180" t="s">
        <v>508</v>
      </c>
      <c r="B180">
        <v>0.8</v>
      </c>
      <c r="C180">
        <v>0.4</v>
      </c>
      <c r="D180" t="s">
        <v>0</v>
      </c>
      <c r="E180" t="s">
        <v>569</v>
      </c>
      <c r="F180" t="s">
        <v>128</v>
      </c>
      <c r="G180">
        <v>13</v>
      </c>
      <c r="H180" s="2">
        <f t="shared" si="2"/>
        <v>17</v>
      </c>
      <c r="I180" s="2">
        <f>ROUND(J180*B180,0)</f>
        <v>38</v>
      </c>
      <c r="J180" s="2">
        <f>ROUND(G180/27*100,0)</f>
        <v>48</v>
      </c>
      <c r="K180" s="2">
        <f>ROUND(J180*C180,0)</f>
        <v>19</v>
      </c>
      <c r="L180" s="2">
        <v>0</v>
      </c>
      <c r="M180" t="str">
        <f>CONCATENATE("p",H180," = Player(",I180,", ",J180,", ",K180,", ",L180,", ","'",D180,"', ",E180,", '",F180,"')")</f>
        <v>p17 = Player(38, 48, 19, 0, 'M', ["L", "R", "C"], 'VECINO Matias')</v>
      </c>
    </row>
    <row r="181" spans="1:13">
      <c r="A181" t="s">
        <v>508</v>
      </c>
      <c r="B181">
        <v>0.8</v>
      </c>
      <c r="C181">
        <v>0.4</v>
      </c>
      <c r="D181" t="s">
        <v>0</v>
      </c>
      <c r="E181" t="s">
        <v>569</v>
      </c>
      <c r="F181" t="s">
        <v>250</v>
      </c>
      <c r="G181">
        <v>11</v>
      </c>
      <c r="H181" s="2">
        <f t="shared" si="2"/>
        <v>18</v>
      </c>
      <c r="I181" s="2">
        <f>ROUND(J181*B181,0)</f>
        <v>33</v>
      </c>
      <c r="J181" s="2">
        <f>ROUND(G181/27*100,0)</f>
        <v>41</v>
      </c>
      <c r="K181" s="2">
        <f>ROUND(J181*C181,0)</f>
        <v>16</v>
      </c>
      <c r="L181" s="2">
        <v>0</v>
      </c>
      <c r="M181" t="str">
        <f>CONCATENATE("p",H181," = Player(",I181,", ",J181,", ",K181,", ",L181,", ","'",D181,"', ",E181,", '",F181,"')")</f>
        <v>p18 = Player(33, 41, 16, 0, 'M', ["L", "R", "C"], 'CANDREVA Antonio')</v>
      </c>
    </row>
    <row r="182" spans="1:13">
      <c r="A182" t="s">
        <v>508</v>
      </c>
      <c r="B182">
        <v>0.8</v>
      </c>
      <c r="C182">
        <v>0.4</v>
      </c>
      <c r="D182" t="s">
        <v>0</v>
      </c>
      <c r="E182" t="s">
        <v>569</v>
      </c>
      <c r="F182" t="s">
        <v>213</v>
      </c>
      <c r="G182">
        <v>10</v>
      </c>
      <c r="H182" s="2">
        <f t="shared" si="2"/>
        <v>19</v>
      </c>
      <c r="I182" s="2">
        <f>ROUND(J182*B182,0)</f>
        <v>30</v>
      </c>
      <c r="J182" s="2">
        <f>ROUND(G182/27*100,0)</f>
        <v>37</v>
      </c>
      <c r="K182" s="2">
        <f>ROUND(J182*C182,0)</f>
        <v>15</v>
      </c>
      <c r="L182" s="2">
        <v>0</v>
      </c>
      <c r="M182" t="str">
        <f>CONCATENATE("p",H182," = Player(",I182,", ",J182,", ",K182,", ",L182,", ","'",D182,"', ",E182,", '",F182,"')")</f>
        <v>p19 = Player(30, 37, 15, 0, 'M', ["L", "R", "C"], 'GAGLIARDINI Roberto')</v>
      </c>
    </row>
    <row r="183" spans="1:13">
      <c r="A183" t="s">
        <v>508</v>
      </c>
      <c r="B183">
        <v>0.8</v>
      </c>
      <c r="C183">
        <v>0.4</v>
      </c>
      <c r="D183" t="s">
        <v>0</v>
      </c>
      <c r="E183" t="s">
        <v>569</v>
      </c>
      <c r="F183" t="s">
        <v>296</v>
      </c>
      <c r="G183">
        <v>7</v>
      </c>
      <c r="H183" s="2">
        <f t="shared" si="2"/>
        <v>20</v>
      </c>
      <c r="I183" s="2">
        <f>ROUND(J183*B183,0)</f>
        <v>21</v>
      </c>
      <c r="J183" s="2">
        <f>ROUND(G183/27*100,0)</f>
        <v>26</v>
      </c>
      <c r="K183" s="2">
        <f>ROUND(J183*C183,0)</f>
        <v>10</v>
      </c>
      <c r="L183" s="2">
        <v>0</v>
      </c>
      <c r="M183" t="str">
        <f>CONCATENATE("p",H183," = Player(",I183,", ",J183,", ",K183,", ",L183,", ","'",D183,"', ",E183,", '",F183,"')")</f>
        <v>p20 = Player(21, 26, 10, 0, 'M', ["L", "R", "C"], 'BORJA VALERO Iglesias')</v>
      </c>
    </row>
    <row r="184" spans="1:13">
      <c r="A184" t="s">
        <v>508</v>
      </c>
      <c r="B184">
        <v>0.8</v>
      </c>
      <c r="C184">
        <v>0.4</v>
      </c>
      <c r="D184" t="s">
        <v>0</v>
      </c>
      <c r="E184" t="s">
        <v>569</v>
      </c>
      <c r="F184" t="s">
        <v>495</v>
      </c>
      <c r="G184">
        <v>1</v>
      </c>
      <c r="H184" s="2">
        <f t="shared" si="2"/>
        <v>21</v>
      </c>
      <c r="I184" s="2">
        <f>ROUND(J184*B184,0)</f>
        <v>3</v>
      </c>
      <c r="J184" s="2">
        <f>ROUND(G184/27*100,0)</f>
        <v>4</v>
      </c>
      <c r="K184" s="2">
        <f>ROUND(J184*C184,0)</f>
        <v>2</v>
      </c>
      <c r="L184" s="2">
        <v>0</v>
      </c>
      <c r="M184" t="str">
        <f>CONCATENATE("p",H184," = Player(",I184,", ",J184,", ",K184,", ",L184,", ","'",D184,"', ",E184,", '",F184,"')")</f>
        <v>p21 = Player(3, 4, 2, 0, 'M', ["L", "R", "C"], 'AGOUME Lucien')</v>
      </c>
    </row>
    <row r="185" spans="1:13">
      <c r="A185" t="s">
        <v>508</v>
      </c>
      <c r="B185">
        <v>0.8</v>
      </c>
      <c r="C185">
        <v>0.4</v>
      </c>
      <c r="D185" t="s">
        <v>523</v>
      </c>
      <c r="E185" t="s">
        <v>569</v>
      </c>
      <c r="F185" t="s">
        <v>7</v>
      </c>
      <c r="G185">
        <v>36</v>
      </c>
      <c r="H185" s="2">
        <f t="shared" si="2"/>
        <v>22</v>
      </c>
      <c r="I185" s="2">
        <f>ROUND(G185/51*100,0)</f>
        <v>71</v>
      </c>
      <c r="J185" s="2">
        <f>ROUND(I185*B185,0)</f>
        <v>57</v>
      </c>
      <c r="K185" s="2">
        <f>ROUND(I185*C185,0)</f>
        <v>28</v>
      </c>
      <c r="L185" s="2">
        <v>0</v>
      </c>
      <c r="M185" t="str">
        <f>CONCATENATE("p",H185," = Player(",I185,", ",J185,", ",K185,", ",L185,", ","'",D185,"', ",E185,", '",F185,"')")</f>
        <v>p22 = Player(71, 57, 28, 0, 'A', ["L", "R", "C"], 'LUKAKU Romelu')</v>
      </c>
    </row>
    <row r="186" spans="1:13">
      <c r="A186" t="s">
        <v>508</v>
      </c>
      <c r="B186">
        <v>0.8</v>
      </c>
      <c r="C186">
        <v>0.4</v>
      </c>
      <c r="D186" t="s">
        <v>523</v>
      </c>
      <c r="E186" t="s">
        <v>569</v>
      </c>
      <c r="F186" t="s">
        <v>14</v>
      </c>
      <c r="G186">
        <v>28</v>
      </c>
      <c r="H186" s="2">
        <f t="shared" si="2"/>
        <v>23</v>
      </c>
      <c r="I186" s="2">
        <f>ROUND(G186/51*100,0)</f>
        <v>55</v>
      </c>
      <c r="J186" s="2">
        <f>ROUND(I186*B186,0)</f>
        <v>44</v>
      </c>
      <c r="K186" s="2">
        <f>ROUND(I186*C186,0)</f>
        <v>22</v>
      </c>
      <c r="L186" s="2">
        <v>0</v>
      </c>
      <c r="M186" t="str">
        <f>CONCATENATE("p",H186," = Player(",I186,", ",J186,", ",K186,", ",L186,", ","'",D186,"', ",E186,", '",F186,"')")</f>
        <v>p23 = Player(55, 44, 22, 0, 'A', ["L", "R", "C"], 'MARTINEZ Lautaro')</v>
      </c>
    </row>
    <row r="187" spans="1:13">
      <c r="A187" t="s">
        <v>508</v>
      </c>
      <c r="B187">
        <v>0.8</v>
      </c>
      <c r="C187">
        <v>0.4</v>
      </c>
      <c r="D187" t="s">
        <v>523</v>
      </c>
      <c r="E187" t="s">
        <v>569</v>
      </c>
      <c r="F187" t="s">
        <v>541</v>
      </c>
      <c r="G187">
        <v>26</v>
      </c>
      <c r="H187" s="2">
        <f t="shared" si="2"/>
        <v>24</v>
      </c>
      <c r="I187" s="2">
        <f>ROUND(G187/51*100,0)</f>
        <v>51</v>
      </c>
      <c r="J187" s="2">
        <f>ROUND(I187*B187,0)</f>
        <v>41</v>
      </c>
      <c r="K187" s="2">
        <f>ROUND(I187*C187,0)</f>
        <v>20</v>
      </c>
      <c r="L187" s="2">
        <v>0</v>
      </c>
      <c r="M187" t="str">
        <f>CONCATENATE("p",H187," = Player(",I187,", ",J187,", ",K187,", ",L187,", ","'",D187,"', ",E187,", '",F187,"')")</f>
        <v>p24 = Player(51, 41, 20, 0, 'A', ["L", "R", "C"], 'SANCHEZ Alexis')</v>
      </c>
    </row>
    <row r="188" spans="1:13">
      <c r="A188" t="s">
        <v>508</v>
      </c>
      <c r="B188">
        <v>0.8</v>
      </c>
      <c r="C188">
        <v>0.4</v>
      </c>
      <c r="D188" t="s">
        <v>523</v>
      </c>
      <c r="E188" t="s">
        <v>569</v>
      </c>
      <c r="F188" t="s">
        <v>54</v>
      </c>
      <c r="G188">
        <v>18</v>
      </c>
      <c r="H188" s="2">
        <f t="shared" si="2"/>
        <v>25</v>
      </c>
      <c r="I188" s="2">
        <f>ROUND(G188/51*100,0)</f>
        <v>35</v>
      </c>
      <c r="J188" s="2">
        <f>ROUND(I188*B188,0)</f>
        <v>28</v>
      </c>
      <c r="K188" s="2">
        <f>ROUND(I188*C188,0)</f>
        <v>14</v>
      </c>
      <c r="L188" s="2">
        <v>0</v>
      </c>
      <c r="M188" t="str">
        <f>CONCATENATE("p",H188," = Player(",I188,", ",J188,", ",K188,", ",L188,", ","'",D188,"', ",E188,", '",F188,"')")</f>
        <v>p25 = Player(35, 28, 14, 0, 'A', ["L", "R", "C"], 'POLITANO Matteo')</v>
      </c>
    </row>
    <row r="189" spans="1:13">
      <c r="A189" t="s">
        <v>508</v>
      </c>
      <c r="B189">
        <v>0.8</v>
      </c>
      <c r="C189">
        <v>0.4</v>
      </c>
      <c r="D189" t="s">
        <v>523</v>
      </c>
      <c r="E189" t="s">
        <v>569</v>
      </c>
      <c r="F189" t="s">
        <v>488</v>
      </c>
      <c r="G189">
        <v>1</v>
      </c>
      <c r="H189" s="2">
        <f t="shared" si="2"/>
        <v>26</v>
      </c>
      <c r="I189" s="2">
        <f>ROUND(G189/51*100,0)</f>
        <v>2</v>
      </c>
      <c r="J189" s="2">
        <f>ROUND(I189*B189,0)</f>
        <v>2</v>
      </c>
      <c r="K189" s="2">
        <f>ROUND(I189*C189,0)</f>
        <v>1</v>
      </c>
      <c r="L189" s="2">
        <v>0</v>
      </c>
      <c r="M189" t="str">
        <f>CONCATENATE("p",H189," = Player(",I189,", ",J189,", ",K189,", ",L189,", ","'",D189,"', ",E189,", '",F189,"')")</f>
        <v>p26 = Player(2, 2, 1, 0, 'A', ["L", "R", "C"], 'ESPOSITO Sebastiano')</v>
      </c>
    </row>
    <row r="190" spans="1:13">
      <c r="A190" t="s">
        <v>503</v>
      </c>
      <c r="B190">
        <v>0.9</v>
      </c>
      <c r="C190">
        <v>0.4</v>
      </c>
      <c r="D190" t="s">
        <v>566</v>
      </c>
      <c r="E190" t="s">
        <v>569</v>
      </c>
      <c r="F190" t="s">
        <v>49</v>
      </c>
      <c r="G190">
        <v>19</v>
      </c>
      <c r="H190" s="2">
        <f t="shared" si="2"/>
        <v>1</v>
      </c>
      <c r="I190" s="2">
        <v>0</v>
      </c>
      <c r="J190" s="2">
        <f>ROUND(L190*C190,0)</f>
        <v>36</v>
      </c>
      <c r="K190" s="2">
        <f>ROUND(L190*B190,0)</f>
        <v>81</v>
      </c>
      <c r="L190" s="2">
        <f>ROUND(G190/21*100,0)</f>
        <v>90</v>
      </c>
      <c r="M190" t="str">
        <f>CONCATENATE("p",H190," = Player(",I190,", ",J190,", ",K190,", ",L190,", ","'",D190,"', ",E190,", '",F190,"')")</f>
        <v>p1 = Player(0, 36, 81, 90, 'GK', ["L", "R", "C"], 'SZCZESNY Wojciech')</v>
      </c>
    </row>
    <row r="191" spans="1:13">
      <c r="A191" t="s">
        <v>503</v>
      </c>
      <c r="B191">
        <v>0.9</v>
      </c>
      <c r="C191">
        <v>0.4</v>
      </c>
      <c r="D191" t="s">
        <v>566</v>
      </c>
      <c r="E191" t="s">
        <v>569</v>
      </c>
      <c r="F191" t="s">
        <v>427</v>
      </c>
      <c r="G191">
        <v>2</v>
      </c>
      <c r="H191" s="2">
        <f t="shared" si="2"/>
        <v>2</v>
      </c>
      <c r="I191" s="2">
        <v>0</v>
      </c>
      <c r="J191" s="2">
        <f>ROUND(L191*C191,0)</f>
        <v>4</v>
      </c>
      <c r="K191" s="2">
        <f>ROUND(L191*B191,0)</f>
        <v>9</v>
      </c>
      <c r="L191" s="2">
        <f>ROUND(G191/21*100,0)</f>
        <v>10</v>
      </c>
      <c r="M191" t="str">
        <f>CONCATENATE("p",H191," = Player(",I191,", ",J191,", ",K191,", ",L191,", ","'",D191,"', ",E191,", '",F191,"')")</f>
        <v>p2 = Player(0, 4, 9, 10, 'GK', ["L", "R", "C"], 'BUFFON Gianluigi')</v>
      </c>
    </row>
    <row r="192" spans="1:13">
      <c r="A192" t="s">
        <v>503</v>
      </c>
      <c r="B192">
        <v>0.9</v>
      </c>
      <c r="C192">
        <v>0.4</v>
      </c>
      <c r="D192" t="s">
        <v>566</v>
      </c>
      <c r="E192" t="s">
        <v>569</v>
      </c>
      <c r="F192" t="s">
        <v>477</v>
      </c>
      <c r="G192">
        <v>1</v>
      </c>
      <c r="H192" s="2">
        <f t="shared" si="2"/>
        <v>3</v>
      </c>
      <c r="I192" s="2">
        <v>0</v>
      </c>
      <c r="J192" s="2">
        <f>ROUND(L192*C192,0)</f>
        <v>2</v>
      </c>
      <c r="K192" s="2">
        <f>ROUND(L192*B192,0)</f>
        <v>5</v>
      </c>
      <c r="L192" s="2">
        <f>ROUND(G192/21*100,0)</f>
        <v>5</v>
      </c>
      <c r="M192" t="str">
        <f>CONCATENATE("p",H192," = Player(",I192,", ",J192,", ",K192,", ",L192,", ","'",D192,"', ",E192,", '",F192,"')")</f>
        <v>p3 = Player(0, 2, 5, 5, 'GK', ["L", "R", "C"], 'PINSOGLIO Carlo')</v>
      </c>
    </row>
    <row r="193" spans="1:13">
      <c r="A193" t="s">
        <v>503</v>
      </c>
      <c r="B193">
        <v>0.9</v>
      </c>
      <c r="C193">
        <v>0.4</v>
      </c>
      <c r="D193" t="s">
        <v>566</v>
      </c>
      <c r="E193" t="s">
        <v>569</v>
      </c>
      <c r="F193" t="s">
        <v>497</v>
      </c>
      <c r="G193">
        <v>1</v>
      </c>
      <c r="H193" s="2">
        <f t="shared" si="2"/>
        <v>4</v>
      </c>
      <c r="I193" s="2">
        <v>0</v>
      </c>
      <c r="J193" s="2">
        <f>ROUND(L193*C193,0)</f>
        <v>2</v>
      </c>
      <c r="K193" s="2">
        <f>ROUND(L193*B193,0)</f>
        <v>5</v>
      </c>
      <c r="L193" s="2">
        <f>ROUND(G193/21*100,0)</f>
        <v>5</v>
      </c>
      <c r="M193" t="str">
        <f>CONCATENATE("p",H193," = Player(",I193,", ",J193,", ",K193,", ",L193,", ","'",D193,"', ",E193,", '",F193,"')")</f>
        <v>p4 = Player(0, 2, 5, 5, 'GK', ["L", "R", "C"], 'PERIN Mattia')</v>
      </c>
    </row>
    <row r="194" spans="1:13">
      <c r="A194" t="s">
        <v>503</v>
      </c>
      <c r="B194">
        <v>0.9</v>
      </c>
      <c r="C194">
        <v>0.4</v>
      </c>
      <c r="D194" t="s">
        <v>524</v>
      </c>
      <c r="E194" t="s">
        <v>569</v>
      </c>
      <c r="F194" t="s">
        <v>29</v>
      </c>
      <c r="G194">
        <v>21</v>
      </c>
      <c r="H194" s="2">
        <f t="shared" si="2"/>
        <v>5</v>
      </c>
      <c r="I194" s="2">
        <f>ROUND(K194*C194,0)</f>
        <v>30</v>
      </c>
      <c r="J194" s="2">
        <f>ROUND(K194*B194,0)</f>
        <v>68</v>
      </c>
      <c r="K194" s="2">
        <f>ROUND(G194/28*100,0)</f>
        <v>75</v>
      </c>
      <c r="L194" s="2">
        <v>0</v>
      </c>
      <c r="M194" t="str">
        <f>CONCATENATE("p",H194," = Player(",I194,", ",J194,", ",K194,", ",L194,", ","'",D194,"', ",E194,", '",F194,"')")</f>
        <v>p5 = Player(30, 68, 75, 0, 'D', ["L", "R", "C"], 'DE LIGT Matthijs')</v>
      </c>
    </row>
    <row r="195" spans="1:13">
      <c r="A195" t="s">
        <v>503</v>
      </c>
      <c r="B195">
        <v>0.9</v>
      </c>
      <c r="C195">
        <v>0.4</v>
      </c>
      <c r="D195" t="s">
        <v>524</v>
      </c>
      <c r="E195" t="s">
        <v>569</v>
      </c>
      <c r="F195" t="s">
        <v>69</v>
      </c>
      <c r="G195">
        <v>20</v>
      </c>
      <c r="H195" s="2">
        <f t="shared" si="2"/>
        <v>6</v>
      </c>
      <c r="I195" s="2">
        <f>ROUND(K195*C195,0)</f>
        <v>28</v>
      </c>
      <c r="J195" s="2">
        <f>ROUND(K195*B195,0)</f>
        <v>64</v>
      </c>
      <c r="K195" s="2">
        <f>ROUND(G195/28*100,0)</f>
        <v>71</v>
      </c>
      <c r="L195" s="2">
        <v>0</v>
      </c>
      <c r="M195" t="str">
        <f>CONCATENATE("p",H195," = Player(",I195,", ",J195,", ",K195,", ",L195,", ","'",D195,"', ",E195,", '",F195,"')")</f>
        <v>p6 = Player(28, 64, 71, 0, 'D', ["L", "R", "C"], 'CHIELLINI Giorgio')</v>
      </c>
    </row>
    <row r="196" spans="1:13">
      <c r="A196" t="s">
        <v>503</v>
      </c>
      <c r="B196">
        <v>0.9</v>
      </c>
      <c r="C196">
        <v>0.4</v>
      </c>
      <c r="D196" t="s">
        <v>524</v>
      </c>
      <c r="E196" t="s">
        <v>569</v>
      </c>
      <c r="F196" t="s">
        <v>50</v>
      </c>
      <c r="G196">
        <v>18</v>
      </c>
      <c r="H196" s="2">
        <f t="shared" ref="H196:H259" si="3">IF(A196=A195,H195+1,1)</f>
        <v>7</v>
      </c>
      <c r="I196" s="2">
        <f>ROUND(K196*C196,0)</f>
        <v>26</v>
      </c>
      <c r="J196" s="2">
        <f>ROUND(K196*B196,0)</f>
        <v>58</v>
      </c>
      <c r="K196" s="2">
        <f>ROUND(G196/28*100,0)</f>
        <v>64</v>
      </c>
      <c r="L196" s="2">
        <v>0</v>
      </c>
      <c r="M196" t="str">
        <f>CONCATENATE("p",H196," = Player(",I196,", ",J196,", ",K196,", ",L196,", ","'",D196,"', ",E196,", '",F196,"')")</f>
        <v>p7 = Player(26, 58, 64, 0, 'D', ["L", "R", "C"], 'ALEX SANDRO Lobo Silva')</v>
      </c>
    </row>
    <row r="197" spans="1:13">
      <c r="A197" t="s">
        <v>503</v>
      </c>
      <c r="B197">
        <v>0.9</v>
      </c>
      <c r="C197">
        <v>0.4</v>
      </c>
      <c r="D197" t="s">
        <v>524</v>
      </c>
      <c r="E197" t="s">
        <v>569</v>
      </c>
      <c r="F197" t="s">
        <v>96</v>
      </c>
      <c r="G197">
        <v>16</v>
      </c>
      <c r="H197" s="2">
        <f t="shared" si="3"/>
        <v>8</v>
      </c>
      <c r="I197" s="2">
        <f>ROUND(K197*C197,0)</f>
        <v>23</v>
      </c>
      <c r="J197" s="2">
        <f>ROUND(K197*B197,0)</f>
        <v>51</v>
      </c>
      <c r="K197" s="2">
        <f>ROUND(G197/28*100,0)</f>
        <v>57</v>
      </c>
      <c r="L197" s="2">
        <v>0</v>
      </c>
      <c r="M197" t="str">
        <f>CONCATENATE("p",H197," = Player(",I197,", ",J197,", ",K197,", ",L197,", ","'",D197,"', ",E197,", '",F197,"')")</f>
        <v>p8 = Player(23, 51, 57, 0, 'D', ["L", "R", "C"], 'BONUCCI Leonardo')</v>
      </c>
    </row>
    <row r="198" spans="1:13">
      <c r="A198" t="s">
        <v>503</v>
      </c>
      <c r="B198">
        <v>0.9</v>
      </c>
      <c r="C198">
        <v>0.4</v>
      </c>
      <c r="D198" t="s">
        <v>524</v>
      </c>
      <c r="E198" t="s">
        <v>569</v>
      </c>
      <c r="F198" t="s">
        <v>189</v>
      </c>
      <c r="G198">
        <v>14</v>
      </c>
      <c r="H198" s="2">
        <f t="shared" si="3"/>
        <v>9</v>
      </c>
      <c r="I198" s="2">
        <f>ROUND(K198*C198,0)</f>
        <v>20</v>
      </c>
      <c r="J198" s="2">
        <f>ROUND(K198*B198,0)</f>
        <v>45</v>
      </c>
      <c r="K198" s="2">
        <f>ROUND(G198/28*100,0)</f>
        <v>50</v>
      </c>
      <c r="L198" s="2">
        <v>0</v>
      </c>
      <c r="M198" t="str">
        <f>CONCATENATE("p",H198," = Player(",I198,", ",J198,", ",K198,", ",L198,", ","'",D198,"', ",E198,", '",F198,"')")</f>
        <v>p9 = Player(20, 45, 50, 0, 'D', ["L", "R", "C"], 'DANILO -')</v>
      </c>
    </row>
    <row r="199" spans="1:13">
      <c r="A199" t="s">
        <v>503</v>
      </c>
      <c r="B199">
        <v>0.9</v>
      </c>
      <c r="C199">
        <v>0.4</v>
      </c>
      <c r="D199" t="s">
        <v>524</v>
      </c>
      <c r="E199" t="s">
        <v>569</v>
      </c>
      <c r="F199" t="s">
        <v>215</v>
      </c>
      <c r="G199">
        <v>10</v>
      </c>
      <c r="H199" s="2">
        <f t="shared" si="3"/>
        <v>10</v>
      </c>
      <c r="I199" s="2">
        <f>ROUND(K199*C199,0)</f>
        <v>14</v>
      </c>
      <c r="J199" s="2">
        <f>ROUND(K199*B199,0)</f>
        <v>32</v>
      </c>
      <c r="K199" s="2">
        <f>ROUND(G199/28*100,0)</f>
        <v>36</v>
      </c>
      <c r="L199" s="2">
        <v>0</v>
      </c>
      <c r="M199" t="str">
        <f>CONCATENATE("p",H199," = Player(",I199,", ",J199,", ",K199,", ",L199,", ","'",D199,"', ",E199,", '",F199,"')")</f>
        <v>p10 = Player(14, 32, 36, 0, 'D', ["L", "R", "C"], 'DE SCIGLIO Mattia')</v>
      </c>
    </row>
    <row r="200" spans="1:13">
      <c r="A200" t="s">
        <v>503</v>
      </c>
      <c r="B200">
        <v>0.9</v>
      </c>
      <c r="C200">
        <v>0.4</v>
      </c>
      <c r="D200" t="s">
        <v>524</v>
      </c>
      <c r="E200" t="s">
        <v>569</v>
      </c>
      <c r="F200" t="s">
        <v>287</v>
      </c>
      <c r="G200">
        <v>7</v>
      </c>
      <c r="H200" s="2">
        <f t="shared" si="3"/>
        <v>11</v>
      </c>
      <c r="I200" s="2">
        <f>ROUND(K200*C200,0)</f>
        <v>10</v>
      </c>
      <c r="J200" s="2">
        <f>ROUND(K200*B200,0)</f>
        <v>23</v>
      </c>
      <c r="K200" s="2">
        <f>ROUND(G200/28*100,0)</f>
        <v>25</v>
      </c>
      <c r="L200" s="2">
        <v>0</v>
      </c>
      <c r="M200" t="str">
        <f>CONCATENATE("p",H200," = Player(",I200,", ",J200,", ",K200,", ",L200,", ","'",D200,"', ",E200,", '",F200,"')")</f>
        <v>p11 = Player(10, 23, 25, 0, 'D', ["L", "R", "C"], 'DEMIRAL Merih')</v>
      </c>
    </row>
    <row r="201" spans="1:13">
      <c r="A201" t="s">
        <v>503</v>
      </c>
      <c r="B201">
        <v>0.9</v>
      </c>
      <c r="C201">
        <v>0.4</v>
      </c>
      <c r="D201" t="s">
        <v>524</v>
      </c>
      <c r="E201" t="s">
        <v>569</v>
      </c>
      <c r="F201" t="s">
        <v>304</v>
      </c>
      <c r="G201">
        <v>6</v>
      </c>
      <c r="H201" s="2">
        <f t="shared" si="3"/>
        <v>12</v>
      </c>
      <c r="I201" s="2">
        <f>ROUND(K201*C201,0)</f>
        <v>8</v>
      </c>
      <c r="J201" s="2">
        <f>ROUND(K201*B201,0)</f>
        <v>19</v>
      </c>
      <c r="K201" s="2">
        <f>ROUND(G201/28*100,0)</f>
        <v>21</v>
      </c>
      <c r="L201" s="2">
        <v>0</v>
      </c>
      <c r="M201" t="str">
        <f>CONCATENATE("p",H201," = Player(",I201,", ",J201,", ",K201,", ",L201,", ","'",D201,"', ",E201,", '",F201,"')")</f>
        <v>p12 = Player(8, 19, 21, 0, 'D', ["L", "R", "C"], 'RUGANI Daniele')</v>
      </c>
    </row>
    <row r="202" spans="1:13">
      <c r="A202" t="s">
        <v>503</v>
      </c>
      <c r="B202">
        <v>0.9</v>
      </c>
      <c r="C202">
        <v>0.4</v>
      </c>
      <c r="D202" t="s">
        <v>0</v>
      </c>
      <c r="E202" t="s">
        <v>569</v>
      </c>
      <c r="F202" t="s">
        <v>26</v>
      </c>
      <c r="G202">
        <v>23</v>
      </c>
      <c r="H202" s="2">
        <f t="shared" si="3"/>
        <v>13</v>
      </c>
      <c r="I202" s="2">
        <f>ROUND(J202*B202,0)</f>
        <v>77</v>
      </c>
      <c r="J202" s="2">
        <f>ROUND(G202/27*100,0)</f>
        <v>85</v>
      </c>
      <c r="K202" s="2">
        <f>ROUND(J202*C202,0)</f>
        <v>34</v>
      </c>
      <c r="L202" s="2">
        <v>0</v>
      </c>
      <c r="M202" t="str">
        <f>CONCATENATE("p",H202," = Player(",I202,", ",J202,", ",K202,", ",L202,", ","'",D202,"', ",E202,", '",F202,"')")</f>
        <v>p13 = Player(77, 85, 34, 0, 'M', ["L", "R", "C"], 'RAMSEY Aaron')</v>
      </c>
    </row>
    <row r="203" spans="1:13">
      <c r="A203" t="s">
        <v>503</v>
      </c>
      <c r="B203">
        <v>0.9</v>
      </c>
      <c r="C203">
        <v>0.4</v>
      </c>
      <c r="D203" t="s">
        <v>0</v>
      </c>
      <c r="E203" t="s">
        <v>569</v>
      </c>
      <c r="F203" t="s">
        <v>34</v>
      </c>
      <c r="G203">
        <v>21</v>
      </c>
      <c r="H203" s="2">
        <f t="shared" si="3"/>
        <v>14</v>
      </c>
      <c r="I203" s="2">
        <f>ROUND(J203*B203,0)</f>
        <v>70</v>
      </c>
      <c r="J203" s="2">
        <f>ROUND(G203/27*100,0)</f>
        <v>78</v>
      </c>
      <c r="K203" s="2">
        <f>ROUND(J203*C203,0)</f>
        <v>31</v>
      </c>
      <c r="L203" s="2">
        <v>0</v>
      </c>
      <c r="M203" t="str">
        <f>CONCATENATE("p",H203," = Player(",I203,", ",J203,", ",K203,", ",L203,", ","'",D203,"', ",E203,", '",F203,"')")</f>
        <v>p14 = Player(70, 78, 31, 0, 'M', ["L", "R", "C"], 'PJANIC Miralem')</v>
      </c>
    </row>
    <row r="204" spans="1:13">
      <c r="A204" t="s">
        <v>503</v>
      </c>
      <c r="B204">
        <v>0.9</v>
      </c>
      <c r="C204">
        <v>0.4</v>
      </c>
      <c r="D204" t="s">
        <v>0</v>
      </c>
      <c r="E204" t="s">
        <v>569</v>
      </c>
      <c r="F204" t="s">
        <v>53</v>
      </c>
      <c r="G204">
        <v>19</v>
      </c>
      <c r="H204" s="2">
        <f t="shared" si="3"/>
        <v>15</v>
      </c>
      <c r="I204" s="2">
        <f>ROUND(J204*B204,0)</f>
        <v>63</v>
      </c>
      <c r="J204" s="2">
        <f>ROUND(G204/27*100,0)</f>
        <v>70</v>
      </c>
      <c r="K204" s="2">
        <f>ROUND(J204*C204,0)</f>
        <v>28</v>
      </c>
      <c r="L204" s="2">
        <v>0</v>
      </c>
      <c r="M204" t="str">
        <f>CONCATENATE("p",H204," = Player(",I204,", ",J204,", ",K204,", ",L204,", ","'",D204,"', ",E204,", '",F204,"')")</f>
        <v>p15 = Player(63, 70, 28, 0, 'M', ["L", "R", "C"], 'BERNARDESCHI Federico')</v>
      </c>
    </row>
    <row r="205" spans="1:13">
      <c r="A205" t="s">
        <v>503</v>
      </c>
      <c r="B205">
        <v>0.9</v>
      </c>
      <c r="C205">
        <v>0.4</v>
      </c>
      <c r="D205" t="s">
        <v>0</v>
      </c>
      <c r="E205" t="s">
        <v>569</v>
      </c>
      <c r="F205" t="s">
        <v>61</v>
      </c>
      <c r="G205">
        <v>19</v>
      </c>
      <c r="H205" s="2">
        <f t="shared" si="3"/>
        <v>16</v>
      </c>
      <c r="I205" s="2">
        <f>ROUND(J205*B205,0)</f>
        <v>63</v>
      </c>
      <c r="J205" s="2">
        <f>ROUND(G205/27*100,0)</f>
        <v>70</v>
      </c>
      <c r="K205" s="2">
        <f>ROUND(J205*C205,0)</f>
        <v>28</v>
      </c>
      <c r="L205" s="2">
        <v>0</v>
      </c>
      <c r="M205" t="str">
        <f>CONCATENATE("p",H205," = Player(",I205,", ",J205,", ",K205,", ",L205,", ","'",D205,"', ",E205,", '",F205,"')")</f>
        <v>p16 = Player(63, 70, 28, 0, 'M', ["L", "R", "C"], 'DOUGLAS COSTA de Souza')</v>
      </c>
    </row>
    <row r="206" spans="1:13">
      <c r="A206" t="s">
        <v>503</v>
      </c>
      <c r="B206">
        <v>0.9</v>
      </c>
      <c r="C206">
        <v>0.4</v>
      </c>
      <c r="D206" t="s">
        <v>0</v>
      </c>
      <c r="E206" t="s">
        <v>569</v>
      </c>
      <c r="F206" t="s">
        <v>65</v>
      </c>
      <c r="G206">
        <v>18</v>
      </c>
      <c r="H206" s="2">
        <f t="shared" si="3"/>
        <v>17</v>
      </c>
      <c r="I206" s="2">
        <f>ROUND(J206*B206,0)</f>
        <v>60</v>
      </c>
      <c r="J206" s="2">
        <f>ROUND(G206/27*100,0)</f>
        <v>67</v>
      </c>
      <c r="K206" s="2">
        <f>ROUND(J206*C206,0)</f>
        <v>27</v>
      </c>
      <c r="L206" s="2">
        <v>0</v>
      </c>
      <c r="M206" t="str">
        <f>CONCATENATE("p",H206," = Player(",I206,", ",J206,", ",K206,", ",L206,", ","'",D206,"', ",E206,", '",F206,"')")</f>
        <v>p17 = Player(60, 67, 27, 0, 'M', ["L", "R", "C"], 'RABIOT Adrien')</v>
      </c>
    </row>
    <row r="207" spans="1:13">
      <c r="A207" t="s">
        <v>503</v>
      </c>
      <c r="B207">
        <v>0.9</v>
      </c>
      <c r="C207">
        <v>0.4</v>
      </c>
      <c r="D207" t="s">
        <v>0</v>
      </c>
      <c r="E207" t="s">
        <v>569</v>
      </c>
      <c r="F207" t="s">
        <v>93</v>
      </c>
      <c r="G207">
        <v>16</v>
      </c>
      <c r="H207" s="2">
        <f t="shared" si="3"/>
        <v>18</v>
      </c>
      <c r="I207" s="2">
        <f>ROUND(J207*B207,0)</f>
        <v>53</v>
      </c>
      <c r="J207" s="2">
        <f>ROUND(G207/27*100,0)</f>
        <v>59</v>
      </c>
      <c r="K207" s="2">
        <f>ROUND(J207*C207,0)</f>
        <v>24</v>
      </c>
      <c r="L207" s="2">
        <v>0</v>
      </c>
      <c r="M207" t="str">
        <f>CONCATENATE("p",H207," = Player(",I207,", ",J207,", ",K207,", ",L207,", ","'",D207,"', ",E207,", '",F207,"')")</f>
        <v>p18 = Player(53, 59, 24, 0, 'M', ["L", "R", "C"], 'CAN Emre')</v>
      </c>
    </row>
    <row r="208" spans="1:13">
      <c r="A208" t="s">
        <v>503</v>
      </c>
      <c r="B208">
        <v>0.9</v>
      </c>
      <c r="C208">
        <v>0.4</v>
      </c>
      <c r="D208" t="s">
        <v>0</v>
      </c>
      <c r="E208" t="s">
        <v>569</v>
      </c>
      <c r="F208" t="s">
        <v>97</v>
      </c>
      <c r="G208">
        <v>15</v>
      </c>
      <c r="H208" s="2">
        <f t="shared" si="3"/>
        <v>19</v>
      </c>
      <c r="I208" s="2">
        <f>ROUND(J208*B208,0)</f>
        <v>50</v>
      </c>
      <c r="J208" s="2">
        <f>ROUND(G208/27*100,0)</f>
        <v>56</v>
      </c>
      <c r="K208" s="2">
        <f>ROUND(J208*C208,0)</f>
        <v>22</v>
      </c>
      <c r="L208" s="2">
        <v>0</v>
      </c>
      <c r="M208" t="str">
        <f>CONCATENATE("p",H208," = Player(",I208,", ",J208,", ",K208,", ",L208,", ","'",D208,"', ",E208,", '",F208,"')")</f>
        <v>p19 = Player(50, 56, 22, 0, 'M', ["L", "R", "C"], 'MATUIDI Blaise')</v>
      </c>
    </row>
    <row r="209" spans="1:13">
      <c r="A209" t="s">
        <v>503</v>
      </c>
      <c r="B209">
        <v>0.9</v>
      </c>
      <c r="C209">
        <v>0.4</v>
      </c>
      <c r="D209" t="s">
        <v>0</v>
      </c>
      <c r="E209" t="s">
        <v>569</v>
      </c>
      <c r="F209" t="s">
        <v>132</v>
      </c>
      <c r="G209">
        <v>13</v>
      </c>
      <c r="H209" s="2">
        <f t="shared" si="3"/>
        <v>20</v>
      </c>
      <c r="I209" s="2">
        <f>ROUND(J209*B209,0)</f>
        <v>43</v>
      </c>
      <c r="J209" s="2">
        <f>ROUND(G209/27*100,0)</f>
        <v>48</v>
      </c>
      <c r="K209" s="2">
        <f>ROUND(J209*C209,0)</f>
        <v>19</v>
      </c>
      <c r="L209" s="2">
        <v>0</v>
      </c>
      <c r="M209" t="str">
        <f>CONCATENATE("p",H209," = Player(",I209,", ",J209,", ",K209,", ",L209,", ","'",D209,"', ",E209,", '",F209,"')")</f>
        <v>p20 = Player(43, 48, 19, 0, 'M', ["L", "R", "C"], 'BENTANCUR Rodrigo')</v>
      </c>
    </row>
    <row r="210" spans="1:13">
      <c r="A210" t="s">
        <v>503</v>
      </c>
      <c r="B210">
        <v>0.9</v>
      </c>
      <c r="C210">
        <v>0.4</v>
      </c>
      <c r="D210" t="s">
        <v>0</v>
      </c>
      <c r="E210" t="s">
        <v>569</v>
      </c>
      <c r="F210" t="s">
        <v>158</v>
      </c>
      <c r="G210">
        <v>12</v>
      </c>
      <c r="H210" s="2">
        <f t="shared" si="3"/>
        <v>21</v>
      </c>
      <c r="I210" s="2">
        <f>ROUND(J210*B210,0)</f>
        <v>40</v>
      </c>
      <c r="J210" s="2">
        <f>ROUND(G210/27*100,0)</f>
        <v>44</v>
      </c>
      <c r="K210" s="2">
        <f>ROUND(J210*C210,0)</f>
        <v>18</v>
      </c>
      <c r="L210" s="2">
        <v>0</v>
      </c>
      <c r="M210" t="str">
        <f>CONCATENATE("p",H210," = Player(",I210,", ",J210,", ",K210,", ",L210,", ","'",D210,"', ",E210,", '",F210,"')")</f>
        <v>p21 = Player(40, 44, 18, 0, 'M', ["L", "R", "C"], 'CUADRADO Juan')</v>
      </c>
    </row>
    <row r="211" spans="1:13">
      <c r="A211" t="s">
        <v>503</v>
      </c>
      <c r="B211">
        <v>0.9</v>
      </c>
      <c r="C211">
        <v>0.4</v>
      </c>
      <c r="D211" t="s">
        <v>0</v>
      </c>
      <c r="E211" t="s">
        <v>569</v>
      </c>
      <c r="F211" t="s">
        <v>160</v>
      </c>
      <c r="G211">
        <v>12</v>
      </c>
      <c r="H211" s="2">
        <f t="shared" si="3"/>
        <v>22</v>
      </c>
      <c r="I211" s="2">
        <f>ROUND(J211*B211,0)</f>
        <v>40</v>
      </c>
      <c r="J211" s="2">
        <f>ROUND(G211/27*100,0)</f>
        <v>44</v>
      </c>
      <c r="K211" s="2">
        <f>ROUND(J211*C211,0)</f>
        <v>18</v>
      </c>
      <c r="L211" s="2">
        <v>0</v>
      </c>
      <c r="M211" t="str">
        <f>CONCATENATE("p",H211," = Player(",I211,", ",J211,", ",K211,", ",L211,", ","'",D211,"', ",E211,", '",F211,"')")</f>
        <v>p22 = Player(40, 44, 18, 0, 'M', ["L", "R", "C"], 'KHEDIRA Sami')</v>
      </c>
    </row>
    <row r="212" spans="1:13">
      <c r="A212" t="s">
        <v>503</v>
      </c>
      <c r="B212">
        <v>0.9</v>
      </c>
      <c r="C212">
        <v>0.4</v>
      </c>
      <c r="D212" t="s">
        <v>523</v>
      </c>
      <c r="E212" t="s">
        <v>569</v>
      </c>
      <c r="F212" t="s">
        <v>2</v>
      </c>
      <c r="G212">
        <v>50</v>
      </c>
      <c r="H212" s="2">
        <f t="shared" si="3"/>
        <v>23</v>
      </c>
      <c r="I212" s="2">
        <f>ROUND(G212/51*100,0)</f>
        <v>98</v>
      </c>
      <c r="J212" s="2">
        <f>ROUND(I212*B212,0)</f>
        <v>88</v>
      </c>
      <c r="K212" s="2">
        <f>ROUND(I212*C212,0)</f>
        <v>39</v>
      </c>
      <c r="L212" s="2">
        <v>0</v>
      </c>
      <c r="M212" t="str">
        <f>CONCATENATE("p",H212," = Player(",I212,", ",J212,", ",K212,", ",L212,", ","'",D212,"', ",E212,", '",F212,"')")</f>
        <v>p23 = Player(98, 88, 39, 0, 'A', ["L", "R", "C"], 'RONALDO Cristiano')</v>
      </c>
    </row>
    <row r="213" spans="1:13">
      <c r="A213" t="s">
        <v>503</v>
      </c>
      <c r="B213">
        <v>0.9</v>
      </c>
      <c r="C213">
        <v>0.4</v>
      </c>
      <c r="D213" t="s">
        <v>523</v>
      </c>
      <c r="E213" t="s">
        <v>569</v>
      </c>
      <c r="F213" t="s">
        <v>13</v>
      </c>
      <c r="G213">
        <v>30</v>
      </c>
      <c r="H213" s="2">
        <f t="shared" si="3"/>
        <v>24</v>
      </c>
      <c r="I213" s="2">
        <f>ROUND(G213/51*100,0)</f>
        <v>59</v>
      </c>
      <c r="J213" s="2">
        <f>ROUND(I213*B213,0)</f>
        <v>53</v>
      </c>
      <c r="K213" s="2">
        <f>ROUND(I213*C213,0)</f>
        <v>24</v>
      </c>
      <c r="L213" s="2">
        <v>0</v>
      </c>
      <c r="M213" t="str">
        <f>CONCATENATE("p",H213," = Player(",I213,", ",J213,", ",K213,", ",L213,", ","'",D213,"', ",E213,", '",F213,"')")</f>
        <v>p24 = Player(59, 53, 24, 0, 'A', ["L", "R", "C"], 'DYBALA Paulo')</v>
      </c>
    </row>
    <row r="214" spans="1:13">
      <c r="A214" t="s">
        <v>503</v>
      </c>
      <c r="B214">
        <v>0.9</v>
      </c>
      <c r="C214">
        <v>0.4</v>
      </c>
      <c r="D214" t="s">
        <v>523</v>
      </c>
      <c r="E214" t="s">
        <v>569</v>
      </c>
      <c r="F214" t="s">
        <v>18</v>
      </c>
      <c r="G214">
        <v>28</v>
      </c>
      <c r="H214" s="2">
        <f t="shared" si="3"/>
        <v>25</v>
      </c>
      <c r="I214" s="2">
        <f>ROUND(G214/51*100,0)</f>
        <v>55</v>
      </c>
      <c r="J214" s="2">
        <f>ROUND(I214*B214,0)</f>
        <v>50</v>
      </c>
      <c r="K214" s="2">
        <f>ROUND(I214*C214,0)</f>
        <v>22</v>
      </c>
      <c r="L214" s="2">
        <v>0</v>
      </c>
      <c r="M214" t="str">
        <f>CONCATENATE("p",H214," = Player(",I214,", ",J214,", ",K214,", ",L214,", ","'",D214,"', ",E214,", '",F214,"')")</f>
        <v>p25 = Player(55, 50, 22, 0, 'A', ["L", "R", "C"], 'HIGUAIN Gonzalo')</v>
      </c>
    </row>
    <row r="215" spans="1:13">
      <c r="A215" t="s">
        <v>503</v>
      </c>
      <c r="B215">
        <v>0.9</v>
      </c>
      <c r="C215">
        <v>0.4</v>
      </c>
      <c r="D215" t="s">
        <v>523</v>
      </c>
      <c r="E215" t="s">
        <v>569</v>
      </c>
      <c r="F215" t="s">
        <v>44</v>
      </c>
      <c r="G215">
        <v>20</v>
      </c>
      <c r="H215" s="2">
        <f t="shared" si="3"/>
        <v>26</v>
      </c>
      <c r="I215" s="2">
        <f>ROUND(G215/51*100,0)</f>
        <v>39</v>
      </c>
      <c r="J215" s="2">
        <f>ROUND(I215*B215,0)</f>
        <v>35</v>
      </c>
      <c r="K215" s="2">
        <f>ROUND(I215*C215,0)</f>
        <v>16</v>
      </c>
      <c r="L215" s="2">
        <v>0</v>
      </c>
      <c r="M215" t="str">
        <f>CONCATENATE("p",H215," = Player(",I215,", ",J215,", ",K215,", ",L215,", ","'",D215,"', ",E215,", '",F215,"')")</f>
        <v>p26 = Player(39, 35, 16, 0, 'A', ["L", "R", "C"], 'MANDZUKIC Mario')</v>
      </c>
    </row>
    <row r="216" spans="1:13">
      <c r="A216" t="s">
        <v>503</v>
      </c>
      <c r="B216">
        <v>0.9</v>
      </c>
      <c r="C216">
        <v>0.4</v>
      </c>
      <c r="D216" t="s">
        <v>523</v>
      </c>
      <c r="E216" t="s">
        <v>569</v>
      </c>
      <c r="F216" t="s">
        <v>259</v>
      </c>
      <c r="G216">
        <v>8</v>
      </c>
      <c r="H216" s="2">
        <f t="shared" si="3"/>
        <v>27</v>
      </c>
      <c r="I216" s="2">
        <f>ROUND(G216/51*100,0)</f>
        <v>16</v>
      </c>
      <c r="J216" s="2">
        <f>ROUND(I216*B216,0)</f>
        <v>14</v>
      </c>
      <c r="K216" s="2">
        <f>ROUND(I216*C216,0)</f>
        <v>6</v>
      </c>
      <c r="L216" s="2">
        <v>0</v>
      </c>
      <c r="M216" t="str">
        <f>CONCATENATE("p",H216," = Player(",I216,", ",J216,", ",K216,", ",L216,", ","'",D216,"', ",E216,", '",F216,"')")</f>
        <v>p27 = Player(16, 14, 6, 0, 'A', ["L", "R", "C"], 'PJACA Marko')</v>
      </c>
    </row>
    <row r="217" spans="1:13">
      <c r="A217" t="s">
        <v>503</v>
      </c>
      <c r="B217">
        <v>0.9</v>
      </c>
      <c r="C217">
        <v>0.4</v>
      </c>
      <c r="D217" t="s">
        <v>523</v>
      </c>
      <c r="E217" t="s">
        <v>569</v>
      </c>
      <c r="F217" t="s">
        <v>177</v>
      </c>
      <c r="G217">
        <v>6</v>
      </c>
      <c r="H217" s="2">
        <f t="shared" si="3"/>
        <v>28</v>
      </c>
      <c r="I217" s="2">
        <f>ROUND(G217/51*100,0)</f>
        <v>12</v>
      </c>
      <c r="J217" s="2">
        <f>ROUND(I217*B217,0)</f>
        <v>11</v>
      </c>
      <c r="K217" s="2">
        <f>ROUND(I217*C217,0)</f>
        <v>5</v>
      </c>
      <c r="L217" s="2">
        <v>0</v>
      </c>
      <c r="M217" t="str">
        <f>CONCATENATE("p",H217," = Player(",I217,", ",J217,", ",K217,", ",L217,", ","'",D217,"', ",E217,", '",F217,"')")</f>
        <v>p28 = Player(12, 11, 5, 0, 'A', ["L", "R", "C"], 'HAN Kwang Song')</v>
      </c>
    </row>
    <row r="218" spans="1:13">
      <c r="A218" t="s">
        <v>505</v>
      </c>
      <c r="B218">
        <v>0.6</v>
      </c>
      <c r="C218">
        <v>0.3</v>
      </c>
      <c r="D218" t="s">
        <v>566</v>
      </c>
      <c r="E218" t="s">
        <v>569</v>
      </c>
      <c r="F218" t="s">
        <v>100</v>
      </c>
      <c r="G218">
        <v>16</v>
      </c>
      <c r="H218" s="2">
        <f t="shared" si="3"/>
        <v>1</v>
      </c>
      <c r="I218" s="2">
        <v>0</v>
      </c>
      <c r="J218" s="2">
        <f>ROUND(L218*C218,0)</f>
        <v>23</v>
      </c>
      <c r="K218" s="2">
        <f>ROUND(L218*B218,0)</f>
        <v>46</v>
      </c>
      <c r="L218" s="2">
        <f>ROUND(G218/21*100,0)</f>
        <v>76</v>
      </c>
      <c r="M218" t="str">
        <f>CONCATENATE("p",H218," = Player(",I218,", ",J218,", ",K218,", ",L218,", ","'",D218,"', ",E218,", '",F218,"')")</f>
        <v>p1 = Player(0, 23, 46, 76, 'GK', ["L", "R", "C"], 'STRAKOSHA Thomas')</v>
      </c>
    </row>
    <row r="219" spans="1:13">
      <c r="A219" t="s">
        <v>505</v>
      </c>
      <c r="B219">
        <v>0.6</v>
      </c>
      <c r="C219">
        <v>0.3</v>
      </c>
      <c r="D219" t="s">
        <v>566</v>
      </c>
      <c r="E219" t="s">
        <v>569</v>
      </c>
      <c r="F219" t="s">
        <v>465</v>
      </c>
      <c r="G219">
        <v>1</v>
      </c>
      <c r="H219" s="2">
        <f t="shared" si="3"/>
        <v>2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ROUND(G219/21*100,0)</f>
        <v>5</v>
      </c>
      <c r="M219" t="str">
        <f>CONCATENATE("p",H219," = Player(",I219,", ",J219,", ",K219,", ",L219,", ","'",D219,"', ",E219,", '",F219,"')")</f>
        <v>p2 = Player(0, 2, 3, 5, 'GK', ["L", "R", "C"], 'GUERRIERI Guido')</v>
      </c>
    </row>
    <row r="220" spans="1:13">
      <c r="A220" t="s">
        <v>505</v>
      </c>
      <c r="B220">
        <v>0.6</v>
      </c>
      <c r="C220">
        <v>0.3</v>
      </c>
      <c r="D220" t="s">
        <v>566</v>
      </c>
      <c r="E220" t="s">
        <v>569</v>
      </c>
      <c r="F220" t="s">
        <v>491</v>
      </c>
      <c r="G220">
        <v>1</v>
      </c>
      <c r="H220" s="2">
        <f t="shared" si="3"/>
        <v>3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ROUND(G220/21*100,0)</f>
        <v>5</v>
      </c>
      <c r="M220" t="str">
        <f>CONCATENATE("p",H220," = Player(",I220,", ",J220,", ",K220,", ",L220,", ","'",D220,"', ",E220,", '",F220,"')")</f>
        <v>p3 = Player(0, 2, 3, 5, 'GK', ["L", "R", "C"], 'PROTO Silvio')</v>
      </c>
    </row>
    <row r="221" spans="1:13">
      <c r="A221" t="s">
        <v>505</v>
      </c>
      <c r="B221">
        <v>0.6</v>
      </c>
      <c r="C221">
        <v>0.3</v>
      </c>
      <c r="D221" t="s">
        <v>524</v>
      </c>
      <c r="E221" t="s">
        <v>569</v>
      </c>
      <c r="F221" t="s">
        <v>85</v>
      </c>
      <c r="G221">
        <v>16</v>
      </c>
      <c r="H221" s="2">
        <f t="shared" si="3"/>
        <v>4</v>
      </c>
      <c r="I221" s="2">
        <f>ROUND(K221*C221,0)</f>
        <v>17</v>
      </c>
      <c r="J221" s="2">
        <f>ROUND(K221*B221,0)</f>
        <v>34</v>
      </c>
      <c r="K221" s="2">
        <f>ROUND(G221/28*100,0)</f>
        <v>57</v>
      </c>
      <c r="L221" s="2">
        <v>0</v>
      </c>
      <c r="M221" t="str">
        <f>CONCATENATE("p",H221," = Player(",I221,", ",J221,", ",K221,", ",L221,", ","'",D221,"', ",E221,", '",F221,"')")</f>
        <v>p4 = Player(17, 34, 57, 0, 'D', ["L", "R", "C"], 'ACERBI Francesco')</v>
      </c>
    </row>
    <row r="222" spans="1:13">
      <c r="A222" t="s">
        <v>505</v>
      </c>
      <c r="B222">
        <v>0.6</v>
      </c>
      <c r="C222">
        <v>0.3</v>
      </c>
      <c r="D222" t="s">
        <v>524</v>
      </c>
      <c r="E222" t="s">
        <v>569</v>
      </c>
      <c r="F222" t="s">
        <v>253</v>
      </c>
      <c r="G222">
        <v>8</v>
      </c>
      <c r="H222" s="2">
        <f t="shared" si="3"/>
        <v>5</v>
      </c>
      <c r="I222" s="2">
        <f>ROUND(K222*C222,0)</f>
        <v>9</v>
      </c>
      <c r="J222" s="2">
        <f>ROUND(K222*B222,0)</f>
        <v>17</v>
      </c>
      <c r="K222" s="2">
        <f>ROUND(G222/28*100,0)</f>
        <v>29</v>
      </c>
      <c r="L222" s="2">
        <v>0</v>
      </c>
      <c r="M222" t="str">
        <f>CONCATENATE("p",H222," = Player(",I222,", ",J222,", ",K222,", ",L222,", ","'",D222,"', ",E222,", '",F222,"')")</f>
        <v>p5 = Player(9, 17, 29, 0, 'D', ["L", "R", "C"], 'VAVRO Denis')</v>
      </c>
    </row>
    <row r="223" spans="1:13">
      <c r="A223" t="s">
        <v>505</v>
      </c>
      <c r="B223">
        <v>0.6</v>
      </c>
      <c r="C223">
        <v>0.3</v>
      </c>
      <c r="D223" t="s">
        <v>524</v>
      </c>
      <c r="E223" t="s">
        <v>569</v>
      </c>
      <c r="F223" t="s">
        <v>267</v>
      </c>
      <c r="G223">
        <v>7</v>
      </c>
      <c r="H223" s="2">
        <f t="shared" si="3"/>
        <v>6</v>
      </c>
      <c r="I223" s="2">
        <f>ROUND(K223*C223,0)</f>
        <v>8</v>
      </c>
      <c r="J223" s="2">
        <f>ROUND(K223*B223,0)</f>
        <v>15</v>
      </c>
      <c r="K223" s="2">
        <f>ROUND(G223/28*100,0)</f>
        <v>25</v>
      </c>
      <c r="L223" s="2">
        <v>0</v>
      </c>
      <c r="M223" t="str">
        <f>CONCATENATE("p",H223," = Player(",I223,", ",J223,", ",K223,", ",L223,", ","'",D223,"', ",E223,", '",F223,"')")</f>
        <v>p6 = Player(8, 15, 25, 0, 'D', ["L", "R", "C"], 'LUIZ FELIPE Ramos Marchi')</v>
      </c>
    </row>
    <row r="224" spans="1:13">
      <c r="A224" t="s">
        <v>505</v>
      </c>
      <c r="B224">
        <v>0.6</v>
      </c>
      <c r="C224">
        <v>0.3</v>
      </c>
      <c r="D224" t="s">
        <v>524</v>
      </c>
      <c r="E224" t="s">
        <v>569</v>
      </c>
      <c r="F224" t="s">
        <v>319</v>
      </c>
      <c r="G224">
        <v>7</v>
      </c>
      <c r="H224" s="2">
        <f t="shared" si="3"/>
        <v>7</v>
      </c>
      <c r="I224" s="2">
        <f>ROUND(K224*C224,0)</f>
        <v>8</v>
      </c>
      <c r="J224" s="2">
        <f>ROUND(K224*B224,0)</f>
        <v>15</v>
      </c>
      <c r="K224" s="2">
        <f>ROUND(G224/28*100,0)</f>
        <v>25</v>
      </c>
      <c r="L224" s="2">
        <v>0</v>
      </c>
      <c r="M224" t="str">
        <f>CONCATENATE("p",H224," = Player(",I224,", ",J224,", ",K224,", ",L224,", ","'",D224,"', ",E224,", '",F224,"')")</f>
        <v>p7 = Player(8, 15, 25, 0, 'D', ["L", "R", "C"], 'BASTOS Jacinto Quissanga')</v>
      </c>
    </row>
    <row r="225" spans="1:13">
      <c r="A225" t="s">
        <v>505</v>
      </c>
      <c r="B225">
        <v>0.6</v>
      </c>
      <c r="C225">
        <v>0.3</v>
      </c>
      <c r="D225" t="s">
        <v>524</v>
      </c>
      <c r="E225" t="s">
        <v>569</v>
      </c>
      <c r="F225" t="s">
        <v>300</v>
      </c>
      <c r="G225">
        <v>7</v>
      </c>
      <c r="H225" s="2">
        <f t="shared" si="3"/>
        <v>8</v>
      </c>
      <c r="I225" s="2">
        <f>ROUND(K225*C225,0)</f>
        <v>8</v>
      </c>
      <c r="J225" s="2">
        <f>ROUND(K225*B225,0)</f>
        <v>15</v>
      </c>
      <c r="K225" s="2">
        <f>ROUND(G225/28*100,0)</f>
        <v>25</v>
      </c>
      <c r="L225" s="2">
        <v>0</v>
      </c>
      <c r="M225" t="str">
        <f>CONCATENATE("p",H225," = Player(",I225,", ",J225,", ",K225,", ",L225,", ","'",D225,"', ",E225,", '",F225,"')")</f>
        <v>p8 = Player(8, 15, 25, 0, 'D', ["L", "R", "C"], 'MARUSIC Adam')</v>
      </c>
    </row>
    <row r="226" spans="1:13">
      <c r="A226" t="s">
        <v>505</v>
      </c>
      <c r="B226">
        <v>0.6</v>
      </c>
      <c r="C226">
        <v>0.3</v>
      </c>
      <c r="D226" t="s">
        <v>524</v>
      </c>
      <c r="E226" t="s">
        <v>569</v>
      </c>
      <c r="F226" t="s">
        <v>333</v>
      </c>
      <c r="G226">
        <v>7</v>
      </c>
      <c r="H226" s="2">
        <f t="shared" si="3"/>
        <v>9</v>
      </c>
      <c r="I226" s="2">
        <f>ROUND(K226*C226,0)</f>
        <v>8</v>
      </c>
      <c r="J226" s="2">
        <f>ROUND(K226*B226,0)</f>
        <v>15</v>
      </c>
      <c r="K226" s="2">
        <f>ROUND(G226/28*100,0)</f>
        <v>25</v>
      </c>
      <c r="L226" s="2">
        <v>0</v>
      </c>
      <c r="M226" t="str">
        <f>CONCATENATE("p",H226," = Player(",I226,", ",J226,", ",K226,", ",L226,", ","'",D226,"', ",E226,", '",F226,"')")</f>
        <v>p9 = Player(8, 15, 25, 0, 'D', ["L", "R", "C"], 'RADU Stefan')</v>
      </c>
    </row>
    <row r="227" spans="1:13">
      <c r="A227" t="s">
        <v>505</v>
      </c>
      <c r="B227">
        <v>0.6</v>
      </c>
      <c r="C227">
        <v>0.3</v>
      </c>
      <c r="D227" t="s">
        <v>524</v>
      </c>
      <c r="E227" t="s">
        <v>569</v>
      </c>
      <c r="F227" t="s">
        <v>380</v>
      </c>
      <c r="G227">
        <v>4</v>
      </c>
      <c r="H227" s="2">
        <f t="shared" si="3"/>
        <v>10</v>
      </c>
      <c r="I227" s="2">
        <f>ROUND(K227*C227,0)</f>
        <v>4</v>
      </c>
      <c r="J227" s="2">
        <f>ROUND(K227*B227,0)</f>
        <v>8</v>
      </c>
      <c r="K227" s="2">
        <f>ROUND(G227/28*100,0)</f>
        <v>14</v>
      </c>
      <c r="L227" s="2">
        <v>0</v>
      </c>
      <c r="M227" t="str">
        <f>CONCATENATE("p",H227," = Player(",I227,", ",J227,", ",K227,", ",L227,", ","'",D227,"', ",E227,", '",F227,"')")</f>
        <v>p10 = Player(4, 8, 14, 0, 'D', ["L", "R", "C"], 'PATRIC Patricio Gabarron Gil')</v>
      </c>
    </row>
    <row r="228" spans="1:13">
      <c r="A228" t="s">
        <v>505</v>
      </c>
      <c r="B228">
        <v>0.6</v>
      </c>
      <c r="C228">
        <v>0.3</v>
      </c>
      <c r="D228" t="s">
        <v>524</v>
      </c>
      <c r="E228" t="s">
        <v>569</v>
      </c>
      <c r="F228" t="s">
        <v>391</v>
      </c>
      <c r="G228">
        <v>4</v>
      </c>
      <c r="H228" s="2">
        <f t="shared" si="3"/>
        <v>11</v>
      </c>
      <c r="I228" s="2">
        <f>ROUND(K228*C228,0)</f>
        <v>4</v>
      </c>
      <c r="J228" s="2">
        <f>ROUND(K228*B228,0)</f>
        <v>8</v>
      </c>
      <c r="K228" s="2">
        <f>ROUND(G228/28*100,0)</f>
        <v>14</v>
      </c>
      <c r="L228" s="2">
        <v>0</v>
      </c>
      <c r="M228" t="str">
        <f>CONCATENATE("p",H228," = Player(",I228,", ",J228,", ",K228,", ",L228,", ","'",D228,"', ",E228,", '",F228,"')")</f>
        <v>p11 = Player(4, 8, 14, 0, 'D', ["L", "R", "C"], 'LUKAKU Jordan Zacharie')</v>
      </c>
    </row>
    <row r="229" spans="1:13">
      <c r="A229" t="s">
        <v>505</v>
      </c>
      <c r="B229">
        <v>0.6</v>
      </c>
      <c r="C229">
        <v>0.3</v>
      </c>
      <c r="D229" t="s">
        <v>524</v>
      </c>
      <c r="E229" t="s">
        <v>569</v>
      </c>
      <c r="F229" t="s">
        <v>410</v>
      </c>
      <c r="G229">
        <v>3</v>
      </c>
      <c r="H229" s="2">
        <f t="shared" si="3"/>
        <v>12</v>
      </c>
      <c r="I229" s="2">
        <f>ROUND(K229*C229,0)</f>
        <v>3</v>
      </c>
      <c r="J229" s="2">
        <f>ROUND(K229*B229,0)</f>
        <v>7</v>
      </c>
      <c r="K229" s="2">
        <f>ROUND(G229/28*100,0)</f>
        <v>11</v>
      </c>
      <c r="L229" s="2">
        <v>0</v>
      </c>
      <c r="M229" t="str">
        <f>CONCATENATE("p",H229," = Player(",I229,", ",J229,", ",K229,", ",L229,", ","'",D229,"', ",E229,", '",F229,"')")</f>
        <v>p12 = Player(3, 7, 11, 0, 'D', ["L", "R", "C"], 'DURMISI Riza')</v>
      </c>
    </row>
    <row r="230" spans="1:13">
      <c r="A230" t="s">
        <v>505</v>
      </c>
      <c r="B230">
        <v>0.6</v>
      </c>
      <c r="C230">
        <v>0.3</v>
      </c>
      <c r="D230" t="s">
        <v>524</v>
      </c>
      <c r="E230" t="s">
        <v>569</v>
      </c>
      <c r="F230" t="s">
        <v>475</v>
      </c>
      <c r="G230">
        <v>1</v>
      </c>
      <c r="H230" s="2">
        <f t="shared" si="3"/>
        <v>13</v>
      </c>
      <c r="I230" s="2">
        <f>ROUND(K230*C230,0)</f>
        <v>1</v>
      </c>
      <c r="J230" s="2">
        <f>ROUND(K230*B230,0)</f>
        <v>2</v>
      </c>
      <c r="K230" s="2">
        <f>ROUND(G230/28*100,0)</f>
        <v>4</v>
      </c>
      <c r="L230" s="2">
        <v>0</v>
      </c>
      <c r="M230" t="str">
        <f>CONCATENATE("p",H230," = Player(",I230,", ",J230,", ",K230,", ",L230,", ","'",D230,"', ",E230,", '",F230,"')")</f>
        <v>p13 = Player(1, 2, 4, 0, 'D', ["L", "R", "C"], 'ARMINI Nicolo')</v>
      </c>
    </row>
    <row r="231" spans="1:13">
      <c r="A231" t="s">
        <v>505</v>
      </c>
      <c r="B231">
        <v>0.6</v>
      </c>
      <c r="C231">
        <v>0.3</v>
      </c>
      <c r="D231" t="s">
        <v>0</v>
      </c>
      <c r="E231" t="s">
        <v>569</v>
      </c>
      <c r="F231" t="s">
        <v>27</v>
      </c>
      <c r="G231">
        <v>26</v>
      </c>
      <c r="H231" s="2">
        <f t="shared" si="3"/>
        <v>14</v>
      </c>
      <c r="I231" s="2">
        <f>ROUND(J231*B231,0)</f>
        <v>58</v>
      </c>
      <c r="J231" s="2">
        <f>ROUND(G231/27*100,0)</f>
        <v>96</v>
      </c>
      <c r="K231" s="2">
        <f>ROUND(J231*C231,0)</f>
        <v>29</v>
      </c>
      <c r="L231" s="2">
        <v>0</v>
      </c>
      <c r="M231" t="str">
        <f>CONCATENATE("p",H231," = Player(",I231,", ",J231,", ",K231,", ",L231,", ","'",D231,"', ",E231,", '",F231,"')")</f>
        <v>p14 = Player(58, 96, 29, 0, 'M', ["L", "R", "C"], 'LUIS ALBERTO Romero Alconchel')</v>
      </c>
    </row>
    <row r="232" spans="1:13">
      <c r="A232" t="s">
        <v>505</v>
      </c>
      <c r="B232">
        <v>0.6</v>
      </c>
      <c r="C232">
        <v>0.3</v>
      </c>
      <c r="D232" t="s">
        <v>0</v>
      </c>
      <c r="E232" t="s">
        <v>569</v>
      </c>
      <c r="F232" t="s">
        <v>20</v>
      </c>
      <c r="G232">
        <v>25</v>
      </c>
      <c r="H232" s="2">
        <f t="shared" si="3"/>
        <v>15</v>
      </c>
      <c r="I232" s="2">
        <f>ROUND(J232*B232,0)</f>
        <v>56</v>
      </c>
      <c r="J232" s="2">
        <f>ROUND(G232/27*100,0)</f>
        <v>93</v>
      </c>
      <c r="K232" s="2">
        <f>ROUND(J232*C232,0)</f>
        <v>28</v>
      </c>
      <c r="L232" s="2">
        <v>0</v>
      </c>
      <c r="M232" t="str">
        <f>CONCATENATE("p",H232," = Player(",I232,", ",J232,", ",K232,", ",L232,", ","'",D232,"', ",E232,", '",F232,"')")</f>
        <v>p15 = Player(56, 93, 28, 0, 'M', ["L", "R", "C"], 'MILINKOVIC Sergej')</v>
      </c>
    </row>
    <row r="233" spans="1:13">
      <c r="A233" t="s">
        <v>505</v>
      </c>
      <c r="B233">
        <v>0.6</v>
      </c>
      <c r="C233">
        <v>0.3</v>
      </c>
      <c r="D233" t="s">
        <v>0</v>
      </c>
      <c r="E233" t="s">
        <v>569</v>
      </c>
      <c r="F233" t="s">
        <v>95</v>
      </c>
      <c r="G233">
        <v>16</v>
      </c>
      <c r="H233" s="2">
        <f t="shared" si="3"/>
        <v>16</v>
      </c>
      <c r="I233" s="2">
        <f>ROUND(J233*B233,0)</f>
        <v>35</v>
      </c>
      <c r="J233" s="2">
        <f>ROUND(G233/27*100,0)</f>
        <v>59</v>
      </c>
      <c r="K233" s="2">
        <f>ROUND(J233*C233,0)</f>
        <v>18</v>
      </c>
      <c r="L233" s="2">
        <v>0</v>
      </c>
      <c r="M233" t="str">
        <f>CONCATENATE("p",H233," = Player(",I233,", ",J233,", ",K233,", ",L233,", ","'",D233,"', ",E233,", '",F233,"')")</f>
        <v>p16 = Player(35, 59, 18, 0, 'M', ["L", "R", "C"], 'LULIC Senad')</v>
      </c>
    </row>
    <row r="234" spans="1:13">
      <c r="A234" t="s">
        <v>505</v>
      </c>
      <c r="B234">
        <v>0.6</v>
      </c>
      <c r="C234">
        <v>0.3</v>
      </c>
      <c r="D234" t="s">
        <v>0</v>
      </c>
      <c r="E234" t="s">
        <v>569</v>
      </c>
      <c r="F234" t="s">
        <v>140</v>
      </c>
      <c r="G234">
        <v>14</v>
      </c>
      <c r="H234" s="2">
        <f t="shared" si="3"/>
        <v>17</v>
      </c>
      <c r="I234" s="2">
        <f>ROUND(J234*B234,0)</f>
        <v>31</v>
      </c>
      <c r="J234" s="2">
        <f>ROUND(G234/27*100,0)</f>
        <v>52</v>
      </c>
      <c r="K234" s="2">
        <f>ROUND(J234*C234,0)</f>
        <v>16</v>
      </c>
      <c r="L234" s="2">
        <v>0</v>
      </c>
      <c r="M234" t="str">
        <f>CONCATENATE("p",H234," = Player(",I234,", ",J234,", ",K234,", ",L234,", ","'",D234,"', ",E234,", '",F234,"')")</f>
        <v>p17 = Player(31, 52, 16, 0, 'M', ["L", "R", "C"], 'PAROLO Marco')</v>
      </c>
    </row>
    <row r="235" spans="1:13">
      <c r="A235" t="s">
        <v>505</v>
      </c>
      <c r="B235">
        <v>0.6</v>
      </c>
      <c r="C235">
        <v>0.3</v>
      </c>
      <c r="D235" t="s">
        <v>0</v>
      </c>
      <c r="E235" t="s">
        <v>569</v>
      </c>
      <c r="F235" t="s">
        <v>120</v>
      </c>
      <c r="G235">
        <v>14</v>
      </c>
      <c r="H235" s="2">
        <f t="shared" si="3"/>
        <v>18</v>
      </c>
      <c r="I235" s="2">
        <f>ROUND(J235*B235,0)</f>
        <v>31</v>
      </c>
      <c r="J235" s="2">
        <f>ROUND(G235/27*100,0)</f>
        <v>52</v>
      </c>
      <c r="K235" s="2">
        <f>ROUND(J235*C235,0)</f>
        <v>16</v>
      </c>
      <c r="L235" s="2">
        <v>0</v>
      </c>
      <c r="M235" t="str">
        <f>CONCATENATE("p",H235," = Player(",I235,", ",J235,", ",K235,", ",L235,", ","'",D235,"', ",E235,", '",F235,"')")</f>
        <v>p18 = Player(31, 52, 16, 0, 'M', ["L", "R", "C"], 'LAZZARI Manuel')</v>
      </c>
    </row>
    <row r="236" spans="1:13">
      <c r="A236" t="s">
        <v>505</v>
      </c>
      <c r="B236">
        <v>0.6</v>
      </c>
      <c r="C236">
        <v>0.3</v>
      </c>
      <c r="D236" t="s">
        <v>0</v>
      </c>
      <c r="E236" t="s">
        <v>569</v>
      </c>
      <c r="F236" t="s">
        <v>130</v>
      </c>
      <c r="G236">
        <v>13</v>
      </c>
      <c r="H236" s="2">
        <f t="shared" si="3"/>
        <v>19</v>
      </c>
      <c r="I236" s="2">
        <f>ROUND(J236*B236,0)</f>
        <v>29</v>
      </c>
      <c r="J236" s="2">
        <f>ROUND(G236/27*100,0)</f>
        <v>48</v>
      </c>
      <c r="K236" s="2">
        <f>ROUND(J236*C236,0)</f>
        <v>14</v>
      </c>
      <c r="L236" s="2">
        <v>0</v>
      </c>
      <c r="M236" t="str">
        <f>CONCATENATE("p",H236," = Player(",I236,", ",J236,", ",K236,", ",L236,", ","'",D236,"', ",E236,", '",F236,"')")</f>
        <v>p19 = Player(29, 48, 14, 0, 'M', ["L", "R", "C"], 'LEIVA Lucas')</v>
      </c>
    </row>
    <row r="237" spans="1:13">
      <c r="A237" t="s">
        <v>505</v>
      </c>
      <c r="B237">
        <v>0.6</v>
      </c>
      <c r="C237">
        <v>0.3</v>
      </c>
      <c r="D237" t="s">
        <v>0</v>
      </c>
      <c r="E237" t="s">
        <v>569</v>
      </c>
      <c r="F237" t="s">
        <v>173</v>
      </c>
      <c r="G237">
        <v>12</v>
      </c>
      <c r="H237" s="2">
        <f t="shared" si="3"/>
        <v>20</v>
      </c>
      <c r="I237" s="2">
        <f>ROUND(J237*B237,0)</f>
        <v>26</v>
      </c>
      <c r="J237" s="2">
        <f>ROUND(G237/27*100,0)</f>
        <v>44</v>
      </c>
      <c r="K237" s="2">
        <f>ROUND(J237*C237,0)</f>
        <v>13</v>
      </c>
      <c r="L237" s="2">
        <v>0</v>
      </c>
      <c r="M237" t="str">
        <f>CONCATENATE("p",H237," = Player(",I237,", ",J237,", ",K237,", ",L237,", ","'",D237,"', ",E237,", '",F237,"')")</f>
        <v>p20 = Player(26, 44, 13, 0, 'M', ["L", "R", "C"], 'JONY -')</v>
      </c>
    </row>
    <row r="238" spans="1:13">
      <c r="A238" t="s">
        <v>505</v>
      </c>
      <c r="B238">
        <v>0.6</v>
      </c>
      <c r="C238">
        <v>0.3</v>
      </c>
      <c r="D238" t="s">
        <v>0</v>
      </c>
      <c r="E238" t="s">
        <v>569</v>
      </c>
      <c r="F238" t="s">
        <v>310</v>
      </c>
      <c r="G238">
        <v>6</v>
      </c>
      <c r="H238" s="2">
        <f t="shared" si="3"/>
        <v>21</v>
      </c>
      <c r="I238" s="2">
        <f>ROUND(J238*B238,0)</f>
        <v>13</v>
      </c>
      <c r="J238" s="2">
        <f>ROUND(G238/27*100,0)</f>
        <v>22</v>
      </c>
      <c r="K238" s="2">
        <f>ROUND(J238*C238,0)</f>
        <v>7</v>
      </c>
      <c r="L238" s="2">
        <v>0</v>
      </c>
      <c r="M238" t="str">
        <f>CONCATENATE("p",H238," = Player(",I238,", ",J238,", ",K238,", ",L238,", ","'",D238,"', ",E238,", '",F238,"')")</f>
        <v>p21 = Player(13, 22, 7, 0, 'M', ["L", "R", "C"], 'CATALDI Danilo')</v>
      </c>
    </row>
    <row r="239" spans="1:13">
      <c r="A239" t="s">
        <v>505</v>
      </c>
      <c r="B239">
        <v>0.6</v>
      </c>
      <c r="C239">
        <v>0.3</v>
      </c>
      <c r="D239" t="s">
        <v>0</v>
      </c>
      <c r="E239" t="s">
        <v>569</v>
      </c>
      <c r="F239" t="s">
        <v>353</v>
      </c>
      <c r="G239">
        <v>5</v>
      </c>
      <c r="H239" s="2">
        <f t="shared" si="3"/>
        <v>22</v>
      </c>
      <c r="I239" s="2">
        <f>ROUND(J239*B239,0)</f>
        <v>11</v>
      </c>
      <c r="J239" s="2">
        <f>ROUND(G239/27*100,0)</f>
        <v>19</v>
      </c>
      <c r="K239" s="2">
        <f>ROUND(J239*C239,0)</f>
        <v>6</v>
      </c>
      <c r="L239" s="2">
        <v>0</v>
      </c>
      <c r="M239" t="str">
        <f>CONCATENATE("p",H239," = Player(",I239,", ",J239,", ",K239,", ",L239,", ","'",D239,"', ",E239,", '",F239,"')")</f>
        <v>p22 = Player(11, 19, 6, 0, 'M', ["L", "R", "C"], 'BERISHA Valon')</v>
      </c>
    </row>
    <row r="240" spans="1:13">
      <c r="A240" t="s">
        <v>505</v>
      </c>
      <c r="B240">
        <v>0.6</v>
      </c>
      <c r="C240">
        <v>0.3</v>
      </c>
      <c r="D240" t="s">
        <v>0</v>
      </c>
      <c r="E240" t="s">
        <v>569</v>
      </c>
      <c r="F240" t="s">
        <v>431</v>
      </c>
      <c r="G240">
        <v>2</v>
      </c>
      <c r="H240" s="2">
        <f t="shared" si="3"/>
        <v>23</v>
      </c>
      <c r="I240" s="2">
        <f>ROUND(J240*B240,0)</f>
        <v>4</v>
      </c>
      <c r="J240" s="2">
        <f>ROUND(G240/27*100,0)</f>
        <v>7</v>
      </c>
      <c r="K240" s="2">
        <f>ROUND(J240*C240,0)</f>
        <v>2</v>
      </c>
      <c r="L240" s="2">
        <v>0</v>
      </c>
      <c r="M240" t="str">
        <f>CONCATENATE("p",H240," = Player(",I240,", ",J240,", ",K240,", ",L240,", ","'",D240,"', ",E240,", '",F240,"')")</f>
        <v>p23 = Player(4, 7, 2, 0, 'M', ["L", "R", "C"], 'ANDERSON Andre')</v>
      </c>
    </row>
    <row r="241" spans="1:13">
      <c r="A241" t="s">
        <v>505</v>
      </c>
      <c r="B241">
        <v>0.6</v>
      </c>
      <c r="C241">
        <v>0.3</v>
      </c>
      <c r="D241" t="s">
        <v>523</v>
      </c>
      <c r="E241" t="s">
        <v>569</v>
      </c>
      <c r="F241" t="s">
        <v>4</v>
      </c>
      <c r="G241">
        <v>39</v>
      </c>
      <c r="H241" s="2">
        <f t="shared" si="3"/>
        <v>24</v>
      </c>
      <c r="I241" s="2">
        <f>ROUND(G241/51*100,0)</f>
        <v>76</v>
      </c>
      <c r="J241" s="2">
        <f>ROUND(I241*B241,0)</f>
        <v>46</v>
      </c>
      <c r="K241" s="2">
        <f>ROUND(I241*C241,0)</f>
        <v>23</v>
      </c>
      <c r="L241" s="2">
        <v>0</v>
      </c>
      <c r="M241" t="str">
        <f>CONCATENATE("p",H241," = Player(",I241,", ",J241,", ",K241,", ",L241,", ","'",D241,"', ",E241,", '",F241,"')")</f>
        <v>p24 = Player(76, 46, 23, 0, 'A', ["L", "R", "C"], 'IMMOBILE Ciro')</v>
      </c>
    </row>
    <row r="242" spans="1:13">
      <c r="A242" t="s">
        <v>505</v>
      </c>
      <c r="B242">
        <v>0.6</v>
      </c>
      <c r="C242">
        <v>0.3</v>
      </c>
      <c r="D242" t="s">
        <v>523</v>
      </c>
      <c r="E242" t="s">
        <v>569</v>
      </c>
      <c r="F242" t="s">
        <v>36</v>
      </c>
      <c r="G242">
        <v>23</v>
      </c>
      <c r="H242" s="2">
        <f t="shared" si="3"/>
        <v>25</v>
      </c>
      <c r="I242" s="2">
        <f>ROUND(G242/51*100,0)</f>
        <v>45</v>
      </c>
      <c r="J242" s="2">
        <f>ROUND(I242*B242,0)</f>
        <v>27</v>
      </c>
      <c r="K242" s="2">
        <f>ROUND(I242*C242,0)</f>
        <v>14</v>
      </c>
      <c r="L242" s="2">
        <v>0</v>
      </c>
      <c r="M242" t="str">
        <f>CONCATENATE("p",H242," = Player(",I242,", ",J242,", ",K242,", ",L242,", ","'",D242,"', ",E242,", '",F242,"')")</f>
        <v>p25 = Player(45, 27, 14, 0, 'A', ["L", "R", "C"], 'CORREA Carlos Joaquin')</v>
      </c>
    </row>
    <row r="243" spans="1:13">
      <c r="A243" t="s">
        <v>505</v>
      </c>
      <c r="B243">
        <v>0.6</v>
      </c>
      <c r="C243">
        <v>0.3</v>
      </c>
      <c r="D243" t="s">
        <v>523</v>
      </c>
      <c r="E243" t="s">
        <v>569</v>
      </c>
      <c r="F243" t="s">
        <v>86</v>
      </c>
      <c r="G243">
        <v>16</v>
      </c>
      <c r="H243" s="2">
        <f t="shared" si="3"/>
        <v>26</v>
      </c>
      <c r="I243" s="2">
        <f>ROUND(G243/51*100,0)</f>
        <v>31</v>
      </c>
      <c r="J243" s="2">
        <f>ROUND(I243*B243,0)</f>
        <v>19</v>
      </c>
      <c r="K243" s="2">
        <f>ROUND(I243*C243,0)</f>
        <v>9</v>
      </c>
      <c r="L243" s="2">
        <v>0</v>
      </c>
      <c r="M243" t="str">
        <f>CONCATENATE("p",H243," = Player(",I243,", ",J243,", ",K243,", ",L243,", ","'",D243,"', ",E243,", '",F243,"')")</f>
        <v>p26 = Player(31, 19, 9, 0, 'A', ["L", "R", "C"], 'CAICEDO Felipe')</v>
      </c>
    </row>
    <row r="244" spans="1:13">
      <c r="A244" t="s">
        <v>505</v>
      </c>
      <c r="B244">
        <v>0.6</v>
      </c>
      <c r="C244">
        <v>0.3</v>
      </c>
      <c r="D244" t="s">
        <v>523</v>
      </c>
      <c r="E244" t="s">
        <v>569</v>
      </c>
      <c r="F244" t="s">
        <v>486</v>
      </c>
      <c r="G244">
        <v>1</v>
      </c>
      <c r="H244" s="2">
        <f t="shared" si="3"/>
        <v>27</v>
      </c>
      <c r="I244" s="2">
        <f>ROUND(G244/51*100,0)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t="str">
        <f>CONCATENATE("p",H244," = Player(",I244,", ",J244,", ",K244,", ",L244,", ","'",D244,"', ",E244,", '",F244,"')")</f>
        <v>p27 = Player(2, 1, 1, 0, 'A', ["L", "R", "C"], 'BOBBY Adekanye')</v>
      </c>
    </row>
    <row r="245" spans="1:13">
      <c r="A245" t="s">
        <v>521</v>
      </c>
      <c r="B245">
        <v>0.2</v>
      </c>
      <c r="C245">
        <v>0.2</v>
      </c>
      <c r="D245" t="s">
        <v>566</v>
      </c>
      <c r="E245" t="s">
        <v>569</v>
      </c>
      <c r="F245" t="s">
        <v>231</v>
      </c>
      <c r="G245">
        <v>9</v>
      </c>
      <c r="H245" s="2">
        <f t="shared" si="3"/>
        <v>1</v>
      </c>
      <c r="I245" s="2">
        <v>0</v>
      </c>
      <c r="J245" s="2">
        <f>ROUND(L245*C245,0)</f>
        <v>9</v>
      </c>
      <c r="K245" s="2">
        <f>ROUND(L245*B245,0)</f>
        <v>9</v>
      </c>
      <c r="L245" s="2">
        <f>ROUND(G245/21*100,0)</f>
        <v>43</v>
      </c>
      <c r="M245" t="str">
        <f>CONCATENATE("p",H245," = Player(",I245,", ",J245,", ",K245,", ",L245,", ","'",D245,"', ",E245,", '",F245,"')")</f>
        <v>p1 = Player(0, 9, 9, 43, 'GK', ["L", "R", "C"], 'GABRIEL Vasconcelos Ferreira')</v>
      </c>
    </row>
    <row r="246" spans="1:13">
      <c r="A246" t="s">
        <v>521</v>
      </c>
      <c r="B246">
        <v>0.2</v>
      </c>
      <c r="C246">
        <v>0.2</v>
      </c>
      <c r="D246" t="s">
        <v>566</v>
      </c>
      <c r="E246" t="s">
        <v>569</v>
      </c>
      <c r="F246" t="s">
        <v>453</v>
      </c>
      <c r="G246">
        <v>1</v>
      </c>
      <c r="H246" s="2">
        <f t="shared" si="3"/>
        <v>2</v>
      </c>
      <c r="I246" s="2">
        <v>0</v>
      </c>
      <c r="J246" s="2">
        <f>ROUND(L246*C246,0)</f>
        <v>1</v>
      </c>
      <c r="K246" s="2">
        <f>ROUND(L246*B246,0)</f>
        <v>1</v>
      </c>
      <c r="L246" s="2">
        <f>ROUND(G246/21*100,0)</f>
        <v>5</v>
      </c>
      <c r="M246" t="str">
        <f>CONCATENATE("p",H246," = Player(",I246,", ",J246,", ",K246,", ",L246,", ","'",D246,"', ",E246,", '",F246,"')")</f>
        <v>p2 = Player(0, 1, 1, 5, 'GK', ["L", "R", "C"], 'VIGORITO Mauro')</v>
      </c>
    </row>
    <row r="247" spans="1:13">
      <c r="A247" t="s">
        <v>521</v>
      </c>
      <c r="B247">
        <v>0.2</v>
      </c>
      <c r="C247">
        <v>0.2</v>
      </c>
      <c r="D247" t="s">
        <v>566</v>
      </c>
      <c r="E247" t="s">
        <v>569</v>
      </c>
      <c r="F247" t="s">
        <v>496</v>
      </c>
      <c r="G247">
        <v>1</v>
      </c>
      <c r="H247" s="2">
        <f t="shared" si="3"/>
        <v>3</v>
      </c>
      <c r="I247" s="2">
        <v>0</v>
      </c>
      <c r="J247" s="2">
        <f>ROUND(L247*C247,0)</f>
        <v>1</v>
      </c>
      <c r="K247" s="2">
        <f>ROUND(L247*B247,0)</f>
        <v>1</v>
      </c>
      <c r="L247" s="2">
        <f>ROUND(G247/21*100,0)</f>
        <v>5</v>
      </c>
      <c r="M247" t="str">
        <f>CONCATENATE("p",H247," = Player(",I247,", ",J247,", ",K247,", ",L247,", ","'",D247,"', ",E247,", '",F247,"')")</f>
        <v>p3 = Player(0, 1, 1, 5, 'GK', ["L", "R", "C"], 'BLEVE Marco')</v>
      </c>
    </row>
    <row r="248" spans="1:13">
      <c r="A248" t="s">
        <v>521</v>
      </c>
      <c r="B248">
        <v>0.2</v>
      </c>
      <c r="C248">
        <v>0.2</v>
      </c>
      <c r="D248" t="s">
        <v>524</v>
      </c>
      <c r="E248" t="s">
        <v>569</v>
      </c>
      <c r="F248" t="s">
        <v>297</v>
      </c>
      <c r="G248">
        <v>7</v>
      </c>
      <c r="H248" s="2">
        <f t="shared" si="3"/>
        <v>4</v>
      </c>
      <c r="I248" s="2">
        <f>ROUND(K248*C248,0)</f>
        <v>5</v>
      </c>
      <c r="J248" s="2">
        <f>ROUND(K248*B248,0)</f>
        <v>5</v>
      </c>
      <c r="K248" s="2">
        <f>ROUND(G248/28*100,0)</f>
        <v>25</v>
      </c>
      <c r="L248" s="2">
        <v>0</v>
      </c>
      <c r="M248" t="str">
        <f>CONCATENATE("p",H248," = Player(",I248,", ",J248,", ",K248,", ",L248,", ","'",D248,"', ",E248,", '",F248,"')")</f>
        <v>p4 = Player(5, 5, 25, 0, 'D', ["L", "R", "C"], 'LUCIONI Fabio')</v>
      </c>
    </row>
    <row r="249" spans="1:13">
      <c r="A249" t="s">
        <v>521</v>
      </c>
      <c r="B249">
        <v>0.2</v>
      </c>
      <c r="C249">
        <v>0.2</v>
      </c>
      <c r="D249" t="s">
        <v>524</v>
      </c>
      <c r="E249" t="s">
        <v>569</v>
      </c>
      <c r="F249" t="s">
        <v>327</v>
      </c>
      <c r="G249">
        <v>6</v>
      </c>
      <c r="H249" s="2">
        <f t="shared" si="3"/>
        <v>5</v>
      </c>
      <c r="I249" s="2">
        <f>ROUND(K249*C249,0)</f>
        <v>4</v>
      </c>
      <c r="J249" s="2">
        <f>ROUND(K249*B249,0)</f>
        <v>4</v>
      </c>
      <c r="K249" s="2">
        <f>ROUND(G249/28*100,0)</f>
        <v>21</v>
      </c>
      <c r="L249" s="2">
        <v>0</v>
      </c>
      <c r="M249" t="str">
        <f>CONCATENATE("p",H249," = Player(",I249,", ",J249,", ",K249,", ",L249,", ","'",D249,"', ",E249,", '",F249,"')")</f>
        <v>p5 = Player(4, 4, 21, 0, 'D', ["L", "R", "C"], 'BENZAR Romario')</v>
      </c>
    </row>
    <row r="250" spans="1:13">
      <c r="A250" t="s">
        <v>521</v>
      </c>
      <c r="B250">
        <v>0.2</v>
      </c>
      <c r="C250">
        <v>0.2</v>
      </c>
      <c r="D250" t="s">
        <v>524</v>
      </c>
      <c r="E250" t="s">
        <v>569</v>
      </c>
      <c r="F250" t="s">
        <v>337</v>
      </c>
      <c r="G250">
        <v>5</v>
      </c>
      <c r="H250" s="2">
        <f t="shared" si="3"/>
        <v>6</v>
      </c>
      <c r="I250" s="2">
        <f>ROUND(K250*C250,0)</f>
        <v>4</v>
      </c>
      <c r="J250" s="2">
        <f>ROUND(K250*B250,0)</f>
        <v>4</v>
      </c>
      <c r="K250" s="2">
        <f>ROUND(G250/28*100,0)</f>
        <v>18</v>
      </c>
      <c r="L250" s="2">
        <v>0</v>
      </c>
      <c r="M250" t="str">
        <f>CONCATENATE("p",H250," = Player(",I250,", ",J250,", ",K250,", ",L250,", ","'",D250,"', ",E250,", '",F250,"')")</f>
        <v>p6 = Player(4, 4, 18, 0, 'D', ["L", "R", "C"], 'CALDERONI Marco')</v>
      </c>
    </row>
    <row r="251" spans="1:13">
      <c r="A251" t="s">
        <v>521</v>
      </c>
      <c r="B251">
        <v>0.2</v>
      </c>
      <c r="C251">
        <v>0.2</v>
      </c>
      <c r="D251" t="s">
        <v>524</v>
      </c>
      <c r="E251" t="s">
        <v>569</v>
      </c>
      <c r="F251" t="s">
        <v>346</v>
      </c>
      <c r="G251">
        <v>5</v>
      </c>
      <c r="H251" s="2">
        <f t="shared" si="3"/>
        <v>7</v>
      </c>
      <c r="I251" s="2">
        <f>ROUND(K251*C251,0)</f>
        <v>4</v>
      </c>
      <c r="J251" s="2">
        <f>ROUND(K251*B251,0)</f>
        <v>4</v>
      </c>
      <c r="K251" s="2">
        <f>ROUND(G251/28*100,0)</f>
        <v>18</v>
      </c>
      <c r="L251" s="2">
        <v>0</v>
      </c>
      <c r="M251" t="str">
        <f>CONCATENATE("p",H251," = Player(",I251,", ",J251,", ",K251,", ",L251,", ","'",D251,"', ",E251,", '",F251,"')")</f>
        <v>p7 = Player(4, 4, 18, 0, 'D', ["L", "R", "C"], 'DELL'ORCO Christian')</v>
      </c>
    </row>
    <row r="252" spans="1:13">
      <c r="A252" t="s">
        <v>521</v>
      </c>
      <c r="B252">
        <v>0.2</v>
      </c>
      <c r="C252">
        <v>0.2</v>
      </c>
      <c r="D252" t="s">
        <v>524</v>
      </c>
      <c r="E252" t="s">
        <v>569</v>
      </c>
      <c r="F252" t="s">
        <v>371</v>
      </c>
      <c r="G252">
        <v>4</v>
      </c>
      <c r="H252" s="2">
        <f t="shared" si="3"/>
        <v>8</v>
      </c>
      <c r="I252" s="2">
        <f>ROUND(K252*C252,0)</f>
        <v>3</v>
      </c>
      <c r="J252" s="2">
        <f>ROUND(K252*B252,0)</f>
        <v>3</v>
      </c>
      <c r="K252" s="2">
        <f>ROUND(G252/28*100,0)</f>
        <v>14</v>
      </c>
      <c r="L252" s="2">
        <v>0</v>
      </c>
      <c r="M252" t="str">
        <f>CONCATENATE("p",H252," = Player(",I252,", ",J252,", ",K252,", ",L252,", ","'",D252,"', ",E252,", '",F252,"')")</f>
        <v>p8 = Player(3, 3, 14, 0, 'D', ["L", "R", "C"], 'ROSSETTINI Luca')</v>
      </c>
    </row>
    <row r="253" spans="1:13">
      <c r="A253" t="s">
        <v>521</v>
      </c>
      <c r="B253">
        <v>0.2</v>
      </c>
      <c r="C253">
        <v>0.2</v>
      </c>
      <c r="D253" t="s">
        <v>524</v>
      </c>
      <c r="E253" t="s">
        <v>569</v>
      </c>
      <c r="F253" t="s">
        <v>374</v>
      </c>
      <c r="G253">
        <v>4</v>
      </c>
      <c r="H253" s="2">
        <f t="shared" si="3"/>
        <v>9</v>
      </c>
      <c r="I253" s="2">
        <f>ROUND(K253*C253,0)</f>
        <v>3</v>
      </c>
      <c r="J253" s="2">
        <f>ROUND(K253*B253,0)</f>
        <v>3</v>
      </c>
      <c r="K253" s="2">
        <f>ROUND(G253/28*100,0)</f>
        <v>14</v>
      </c>
      <c r="L253" s="2">
        <v>0</v>
      </c>
      <c r="M253" t="str">
        <f>CONCATENATE("p",H253," = Player(",I253,", ",J253,", ",K253,", ",L253,", ","'",D253,"', ",E253,", '",F253,"')")</f>
        <v>p9 = Player(3, 3, 14, 0, 'D', ["L", "R", "C"], 'MECCARIELLO Biagio')</v>
      </c>
    </row>
    <row r="254" spans="1:13">
      <c r="A254" t="s">
        <v>521</v>
      </c>
      <c r="B254">
        <v>0.2</v>
      </c>
      <c r="C254">
        <v>0.2</v>
      </c>
      <c r="D254" t="s">
        <v>524</v>
      </c>
      <c r="E254" t="s">
        <v>569</v>
      </c>
      <c r="F254" t="s">
        <v>388</v>
      </c>
      <c r="G254">
        <v>4</v>
      </c>
      <c r="H254" s="2">
        <f t="shared" si="3"/>
        <v>10</v>
      </c>
      <c r="I254" s="2">
        <f>ROUND(K254*C254,0)</f>
        <v>3</v>
      </c>
      <c r="J254" s="2">
        <f>ROUND(K254*B254,0)</f>
        <v>3</v>
      </c>
      <c r="K254" s="2">
        <f>ROUND(G254/28*100,0)</f>
        <v>14</v>
      </c>
      <c r="L254" s="2">
        <v>0</v>
      </c>
      <c r="M254" t="str">
        <f>CONCATENATE("p",H254," = Player(",I254,", ",J254,", ",K254,", ",L254,", ","'",D254,"', ",E254,", '",F254,"')")</f>
        <v>p10 = Player(3, 3, 14, 0, 'D', ["L", "R", "C"], 'VERA Brayan')</v>
      </c>
    </row>
    <row r="255" spans="1:13">
      <c r="A255" t="s">
        <v>521</v>
      </c>
      <c r="B255">
        <v>0.2</v>
      </c>
      <c r="C255">
        <v>0.2</v>
      </c>
      <c r="D255" t="s">
        <v>524</v>
      </c>
      <c r="E255" t="s">
        <v>569</v>
      </c>
      <c r="F255" t="s">
        <v>351</v>
      </c>
      <c r="G255">
        <v>4</v>
      </c>
      <c r="H255" s="2">
        <f t="shared" si="3"/>
        <v>11</v>
      </c>
      <c r="I255" s="2">
        <f>ROUND(K255*C255,0)</f>
        <v>3</v>
      </c>
      <c r="J255" s="2">
        <f>ROUND(K255*B255,0)</f>
        <v>3</v>
      </c>
      <c r="K255" s="2">
        <f>ROUND(G255/28*100,0)</f>
        <v>14</v>
      </c>
      <c r="L255" s="2">
        <v>0</v>
      </c>
      <c r="M255" t="str">
        <f>CONCATENATE("p",H255," = Player(",I255,", ",J255,", ",K255,", ",L255,", ","'",D255,"', ",E255,", '",F255,"')")</f>
        <v>p11 = Player(3, 3, 14, 0, 'D', ["L", "R", "C"], 'RISPOLI Andrea')</v>
      </c>
    </row>
    <row r="256" spans="1:13">
      <c r="A256" t="s">
        <v>521</v>
      </c>
      <c r="B256">
        <v>0.2</v>
      </c>
      <c r="C256">
        <v>0.2</v>
      </c>
      <c r="D256" t="s">
        <v>524</v>
      </c>
      <c r="E256" t="s">
        <v>569</v>
      </c>
      <c r="F256" t="s">
        <v>413</v>
      </c>
      <c r="G256">
        <v>3</v>
      </c>
      <c r="H256" s="2">
        <f t="shared" si="3"/>
        <v>12</v>
      </c>
      <c r="I256" s="2">
        <f>ROUND(K256*C256,0)</f>
        <v>2</v>
      </c>
      <c r="J256" s="2">
        <f>ROUND(K256*B256,0)</f>
        <v>2</v>
      </c>
      <c r="K256" s="2">
        <f>ROUND(G256/28*100,0)</f>
        <v>11</v>
      </c>
      <c r="L256" s="2">
        <v>0</v>
      </c>
      <c r="M256" t="str">
        <f>CONCATENATE("p",H256," = Player(",I256,", ",J256,", ",K256,", ",L256,", ","'",D256,"', ",E256,", '",F256,"')")</f>
        <v>p12 = Player(2, 2, 11, 0, 'D', ["L", "R", "C"], 'FIAMOZZI Riccardo')</v>
      </c>
    </row>
    <row r="257" spans="1:13">
      <c r="A257" t="s">
        <v>521</v>
      </c>
      <c r="B257">
        <v>0.2</v>
      </c>
      <c r="C257">
        <v>0.2</v>
      </c>
      <c r="D257" t="s">
        <v>524</v>
      </c>
      <c r="E257" t="s">
        <v>569</v>
      </c>
      <c r="F257" t="s">
        <v>482</v>
      </c>
      <c r="G257">
        <v>1</v>
      </c>
      <c r="H257" s="2">
        <f t="shared" si="3"/>
        <v>13</v>
      </c>
      <c r="I257" s="2">
        <f>ROUND(K257*C257,0)</f>
        <v>1</v>
      </c>
      <c r="J257" s="2">
        <f>ROUND(K257*B257,0)</f>
        <v>1</v>
      </c>
      <c r="K257" s="2">
        <f>ROUND(G257/28*100,0)</f>
        <v>4</v>
      </c>
      <c r="L257" s="2">
        <v>0</v>
      </c>
      <c r="M257" t="str">
        <f>CONCATENATE("p",H257," = Player(",I257,", ",J257,", ",K257,", ",L257,", ","'",D257,"', ",E257,", '",F257,"')")</f>
        <v>p13 = Player(1, 1, 4, 0, 'D', ["L", "R", "C"], 'GALLO Antonino')</v>
      </c>
    </row>
    <row r="258" spans="1:13">
      <c r="A258" t="s">
        <v>521</v>
      </c>
      <c r="B258">
        <v>0.2</v>
      </c>
      <c r="C258">
        <v>0.2</v>
      </c>
      <c r="D258" t="s">
        <v>524</v>
      </c>
      <c r="E258" t="s">
        <v>569</v>
      </c>
      <c r="F258" t="s">
        <v>529</v>
      </c>
      <c r="G258">
        <v>1</v>
      </c>
      <c r="H258" s="2">
        <f t="shared" si="3"/>
        <v>14</v>
      </c>
      <c r="I258" s="2">
        <f>ROUND(K258*C258,0)</f>
        <v>1</v>
      </c>
      <c r="J258" s="2">
        <f>ROUND(K258*B258,0)</f>
        <v>1</v>
      </c>
      <c r="K258" s="2">
        <f>ROUND(G258/28*100,0)</f>
        <v>4</v>
      </c>
      <c r="L258" s="2">
        <v>0</v>
      </c>
      <c r="M258" t="str">
        <f>CONCATENATE("p",H258," = Player(",I258,", ",J258,", ",K258,", ",L258,", ","'",D258,"', ",E258,", '",F258,"')")</f>
        <v>p14 = Player(1, 1, 4, 0, 'D', ["L", "R", "C"], 'DUMANCIC Luka')</v>
      </c>
    </row>
    <row r="259" spans="1:13">
      <c r="A259" t="s">
        <v>521</v>
      </c>
      <c r="B259">
        <v>0.2</v>
      </c>
      <c r="C259">
        <v>0.2</v>
      </c>
      <c r="D259" t="s">
        <v>524</v>
      </c>
      <c r="E259" t="s">
        <v>569</v>
      </c>
      <c r="F259" t="s">
        <v>469</v>
      </c>
      <c r="G259">
        <v>1</v>
      </c>
      <c r="H259" s="2">
        <f t="shared" si="3"/>
        <v>15</v>
      </c>
      <c r="I259" s="2">
        <f>ROUND(K259*C259,0)</f>
        <v>1</v>
      </c>
      <c r="J259" s="2">
        <f>ROUND(K259*B259,0)</f>
        <v>1</v>
      </c>
      <c r="K259" s="2">
        <f>ROUND(G259/28*100,0)</f>
        <v>4</v>
      </c>
      <c r="L259" s="2">
        <v>0</v>
      </c>
      <c r="M259" t="str">
        <f>CONCATENATE("p",H259," = Player(",I259,", ",J259,", ",K259,", ",L259,", ","'",D259,"', ",E259,", '",F259,"')")</f>
        <v>p15 = Player(1, 1, 4, 0, 'D', ["L", "R", "C"], 'RICCARDI Davide')</v>
      </c>
    </row>
    <row r="260" spans="1:13">
      <c r="A260" t="s">
        <v>521</v>
      </c>
      <c r="B260">
        <v>0.2</v>
      </c>
      <c r="C260">
        <v>0.2</v>
      </c>
      <c r="D260" t="s">
        <v>0</v>
      </c>
      <c r="E260" t="s">
        <v>569</v>
      </c>
      <c r="F260" t="s">
        <v>147</v>
      </c>
      <c r="G260">
        <v>13</v>
      </c>
      <c r="H260" s="2">
        <f t="shared" ref="H260:H323" si="4">IF(A260=A259,H259+1,1)</f>
        <v>16</v>
      </c>
      <c r="I260" s="2">
        <f>ROUND(J260*B260,0)</f>
        <v>10</v>
      </c>
      <c r="J260" s="2">
        <f>ROUND(G260/27*100,0)</f>
        <v>48</v>
      </c>
      <c r="K260" s="2">
        <f>ROUND(J260*C260,0)</f>
        <v>10</v>
      </c>
      <c r="L260" s="2">
        <v>0</v>
      </c>
      <c r="M260" t="str">
        <f>CONCATENATE("p",H260," = Player(",I260,", ",J260,", ",K260,", ",L260,", ","'",D260,"', ",E260,", '",F260,"')")</f>
        <v>p16 = Player(10, 48, 10, 0, 'M', ["L", "R", "C"], 'MANCOSU Marco')</v>
      </c>
    </row>
    <row r="261" spans="1:13">
      <c r="A261" t="s">
        <v>521</v>
      </c>
      <c r="B261">
        <v>0.2</v>
      </c>
      <c r="C261">
        <v>0.2</v>
      </c>
      <c r="D261" t="s">
        <v>0</v>
      </c>
      <c r="E261" t="s">
        <v>569</v>
      </c>
      <c r="F261" t="s">
        <v>198</v>
      </c>
      <c r="G261">
        <v>10</v>
      </c>
      <c r="H261" s="2">
        <f t="shared" si="4"/>
        <v>17</v>
      </c>
      <c r="I261" s="2">
        <f>ROUND(J261*B261,0)</f>
        <v>7</v>
      </c>
      <c r="J261" s="2">
        <f>ROUND(G261/27*100,0)</f>
        <v>37</v>
      </c>
      <c r="K261" s="2">
        <f>ROUND(J261*C261,0)</f>
        <v>7</v>
      </c>
      <c r="L261" s="2">
        <v>0</v>
      </c>
      <c r="M261" t="str">
        <f>CONCATENATE("p",H261," = Player(",I261,", ",J261,", ",K261,", ",L261,", ","'",D261,"', ",E261,", '",F261,"')")</f>
        <v>p17 = Player(7, 37, 7, 0, 'M', ["L", "R", "C"], 'SHAKHOV Evgen')</v>
      </c>
    </row>
    <row r="262" spans="1:13">
      <c r="A262" t="s">
        <v>521</v>
      </c>
      <c r="B262">
        <v>0.2</v>
      </c>
      <c r="C262">
        <v>0.2</v>
      </c>
      <c r="D262" t="s">
        <v>0</v>
      </c>
      <c r="E262" t="s">
        <v>569</v>
      </c>
      <c r="F262" t="s">
        <v>546</v>
      </c>
      <c r="G262">
        <v>8</v>
      </c>
      <c r="H262" s="2">
        <f t="shared" si="4"/>
        <v>18</v>
      </c>
      <c r="I262" s="2">
        <f>ROUND(J262*B262,0)</f>
        <v>6</v>
      </c>
      <c r="J262" s="2">
        <f>ROUND(G262/27*100,0)</f>
        <v>30</v>
      </c>
      <c r="K262" s="2">
        <f>ROUND(J262*C262,0)</f>
        <v>6</v>
      </c>
      <c r="L262" s="2">
        <v>0</v>
      </c>
      <c r="M262" t="str">
        <f>CONCATENATE("p",H262," = Player(",I262,", ",J262,", ",K262,", ",L262,", ","'",D262,"', ",E262,", '",F262,"')")</f>
        <v>p18 = Player(6, 30, 6, 0, 'M', ["L", "R", "C"], 'IMBULA Giannelli')</v>
      </c>
    </row>
    <row r="263" spans="1:13">
      <c r="A263" t="s">
        <v>521</v>
      </c>
      <c r="B263">
        <v>0.2</v>
      </c>
      <c r="C263">
        <v>0.2</v>
      </c>
      <c r="D263" t="s">
        <v>0</v>
      </c>
      <c r="E263" t="s">
        <v>569</v>
      </c>
      <c r="F263" t="s">
        <v>292</v>
      </c>
      <c r="G263">
        <v>7</v>
      </c>
      <c r="H263" s="2">
        <f t="shared" si="4"/>
        <v>19</v>
      </c>
      <c r="I263" s="2">
        <f>ROUND(J263*B263,0)</f>
        <v>5</v>
      </c>
      <c r="J263" s="2">
        <f>ROUND(G263/27*100,0)</f>
        <v>26</v>
      </c>
      <c r="K263" s="2">
        <f>ROUND(J263*C263,0)</f>
        <v>5</v>
      </c>
      <c r="L263" s="2">
        <v>0</v>
      </c>
      <c r="M263" t="str">
        <f>CONCATENATE("p",H263," = Player(",I263,", ",J263,", ",K263,", ",L263,", ","'",D263,"', ",E263,", '",F263,"')")</f>
        <v>p19 = Player(5, 26, 5, 0, 'M', ["L", "R", "C"], 'TACHTSIDIS Panagiotis')</v>
      </c>
    </row>
    <row r="264" spans="1:13">
      <c r="A264" t="s">
        <v>521</v>
      </c>
      <c r="B264">
        <v>0.2</v>
      </c>
      <c r="C264">
        <v>0.2</v>
      </c>
      <c r="D264" t="s">
        <v>0</v>
      </c>
      <c r="E264" t="s">
        <v>569</v>
      </c>
      <c r="F264" t="s">
        <v>317</v>
      </c>
      <c r="G264">
        <v>6</v>
      </c>
      <c r="H264" s="2">
        <f t="shared" si="4"/>
        <v>20</v>
      </c>
      <c r="I264" s="2">
        <f>ROUND(J264*B264,0)</f>
        <v>4</v>
      </c>
      <c r="J264" s="2">
        <f>ROUND(G264/27*100,0)</f>
        <v>22</v>
      </c>
      <c r="K264" s="2">
        <f>ROUND(J264*C264,0)</f>
        <v>4</v>
      </c>
      <c r="L264" s="2">
        <v>0</v>
      </c>
      <c r="M264" t="str">
        <f>CONCATENATE("p",H264," = Player(",I264,", ",J264,", ",K264,", ",L264,", ","'",D264,"', ",E264,", '",F264,"')")</f>
        <v>p20 = Player(4, 22, 4, 0, 'M', ["L", "R", "C"], 'TABANELLI Andrea')</v>
      </c>
    </row>
    <row r="265" spans="1:13">
      <c r="A265" t="s">
        <v>521</v>
      </c>
      <c r="B265">
        <v>0.2</v>
      </c>
      <c r="C265">
        <v>0.2</v>
      </c>
      <c r="D265" t="s">
        <v>0</v>
      </c>
      <c r="E265" t="s">
        <v>569</v>
      </c>
      <c r="F265" t="s">
        <v>308</v>
      </c>
      <c r="G265">
        <v>6</v>
      </c>
      <c r="H265" s="2">
        <f t="shared" si="4"/>
        <v>21</v>
      </c>
      <c r="I265" s="2">
        <f>ROUND(J265*B265,0)</f>
        <v>4</v>
      </c>
      <c r="J265" s="2">
        <f>ROUND(G265/27*100,0)</f>
        <v>22</v>
      </c>
      <c r="K265" s="2">
        <f>ROUND(J265*C265,0)</f>
        <v>4</v>
      </c>
      <c r="L265" s="2">
        <v>0</v>
      </c>
      <c r="M265" t="str">
        <f>CONCATENATE("p",H265," = Player(",I265,", ",J265,", ",K265,", ",L265,", ","'",D265,"', ",E265,", '",F265,"')")</f>
        <v>p21 = Player(4, 22, 4, 0, 'M', ["L", "R", "C"], 'PETRICCIONE Jacopo')</v>
      </c>
    </row>
    <row r="266" spans="1:13">
      <c r="A266" t="s">
        <v>521</v>
      </c>
      <c r="B266">
        <v>0.2</v>
      </c>
      <c r="C266">
        <v>0.2</v>
      </c>
      <c r="D266" t="s">
        <v>0</v>
      </c>
      <c r="E266" t="s">
        <v>569</v>
      </c>
      <c r="F266" t="s">
        <v>399</v>
      </c>
      <c r="G266">
        <v>4</v>
      </c>
      <c r="H266" s="2">
        <f t="shared" si="4"/>
        <v>22</v>
      </c>
      <c r="I266" s="2">
        <f>ROUND(J266*B266,0)</f>
        <v>3</v>
      </c>
      <c r="J266" s="2">
        <f>ROUND(G266/27*100,0)</f>
        <v>15</v>
      </c>
      <c r="K266" s="2">
        <f>ROUND(J266*C266,0)</f>
        <v>3</v>
      </c>
      <c r="L266" s="2">
        <v>0</v>
      </c>
      <c r="M266" t="str">
        <f>CONCATENATE("p",H266," = Player(",I266,", ",J266,", ",K266,", ",L266,", ","'",D266,"', ",E266,", '",F266,"')")</f>
        <v>p22 = Player(3, 15, 3, 0, 'M', ["L", "R", "C"], 'MAJER Zan')</v>
      </c>
    </row>
    <row r="267" spans="1:13">
      <c r="A267" t="s">
        <v>521</v>
      </c>
      <c r="B267">
        <v>0.2</v>
      </c>
      <c r="C267">
        <v>0.2</v>
      </c>
      <c r="D267" t="s">
        <v>523</v>
      </c>
      <c r="E267" t="s">
        <v>569</v>
      </c>
      <c r="F267" t="s">
        <v>192</v>
      </c>
      <c r="G267">
        <v>15</v>
      </c>
      <c r="H267" s="2">
        <f t="shared" si="4"/>
        <v>23</v>
      </c>
      <c r="I267" s="2">
        <f>ROUND(G267/51*100,0)</f>
        <v>29</v>
      </c>
      <c r="J267" s="2">
        <f>ROUND(I267*B267,0)</f>
        <v>6</v>
      </c>
      <c r="K267" s="2">
        <f>ROUND(I267*C267,0)</f>
        <v>6</v>
      </c>
      <c r="L267" s="2">
        <v>0</v>
      </c>
      <c r="M267" t="str">
        <f>CONCATENATE("p",H267," = Player(",I267,", ",J267,", ",K267,", ",L267,", ","'",D267,"', ",E267,", '",F267,"')")</f>
        <v>p23 = Player(29, 6, 6, 0, 'A', ["L", "R", "C"], 'BABACAR Khouma El')</v>
      </c>
    </row>
    <row r="268" spans="1:13">
      <c r="A268" t="s">
        <v>521</v>
      </c>
      <c r="B268">
        <v>0.2</v>
      </c>
      <c r="C268">
        <v>0.2</v>
      </c>
      <c r="D268" t="s">
        <v>523</v>
      </c>
      <c r="E268" t="s">
        <v>569</v>
      </c>
      <c r="F268" t="s">
        <v>98</v>
      </c>
      <c r="G268">
        <v>13</v>
      </c>
      <c r="H268" s="2">
        <f t="shared" si="4"/>
        <v>24</v>
      </c>
      <c r="I268" s="2">
        <f>ROUND(G268/51*100,0)</f>
        <v>25</v>
      </c>
      <c r="J268" s="2">
        <f>ROUND(I268*B268,0)</f>
        <v>5</v>
      </c>
      <c r="K268" s="2">
        <f>ROUND(I268*C268,0)</f>
        <v>5</v>
      </c>
      <c r="L268" s="2">
        <v>0</v>
      </c>
      <c r="M268" t="str">
        <f>CONCATENATE("p",H268," = Player(",I268,", ",J268,", ",K268,", ",L268,", ","'",D268,"', ",E268,", '",F268,"')")</f>
        <v>p24 = Player(25, 5, 5, 0, 'A', ["L", "R", "C"], 'FARIAS Diego')</v>
      </c>
    </row>
    <row r="269" spans="1:13">
      <c r="A269" t="s">
        <v>521</v>
      </c>
      <c r="B269">
        <v>0.2</v>
      </c>
      <c r="C269">
        <v>0.2</v>
      </c>
      <c r="D269" t="s">
        <v>523</v>
      </c>
      <c r="E269" t="s">
        <v>569</v>
      </c>
      <c r="F269" t="s">
        <v>112</v>
      </c>
      <c r="G269">
        <v>13</v>
      </c>
      <c r="H269" s="2">
        <f t="shared" si="4"/>
        <v>25</v>
      </c>
      <c r="I269" s="2">
        <f>ROUND(G269/51*100,0)</f>
        <v>25</v>
      </c>
      <c r="J269" s="2">
        <f>ROUND(I269*B269,0)</f>
        <v>5</v>
      </c>
      <c r="K269" s="2">
        <f>ROUND(I269*C269,0)</f>
        <v>5</v>
      </c>
      <c r="L269" s="2">
        <v>0</v>
      </c>
      <c r="M269" t="str">
        <f>CONCATENATE("p",H269," = Player(",I269,", ",J269,", ",K269,", ",L269,", ","'",D269,"', ",E269,", '",F269,"')")</f>
        <v>p25 = Player(25, 5, 5, 0, 'A', ["L", "R", "C"], 'LA MANTIA Andrea')</v>
      </c>
    </row>
    <row r="270" spans="1:13">
      <c r="A270" t="s">
        <v>521</v>
      </c>
      <c r="B270">
        <v>0.2</v>
      </c>
      <c r="C270">
        <v>0.2</v>
      </c>
      <c r="D270" t="s">
        <v>523</v>
      </c>
      <c r="E270" t="s">
        <v>569</v>
      </c>
      <c r="F270" t="s">
        <v>139</v>
      </c>
      <c r="G270">
        <v>12</v>
      </c>
      <c r="H270" s="2">
        <f t="shared" si="4"/>
        <v>26</v>
      </c>
      <c r="I270" s="2">
        <f>ROUND(G270/51*100,0)</f>
        <v>24</v>
      </c>
      <c r="J270" s="2">
        <f>ROUND(I270*B270,0)</f>
        <v>5</v>
      </c>
      <c r="K270" s="2">
        <f>ROUND(I270*C270,0)</f>
        <v>5</v>
      </c>
      <c r="L270" s="2">
        <v>0</v>
      </c>
      <c r="M270" t="str">
        <f>CONCATENATE("p",H270," = Player(",I270,", ",J270,", ",K270,", ",L270,", ","'",D270,"', ",E270,", '",F270,"')")</f>
        <v>p26 = Player(24, 5, 5, 0, 'A', ["L", "R", "C"], 'LAPADULA Gianluca')</v>
      </c>
    </row>
    <row r="271" spans="1:13">
      <c r="A271" t="s">
        <v>521</v>
      </c>
      <c r="B271">
        <v>0.2</v>
      </c>
      <c r="C271">
        <v>0.2</v>
      </c>
      <c r="D271" t="s">
        <v>523</v>
      </c>
      <c r="E271" t="s">
        <v>569</v>
      </c>
      <c r="F271" t="s">
        <v>206</v>
      </c>
      <c r="G271">
        <v>11</v>
      </c>
      <c r="H271" s="2">
        <f t="shared" si="4"/>
        <v>27</v>
      </c>
      <c r="I271" s="2">
        <f>ROUND(G271/51*100,0)</f>
        <v>22</v>
      </c>
      <c r="J271" s="2">
        <f>ROUND(I271*B271,0)</f>
        <v>4</v>
      </c>
      <c r="K271" s="2">
        <f>ROUND(I271*C271,0)</f>
        <v>4</v>
      </c>
      <c r="L271" s="2">
        <v>0</v>
      </c>
      <c r="M271" t="str">
        <f>CONCATENATE("p",H271," = Player(",I271,", ",J271,", ",K271,", ",L271,", ","'",D271,"', ",E271,", '",F271,"')")</f>
        <v>p27 = Player(22, 4, 4, 0, 'A', ["L", "R", "C"], 'FALCO Filippo')</v>
      </c>
    </row>
    <row r="272" spans="1:13">
      <c r="A272" t="s">
        <v>521</v>
      </c>
      <c r="B272">
        <v>0.2</v>
      </c>
      <c r="C272">
        <v>0.2</v>
      </c>
      <c r="D272" t="s">
        <v>523</v>
      </c>
      <c r="E272" t="s">
        <v>569</v>
      </c>
      <c r="F272" t="s">
        <v>402</v>
      </c>
      <c r="G272">
        <v>3</v>
      </c>
      <c r="H272" s="2">
        <f t="shared" si="4"/>
        <v>28</v>
      </c>
      <c r="I272" s="2">
        <f>ROUND(G272/51*100,0)</f>
        <v>6</v>
      </c>
      <c r="J272" s="2">
        <f>ROUND(I272*B272,0)</f>
        <v>1</v>
      </c>
      <c r="K272" s="2">
        <f>ROUND(I272*C272,0)</f>
        <v>1</v>
      </c>
      <c r="L272" s="2">
        <v>0</v>
      </c>
      <c r="M272" t="str">
        <f>CONCATENATE("p",H272," = Player(",I272,", ",J272,", ",K272,", ",L272,", ","'",D272,"', ",E272,", '",F272,"')")</f>
        <v>p28 = Player(6, 1, 1, 0, 'A', ["L", "R", "C"], 'LO FASO Simone')</v>
      </c>
    </row>
    <row r="273" spans="1:13">
      <c r="A273" t="s">
        <v>521</v>
      </c>
      <c r="B273">
        <v>0.2</v>
      </c>
      <c r="C273">
        <v>0.2</v>
      </c>
      <c r="D273" t="s">
        <v>523</v>
      </c>
      <c r="E273" t="s">
        <v>569</v>
      </c>
      <c r="F273" t="s">
        <v>530</v>
      </c>
      <c r="G273">
        <v>1</v>
      </c>
      <c r="H273" s="2">
        <f t="shared" si="4"/>
        <v>29</v>
      </c>
      <c r="I273" s="2">
        <f>ROUND(G273/51*100,0)</f>
        <v>2</v>
      </c>
      <c r="J273" s="2">
        <f>ROUND(I273*B273,0)</f>
        <v>0</v>
      </c>
      <c r="K273" s="2">
        <f>ROUND(I273*C273,0)</f>
        <v>0</v>
      </c>
      <c r="L273" s="2">
        <v>0</v>
      </c>
      <c r="M273" t="str">
        <f>CONCATENATE("p",H273," = Player(",I273,", ",J273,", ",K273,", ",L273,", ","'",D273,"', ",E273,", '",F273,"')")</f>
        <v>p29 = Player(2, 0, 0, 0, 'A', ["L", "R", "C"], 'DUBICKAS Edgaras')</v>
      </c>
    </row>
    <row r="274" spans="1:13">
      <c r="A274" t="s">
        <v>504</v>
      </c>
      <c r="B274">
        <v>0.4</v>
      </c>
      <c r="C274">
        <v>0.2</v>
      </c>
      <c r="D274" t="s">
        <v>566</v>
      </c>
      <c r="E274" t="s">
        <v>569</v>
      </c>
      <c r="F274" t="s">
        <v>64</v>
      </c>
      <c r="G274">
        <v>19</v>
      </c>
      <c r="H274" s="2">
        <f t="shared" si="4"/>
        <v>1</v>
      </c>
      <c r="I274" s="2">
        <v>0</v>
      </c>
      <c r="J274" s="2">
        <f>ROUND(L274*C274,0)</f>
        <v>18</v>
      </c>
      <c r="K274" s="2">
        <f>ROUND(L274*B274,0)</f>
        <v>36</v>
      </c>
      <c r="L274" s="2">
        <f>ROUND(G274/21*100,0)</f>
        <v>90</v>
      </c>
      <c r="M274" t="str">
        <f>CONCATENATE("p",H274," = Player(",I274,", ",J274,", ",K274,", ",L274,", ","'",D274,"', ",E274,", '",F274,"')")</f>
        <v>p1 = Player(0, 18, 36, 90, 'GK', ["L", "R", "C"], 'DONNARUMMA Gianluigi')</v>
      </c>
    </row>
    <row r="275" spans="1:13">
      <c r="A275" t="s">
        <v>504</v>
      </c>
      <c r="B275">
        <v>0.4</v>
      </c>
      <c r="C275">
        <v>0.2</v>
      </c>
      <c r="D275" t="s">
        <v>566</v>
      </c>
      <c r="E275" t="s">
        <v>569</v>
      </c>
      <c r="F275" t="s">
        <v>456</v>
      </c>
      <c r="G275">
        <v>1</v>
      </c>
      <c r="H275" s="2">
        <f t="shared" si="4"/>
        <v>2</v>
      </c>
      <c r="I275" s="2">
        <v>0</v>
      </c>
      <c r="J275" s="2">
        <f>ROUND(L275*C275,0)</f>
        <v>1</v>
      </c>
      <c r="K275" s="2">
        <f>ROUND(L275*B275,0)</f>
        <v>2</v>
      </c>
      <c r="L275" s="2">
        <f>ROUND(G275/21*100,0)</f>
        <v>5</v>
      </c>
      <c r="M275" t="str">
        <f>CONCATENATE("p",H275," = Player(",I275,", ",J275,", ",K275,", ",L275,", ","'",D275,"', ",E275,", '",F275,"')")</f>
        <v>p2 = Player(0, 1, 2, 5, 'GK', ["L", "R", "C"], 'REINA Pepe')</v>
      </c>
    </row>
    <row r="276" spans="1:13">
      <c r="A276" t="s">
        <v>504</v>
      </c>
      <c r="B276">
        <v>0.4</v>
      </c>
      <c r="C276">
        <v>0.2</v>
      </c>
      <c r="D276" t="s">
        <v>566</v>
      </c>
      <c r="E276" t="s">
        <v>569</v>
      </c>
      <c r="F276" t="s">
        <v>478</v>
      </c>
      <c r="G276">
        <v>1</v>
      </c>
      <c r="H276" s="2">
        <f t="shared" si="4"/>
        <v>3</v>
      </c>
      <c r="I276" s="2">
        <v>0</v>
      </c>
      <c r="J276" s="2">
        <f>ROUND(L276*C276,0)</f>
        <v>1</v>
      </c>
      <c r="K276" s="2">
        <f>ROUND(L276*B276,0)</f>
        <v>2</v>
      </c>
      <c r="L276" s="2">
        <f>ROUND(G276/21*100,0)</f>
        <v>5</v>
      </c>
      <c r="M276" t="str">
        <f>CONCATENATE("p",H276," = Player(",I276,", ",J276,", ",K276,", ",L276,", ","'",D276,"', ",E276,", '",F276,"')")</f>
        <v>p3 = Player(0, 1, 2, 5, 'GK', ["L", "R", "C"], 'DONNARUMMA Antonio')</v>
      </c>
    </row>
    <row r="277" spans="1:13">
      <c r="A277" t="s">
        <v>504</v>
      </c>
      <c r="B277">
        <v>0.4</v>
      </c>
      <c r="C277">
        <v>0.2</v>
      </c>
      <c r="D277" t="s">
        <v>524</v>
      </c>
      <c r="E277" t="s">
        <v>569</v>
      </c>
      <c r="F277" t="s">
        <v>70</v>
      </c>
      <c r="G277">
        <v>16</v>
      </c>
      <c r="H277" s="2">
        <f t="shared" si="4"/>
        <v>4</v>
      </c>
      <c r="I277" s="2">
        <f>ROUND(K277*C277,0)</f>
        <v>11</v>
      </c>
      <c r="J277" s="2">
        <f>ROUND(K277*B277,0)</f>
        <v>23</v>
      </c>
      <c r="K277" s="2">
        <f>ROUND(G277/28*100,0)</f>
        <v>57</v>
      </c>
      <c r="L277" s="2">
        <v>0</v>
      </c>
      <c r="M277" t="str">
        <f>CONCATENATE("p",H277," = Player(",I277,", ",J277,", ",K277,", ",L277,", ","'",D277,"', ",E277,", '",F277,"')")</f>
        <v>p4 = Player(11, 23, 57, 0, 'D', ["L", "R", "C"], 'ROMAGNOLI Alessio')</v>
      </c>
    </row>
    <row r="278" spans="1:13">
      <c r="A278" t="s">
        <v>504</v>
      </c>
      <c r="B278">
        <v>0.4</v>
      </c>
      <c r="C278">
        <v>0.2</v>
      </c>
      <c r="D278" t="s">
        <v>524</v>
      </c>
      <c r="E278" t="s">
        <v>569</v>
      </c>
      <c r="F278" t="s">
        <v>527</v>
      </c>
      <c r="G278">
        <v>11</v>
      </c>
      <c r="H278" s="2">
        <f t="shared" si="4"/>
        <v>5</v>
      </c>
      <c r="I278" s="2">
        <f>ROUND(K278*C278,0)</f>
        <v>8</v>
      </c>
      <c r="J278" s="2">
        <f>ROUND(K278*B278,0)</f>
        <v>16</v>
      </c>
      <c r="K278" s="2">
        <f>ROUND(G278/28*100,0)</f>
        <v>39</v>
      </c>
      <c r="L278" s="2">
        <v>0</v>
      </c>
      <c r="M278" t="str">
        <f>CONCATENATE("p",H278," = Player(",I278,", ",J278,", ",K278,", ",L278,", ","'",D278,"', ",E278,", '",F278,"')")</f>
        <v>p5 = Player(8, 16, 39, 0, 'D', ["L", "R", "C"], 'HERNANDEZ Theo')</v>
      </c>
    </row>
    <row r="279" spans="1:13">
      <c r="A279" t="s">
        <v>504</v>
      </c>
      <c r="B279">
        <v>0.4</v>
      </c>
      <c r="C279">
        <v>0.2</v>
      </c>
      <c r="D279" t="s">
        <v>524</v>
      </c>
      <c r="E279" t="s">
        <v>569</v>
      </c>
      <c r="F279" t="s">
        <v>209</v>
      </c>
      <c r="G279">
        <v>10</v>
      </c>
      <c r="H279" s="2">
        <f t="shared" si="4"/>
        <v>6</v>
      </c>
      <c r="I279" s="2">
        <f>ROUND(K279*C279,0)</f>
        <v>7</v>
      </c>
      <c r="J279" s="2">
        <f>ROUND(K279*B279,0)</f>
        <v>14</v>
      </c>
      <c r="K279" s="2">
        <f>ROUND(G279/28*100,0)</f>
        <v>36</v>
      </c>
      <c r="L279" s="2">
        <v>0</v>
      </c>
      <c r="M279" t="str">
        <f>CONCATENATE("p",H279," = Player(",I279,", ",J279,", ",K279,", ",L279,", ","'",D279,"', ",E279,", '",F279,"')")</f>
        <v>p6 = Player(7, 14, 36, 0, 'D', ["L", "R", "C"], 'CALABRIA Davide')</v>
      </c>
    </row>
    <row r="280" spans="1:13">
      <c r="A280" t="s">
        <v>504</v>
      </c>
      <c r="B280">
        <v>0.4</v>
      </c>
      <c r="C280">
        <v>0.2</v>
      </c>
      <c r="D280" t="s">
        <v>524</v>
      </c>
      <c r="E280" t="s">
        <v>569</v>
      </c>
      <c r="F280" t="s">
        <v>234</v>
      </c>
      <c r="G280">
        <v>9</v>
      </c>
      <c r="H280" s="2">
        <f t="shared" si="4"/>
        <v>7</v>
      </c>
      <c r="I280" s="2">
        <f>ROUND(K280*C280,0)</f>
        <v>6</v>
      </c>
      <c r="J280" s="2">
        <f>ROUND(K280*B280,0)</f>
        <v>13</v>
      </c>
      <c r="K280" s="2">
        <f>ROUND(G280/28*100,0)</f>
        <v>32</v>
      </c>
      <c r="L280" s="2">
        <v>0</v>
      </c>
      <c r="M280" t="str">
        <f>CONCATENATE("p",H280," = Player(",I280,", ",J280,", ",K280,", ",L280,", ","'",D280,"', ",E280,", '",F280,"')")</f>
        <v>p7 = Player(6, 13, 32, 0, 'D', ["L", "R", "C"], 'CONTI Andrea')</v>
      </c>
    </row>
    <row r="281" spans="1:13">
      <c r="A281" t="s">
        <v>504</v>
      </c>
      <c r="B281">
        <v>0.4</v>
      </c>
      <c r="C281">
        <v>0.2</v>
      </c>
      <c r="D281" t="s">
        <v>524</v>
      </c>
      <c r="E281" t="s">
        <v>569</v>
      </c>
      <c r="F281" t="s">
        <v>252</v>
      </c>
      <c r="G281">
        <v>8</v>
      </c>
      <c r="H281" s="2">
        <f t="shared" si="4"/>
        <v>8</v>
      </c>
      <c r="I281" s="2">
        <f>ROUND(K281*C281,0)</f>
        <v>6</v>
      </c>
      <c r="J281" s="2">
        <f>ROUND(K281*B281,0)</f>
        <v>12</v>
      </c>
      <c r="K281" s="2">
        <f>ROUND(G281/28*100,0)</f>
        <v>29</v>
      </c>
      <c r="L281" s="2">
        <v>0</v>
      </c>
      <c r="M281" t="str">
        <f>CONCATENATE("p",H281," = Player(",I281,", ",J281,", ",K281,", ",L281,", ","'",D281,"', ",E281,", '",F281,"')")</f>
        <v>p8 = Player(6, 12, 29, 0, 'D', ["L", "R", "C"], 'MUSACCHIO Mateo')</v>
      </c>
    </row>
    <row r="282" spans="1:13">
      <c r="A282" t="s">
        <v>504</v>
      </c>
      <c r="B282">
        <v>0.4</v>
      </c>
      <c r="C282">
        <v>0.2</v>
      </c>
      <c r="D282" t="s">
        <v>524</v>
      </c>
      <c r="E282" t="s">
        <v>569</v>
      </c>
      <c r="F282" t="s">
        <v>251</v>
      </c>
      <c r="G282">
        <v>8</v>
      </c>
      <c r="H282" s="2">
        <f t="shared" si="4"/>
        <v>9</v>
      </c>
      <c r="I282" s="2">
        <f>ROUND(K282*C282,0)</f>
        <v>6</v>
      </c>
      <c r="J282" s="2">
        <f>ROUND(K282*B282,0)</f>
        <v>12</v>
      </c>
      <c r="K282" s="2">
        <f>ROUND(G282/28*100,0)</f>
        <v>29</v>
      </c>
      <c r="L282" s="2">
        <v>0</v>
      </c>
      <c r="M282" t="str">
        <f>CONCATENATE("p",H282," = Player(",I282,", ",J282,", ",K282,", ",L282,", ","'",D282,"', ",E282,", '",F282,"')")</f>
        <v>p9 = Player(6, 12, 29, 0, 'D', ["L", "R", "C"], 'RODRIGUEZ Ricardo')</v>
      </c>
    </row>
    <row r="283" spans="1:13">
      <c r="A283" t="s">
        <v>504</v>
      </c>
      <c r="B283">
        <v>0.4</v>
      </c>
      <c r="C283">
        <v>0.2</v>
      </c>
      <c r="D283" t="s">
        <v>524</v>
      </c>
      <c r="E283" t="s">
        <v>569</v>
      </c>
      <c r="F283" t="s">
        <v>289</v>
      </c>
      <c r="G283">
        <v>7</v>
      </c>
      <c r="H283" s="2">
        <f t="shared" si="4"/>
        <v>10</v>
      </c>
      <c r="I283" s="2">
        <f>ROUND(K283*C283,0)</f>
        <v>5</v>
      </c>
      <c r="J283" s="2">
        <f>ROUND(K283*B283,0)</f>
        <v>10</v>
      </c>
      <c r="K283" s="2">
        <f>ROUND(G283/28*100,0)</f>
        <v>25</v>
      </c>
      <c r="L283" s="2">
        <v>0</v>
      </c>
      <c r="M283" t="str">
        <f>CONCATENATE("p",H283," = Player(",I283,", ",J283,", ",K283,", ",L283,", ","'",D283,"', ",E283,", '",F283,"')")</f>
        <v>p10 = Player(5, 10, 25, 0, 'D', ["L", "R", "C"], 'DUARTE Leo')</v>
      </c>
    </row>
    <row r="284" spans="1:13">
      <c r="A284" t="s">
        <v>504</v>
      </c>
      <c r="B284">
        <v>0.4</v>
      </c>
      <c r="C284">
        <v>0.2</v>
      </c>
      <c r="D284" t="s">
        <v>524</v>
      </c>
      <c r="E284" t="s">
        <v>569</v>
      </c>
      <c r="F284" t="s">
        <v>272</v>
      </c>
      <c r="G284">
        <v>7</v>
      </c>
      <c r="H284" s="2">
        <f t="shared" si="4"/>
        <v>11</v>
      </c>
      <c r="I284" s="2">
        <f>ROUND(K284*C284,0)</f>
        <v>5</v>
      </c>
      <c r="J284" s="2">
        <f>ROUND(K284*B284,0)</f>
        <v>10</v>
      </c>
      <c r="K284" s="2">
        <f>ROUND(G284/28*100,0)</f>
        <v>25</v>
      </c>
      <c r="L284" s="2">
        <v>0</v>
      </c>
      <c r="M284" t="str">
        <f>CONCATENATE("p",H284," = Player(",I284,", ",J284,", ",K284,", ",L284,", ","'",D284,"', ",E284,", '",F284,"')")</f>
        <v>p11 = Player(5, 10, 25, 0, 'D', ["L", "R", "C"], 'CALDARA Mattia')</v>
      </c>
    </row>
    <row r="285" spans="1:13">
      <c r="A285" t="s">
        <v>504</v>
      </c>
      <c r="B285">
        <v>0.4</v>
      </c>
      <c r="C285">
        <v>0.2</v>
      </c>
      <c r="D285" t="s">
        <v>524</v>
      </c>
      <c r="E285" t="s">
        <v>569</v>
      </c>
      <c r="F285" t="s">
        <v>450</v>
      </c>
      <c r="G285">
        <v>1</v>
      </c>
      <c r="H285" s="2">
        <f t="shared" si="4"/>
        <v>12</v>
      </c>
      <c r="I285" s="2">
        <f>ROUND(K285*C285,0)</f>
        <v>1</v>
      </c>
      <c r="J285" s="2">
        <f>ROUND(K285*B285,0)</f>
        <v>2</v>
      </c>
      <c r="K285" s="2">
        <f>ROUND(G285/28*100,0)</f>
        <v>4</v>
      </c>
      <c r="L285" s="2">
        <v>0</v>
      </c>
      <c r="M285" t="str">
        <f>CONCATENATE("p",H285," = Player(",I285,", ",J285,", ",K285,", ",L285,", ","'",D285,"', ",E285,", '",F285,"')")</f>
        <v>p12 = Player(1, 2, 4, 0, 'D', ["L", "R", "C"], 'GABBIA Matteo')</v>
      </c>
    </row>
    <row r="286" spans="1:13">
      <c r="A286" t="s">
        <v>504</v>
      </c>
      <c r="B286">
        <v>0.4</v>
      </c>
      <c r="C286">
        <v>0.2</v>
      </c>
      <c r="D286" t="s">
        <v>0</v>
      </c>
      <c r="E286" t="s">
        <v>569</v>
      </c>
      <c r="F286" t="s">
        <v>37</v>
      </c>
      <c r="G286">
        <v>21</v>
      </c>
      <c r="H286" s="2">
        <f t="shared" si="4"/>
        <v>13</v>
      </c>
      <c r="I286" s="2">
        <f>ROUND(J286*B286,0)</f>
        <v>31</v>
      </c>
      <c r="J286" s="2">
        <f>ROUND(G286/27*100,0)</f>
        <v>78</v>
      </c>
      <c r="K286" s="2">
        <f>ROUND(J286*C286,0)</f>
        <v>16</v>
      </c>
      <c r="L286" s="2">
        <v>0</v>
      </c>
      <c r="M286" t="str">
        <f>CONCATENATE("p",H286," = Player(",I286,", ",J286,", ",K286,", ",L286,", ","'",D286,"', ",E286,", '",F286,"')")</f>
        <v>p13 = Player(31, 78, 16, 0, 'M', ["L", "R", "C"], 'SUSO Jesus Fernandez Saez')</v>
      </c>
    </row>
    <row r="287" spans="1:13">
      <c r="A287" t="s">
        <v>504</v>
      </c>
      <c r="B287">
        <v>0.4</v>
      </c>
      <c r="C287">
        <v>0.2</v>
      </c>
      <c r="D287" t="s">
        <v>0</v>
      </c>
      <c r="E287" t="s">
        <v>569</v>
      </c>
      <c r="F287" t="s">
        <v>45</v>
      </c>
      <c r="G287">
        <v>19</v>
      </c>
      <c r="H287" s="2">
        <f t="shared" si="4"/>
        <v>14</v>
      </c>
      <c r="I287" s="2">
        <f>ROUND(J287*B287,0)</f>
        <v>28</v>
      </c>
      <c r="J287" s="2">
        <f>ROUND(G287/27*100,0)</f>
        <v>70</v>
      </c>
      <c r="K287" s="2">
        <f>ROUND(J287*C287,0)</f>
        <v>14</v>
      </c>
      <c r="L287" s="2">
        <v>0</v>
      </c>
      <c r="M287" t="str">
        <f>CONCATENATE("p",H287," = Player(",I287,", ",J287,", ",K287,", ",L287,", ","'",D287,"', ",E287,", '",F287,"')")</f>
        <v>p14 = Player(28, 70, 14, 0, 'M', ["L", "R", "C"], 'KESSIE Franck')</v>
      </c>
    </row>
    <row r="288" spans="1:13">
      <c r="A288" t="s">
        <v>504</v>
      </c>
      <c r="B288">
        <v>0.4</v>
      </c>
      <c r="C288">
        <v>0.2</v>
      </c>
      <c r="D288" t="s">
        <v>0</v>
      </c>
      <c r="E288" t="s">
        <v>569</v>
      </c>
      <c r="F288" t="s">
        <v>52</v>
      </c>
      <c r="G288">
        <v>18</v>
      </c>
      <c r="H288" s="2">
        <f t="shared" si="4"/>
        <v>15</v>
      </c>
      <c r="I288" s="2">
        <f>ROUND(J288*B288,0)</f>
        <v>27</v>
      </c>
      <c r="J288" s="2">
        <f>ROUND(G288/27*100,0)</f>
        <v>67</v>
      </c>
      <c r="K288" s="2">
        <f>ROUND(J288*C288,0)</f>
        <v>13</v>
      </c>
      <c r="L288" s="2">
        <v>0</v>
      </c>
      <c r="M288" t="str">
        <f>CONCATENATE("p",H288," = Player(",I288,", ",J288,", ",K288,", ",L288,", ","'",D288,"', ",E288,", '",F288,"')")</f>
        <v>p15 = Player(27, 67, 13, 0, 'M', ["L", "R", "C"], 'PAQUETA Lucas')</v>
      </c>
    </row>
    <row r="289" spans="1:13">
      <c r="A289" t="s">
        <v>504</v>
      </c>
      <c r="B289">
        <v>0.4</v>
      </c>
      <c r="C289">
        <v>0.2</v>
      </c>
      <c r="D289" t="s">
        <v>0</v>
      </c>
      <c r="E289" t="s">
        <v>569</v>
      </c>
      <c r="F289" t="s">
        <v>82</v>
      </c>
      <c r="G289">
        <v>17</v>
      </c>
      <c r="H289" s="2">
        <f t="shared" si="4"/>
        <v>16</v>
      </c>
      <c r="I289" s="2">
        <f>ROUND(J289*B289,0)</f>
        <v>25</v>
      </c>
      <c r="J289" s="2">
        <f>ROUND(G289/27*100,0)</f>
        <v>63</v>
      </c>
      <c r="K289" s="2">
        <f>ROUND(J289*C289,0)</f>
        <v>13</v>
      </c>
      <c r="L289" s="2">
        <v>0</v>
      </c>
      <c r="M289" t="str">
        <f>CONCATENATE("p",H289," = Player(",I289,", ",J289,", ",K289,", ",L289,", ","'",D289,"', ",E289,", '",F289,"')")</f>
        <v>p16 = Player(25, 63, 13, 0, 'M', ["L", "R", "C"], 'CALHANOGLU Hakan')</v>
      </c>
    </row>
    <row r="290" spans="1:13">
      <c r="A290" t="s">
        <v>504</v>
      </c>
      <c r="B290">
        <v>0.4</v>
      </c>
      <c r="C290">
        <v>0.2</v>
      </c>
      <c r="D290" t="s">
        <v>0</v>
      </c>
      <c r="E290" t="s">
        <v>569</v>
      </c>
      <c r="F290" t="s">
        <v>115</v>
      </c>
      <c r="G290">
        <v>14</v>
      </c>
      <c r="H290" s="2">
        <f t="shared" si="4"/>
        <v>17</v>
      </c>
      <c r="I290" s="2">
        <f>ROUND(J290*B290,0)</f>
        <v>21</v>
      </c>
      <c r="J290" s="2">
        <f>ROUND(G290/27*100,0)</f>
        <v>52</v>
      </c>
      <c r="K290" s="2">
        <f>ROUND(J290*C290,0)</f>
        <v>10</v>
      </c>
      <c r="L290" s="2">
        <v>0</v>
      </c>
      <c r="M290" t="str">
        <f>CONCATENATE("p",H290," = Player(",I290,", ",J290,", ",K290,", ",L290,", ","'",D290,"', ",E290,", '",F290,"')")</f>
        <v>p17 = Player(21, 52, 10, 0, 'M', ["L", "R", "C"], 'BONAVENTURA Giacomo')</v>
      </c>
    </row>
    <row r="291" spans="1:13">
      <c r="A291" t="s">
        <v>504</v>
      </c>
      <c r="B291">
        <v>0.4</v>
      </c>
      <c r="C291">
        <v>0.2</v>
      </c>
      <c r="D291" t="s">
        <v>0</v>
      </c>
      <c r="E291" t="s">
        <v>569</v>
      </c>
      <c r="F291" t="s">
        <v>125</v>
      </c>
      <c r="G291">
        <v>13</v>
      </c>
      <c r="H291" s="2">
        <f t="shared" si="4"/>
        <v>18</v>
      </c>
      <c r="I291" s="2">
        <f>ROUND(J291*B291,0)</f>
        <v>19</v>
      </c>
      <c r="J291" s="2">
        <f>ROUND(G291/27*100,0)</f>
        <v>48</v>
      </c>
      <c r="K291" s="2">
        <f>ROUND(J291*C291,0)</f>
        <v>10</v>
      </c>
      <c r="L291" s="2">
        <v>0</v>
      </c>
      <c r="M291" t="str">
        <f>CONCATENATE("p",H291," = Player(",I291,", ",J291,", ",K291,", ",L291,", ","'",D291,"', ",E291,", '",F291,"')")</f>
        <v>p18 = Player(19, 48, 10, 0, 'M', ["L", "R", "C"], 'KRUNIC Rade')</v>
      </c>
    </row>
    <row r="292" spans="1:13">
      <c r="A292" t="s">
        <v>504</v>
      </c>
      <c r="B292">
        <v>0.4</v>
      </c>
      <c r="C292">
        <v>0.2</v>
      </c>
      <c r="D292" t="s">
        <v>0</v>
      </c>
      <c r="E292" t="s">
        <v>569</v>
      </c>
      <c r="F292" t="s">
        <v>166</v>
      </c>
      <c r="G292">
        <v>12</v>
      </c>
      <c r="H292" s="2">
        <f t="shared" si="4"/>
        <v>19</v>
      </c>
      <c r="I292" s="2">
        <f>ROUND(J292*B292,0)</f>
        <v>18</v>
      </c>
      <c r="J292" s="2">
        <f>ROUND(G292/27*100,0)</f>
        <v>44</v>
      </c>
      <c r="K292" s="2">
        <f>ROUND(J292*C292,0)</f>
        <v>9</v>
      </c>
      <c r="L292" s="2">
        <v>0</v>
      </c>
      <c r="M292" t="str">
        <f>CONCATENATE("p",H292," = Player(",I292,", ",J292,", ",K292,", ",L292,", ","'",D292,"', ",E292,", '",F292,"')")</f>
        <v>p19 = Player(18, 44, 9, 0, 'M', ["L", "R", "C"], 'CASTILLEJO Samu')</v>
      </c>
    </row>
    <row r="293" spans="1:13">
      <c r="A293" t="s">
        <v>504</v>
      </c>
      <c r="B293">
        <v>0.4</v>
      </c>
      <c r="C293">
        <v>0.2</v>
      </c>
      <c r="D293" t="s">
        <v>0</v>
      </c>
      <c r="E293" t="s">
        <v>569</v>
      </c>
      <c r="F293" t="s">
        <v>164</v>
      </c>
      <c r="G293">
        <v>12</v>
      </c>
      <c r="H293" s="2">
        <f t="shared" si="4"/>
        <v>20</v>
      </c>
      <c r="I293" s="2">
        <f>ROUND(J293*B293,0)</f>
        <v>18</v>
      </c>
      <c r="J293" s="2">
        <f>ROUND(G293/27*100,0)</f>
        <v>44</v>
      </c>
      <c r="K293" s="2">
        <f>ROUND(J293*C293,0)</f>
        <v>9</v>
      </c>
      <c r="L293" s="2">
        <v>0</v>
      </c>
      <c r="M293" t="str">
        <f>CONCATENATE("p",H293," = Player(",I293,", ",J293,", ",K293,", ",L293,", ","'",D293,"', ",E293,", '",F293,"')")</f>
        <v>p20 = Player(18, 44, 9, 0, 'M', ["L", "R", "C"], 'BENNACER Ismael')</v>
      </c>
    </row>
    <row r="294" spans="1:13">
      <c r="A294" t="s">
        <v>504</v>
      </c>
      <c r="B294">
        <v>0.4</v>
      </c>
      <c r="C294">
        <v>0.2</v>
      </c>
      <c r="D294" t="s">
        <v>0</v>
      </c>
      <c r="E294" t="s">
        <v>569</v>
      </c>
      <c r="F294" t="s">
        <v>257</v>
      </c>
      <c r="G294">
        <v>8</v>
      </c>
      <c r="H294" s="2">
        <f t="shared" si="4"/>
        <v>21</v>
      </c>
      <c r="I294" s="2">
        <f>ROUND(J294*B294,0)</f>
        <v>12</v>
      </c>
      <c r="J294" s="2">
        <f>ROUND(G294/27*100,0)</f>
        <v>30</v>
      </c>
      <c r="K294" s="2">
        <f>ROUND(J294*C294,0)</f>
        <v>6</v>
      </c>
      <c r="L294" s="2">
        <v>0</v>
      </c>
      <c r="M294" t="str">
        <f>CONCATENATE("p",H294," = Player(",I294,", ",J294,", ",K294,", ",L294,", ","'",D294,"', ",E294,", '",F294,"')")</f>
        <v>p21 = Player(12, 30, 6, 0, 'M', ["L", "R", "C"], 'BORINI Fabio')</v>
      </c>
    </row>
    <row r="295" spans="1:13">
      <c r="A295" t="s">
        <v>504</v>
      </c>
      <c r="B295">
        <v>0.4</v>
      </c>
      <c r="C295">
        <v>0.2</v>
      </c>
      <c r="D295" t="s">
        <v>0</v>
      </c>
      <c r="E295" t="s">
        <v>569</v>
      </c>
      <c r="F295" t="s">
        <v>246</v>
      </c>
      <c r="G295">
        <v>8</v>
      </c>
      <c r="H295" s="2">
        <f t="shared" si="4"/>
        <v>22</v>
      </c>
      <c r="I295" s="2">
        <f>ROUND(J295*B295,0)</f>
        <v>12</v>
      </c>
      <c r="J295" s="2">
        <f>ROUND(G295/27*100,0)</f>
        <v>30</v>
      </c>
      <c r="K295" s="2">
        <f>ROUND(J295*C295,0)</f>
        <v>6</v>
      </c>
      <c r="L295" s="2">
        <v>0</v>
      </c>
      <c r="M295" t="str">
        <f>CONCATENATE("p",H295," = Player(",I295,", ",J295,", ",K295,", ",L295,", ","'",D295,"', ",E295,", '",F295,"')")</f>
        <v>p22 = Player(12, 30, 6, 0, 'M', ["L", "R", "C"], 'BIGLIA Lucas')</v>
      </c>
    </row>
    <row r="296" spans="1:13">
      <c r="A296" t="s">
        <v>504</v>
      </c>
      <c r="B296">
        <v>0.4</v>
      </c>
      <c r="C296">
        <v>0.2</v>
      </c>
      <c r="D296" t="s">
        <v>523</v>
      </c>
      <c r="E296" t="s">
        <v>569</v>
      </c>
      <c r="F296" t="s">
        <v>3</v>
      </c>
      <c r="G296">
        <v>34</v>
      </c>
      <c r="H296" s="2">
        <f t="shared" si="4"/>
        <v>23</v>
      </c>
      <c r="I296" s="2">
        <f>ROUND(G296/51*100,0)</f>
        <v>67</v>
      </c>
      <c r="J296" s="2">
        <f>ROUND(I296*B296,0)</f>
        <v>27</v>
      </c>
      <c r="K296" s="2">
        <f>ROUND(I296*C296,0)</f>
        <v>13</v>
      </c>
      <c r="L296" s="2">
        <v>0</v>
      </c>
      <c r="M296" t="str">
        <f>CONCATENATE("p",H296," = Player(",I296,", ",J296,", ",K296,", ",L296,", ","'",D296,"', ",E296,", '",F296,"')")</f>
        <v>p23 = Player(67, 27, 13, 0, 'A', ["L", "R", "C"], 'PIATEK Krzysztof')</v>
      </c>
    </row>
    <row r="297" spans="1:13">
      <c r="A297" t="s">
        <v>504</v>
      </c>
      <c r="B297">
        <v>0.4</v>
      </c>
      <c r="C297">
        <v>0.2</v>
      </c>
      <c r="D297" t="s">
        <v>523</v>
      </c>
      <c r="E297" t="s">
        <v>569</v>
      </c>
      <c r="F297" t="s">
        <v>551</v>
      </c>
      <c r="G297">
        <v>20</v>
      </c>
      <c r="H297" s="2">
        <f t="shared" si="4"/>
        <v>24</v>
      </c>
      <c r="I297" s="2">
        <f>ROUND(G297/51*100,0)</f>
        <v>39</v>
      </c>
      <c r="J297" s="2">
        <f>ROUND(I297*B297,0)</f>
        <v>16</v>
      </c>
      <c r="K297" s="2">
        <f>ROUND(I297*C297,0)</f>
        <v>8</v>
      </c>
      <c r="L297" s="2">
        <v>0</v>
      </c>
      <c r="M297" t="str">
        <f>CONCATENATE("p",H297," = Player(",I297,", ",J297,", ",K297,", ",L297,", ","'",D297,"', ",E297,", '",F297,"')")</f>
        <v>p24 = Player(39, 16, 8, 0, 'A', ["L", "R", "C"], 'REBIC Ante')</v>
      </c>
    </row>
    <row r="298" spans="1:13">
      <c r="A298" t="s">
        <v>504</v>
      </c>
      <c r="B298">
        <v>0.4</v>
      </c>
      <c r="C298">
        <v>0.2</v>
      </c>
      <c r="D298" t="s">
        <v>523</v>
      </c>
      <c r="E298" t="s">
        <v>569</v>
      </c>
      <c r="F298" t="s">
        <v>39</v>
      </c>
      <c r="G298">
        <v>20</v>
      </c>
      <c r="H298" s="2">
        <f t="shared" si="4"/>
        <v>25</v>
      </c>
      <c r="I298" s="2">
        <f>ROUND(G298/51*100,0)</f>
        <v>39</v>
      </c>
      <c r="J298" s="2">
        <f>ROUND(I298*B298,0)</f>
        <v>16</v>
      </c>
      <c r="K298" s="2">
        <f>ROUND(I298*C298,0)</f>
        <v>8</v>
      </c>
      <c r="L298" s="2">
        <v>0</v>
      </c>
      <c r="M298" t="str">
        <f>CONCATENATE("p",H298," = Player(",I298,", ",J298,", ",K298,", ",L298,", ","'",D298,"', ",E298,", '",F298,"')")</f>
        <v>p25 = Player(39, 16, 8, 0, 'A', ["L", "R", "C"], 'LEAO Rafael')</v>
      </c>
    </row>
    <row r="299" spans="1:13">
      <c r="A299" t="s">
        <v>509</v>
      </c>
      <c r="B299">
        <v>0.7</v>
      </c>
      <c r="C299">
        <v>0.4</v>
      </c>
      <c r="D299" t="s">
        <v>566</v>
      </c>
      <c r="E299" t="s">
        <v>569</v>
      </c>
      <c r="F299" t="s">
        <v>79</v>
      </c>
      <c r="G299">
        <v>15</v>
      </c>
      <c r="H299" s="2">
        <f t="shared" si="4"/>
        <v>1</v>
      </c>
      <c r="I299" s="2">
        <v>0</v>
      </c>
      <c r="J299" s="2">
        <f>ROUND(L299*C299,0)</f>
        <v>28</v>
      </c>
      <c r="K299" s="2">
        <f>ROUND(L299*B299,0)</f>
        <v>50</v>
      </c>
      <c r="L299" s="2">
        <f>ROUND(G299/21*100,0)</f>
        <v>71</v>
      </c>
      <c r="M299" t="str">
        <f>CONCATENATE("p",H299," = Player(",I299,", ",J299,", ",K299,", ",L299,", ","'",D299,"', ",E299,", '",F299,"')")</f>
        <v>p1 = Player(0, 28, 50, 71, 'GK', ["L", "R", "C"], 'MERET Alex')</v>
      </c>
    </row>
    <row r="300" spans="1:13">
      <c r="A300" t="s">
        <v>509</v>
      </c>
      <c r="B300">
        <v>0.7</v>
      </c>
      <c r="C300">
        <v>0.4</v>
      </c>
      <c r="D300" t="s">
        <v>566</v>
      </c>
      <c r="E300" t="s">
        <v>569</v>
      </c>
      <c r="F300" t="s">
        <v>434</v>
      </c>
      <c r="G300">
        <v>2</v>
      </c>
      <c r="H300" s="2">
        <f t="shared" si="4"/>
        <v>2</v>
      </c>
      <c r="I300" s="2">
        <v>0</v>
      </c>
      <c r="J300" s="2">
        <f>ROUND(L300*C300,0)</f>
        <v>4</v>
      </c>
      <c r="K300" s="2">
        <f>ROUND(L300*B300,0)</f>
        <v>7</v>
      </c>
      <c r="L300" s="2">
        <f>ROUND(G300/21*100,0)</f>
        <v>10</v>
      </c>
      <c r="M300" t="str">
        <f>CONCATENATE("p",H300," = Player(",I300,", ",J300,", ",K300,", ",L300,", ","'",D300,"', ",E300,", '",F300,"')")</f>
        <v>p2 = Player(0, 4, 7, 10, 'GK', ["L", "R", "C"], 'OSPINA David')</v>
      </c>
    </row>
    <row r="301" spans="1:13">
      <c r="A301" t="s">
        <v>509</v>
      </c>
      <c r="B301">
        <v>0.7</v>
      </c>
      <c r="C301">
        <v>0.4</v>
      </c>
      <c r="D301" t="s">
        <v>566</v>
      </c>
      <c r="E301" t="s">
        <v>569</v>
      </c>
      <c r="F301" t="s">
        <v>448</v>
      </c>
      <c r="G301">
        <v>1</v>
      </c>
      <c r="H301" s="2">
        <f t="shared" si="4"/>
        <v>3</v>
      </c>
      <c r="I301" s="2">
        <v>0</v>
      </c>
      <c r="J301" s="2">
        <f>ROUND(L301*C301,0)</f>
        <v>2</v>
      </c>
      <c r="K301" s="2">
        <f>ROUND(L301*B301,0)</f>
        <v>4</v>
      </c>
      <c r="L301" s="2">
        <f>ROUND(G301/21*100,0)</f>
        <v>5</v>
      </c>
      <c r="M301" t="str">
        <f>CONCATENATE("p",H301," = Player(",I301,", ",J301,", ",K301,", ",L301,", ","'",D301,"', ",E301,", '",F301,"')")</f>
        <v>p3 = Player(0, 2, 4, 5, 'GK', ["L", "R", "C"], 'KARNEZIS Orestis')</v>
      </c>
    </row>
    <row r="302" spans="1:13">
      <c r="A302" t="s">
        <v>509</v>
      </c>
      <c r="B302">
        <v>0.7</v>
      </c>
      <c r="C302">
        <v>0.4</v>
      </c>
      <c r="D302" t="s">
        <v>524</v>
      </c>
      <c r="E302" t="s">
        <v>569</v>
      </c>
      <c r="F302" t="s">
        <v>73</v>
      </c>
      <c r="G302">
        <v>19</v>
      </c>
      <c r="H302" s="2">
        <f t="shared" si="4"/>
        <v>4</v>
      </c>
      <c r="I302" s="2">
        <f>ROUND(K302*C302,0)</f>
        <v>27</v>
      </c>
      <c r="J302" s="2">
        <f>ROUND(K302*B302,0)</f>
        <v>48</v>
      </c>
      <c r="K302" s="2">
        <f>ROUND(G302/28*100,0)</f>
        <v>68</v>
      </c>
      <c r="L302" s="2">
        <v>0</v>
      </c>
      <c r="M302" t="str">
        <f>CONCATENATE("p",H302," = Player(",I302,", ",J302,", ",K302,", ",L302,", ","'",D302,"', ",E302,", '",F302,"')")</f>
        <v>p4 = Player(27, 48, 68, 0, 'D', ["L", "R", "C"], 'MANOLAS Konstantinos')</v>
      </c>
    </row>
    <row r="303" spans="1:13">
      <c r="A303" t="s">
        <v>509</v>
      </c>
      <c r="B303">
        <v>0.7</v>
      </c>
      <c r="C303">
        <v>0.4</v>
      </c>
      <c r="D303" t="s">
        <v>524</v>
      </c>
      <c r="E303" t="s">
        <v>569</v>
      </c>
      <c r="F303" t="s">
        <v>40</v>
      </c>
      <c r="G303">
        <v>18</v>
      </c>
      <c r="H303" s="2">
        <f t="shared" si="4"/>
        <v>5</v>
      </c>
      <c r="I303" s="2">
        <f>ROUND(K303*C303,0)</f>
        <v>26</v>
      </c>
      <c r="J303" s="2">
        <f>ROUND(K303*B303,0)</f>
        <v>45</v>
      </c>
      <c r="K303" s="2">
        <f>ROUND(G303/28*100,0)</f>
        <v>64</v>
      </c>
      <c r="L303" s="2">
        <v>0</v>
      </c>
      <c r="M303" t="str">
        <f>CONCATENATE("p",H303," = Player(",I303,", ",J303,", ",K303,", ",L303,", ","'",D303,"', ",E303,", '",F303,"')")</f>
        <v>p5 = Player(26, 45, 64, 0, 'D', ["L", "R", "C"], 'KOULIBALY Kalidou')</v>
      </c>
    </row>
    <row r="304" spans="1:13">
      <c r="A304" t="s">
        <v>509</v>
      </c>
      <c r="B304">
        <v>0.7</v>
      </c>
      <c r="C304">
        <v>0.4</v>
      </c>
      <c r="D304" t="s">
        <v>524</v>
      </c>
      <c r="E304" t="s">
        <v>569</v>
      </c>
      <c r="F304" t="s">
        <v>108</v>
      </c>
      <c r="G304">
        <v>17</v>
      </c>
      <c r="H304" s="2">
        <f t="shared" si="4"/>
        <v>6</v>
      </c>
      <c r="I304" s="2">
        <f>ROUND(K304*C304,0)</f>
        <v>24</v>
      </c>
      <c r="J304" s="2">
        <f>ROUND(K304*B304,0)</f>
        <v>43</v>
      </c>
      <c r="K304" s="2">
        <f>ROUND(G304/28*100,0)</f>
        <v>61</v>
      </c>
      <c r="L304" s="2">
        <v>0</v>
      </c>
      <c r="M304" t="str">
        <f>CONCATENATE("p",H304," = Player(",I304,", ",J304,", ",K304,", ",L304,", ","'",D304,"', ",E304,", '",F304,"')")</f>
        <v>p6 = Player(24, 43, 61, 0, 'D', ["L", "R", "C"], 'DI LORENZO Giovanni')</v>
      </c>
    </row>
    <row r="305" spans="1:13">
      <c r="A305" t="s">
        <v>509</v>
      </c>
      <c r="B305">
        <v>0.7</v>
      </c>
      <c r="C305">
        <v>0.4</v>
      </c>
      <c r="D305" t="s">
        <v>524</v>
      </c>
      <c r="E305" t="s">
        <v>569</v>
      </c>
      <c r="F305" t="s">
        <v>134</v>
      </c>
      <c r="G305">
        <v>13</v>
      </c>
      <c r="H305" s="2">
        <f t="shared" si="4"/>
        <v>7</v>
      </c>
      <c r="I305" s="2">
        <f>ROUND(K305*C305,0)</f>
        <v>18</v>
      </c>
      <c r="J305" s="2">
        <f>ROUND(K305*B305,0)</f>
        <v>32</v>
      </c>
      <c r="K305" s="2">
        <f>ROUND(G305/28*100,0)</f>
        <v>46</v>
      </c>
      <c r="L305" s="2">
        <v>0</v>
      </c>
      <c r="M305" t="str">
        <f>CONCATENATE("p",H305," = Player(",I305,", ",J305,", ",K305,", ",L305,", ","'",D305,"', ",E305,", '",F305,"')")</f>
        <v>p7 = Player(18, 32, 46, 0, 'D', ["L", "R", "C"], 'GHOULAM Faouzi')</v>
      </c>
    </row>
    <row r="306" spans="1:13">
      <c r="A306" t="s">
        <v>509</v>
      </c>
      <c r="B306">
        <v>0.7</v>
      </c>
      <c r="C306">
        <v>0.4</v>
      </c>
      <c r="D306" t="s">
        <v>524</v>
      </c>
      <c r="E306" t="s">
        <v>569</v>
      </c>
      <c r="F306" t="s">
        <v>247</v>
      </c>
      <c r="G306">
        <v>9</v>
      </c>
      <c r="H306" s="2">
        <f t="shared" si="4"/>
        <v>8</v>
      </c>
      <c r="I306" s="2">
        <f>ROUND(K306*C306,0)</f>
        <v>13</v>
      </c>
      <c r="J306" s="2">
        <f>ROUND(K306*B306,0)</f>
        <v>22</v>
      </c>
      <c r="K306" s="2">
        <f>ROUND(G306/28*100,0)</f>
        <v>32</v>
      </c>
      <c r="L306" s="2">
        <v>0</v>
      </c>
      <c r="M306" t="str">
        <f>CONCATENATE("p",H306," = Player(",I306,", ",J306,", ",K306,", ",L306,", ","'",D306,"', ",E306,", '",F306,"')")</f>
        <v>p8 = Player(13, 22, 32, 0, 'D', ["L", "R", "C"], 'MARIO RUI Silva Duarte')</v>
      </c>
    </row>
    <row r="307" spans="1:13">
      <c r="A307" t="s">
        <v>509</v>
      </c>
      <c r="B307">
        <v>0.7</v>
      </c>
      <c r="C307">
        <v>0.4</v>
      </c>
      <c r="D307" t="s">
        <v>524</v>
      </c>
      <c r="E307" t="s">
        <v>569</v>
      </c>
      <c r="F307" t="s">
        <v>268</v>
      </c>
      <c r="G307">
        <v>7</v>
      </c>
      <c r="H307" s="2">
        <f t="shared" si="4"/>
        <v>9</v>
      </c>
      <c r="I307" s="2">
        <f>ROUND(K307*C307,0)</f>
        <v>10</v>
      </c>
      <c r="J307" s="2">
        <f>ROUND(K307*B307,0)</f>
        <v>18</v>
      </c>
      <c r="K307" s="2">
        <f>ROUND(G307/28*100,0)</f>
        <v>25</v>
      </c>
      <c r="L307" s="2">
        <v>0</v>
      </c>
      <c r="M307" t="str">
        <f>CONCATENATE("p",H307," = Player(",I307,", ",J307,", ",K307,", ",L307,", ","'",D307,"', ",E307,", '",F307,"')")</f>
        <v>p9 = Player(10, 18, 25, 0, 'D', ["L", "R", "C"], 'MALCUIT Kevin')</v>
      </c>
    </row>
    <row r="308" spans="1:13">
      <c r="A308" t="s">
        <v>509</v>
      </c>
      <c r="B308">
        <v>0.7</v>
      </c>
      <c r="C308">
        <v>0.4</v>
      </c>
      <c r="D308" t="s">
        <v>524</v>
      </c>
      <c r="E308" t="s">
        <v>569</v>
      </c>
      <c r="F308" t="s">
        <v>301</v>
      </c>
      <c r="G308">
        <v>6</v>
      </c>
      <c r="H308" s="2">
        <f t="shared" si="4"/>
        <v>10</v>
      </c>
      <c r="I308" s="2">
        <f>ROUND(K308*C308,0)</f>
        <v>8</v>
      </c>
      <c r="J308" s="2">
        <f>ROUND(K308*B308,0)</f>
        <v>15</v>
      </c>
      <c r="K308" s="2">
        <f>ROUND(G308/28*100,0)</f>
        <v>21</v>
      </c>
      <c r="L308" s="2">
        <v>0</v>
      </c>
      <c r="M308" t="str">
        <f>CONCATENATE("p",H308," = Player(",I308,", ",J308,", ",K308,", ",L308,", ","'",D308,"', ",E308,", '",F308,"')")</f>
        <v>p10 = Player(8, 15, 21, 0, 'D', ["L", "R", "C"], 'MAKSIMOVIC Nikola')</v>
      </c>
    </row>
    <row r="309" spans="1:13">
      <c r="A309" t="s">
        <v>509</v>
      </c>
      <c r="B309">
        <v>0.7</v>
      </c>
      <c r="C309">
        <v>0.4</v>
      </c>
      <c r="D309" t="s">
        <v>524</v>
      </c>
      <c r="E309" t="s">
        <v>569</v>
      </c>
      <c r="F309" t="s">
        <v>320</v>
      </c>
      <c r="G309">
        <v>6</v>
      </c>
      <c r="H309" s="2">
        <f t="shared" si="4"/>
        <v>11</v>
      </c>
      <c r="I309" s="2">
        <f>ROUND(K309*C309,0)</f>
        <v>8</v>
      </c>
      <c r="J309" s="2">
        <f>ROUND(K309*B309,0)</f>
        <v>15</v>
      </c>
      <c r="K309" s="2">
        <f>ROUND(G309/28*100,0)</f>
        <v>21</v>
      </c>
      <c r="L309" s="2">
        <v>0</v>
      </c>
      <c r="M309" t="str">
        <f>CONCATENATE("p",H309," = Player(",I309,", ",J309,", ",K309,", ",L309,", ","'",D309,"', ",E309,", '",F309,"')")</f>
        <v>p11 = Player(8, 15, 21, 0, 'D', ["L", "R", "C"], 'HYSAJ Elseid')</v>
      </c>
    </row>
    <row r="310" spans="1:13">
      <c r="A310" t="s">
        <v>509</v>
      </c>
      <c r="B310">
        <v>0.7</v>
      </c>
      <c r="C310">
        <v>0.4</v>
      </c>
      <c r="D310" t="s">
        <v>524</v>
      </c>
      <c r="E310" t="s">
        <v>569</v>
      </c>
      <c r="F310" t="s">
        <v>389</v>
      </c>
      <c r="G310">
        <v>4</v>
      </c>
      <c r="H310" s="2">
        <f t="shared" si="4"/>
        <v>12</v>
      </c>
      <c r="I310" s="2">
        <f>ROUND(K310*C310,0)</f>
        <v>6</v>
      </c>
      <c r="J310" s="2">
        <f>ROUND(K310*B310,0)</f>
        <v>10</v>
      </c>
      <c r="K310" s="2">
        <f>ROUND(G310/28*100,0)</f>
        <v>14</v>
      </c>
      <c r="L310" s="2">
        <v>0</v>
      </c>
      <c r="M310" t="str">
        <f>CONCATENATE("p",H310," = Player(",I310,", ",J310,", ",K310,", ",L310,", ","'",D310,"', ",E310,", '",F310,"')")</f>
        <v>p12 = Player(6, 10, 14, 0, 'D', ["L", "R", "C"], 'TONELLI Lorenzo')</v>
      </c>
    </row>
    <row r="311" spans="1:13">
      <c r="A311" t="s">
        <v>509</v>
      </c>
      <c r="B311">
        <v>0.7</v>
      </c>
      <c r="C311">
        <v>0.4</v>
      </c>
      <c r="D311" t="s">
        <v>524</v>
      </c>
      <c r="E311" t="s">
        <v>569</v>
      </c>
      <c r="F311" t="s">
        <v>421</v>
      </c>
      <c r="G311">
        <v>3</v>
      </c>
      <c r="H311" s="2">
        <f t="shared" si="4"/>
        <v>13</v>
      </c>
      <c r="I311" s="2">
        <f>ROUND(K311*C311,0)</f>
        <v>4</v>
      </c>
      <c r="J311" s="2">
        <f>ROUND(K311*B311,0)</f>
        <v>8</v>
      </c>
      <c r="K311" s="2">
        <f>ROUND(G311/28*100,0)</f>
        <v>11</v>
      </c>
      <c r="L311" s="2">
        <v>0</v>
      </c>
      <c r="M311" t="str">
        <f>CONCATENATE("p",H311," = Player(",I311,", ",J311,", ",K311,", ",L311,", ","'",D311,"', ",E311,", '",F311,"')")</f>
        <v>p13 = Player(4, 8, 11, 0, 'D', ["L", "R", "C"], 'LUPERTO Sebastiano')</v>
      </c>
    </row>
    <row r="312" spans="1:13">
      <c r="A312" t="s">
        <v>509</v>
      </c>
      <c r="B312">
        <v>0.7</v>
      </c>
      <c r="C312">
        <v>0.4</v>
      </c>
      <c r="D312" t="s">
        <v>0</v>
      </c>
      <c r="E312" t="s">
        <v>569</v>
      </c>
      <c r="F312" t="s">
        <v>25</v>
      </c>
      <c r="G312">
        <v>25</v>
      </c>
      <c r="H312" s="2">
        <f t="shared" si="4"/>
        <v>14</v>
      </c>
      <c r="I312" s="2">
        <f>ROUND(J312*B312,0)</f>
        <v>65</v>
      </c>
      <c r="J312" s="2">
        <f>ROUND(G312/27*100,0)</f>
        <v>93</v>
      </c>
      <c r="K312" s="2">
        <f>ROUND(J312*C312,0)</f>
        <v>37</v>
      </c>
      <c r="L312" s="2">
        <v>0</v>
      </c>
      <c r="M312" t="str">
        <f>CONCATENATE("p",H312," = Player(",I312,", ",J312,", ",K312,", ",L312,", ","'",D312,"', ",E312,", '",F312,"')")</f>
        <v>p14 = Player(65, 93, 37, 0, 'M', ["L", "R", "C"], 'CALLEJON Jose Maria')</v>
      </c>
    </row>
    <row r="313" spans="1:13">
      <c r="A313" t="s">
        <v>509</v>
      </c>
      <c r="B313">
        <v>0.7</v>
      </c>
      <c r="C313">
        <v>0.4</v>
      </c>
      <c r="D313" t="s">
        <v>0</v>
      </c>
      <c r="E313" t="s">
        <v>569</v>
      </c>
      <c r="F313" t="s">
        <v>24</v>
      </c>
      <c r="G313">
        <v>22</v>
      </c>
      <c r="H313" s="2">
        <f t="shared" si="4"/>
        <v>15</v>
      </c>
      <c r="I313" s="2">
        <f>ROUND(J313*B313,0)</f>
        <v>57</v>
      </c>
      <c r="J313" s="2">
        <f>ROUND(G313/27*100,0)</f>
        <v>81</v>
      </c>
      <c r="K313" s="2">
        <f>ROUND(J313*C313,0)</f>
        <v>32</v>
      </c>
      <c r="L313" s="2">
        <v>0</v>
      </c>
      <c r="M313" t="str">
        <f>CONCATENATE("p",H313," = Player(",I313,", ",J313,", ",K313,", ",L313,", ","'",D313,"', ",E313,", '",F313,"')")</f>
        <v>p15 = Player(57, 81, 32, 0, 'M', ["L", "R", "C"], 'RUIZ Fabian')</v>
      </c>
    </row>
    <row r="314" spans="1:13">
      <c r="A314" t="s">
        <v>509</v>
      </c>
      <c r="B314">
        <v>0.7</v>
      </c>
      <c r="C314">
        <v>0.4</v>
      </c>
      <c r="D314" t="s">
        <v>0</v>
      </c>
      <c r="E314" t="s">
        <v>569</v>
      </c>
      <c r="F314" t="s">
        <v>35</v>
      </c>
      <c r="G314">
        <v>20</v>
      </c>
      <c r="H314" s="2">
        <f t="shared" si="4"/>
        <v>16</v>
      </c>
      <c r="I314" s="2">
        <f>ROUND(J314*B314,0)</f>
        <v>52</v>
      </c>
      <c r="J314" s="2">
        <f>ROUND(G314/27*100,0)</f>
        <v>74</v>
      </c>
      <c r="K314" s="2">
        <f>ROUND(J314*C314,0)</f>
        <v>30</v>
      </c>
      <c r="L314" s="2">
        <v>0</v>
      </c>
      <c r="M314" t="str">
        <f>CONCATENATE("p",H314," = Player(",I314,", ",J314,", ",K314,", ",L314,", ","'",D314,"', ",E314,", '",F314,"')")</f>
        <v>p16 = Player(52, 74, 30, 0, 'M', ["L", "R", "C"], 'ZIELINSKI Piotr')</v>
      </c>
    </row>
    <row r="315" spans="1:13">
      <c r="A315" t="s">
        <v>509</v>
      </c>
      <c r="B315">
        <v>0.7</v>
      </c>
      <c r="C315">
        <v>0.4</v>
      </c>
      <c r="D315" t="s">
        <v>0</v>
      </c>
      <c r="E315" t="s">
        <v>569</v>
      </c>
      <c r="F315" t="s">
        <v>63</v>
      </c>
      <c r="G315">
        <v>17</v>
      </c>
      <c r="H315" s="2">
        <f t="shared" si="4"/>
        <v>17</v>
      </c>
      <c r="I315" s="2">
        <f>ROUND(J315*B315,0)</f>
        <v>44</v>
      </c>
      <c r="J315" s="2">
        <f>ROUND(G315/27*100,0)</f>
        <v>63</v>
      </c>
      <c r="K315" s="2">
        <f>ROUND(J315*C315,0)</f>
        <v>25</v>
      </c>
      <c r="L315" s="2">
        <v>0</v>
      </c>
      <c r="M315" t="str">
        <f>CONCATENATE("p",H315," = Player(",I315,", ",J315,", ",K315,", ",L315,", ","'",D315,"', ",E315,", '",F315,"')")</f>
        <v>p17 = Player(44, 63, 25, 0, 'M', ["L", "R", "C"], 'ALLAN Marques Loureiro')</v>
      </c>
    </row>
    <row r="316" spans="1:13">
      <c r="A316" t="s">
        <v>509</v>
      </c>
      <c r="B316">
        <v>0.7</v>
      </c>
      <c r="C316">
        <v>0.4</v>
      </c>
      <c r="D316" t="s">
        <v>0</v>
      </c>
      <c r="E316" t="s">
        <v>569</v>
      </c>
      <c r="F316" t="s">
        <v>146</v>
      </c>
      <c r="G316">
        <v>13</v>
      </c>
      <c r="H316" s="2">
        <f t="shared" si="4"/>
        <v>18</v>
      </c>
      <c r="I316" s="2">
        <f>ROUND(J316*B316,0)</f>
        <v>34</v>
      </c>
      <c r="J316" s="2">
        <f>ROUND(G316/27*100,0)</f>
        <v>48</v>
      </c>
      <c r="K316" s="2">
        <f>ROUND(J316*C316,0)</f>
        <v>19</v>
      </c>
      <c r="L316" s="2">
        <v>0</v>
      </c>
      <c r="M316" t="str">
        <f>CONCATENATE("p",H316," = Player(",I316,", ",J316,", ",K316,", ",L316,", ","'",D316,"', ",E316,", '",F316,"')")</f>
        <v>p18 = Player(34, 48, 19, 0, 'M', ["L", "R", "C"], 'YOUNES Amin')</v>
      </c>
    </row>
    <row r="317" spans="1:13">
      <c r="A317" t="s">
        <v>509</v>
      </c>
      <c r="B317">
        <v>0.7</v>
      </c>
      <c r="C317">
        <v>0.4</v>
      </c>
      <c r="D317" t="s">
        <v>0</v>
      </c>
      <c r="E317" t="s">
        <v>569</v>
      </c>
      <c r="F317" t="s">
        <v>214</v>
      </c>
      <c r="G317">
        <v>10</v>
      </c>
      <c r="H317" s="2">
        <f t="shared" si="4"/>
        <v>19</v>
      </c>
      <c r="I317" s="2">
        <f>ROUND(J317*B317,0)</f>
        <v>26</v>
      </c>
      <c r="J317" s="2">
        <f>ROUND(G317/27*100,0)</f>
        <v>37</v>
      </c>
      <c r="K317" s="2">
        <f>ROUND(J317*C317,0)</f>
        <v>15</v>
      </c>
      <c r="L317" s="2">
        <v>0</v>
      </c>
      <c r="M317" t="str">
        <f>CONCATENATE("p",H317," = Player(",I317,", ",J317,", ",K317,", ",L317,", ","'",D317,"', ",E317,", '",F317,"')")</f>
        <v>p19 = Player(26, 37, 15, 0, 'M', ["L", "R", "C"], 'ELMAS Eljif')</v>
      </c>
    </row>
    <row r="318" spans="1:13">
      <c r="A318" t="s">
        <v>509</v>
      </c>
      <c r="B318">
        <v>0.7</v>
      </c>
      <c r="C318">
        <v>0.4</v>
      </c>
      <c r="D318" t="s">
        <v>0</v>
      </c>
      <c r="E318" t="s">
        <v>569</v>
      </c>
      <c r="F318" t="s">
        <v>492</v>
      </c>
      <c r="G318">
        <v>1</v>
      </c>
      <c r="H318" s="2">
        <f t="shared" si="4"/>
        <v>20</v>
      </c>
      <c r="I318" s="2">
        <f>ROUND(J318*B318,0)</f>
        <v>3</v>
      </c>
      <c r="J318" s="2">
        <f>ROUND(G318/27*100,0)</f>
        <v>4</v>
      </c>
      <c r="K318" s="2">
        <f>ROUND(J318*C318,0)</f>
        <v>2</v>
      </c>
      <c r="L318" s="2">
        <v>0</v>
      </c>
      <c r="M318" t="str">
        <f>CONCATENATE("p",H318," = Player(",I318,", ",J318,", ",K318,", ",L318,", ","'",D318,"', ",E318,", '",F318,"')")</f>
        <v>p20 = Player(3, 4, 2, 0, 'M', ["L", "R", "C"], 'GAETANO Gianluca')</v>
      </c>
    </row>
    <row r="319" spans="1:13">
      <c r="A319" t="s">
        <v>509</v>
      </c>
      <c r="B319">
        <v>0.7</v>
      </c>
      <c r="C319">
        <v>0.4</v>
      </c>
      <c r="D319" t="s">
        <v>523</v>
      </c>
      <c r="E319" t="s">
        <v>569</v>
      </c>
      <c r="F319" t="s">
        <v>11</v>
      </c>
      <c r="G319">
        <v>33</v>
      </c>
      <c r="H319" s="2">
        <f t="shared" si="4"/>
        <v>21</v>
      </c>
      <c r="I319" s="2">
        <f>ROUND(G319/51*100,0)</f>
        <v>65</v>
      </c>
      <c r="J319" s="2">
        <f>ROUND(I319*B319,0)</f>
        <v>46</v>
      </c>
      <c r="K319" s="2">
        <f>ROUND(I319*C319,0)</f>
        <v>26</v>
      </c>
      <c r="L319" s="2">
        <v>0</v>
      </c>
      <c r="M319" t="str">
        <f>CONCATENATE("p",H319," = Player(",I319,", ",J319,", ",K319,", ",L319,", ","'",D319,"', ",E319,", '",F319,"')")</f>
        <v>p21 = Player(65, 46, 26, 0, 'A', ["L", "R", "C"], 'INSIGNE Lorenzo')</v>
      </c>
    </row>
    <row r="320" spans="1:13">
      <c r="A320" t="s">
        <v>509</v>
      </c>
      <c r="B320">
        <v>0.7</v>
      </c>
      <c r="C320">
        <v>0.4</v>
      </c>
      <c r="D320" t="s">
        <v>523</v>
      </c>
      <c r="E320" t="s">
        <v>569</v>
      </c>
      <c r="F320" t="s">
        <v>8</v>
      </c>
      <c r="G320">
        <v>33</v>
      </c>
      <c r="H320" s="2">
        <f t="shared" si="4"/>
        <v>22</v>
      </c>
      <c r="I320" s="2">
        <f>ROUND(G320/51*100,0)</f>
        <v>65</v>
      </c>
      <c r="J320" s="2">
        <f>ROUND(I320*B320,0)</f>
        <v>46</v>
      </c>
      <c r="K320" s="2">
        <f>ROUND(I320*C320,0)</f>
        <v>26</v>
      </c>
      <c r="L320" s="2">
        <v>0</v>
      </c>
      <c r="M320" t="str">
        <f>CONCATENATE("p",H320," = Player(",I320,", ",J320,", ",K320,", ",L320,", ","'",D320,"', ",E320,", '",F320,"')")</f>
        <v>p22 = Player(65, 46, 26, 0, 'A', ["L", "R", "C"], 'MILIK Arkadiusz')</v>
      </c>
    </row>
    <row r="321" spans="1:13">
      <c r="A321" t="s">
        <v>509</v>
      </c>
      <c r="B321">
        <v>0.7</v>
      </c>
      <c r="C321">
        <v>0.4</v>
      </c>
      <c r="D321" t="s">
        <v>523</v>
      </c>
      <c r="E321" t="s">
        <v>569</v>
      </c>
      <c r="F321" t="s">
        <v>9</v>
      </c>
      <c r="G321">
        <v>33</v>
      </c>
      <c r="H321" s="2">
        <f t="shared" si="4"/>
        <v>23</v>
      </c>
      <c r="I321" s="2">
        <f>ROUND(G321/51*100,0)</f>
        <v>65</v>
      </c>
      <c r="J321" s="2">
        <f>ROUND(I321*B321,0)</f>
        <v>46</v>
      </c>
      <c r="K321" s="2">
        <f>ROUND(I321*C321,0)</f>
        <v>26</v>
      </c>
      <c r="L321" s="2">
        <v>0</v>
      </c>
      <c r="M321" t="str">
        <f>CONCATENATE("p",H321," = Player(",I321,", ",J321,", ",K321,", ",L321,", ","'",D321,"', ",E321,", '",F321,"')")</f>
        <v>p23 = Player(65, 46, 26, 0, 'A', ["L", "R", "C"], 'MERTENS Dries')</v>
      </c>
    </row>
    <row r="322" spans="1:13">
      <c r="A322" t="s">
        <v>509</v>
      </c>
      <c r="B322">
        <v>0.7</v>
      </c>
      <c r="C322">
        <v>0.4</v>
      </c>
      <c r="D322" t="s">
        <v>523</v>
      </c>
      <c r="E322" t="s">
        <v>569</v>
      </c>
      <c r="F322" t="s">
        <v>532</v>
      </c>
      <c r="G322">
        <v>28</v>
      </c>
      <c r="H322" s="2">
        <f t="shared" si="4"/>
        <v>24</v>
      </c>
      <c r="I322" s="2">
        <f>ROUND(G322/51*100,0)</f>
        <v>55</v>
      </c>
      <c r="J322" s="2">
        <f>ROUND(I322*B322,0)</f>
        <v>39</v>
      </c>
      <c r="K322" s="2">
        <f>ROUND(I322*C322,0)</f>
        <v>22</v>
      </c>
      <c r="L322" s="2">
        <v>0</v>
      </c>
      <c r="M322" t="str">
        <f>CONCATENATE("p",H322," = Player(",I322,", ",J322,", ",K322,", ",L322,", ","'",D322,"', ",E322,", '",F322,"')")</f>
        <v>p24 = Player(55, 39, 22, 0, 'A', ["L", "R", "C"], 'LOZANO Hirving')</v>
      </c>
    </row>
    <row r="323" spans="1:13">
      <c r="A323" t="s">
        <v>509</v>
      </c>
      <c r="B323">
        <v>0.7</v>
      </c>
      <c r="C323">
        <v>0.4</v>
      </c>
      <c r="D323" t="s">
        <v>523</v>
      </c>
      <c r="E323" t="s">
        <v>569</v>
      </c>
      <c r="F323" t="s">
        <v>542</v>
      </c>
      <c r="G323">
        <v>15</v>
      </c>
      <c r="H323" s="2">
        <f t="shared" si="4"/>
        <v>25</v>
      </c>
      <c r="I323" s="2">
        <f>ROUND(G323/51*100,0)</f>
        <v>29</v>
      </c>
      <c r="J323" s="2">
        <f>ROUND(I323*B323,0)</f>
        <v>20</v>
      </c>
      <c r="K323" s="2">
        <f>ROUND(I323*C323,0)</f>
        <v>12</v>
      </c>
      <c r="L323" s="2">
        <v>0</v>
      </c>
      <c r="M323" t="str">
        <f>CONCATENATE("p",H323," = Player(",I323,", ",J323,", ",K323,", ",L323,", ","'",D323,"', ",E323,", '",F323,"')")</f>
        <v>p25 = Player(29, 20, 12, 0, 'A', ["L", "R", "C"], 'LLORENTE Fernando')</v>
      </c>
    </row>
    <row r="324" spans="1:13">
      <c r="A324" t="s">
        <v>511</v>
      </c>
      <c r="B324">
        <v>0.3</v>
      </c>
      <c r="C324">
        <v>0.2</v>
      </c>
      <c r="D324" t="s">
        <v>566</v>
      </c>
      <c r="E324" t="s">
        <v>569</v>
      </c>
      <c r="F324" t="s">
        <v>199</v>
      </c>
      <c r="G324">
        <v>11</v>
      </c>
      <c r="H324" s="2">
        <f t="shared" ref="H324:H387" si="5">IF(A324=A323,H323+1,1)</f>
        <v>1</v>
      </c>
      <c r="I324" s="2">
        <v>0</v>
      </c>
      <c r="J324" s="2">
        <f>ROUND(L324*C324,0)</f>
        <v>10</v>
      </c>
      <c r="K324" s="2">
        <f>ROUND(L324*B324,0)</f>
        <v>16</v>
      </c>
      <c r="L324" s="2">
        <f>ROUND(G324/21*100,0)</f>
        <v>52</v>
      </c>
      <c r="M324" t="str">
        <f>CONCATENATE("p",H324," = Player(",I324,", ",J324,", ",K324,", ",L324,", ","'",D324,"', ",E324,", '",F324,"')")</f>
        <v>p1 = Player(0, 10, 16, 52, 'GK', ["L", "R", "C"], 'SEPE Luigi')</v>
      </c>
    </row>
    <row r="325" spans="1:13">
      <c r="A325" t="s">
        <v>511</v>
      </c>
      <c r="B325">
        <v>0.3</v>
      </c>
      <c r="C325">
        <v>0.2</v>
      </c>
      <c r="D325" t="s">
        <v>566</v>
      </c>
      <c r="E325" t="s">
        <v>569</v>
      </c>
      <c r="F325" t="s">
        <v>474</v>
      </c>
      <c r="G325">
        <v>1</v>
      </c>
      <c r="H325" s="2">
        <f t="shared" si="5"/>
        <v>2</v>
      </c>
      <c r="I325" s="2">
        <v>0</v>
      </c>
      <c r="J325" s="2">
        <f>ROUND(L325*C325,0)</f>
        <v>1</v>
      </c>
      <c r="K325" s="2">
        <f>ROUND(L325*B325,0)</f>
        <v>2</v>
      </c>
      <c r="L325" s="2">
        <f>ROUND(G325/21*100,0)</f>
        <v>5</v>
      </c>
      <c r="M325" t="str">
        <f>CONCATENATE("p",H325," = Player(",I325,", ",J325,", ",K325,", ",L325,", ","'",D325,"', ",E325,", '",F325,"')")</f>
        <v>p2 = Player(0, 1, 2, 5, 'GK', ["L", "R", "C"], 'CORVI Edoardo')</v>
      </c>
    </row>
    <row r="326" spans="1:13">
      <c r="A326" t="s">
        <v>511</v>
      </c>
      <c r="B326">
        <v>0.3</v>
      </c>
      <c r="C326">
        <v>0.2</v>
      </c>
      <c r="D326" t="s">
        <v>566</v>
      </c>
      <c r="E326" t="s">
        <v>569</v>
      </c>
      <c r="F326" t="s">
        <v>490</v>
      </c>
      <c r="G326">
        <v>1</v>
      </c>
      <c r="H326" s="2">
        <f t="shared" si="5"/>
        <v>3</v>
      </c>
      <c r="I326" s="2">
        <v>0</v>
      </c>
      <c r="J326" s="2">
        <f>ROUND(L326*C326,0)</f>
        <v>1</v>
      </c>
      <c r="K326" s="2">
        <f>ROUND(L326*B326,0)</f>
        <v>2</v>
      </c>
      <c r="L326" s="2">
        <f>ROUND(G326/21*100,0)</f>
        <v>5</v>
      </c>
      <c r="M326" t="str">
        <f>CONCATENATE("p",H326," = Player(",I326,", ",J326,", ",K326,", ",L326,", ","'",D326,"', ",E326,", '",F326,"')")</f>
        <v>p3 = Player(0, 1, 2, 5, 'GK', ["L", "R", "C"], 'COLOMBI Simone')</v>
      </c>
    </row>
    <row r="327" spans="1:13">
      <c r="A327" t="s">
        <v>511</v>
      </c>
      <c r="B327">
        <v>0.3</v>
      </c>
      <c r="C327">
        <v>0.2</v>
      </c>
      <c r="D327" t="s">
        <v>566</v>
      </c>
      <c r="E327" t="s">
        <v>569</v>
      </c>
      <c r="F327" t="s">
        <v>464</v>
      </c>
      <c r="G327">
        <v>1</v>
      </c>
      <c r="H327" s="2">
        <f t="shared" si="5"/>
        <v>4</v>
      </c>
      <c r="I327" s="2">
        <v>0</v>
      </c>
      <c r="J327" s="2">
        <f>ROUND(L327*C327,0)</f>
        <v>1</v>
      </c>
      <c r="K327" s="2">
        <f>ROUND(L327*B327,0)</f>
        <v>2</v>
      </c>
      <c r="L327" s="2">
        <f>ROUND(G327/21*100,0)</f>
        <v>5</v>
      </c>
      <c r="M327" t="str">
        <f>CONCATENATE("p",H327," = Player(",I327,", ",J327,", ",K327,", ",L327,", ","'",D327,"', ",E327,", '",F327,"')")</f>
        <v>p4 = Player(0, 1, 2, 5, 'GK', ["L", "R", "C"], 'ALASTRA Fabrizio')</v>
      </c>
    </row>
    <row r="328" spans="1:13">
      <c r="A328" t="s">
        <v>511</v>
      </c>
      <c r="B328">
        <v>0.3</v>
      </c>
      <c r="C328">
        <v>0.2</v>
      </c>
      <c r="D328" t="s">
        <v>524</v>
      </c>
      <c r="E328" t="s">
        <v>569</v>
      </c>
      <c r="F328" t="s">
        <v>131</v>
      </c>
      <c r="G328">
        <v>13</v>
      </c>
      <c r="H328" s="2">
        <f t="shared" si="5"/>
        <v>5</v>
      </c>
      <c r="I328" s="2">
        <f>ROUND(K328*C328,0)</f>
        <v>9</v>
      </c>
      <c r="J328" s="2">
        <f>ROUND(K328*B328,0)</f>
        <v>14</v>
      </c>
      <c r="K328" s="2">
        <f>ROUND(G328/28*100,0)</f>
        <v>46</v>
      </c>
      <c r="L328" s="2">
        <v>0</v>
      </c>
      <c r="M328" t="str">
        <f>CONCATENATE("p",H328," = Player(",I328,", ",J328,", ",K328,", ",L328,", ","'",D328,"', ",E328,", '",F328,"')")</f>
        <v>p5 = Player(9, 14, 46, 0, 'D', ["L", "R", "C"], 'ALVES Bruno')</v>
      </c>
    </row>
    <row r="329" spans="1:13">
      <c r="A329" t="s">
        <v>511</v>
      </c>
      <c r="B329">
        <v>0.3</v>
      </c>
      <c r="C329">
        <v>0.2</v>
      </c>
      <c r="D329" t="s">
        <v>524</v>
      </c>
      <c r="E329" t="s">
        <v>569</v>
      </c>
      <c r="F329" t="s">
        <v>544</v>
      </c>
      <c r="G329">
        <v>10</v>
      </c>
      <c r="H329" s="2">
        <f t="shared" si="5"/>
        <v>6</v>
      </c>
      <c r="I329" s="2">
        <f>ROUND(K329*C329,0)</f>
        <v>7</v>
      </c>
      <c r="J329" s="2">
        <f>ROUND(K329*B329,0)</f>
        <v>11</v>
      </c>
      <c r="K329" s="2">
        <f>ROUND(G329/28*100,0)</f>
        <v>36</v>
      </c>
      <c r="L329" s="2">
        <v>0</v>
      </c>
      <c r="M329" t="str">
        <f>CONCATENATE("p",H329," = Player(",I329,", ",J329,", ",K329,", ",L329,", ","'",D329,"', ",E329,", '",F329,"')")</f>
        <v>p6 = Player(7, 11, 36, 0, 'D', ["L", "R", "C"], 'DARMIAN Matteo')</v>
      </c>
    </row>
    <row r="330" spans="1:13">
      <c r="A330" t="s">
        <v>511</v>
      </c>
      <c r="B330">
        <v>0.3</v>
      </c>
      <c r="C330">
        <v>0.2</v>
      </c>
      <c r="D330" t="s">
        <v>524</v>
      </c>
      <c r="E330" t="s">
        <v>569</v>
      </c>
      <c r="F330" t="s">
        <v>328</v>
      </c>
      <c r="G330">
        <v>9</v>
      </c>
      <c r="H330" s="2">
        <f t="shared" si="5"/>
        <v>7</v>
      </c>
      <c r="I330" s="2">
        <f>ROUND(K330*C330,0)</f>
        <v>6</v>
      </c>
      <c r="J330" s="2">
        <f>ROUND(K330*B330,0)</f>
        <v>10</v>
      </c>
      <c r="K330" s="2">
        <f>ROUND(G330/28*100,0)</f>
        <v>32</v>
      </c>
      <c r="L330" s="2">
        <v>0</v>
      </c>
      <c r="M330" t="str">
        <f>CONCATENATE("p",H330," = Player(",I330,", ",J330,", ",K330,", ",L330,", ","'",D330,"', ",E330,", '",F330,"')")</f>
        <v>p7 = Player(6, 10, 32, 0, 'D', ["L", "R", "C"], 'GAGLIOLO Riccardo')</v>
      </c>
    </row>
    <row r="331" spans="1:13">
      <c r="A331" t="s">
        <v>511</v>
      </c>
      <c r="B331">
        <v>0.3</v>
      </c>
      <c r="C331">
        <v>0.2</v>
      </c>
      <c r="D331" t="s">
        <v>524</v>
      </c>
      <c r="E331" t="s">
        <v>569</v>
      </c>
      <c r="F331" t="s">
        <v>385</v>
      </c>
      <c r="G331">
        <v>5</v>
      </c>
      <c r="H331" s="2">
        <f t="shared" si="5"/>
        <v>8</v>
      </c>
      <c r="I331" s="2">
        <f>ROUND(K331*C331,0)</f>
        <v>4</v>
      </c>
      <c r="J331" s="2">
        <f>ROUND(K331*B331,0)</f>
        <v>5</v>
      </c>
      <c r="K331" s="2">
        <f>ROUND(G331/28*100,0)</f>
        <v>18</v>
      </c>
      <c r="L331" s="2">
        <v>0</v>
      </c>
      <c r="M331" t="str">
        <f>CONCATENATE("p",H331," = Player(",I331,", ",J331,", ",K331,", ",L331,", ","'",D331,"', ",E331,", '",F331,"')")</f>
        <v>p8 = Player(4, 5, 18, 0, 'D', ["L", "R", "C"], 'PEZZELLA Giuseppe')</v>
      </c>
    </row>
    <row r="332" spans="1:13">
      <c r="A332" t="s">
        <v>511</v>
      </c>
      <c r="B332">
        <v>0.3</v>
      </c>
      <c r="C332">
        <v>0.2</v>
      </c>
      <c r="D332" t="s">
        <v>524</v>
      </c>
      <c r="E332" t="s">
        <v>569</v>
      </c>
      <c r="F332" t="s">
        <v>364</v>
      </c>
      <c r="G332">
        <v>5</v>
      </c>
      <c r="H332" s="2">
        <f t="shared" si="5"/>
        <v>9</v>
      </c>
      <c r="I332" s="2">
        <f>ROUND(K332*C332,0)</f>
        <v>4</v>
      </c>
      <c r="J332" s="2">
        <f>ROUND(K332*B332,0)</f>
        <v>5</v>
      </c>
      <c r="K332" s="2">
        <f>ROUND(G332/28*100,0)</f>
        <v>18</v>
      </c>
      <c r="L332" s="2">
        <v>0</v>
      </c>
      <c r="M332" t="str">
        <f>CONCATENATE("p",H332," = Player(",I332,", ",J332,", ",K332,", ",L332,", ","'",D332,"', ",E332,", '",F332,"')")</f>
        <v>p9 = Player(4, 5, 18, 0, 'D', ["L", "R", "C"], 'IACOPONI Simone')</v>
      </c>
    </row>
    <row r="333" spans="1:13">
      <c r="A333" t="s">
        <v>511</v>
      </c>
      <c r="B333">
        <v>0.3</v>
      </c>
      <c r="C333">
        <v>0.2</v>
      </c>
      <c r="D333" t="s">
        <v>524</v>
      </c>
      <c r="E333" t="s">
        <v>569</v>
      </c>
      <c r="F333" t="s">
        <v>376</v>
      </c>
      <c r="G333">
        <v>4</v>
      </c>
      <c r="H333" s="2">
        <f t="shared" si="5"/>
        <v>10</v>
      </c>
      <c r="I333" s="2">
        <f>ROUND(K333*C333,0)</f>
        <v>3</v>
      </c>
      <c r="J333" s="2">
        <f>ROUND(K333*B333,0)</f>
        <v>4</v>
      </c>
      <c r="K333" s="2">
        <f>ROUND(G333/28*100,0)</f>
        <v>14</v>
      </c>
      <c r="L333" s="2">
        <v>0</v>
      </c>
      <c r="M333" t="str">
        <f>CONCATENATE("p",H333," = Player(",I333,", ",J333,", ",K333,", ",L333,", ","'",D333,"', ",E333,", '",F333,"')")</f>
        <v>p10 = Player(3, 4, 14, 0, 'D', ["L", "R", "C"], 'LAURINI Vincent')</v>
      </c>
    </row>
    <row r="334" spans="1:13">
      <c r="A334" t="s">
        <v>511</v>
      </c>
      <c r="B334">
        <v>0.3</v>
      </c>
      <c r="C334">
        <v>0.2</v>
      </c>
      <c r="D334" t="s">
        <v>524</v>
      </c>
      <c r="E334" t="s">
        <v>569</v>
      </c>
      <c r="F334" t="s">
        <v>418</v>
      </c>
      <c r="G334">
        <v>3</v>
      </c>
      <c r="H334" s="2">
        <f t="shared" si="5"/>
        <v>11</v>
      </c>
      <c r="I334" s="2">
        <f>ROUND(K334*C334,0)</f>
        <v>2</v>
      </c>
      <c r="J334" s="2">
        <f>ROUND(K334*B334,0)</f>
        <v>3</v>
      </c>
      <c r="K334" s="2">
        <f>ROUND(G334/28*100,0)</f>
        <v>11</v>
      </c>
      <c r="L334" s="2">
        <v>0</v>
      </c>
      <c r="M334" t="str">
        <f>CONCATENATE("p",H334," = Player(",I334,", ",J334,", ",K334,", ",L334,", ","'",D334,"', ",E334,", '",F334,"')")</f>
        <v>p11 = Player(2, 3, 11, 0, 'D', ["L", "R", "C"], 'DERMAKU Kastriot')</v>
      </c>
    </row>
    <row r="335" spans="1:13">
      <c r="A335" t="s">
        <v>511</v>
      </c>
      <c r="B335">
        <v>0.3</v>
      </c>
      <c r="C335">
        <v>0.2</v>
      </c>
      <c r="D335" t="s">
        <v>0</v>
      </c>
      <c r="E335" t="s">
        <v>569</v>
      </c>
      <c r="F335" t="s">
        <v>99</v>
      </c>
      <c r="G335">
        <v>15</v>
      </c>
      <c r="H335" s="2">
        <f t="shared" si="5"/>
        <v>12</v>
      </c>
      <c r="I335" s="2">
        <f>ROUND(J335*B335,0)</f>
        <v>17</v>
      </c>
      <c r="J335" s="2">
        <f>ROUND(G335/27*100,0)</f>
        <v>56</v>
      </c>
      <c r="K335" s="2">
        <f>ROUND(J335*C335,0)</f>
        <v>11</v>
      </c>
      <c r="L335" s="2">
        <v>0</v>
      </c>
      <c r="M335" t="str">
        <f>CONCATENATE("p",H335," = Player(",I335,", ",J335,", ",K335,", ",L335,", ","'",D335,"', ",E335,", '",F335,"')")</f>
        <v>p12 = Player(17, 56, 11, 0, 'M', ["L", "R", "C"], 'KUCKA Juraj')</v>
      </c>
    </row>
    <row r="336" spans="1:13">
      <c r="A336" t="s">
        <v>511</v>
      </c>
      <c r="B336">
        <v>0.3</v>
      </c>
      <c r="C336">
        <v>0.2</v>
      </c>
      <c r="D336" t="s">
        <v>0</v>
      </c>
      <c r="E336" t="s">
        <v>569</v>
      </c>
      <c r="F336" t="s">
        <v>185</v>
      </c>
      <c r="G336">
        <v>11</v>
      </c>
      <c r="H336" s="2">
        <f t="shared" si="5"/>
        <v>13</v>
      </c>
      <c r="I336" s="2">
        <f>ROUND(J336*B336,0)</f>
        <v>12</v>
      </c>
      <c r="J336" s="2">
        <f>ROUND(G336/27*100,0)</f>
        <v>41</v>
      </c>
      <c r="K336" s="2">
        <f>ROUND(J336*C336,0)</f>
        <v>8</v>
      </c>
      <c r="L336" s="2">
        <v>0</v>
      </c>
      <c r="M336" t="str">
        <f>CONCATENATE("p",H336," = Player(",I336,", ",J336,", ",K336,", ",L336,", ","'",D336,"', ",E336,", '",F336,"')")</f>
        <v>p13 = Player(12, 41, 8, 0, 'M', ["L", "R", "C"], 'BARILLÀ Antonino')</v>
      </c>
    </row>
    <row r="337" spans="1:13">
      <c r="A337" t="s">
        <v>511</v>
      </c>
      <c r="B337">
        <v>0.3</v>
      </c>
      <c r="C337">
        <v>0.2</v>
      </c>
      <c r="D337" t="s">
        <v>0</v>
      </c>
      <c r="E337" t="s">
        <v>569</v>
      </c>
      <c r="F337" t="s">
        <v>175</v>
      </c>
      <c r="G337">
        <v>10</v>
      </c>
      <c r="H337" s="2">
        <f t="shared" si="5"/>
        <v>14</v>
      </c>
      <c r="I337" s="2">
        <f>ROUND(J337*B337,0)</f>
        <v>11</v>
      </c>
      <c r="J337" s="2">
        <f>ROUND(G337/27*100,0)</f>
        <v>37</v>
      </c>
      <c r="K337" s="2">
        <f>ROUND(J337*C337,0)</f>
        <v>7</v>
      </c>
      <c r="L337" s="2">
        <v>0</v>
      </c>
      <c r="M337" t="str">
        <f>CONCATENATE("p",H337," = Player(",I337,", ",J337,", ",K337,", ",L337,", ","'",D337,"', ",E337,", '",F337,"')")</f>
        <v>p14 = Player(11, 37, 7, 0, 'M', ["L", "R", "C"], 'HERNANI Azevedo Júnior')</v>
      </c>
    </row>
    <row r="338" spans="1:13">
      <c r="A338" t="s">
        <v>511</v>
      </c>
      <c r="B338">
        <v>0.3</v>
      </c>
      <c r="C338">
        <v>0.2</v>
      </c>
      <c r="D338" t="s">
        <v>0</v>
      </c>
      <c r="E338" t="s">
        <v>569</v>
      </c>
      <c r="F338" t="s">
        <v>243</v>
      </c>
      <c r="G338">
        <v>8</v>
      </c>
      <c r="H338" s="2">
        <f t="shared" si="5"/>
        <v>15</v>
      </c>
      <c r="I338" s="2">
        <f>ROUND(J338*B338,0)</f>
        <v>9</v>
      </c>
      <c r="J338" s="2">
        <f>ROUND(G338/27*100,0)</f>
        <v>30</v>
      </c>
      <c r="K338" s="2">
        <f>ROUND(J338*C338,0)</f>
        <v>6</v>
      </c>
      <c r="L338" s="2">
        <v>0</v>
      </c>
      <c r="M338" t="str">
        <f>CONCATENATE("p",H338," = Player(",I338,", ",J338,", ",K338,", ",L338,", ","'",D338,"', ",E338,", '",F338,"')")</f>
        <v>p15 = Player(9, 30, 6, 0, 'M', ["L", "R", "C"], 'BRUGMAN Gaston')</v>
      </c>
    </row>
    <row r="339" spans="1:13">
      <c r="A339" t="s">
        <v>511</v>
      </c>
      <c r="B339">
        <v>0.3</v>
      </c>
      <c r="C339">
        <v>0.2</v>
      </c>
      <c r="D339" t="s">
        <v>0</v>
      </c>
      <c r="E339" t="s">
        <v>569</v>
      </c>
      <c r="F339" t="s">
        <v>324</v>
      </c>
      <c r="G339">
        <v>6</v>
      </c>
      <c r="H339" s="2">
        <f t="shared" si="5"/>
        <v>16</v>
      </c>
      <c r="I339" s="2">
        <f>ROUND(J339*B339,0)</f>
        <v>7</v>
      </c>
      <c r="J339" s="2">
        <f>ROUND(G339/27*100,0)</f>
        <v>22</v>
      </c>
      <c r="K339" s="2">
        <f>ROUND(J339*C339,0)</f>
        <v>4</v>
      </c>
      <c r="L339" s="2">
        <v>0</v>
      </c>
      <c r="M339" t="str">
        <f>CONCATENATE("p",H339," = Player(",I339,", ",J339,", ",K339,", ",L339,", ","'",D339,"', ",E339,", '",F339,"')")</f>
        <v>p16 = Player(7, 22, 4, 0, 'M', ["L", "R", "C"], 'SCOZZARELLA Matteo')</v>
      </c>
    </row>
    <row r="340" spans="1:13">
      <c r="A340" t="s">
        <v>511</v>
      </c>
      <c r="B340">
        <v>0.3</v>
      </c>
      <c r="C340">
        <v>0.2</v>
      </c>
      <c r="D340" t="s">
        <v>0</v>
      </c>
      <c r="E340" t="s">
        <v>569</v>
      </c>
      <c r="F340" t="s">
        <v>306</v>
      </c>
      <c r="G340">
        <v>6</v>
      </c>
      <c r="H340" s="2">
        <f t="shared" si="5"/>
        <v>17</v>
      </c>
      <c r="I340" s="2">
        <f>ROUND(J340*B340,0)</f>
        <v>7</v>
      </c>
      <c r="J340" s="2">
        <f>ROUND(G340/27*100,0)</f>
        <v>22</v>
      </c>
      <c r="K340" s="2">
        <f>ROUND(J340*C340,0)</f>
        <v>4</v>
      </c>
      <c r="L340" s="2">
        <v>0</v>
      </c>
      <c r="M340" t="str">
        <f>CONCATENATE("p",H340," = Player(",I340,", ",J340,", ",K340,", ",L340,", ","'",D340,"', ",E340,", '",F340,"')")</f>
        <v>p17 = Player(7, 22, 4, 0, 'M', ["L", "R", "C"], 'GRASSI Alberto')</v>
      </c>
    </row>
    <row r="341" spans="1:13">
      <c r="A341" t="s">
        <v>511</v>
      </c>
      <c r="B341">
        <v>0.3</v>
      </c>
      <c r="C341">
        <v>0.2</v>
      </c>
      <c r="D341" t="s">
        <v>0</v>
      </c>
      <c r="E341" t="s">
        <v>569</v>
      </c>
      <c r="F341" t="s">
        <v>437</v>
      </c>
      <c r="G341">
        <v>4</v>
      </c>
      <c r="H341" s="2">
        <f t="shared" si="5"/>
        <v>18</v>
      </c>
      <c r="I341" s="2">
        <f>ROUND(J341*B341,0)</f>
        <v>5</v>
      </c>
      <c r="J341" s="2">
        <f>ROUND(G341/27*100,0)</f>
        <v>15</v>
      </c>
      <c r="K341" s="2">
        <f>ROUND(J341*C341,0)</f>
        <v>3</v>
      </c>
      <c r="L341" s="2">
        <v>0</v>
      </c>
      <c r="M341" t="str">
        <f>CONCATENATE("p",H341," = Player(",I341,", ",J341,", ",K341,", ",L341,", ","'",D341,"', ",E341,", '",F341,"')")</f>
        <v>p18 = Player(5, 15, 3, 0, 'M', ["L", "R", "C"], 'KULUSEVSKI Dejan')</v>
      </c>
    </row>
    <row r="342" spans="1:13">
      <c r="A342" t="s">
        <v>511</v>
      </c>
      <c r="B342">
        <v>0.3</v>
      </c>
      <c r="C342">
        <v>0.2</v>
      </c>
      <c r="D342" t="s">
        <v>0</v>
      </c>
      <c r="E342" t="s">
        <v>569</v>
      </c>
      <c r="F342" t="s">
        <v>423</v>
      </c>
      <c r="G342">
        <v>3</v>
      </c>
      <c r="H342" s="2">
        <f t="shared" si="5"/>
        <v>19</v>
      </c>
      <c r="I342" s="2">
        <f>ROUND(J342*B342,0)</f>
        <v>3</v>
      </c>
      <c r="J342" s="2">
        <f>ROUND(G342/27*100,0)</f>
        <v>11</v>
      </c>
      <c r="K342" s="2">
        <f>ROUND(J342*C342,0)</f>
        <v>2</v>
      </c>
      <c r="L342" s="2">
        <v>0</v>
      </c>
      <c r="M342" t="str">
        <f>CONCATENATE("p",H342," = Player(",I342,", ",J342,", ",K342,", ",L342,", ","'",D342,"', ",E342,", '",F342,"')")</f>
        <v>p19 = Player(3, 11, 2, 0, 'M', ["L", "R", "C"], 'MUNARI Gianni')</v>
      </c>
    </row>
    <row r="343" spans="1:13">
      <c r="A343" t="s">
        <v>511</v>
      </c>
      <c r="B343">
        <v>0.3</v>
      </c>
      <c r="C343">
        <v>0.2</v>
      </c>
      <c r="D343" t="s">
        <v>523</v>
      </c>
      <c r="E343" t="s">
        <v>569</v>
      </c>
      <c r="F343" t="s">
        <v>15</v>
      </c>
      <c r="G343">
        <v>29</v>
      </c>
      <c r="H343" s="2">
        <f t="shared" si="5"/>
        <v>20</v>
      </c>
      <c r="I343" s="2">
        <f>ROUND(G343/51*100,0)</f>
        <v>57</v>
      </c>
      <c r="J343" s="2">
        <f>ROUND(I343*B343,0)</f>
        <v>17</v>
      </c>
      <c r="K343" s="2">
        <f>ROUND(I343*C343,0)</f>
        <v>11</v>
      </c>
      <c r="L343" s="2">
        <v>0</v>
      </c>
      <c r="M343" t="str">
        <f>CONCATENATE("p",H343," = Player(",I343,", ",J343,", ",K343,", ",L343,", ","'",D343,"', ",E343,", '",F343,"')")</f>
        <v>p20 = Player(57, 17, 11, 0, 'A', ["L", "R", "C"], 'GERVINHO undefined')</v>
      </c>
    </row>
    <row r="344" spans="1:13">
      <c r="A344" t="s">
        <v>511</v>
      </c>
      <c r="B344">
        <v>0.3</v>
      </c>
      <c r="C344">
        <v>0.2</v>
      </c>
      <c r="D344" t="s">
        <v>523</v>
      </c>
      <c r="E344" t="s">
        <v>569</v>
      </c>
      <c r="F344" t="s">
        <v>38</v>
      </c>
      <c r="G344">
        <v>22</v>
      </c>
      <c r="H344" s="2">
        <f t="shared" si="5"/>
        <v>21</v>
      </c>
      <c r="I344" s="2">
        <f>ROUND(G344/51*100,0)</f>
        <v>43</v>
      </c>
      <c r="J344" s="2">
        <f>ROUND(I344*B344,0)</f>
        <v>13</v>
      </c>
      <c r="K344" s="2">
        <f>ROUND(I344*C344,0)</f>
        <v>9</v>
      </c>
      <c r="L344" s="2">
        <v>0</v>
      </c>
      <c r="M344" t="str">
        <f>CONCATENATE("p",H344," = Player(",I344,", ",J344,", ",K344,", ",L344,", ","'",D344,"', ",E344,", '",F344,"')")</f>
        <v>p21 = Player(43, 13, 9, 0, 'A', ["L", "R", "C"], 'INGLESE Roberto')</v>
      </c>
    </row>
    <row r="345" spans="1:13">
      <c r="A345" t="s">
        <v>511</v>
      </c>
      <c r="B345">
        <v>0.3</v>
      </c>
      <c r="C345">
        <v>0.2</v>
      </c>
      <c r="D345" t="s">
        <v>523</v>
      </c>
      <c r="E345" t="s">
        <v>569</v>
      </c>
      <c r="F345" t="s">
        <v>165</v>
      </c>
      <c r="G345">
        <v>12</v>
      </c>
      <c r="H345" s="2">
        <f t="shared" si="5"/>
        <v>22</v>
      </c>
      <c r="I345" s="2">
        <f>ROUND(G345/51*100,0)</f>
        <v>24</v>
      </c>
      <c r="J345" s="2">
        <f>ROUND(I345*B345,0)</f>
        <v>7</v>
      </c>
      <c r="K345" s="2">
        <f>ROUND(I345*C345,0)</f>
        <v>5</v>
      </c>
      <c r="L345" s="2">
        <v>0</v>
      </c>
      <c r="M345" t="str">
        <f>CONCATENATE("p",H345," = Player(",I345,", ",J345,", ",K345,", ",L345,", ","'",D345,"', ",E345,", '",F345,"')")</f>
        <v>p22 = Player(24, 7, 5, 0, 'A', ["L", "R", "C"], 'KARAMOH Yann')</v>
      </c>
    </row>
    <row r="346" spans="1:13">
      <c r="A346" t="s">
        <v>511</v>
      </c>
      <c r="B346">
        <v>0.3</v>
      </c>
      <c r="C346">
        <v>0.2</v>
      </c>
      <c r="D346" t="s">
        <v>523</v>
      </c>
      <c r="E346" t="s">
        <v>569</v>
      </c>
      <c r="F346" t="s">
        <v>218</v>
      </c>
      <c r="G346">
        <v>10</v>
      </c>
      <c r="H346" s="2">
        <f t="shared" si="5"/>
        <v>23</v>
      </c>
      <c r="I346" s="2">
        <f>ROUND(G346/51*100,0)</f>
        <v>20</v>
      </c>
      <c r="J346" s="2">
        <f>ROUND(I346*B346,0)</f>
        <v>6</v>
      </c>
      <c r="K346" s="2">
        <f>ROUND(I346*C346,0)</f>
        <v>4</v>
      </c>
      <c r="L346" s="2">
        <v>0</v>
      </c>
      <c r="M346" t="str">
        <f>CONCATENATE("p",H346," = Player(",I346,", ",J346,", ",K346,", ",L346,", ","'",D346,"', ",E346,", '",F346,"')")</f>
        <v>p23 = Player(20, 6, 4, 0, 'A', ["L", "R", "C"], 'CORNELIUS Andreas')</v>
      </c>
    </row>
    <row r="347" spans="1:13">
      <c r="A347" t="s">
        <v>511</v>
      </c>
      <c r="B347">
        <v>0.3</v>
      </c>
      <c r="C347">
        <v>0.2</v>
      </c>
      <c r="D347" t="s">
        <v>523</v>
      </c>
      <c r="E347" t="s">
        <v>569</v>
      </c>
      <c r="F347" t="s">
        <v>305</v>
      </c>
      <c r="G347">
        <v>6</v>
      </c>
      <c r="H347" s="2">
        <f t="shared" si="5"/>
        <v>24</v>
      </c>
      <c r="I347" s="2">
        <f>ROUND(G347/51*100,0)</f>
        <v>12</v>
      </c>
      <c r="J347" s="2">
        <f>ROUND(I347*B347,0)</f>
        <v>4</v>
      </c>
      <c r="K347" s="2">
        <f>ROUND(I347*C347,0)</f>
        <v>2</v>
      </c>
      <c r="L347" s="2">
        <v>0</v>
      </c>
      <c r="M347" t="str">
        <f>CONCATENATE("p",H347," = Player(",I347,", ",J347,", ",K347,", ",L347,", ","'",D347,"', ",E347,", '",F347,"')")</f>
        <v>p24 = Player(12, 4, 2, 0, 'A', ["L", "R", "C"], 'SPROCATI Mattia')</v>
      </c>
    </row>
    <row r="348" spans="1:13">
      <c r="A348" t="s">
        <v>511</v>
      </c>
      <c r="B348">
        <v>0.3</v>
      </c>
      <c r="C348">
        <v>0.2</v>
      </c>
      <c r="D348" t="s">
        <v>523</v>
      </c>
      <c r="E348" t="s">
        <v>569</v>
      </c>
      <c r="F348" t="s">
        <v>350</v>
      </c>
      <c r="G348">
        <v>5</v>
      </c>
      <c r="H348" s="2">
        <f t="shared" si="5"/>
        <v>25</v>
      </c>
      <c r="I348" s="2">
        <f>ROUND(G348/51*100,0)</f>
        <v>10</v>
      </c>
      <c r="J348" s="2">
        <f>ROUND(I348*B348,0)</f>
        <v>3</v>
      </c>
      <c r="K348" s="2">
        <f>ROUND(I348*C348,0)</f>
        <v>2</v>
      </c>
      <c r="L348" s="2">
        <v>0</v>
      </c>
      <c r="M348" t="str">
        <f>CONCATENATE("p",H348," = Player(",I348,", ",J348,", ",K348,", ",L348,", ","'",D348,"', ",E348,", '",F348,"')")</f>
        <v>p25 = Player(10, 3, 2, 0, 'A', ["L", "R", "C"], 'SILIGARDI Luca')</v>
      </c>
    </row>
    <row r="349" spans="1:13">
      <c r="A349" t="s">
        <v>511</v>
      </c>
      <c r="B349">
        <v>0.3</v>
      </c>
      <c r="C349">
        <v>0.2</v>
      </c>
      <c r="D349" t="s">
        <v>523</v>
      </c>
      <c r="E349" t="s">
        <v>569</v>
      </c>
      <c r="F349" t="s">
        <v>489</v>
      </c>
      <c r="G349">
        <v>1</v>
      </c>
      <c r="H349" s="2">
        <f t="shared" si="5"/>
        <v>26</v>
      </c>
      <c r="I349" s="2">
        <f>ROUND(G349/51*100,0)</f>
        <v>2</v>
      </c>
      <c r="J349" s="2">
        <f>ROUND(I349*B349,0)</f>
        <v>1</v>
      </c>
      <c r="K349" s="2">
        <f>ROUND(I349*C349,0)</f>
        <v>0</v>
      </c>
      <c r="L349" s="2">
        <v>0</v>
      </c>
      <c r="M349" t="str">
        <f>CONCATENATE("p",H349," = Player(",I349,", ",J349,", ",K349,", ",L349,", ","'",D349,"', ",E349,", '",F349,"')")</f>
        <v>p26 = Player(2, 1, 0, 0, 'A', ["L", "R", "C"], 'ADORANTE Andrea')</v>
      </c>
    </row>
    <row r="350" spans="1:13">
      <c r="A350" t="s">
        <v>512</v>
      </c>
      <c r="B350">
        <v>0.6</v>
      </c>
      <c r="C350">
        <v>0.3</v>
      </c>
      <c r="D350" t="s">
        <v>566</v>
      </c>
      <c r="E350" t="s">
        <v>569</v>
      </c>
      <c r="F350" t="s">
        <v>81</v>
      </c>
      <c r="G350">
        <v>16</v>
      </c>
      <c r="H350" s="2">
        <f t="shared" si="5"/>
        <v>1</v>
      </c>
      <c r="I350" s="2">
        <v>0</v>
      </c>
      <c r="J350" s="2">
        <f>ROUND(L350*C350,0)</f>
        <v>23</v>
      </c>
      <c r="K350" s="2">
        <f>ROUND(L350*B350,0)</f>
        <v>46</v>
      </c>
      <c r="L350" s="2">
        <f>ROUND(G350/21*100,0)</f>
        <v>76</v>
      </c>
      <c r="M350" t="str">
        <f>CONCATENATE("p",H350," = Player(",I350,", ",J350,", ",K350,", ",L350,", ","'",D350,"', ",E350,", '",F350,"')")</f>
        <v>p1 = Player(0, 23, 46, 76, 'GK', ["L", "R", "C"], 'LOPEZ Pau')</v>
      </c>
    </row>
    <row r="351" spans="1:13">
      <c r="A351" t="s">
        <v>512</v>
      </c>
      <c r="B351">
        <v>0.6</v>
      </c>
      <c r="C351">
        <v>0.3</v>
      </c>
      <c r="D351" t="s">
        <v>566</v>
      </c>
      <c r="E351" t="s">
        <v>569</v>
      </c>
      <c r="F351" t="s">
        <v>480</v>
      </c>
      <c r="G351">
        <v>1</v>
      </c>
      <c r="H351" s="2">
        <f t="shared" si="5"/>
        <v>2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ROUND(G351/21*100,0)</f>
        <v>5</v>
      </c>
      <c r="M351" t="str">
        <f>CONCATENATE("p",H351," = Player(",I351,", ",J351,", ",K351,", ",L351,", ","'",D351,"', ",E351,", '",F351,"')")</f>
        <v>p2 = Player(0, 2, 3, 5, 'GK', ["L", "R", "C"], 'FUZATO Daniel')</v>
      </c>
    </row>
    <row r="352" spans="1:13">
      <c r="A352" t="s">
        <v>512</v>
      </c>
      <c r="B352">
        <v>0.6</v>
      </c>
      <c r="C352">
        <v>0.3</v>
      </c>
      <c r="D352" t="s">
        <v>566</v>
      </c>
      <c r="E352" t="s">
        <v>569</v>
      </c>
      <c r="F352" t="s">
        <v>500</v>
      </c>
      <c r="G352">
        <v>1</v>
      </c>
      <c r="H352" s="2">
        <f t="shared" si="5"/>
        <v>3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ROUND(G352/21*100,0)</f>
        <v>5</v>
      </c>
      <c r="M352" t="str">
        <f>CONCATENATE("p",H352," = Player(",I352,", ",J352,", ",K352,", ",L352,", ","'",D352,"', ",E352,", '",F352,"')")</f>
        <v>p3 = Player(0, 2, 3, 5, 'GK', ["L", "R", "C"], 'MIRANTE Antonio')</v>
      </c>
    </row>
    <row r="353" spans="1:13">
      <c r="A353" t="s">
        <v>512</v>
      </c>
      <c r="B353">
        <v>0.6</v>
      </c>
      <c r="C353">
        <v>0.3</v>
      </c>
      <c r="D353" t="s">
        <v>524</v>
      </c>
      <c r="E353" t="s">
        <v>569</v>
      </c>
      <c r="F353" t="s">
        <v>28</v>
      </c>
      <c r="G353">
        <v>27</v>
      </c>
      <c r="H353" s="2">
        <f t="shared" si="5"/>
        <v>4</v>
      </c>
      <c r="I353" s="2">
        <f>ROUND(K353*C353,0)</f>
        <v>29</v>
      </c>
      <c r="J353" s="2">
        <f>ROUND(K353*B353,0)</f>
        <v>58</v>
      </c>
      <c r="K353" s="2">
        <f>ROUND(G353/28*100,0)</f>
        <v>96</v>
      </c>
      <c r="L353" s="2">
        <v>0</v>
      </c>
      <c r="M353" t="str">
        <f>CONCATENATE("p",H353," = Player(",I353,", ",J353,", ",K353,", ",L353,", ","'",D353,"', ",E353,", '",F353,"')")</f>
        <v>p4 = Player(29, 58, 96, 0, 'D', ["L", "R", "C"], 'KOLAROV Aleksandar')</v>
      </c>
    </row>
    <row r="354" spans="1:13">
      <c r="A354" t="s">
        <v>512</v>
      </c>
      <c r="B354">
        <v>0.6</v>
      </c>
      <c r="C354">
        <v>0.3</v>
      </c>
      <c r="D354" t="s">
        <v>524</v>
      </c>
      <c r="E354" t="s">
        <v>569</v>
      </c>
      <c r="F354" t="s">
        <v>78</v>
      </c>
      <c r="G354">
        <v>16</v>
      </c>
      <c r="H354" s="2">
        <f t="shared" si="5"/>
        <v>5</v>
      </c>
      <c r="I354" s="2">
        <f>ROUND(K354*C354,0)</f>
        <v>17</v>
      </c>
      <c r="J354" s="2">
        <f>ROUND(K354*B354,0)</f>
        <v>34</v>
      </c>
      <c r="K354" s="2">
        <f>ROUND(G354/28*100,0)</f>
        <v>57</v>
      </c>
      <c r="L354" s="2">
        <v>0</v>
      </c>
      <c r="M354" t="str">
        <f>CONCATENATE("p",H354," = Player(",I354,", ",J354,", ",K354,", ",L354,", ","'",D354,"', ",E354,", '",F354,"')")</f>
        <v>p5 = Player(17, 34, 57, 0, 'D', ["L", "R", "C"], 'FLORENZI Alessandro')</v>
      </c>
    </row>
    <row r="355" spans="1:13">
      <c r="A355" t="s">
        <v>512</v>
      </c>
      <c r="B355">
        <v>0.6</v>
      </c>
      <c r="C355">
        <v>0.3</v>
      </c>
      <c r="D355" t="s">
        <v>524</v>
      </c>
      <c r="E355" t="s">
        <v>569</v>
      </c>
      <c r="F355" t="s">
        <v>89</v>
      </c>
      <c r="G355">
        <v>15</v>
      </c>
      <c r="H355" s="2">
        <f t="shared" si="5"/>
        <v>6</v>
      </c>
      <c r="I355" s="2">
        <f>ROUND(K355*C355,0)</f>
        <v>16</v>
      </c>
      <c r="J355" s="2">
        <f>ROUND(K355*B355,0)</f>
        <v>32</v>
      </c>
      <c r="K355" s="2">
        <f>ROUND(G355/28*100,0)</f>
        <v>54</v>
      </c>
      <c r="L355" s="2">
        <v>0</v>
      </c>
      <c r="M355" t="str">
        <f>CONCATENATE("p",H355," = Player(",I355,", ",J355,", ",K355,", ",L355,", ","'",D355,"', ",E355,", '",F355,"')")</f>
        <v>p6 = Player(16, 32, 54, 0, 'D', ["L", "R", "C"], 'FAZIO Federico')</v>
      </c>
    </row>
    <row r="356" spans="1:13">
      <c r="A356" t="s">
        <v>512</v>
      </c>
      <c r="B356">
        <v>0.6</v>
      </c>
      <c r="C356">
        <v>0.3</v>
      </c>
      <c r="D356" t="s">
        <v>524</v>
      </c>
      <c r="E356" t="s">
        <v>569</v>
      </c>
      <c r="F356" t="s">
        <v>105</v>
      </c>
      <c r="G356">
        <v>14</v>
      </c>
      <c r="H356" s="2">
        <f t="shared" si="5"/>
        <v>7</v>
      </c>
      <c r="I356" s="2">
        <f>ROUND(K356*C356,0)</f>
        <v>15</v>
      </c>
      <c r="J356" s="2">
        <f>ROUND(K356*B356,0)</f>
        <v>30</v>
      </c>
      <c r="K356" s="2">
        <f>ROUND(G356/28*100,0)</f>
        <v>50</v>
      </c>
      <c r="L356" s="2">
        <v>0</v>
      </c>
      <c r="M356" t="str">
        <f>CONCATENATE("p",H356," = Player(",I356,", ",J356,", ",K356,", ",L356,", ","'",D356,"', ",E356,", '",F356,"')")</f>
        <v>p7 = Player(15, 30, 50, 0, 'D', ["L", "R", "C"], 'MANCINI Gianluca')</v>
      </c>
    </row>
    <row r="357" spans="1:13">
      <c r="A357" t="s">
        <v>512</v>
      </c>
      <c r="B357">
        <v>0.6</v>
      </c>
      <c r="C357">
        <v>0.3</v>
      </c>
      <c r="D357" t="s">
        <v>524</v>
      </c>
      <c r="E357" t="s">
        <v>569</v>
      </c>
      <c r="F357" t="s">
        <v>543</v>
      </c>
      <c r="G357">
        <v>13</v>
      </c>
      <c r="H357" s="2">
        <f t="shared" si="5"/>
        <v>8</v>
      </c>
      <c r="I357" s="2">
        <f>ROUND(K357*C357,0)</f>
        <v>14</v>
      </c>
      <c r="J357" s="2">
        <f>ROUND(K357*B357,0)</f>
        <v>28</v>
      </c>
      <c r="K357" s="2">
        <f>ROUND(G357/28*100,0)</f>
        <v>46</v>
      </c>
      <c r="L357" s="2">
        <v>0</v>
      </c>
      <c r="M357" t="str">
        <f>CONCATENATE("p",H357," = Player(",I357,", ",J357,", ",K357,", ",L357,", ","'",D357,"', ",E357,", '",F357,"')")</f>
        <v>p8 = Player(14, 28, 46, 0, 'D', ["L", "R", "C"], 'SMALLING Chris')</v>
      </c>
    </row>
    <row r="358" spans="1:13">
      <c r="A358" t="s">
        <v>512</v>
      </c>
      <c r="B358">
        <v>0.6</v>
      </c>
      <c r="C358">
        <v>0.3</v>
      </c>
      <c r="D358" t="s">
        <v>524</v>
      </c>
      <c r="E358" t="s">
        <v>569</v>
      </c>
      <c r="F358" t="s">
        <v>533</v>
      </c>
      <c r="G358">
        <v>11</v>
      </c>
      <c r="H358" s="2">
        <f t="shared" si="5"/>
        <v>9</v>
      </c>
      <c r="I358" s="2">
        <f>ROUND(K358*C358,0)</f>
        <v>12</v>
      </c>
      <c r="J358" s="2">
        <f>ROUND(K358*B358,0)</f>
        <v>23</v>
      </c>
      <c r="K358" s="2">
        <f>ROUND(G358/28*100,0)</f>
        <v>39</v>
      </c>
      <c r="L358" s="2">
        <v>0</v>
      </c>
      <c r="M358" t="str">
        <f>CONCATENATE("p",H358," = Player(",I358,", ",J358,", ",K358,", ",L358,", ","'",D358,"', ",E358,", '",F358,"')")</f>
        <v>p9 = Player(12, 23, 39, 0, 'D', ["L", "R", "C"], 'ZAPPACOSTA Davide')</v>
      </c>
    </row>
    <row r="359" spans="1:13">
      <c r="A359" t="s">
        <v>512</v>
      </c>
      <c r="B359">
        <v>0.6</v>
      </c>
      <c r="C359">
        <v>0.3</v>
      </c>
      <c r="D359" t="s">
        <v>524</v>
      </c>
      <c r="E359" t="s">
        <v>569</v>
      </c>
      <c r="F359" t="s">
        <v>203</v>
      </c>
      <c r="G359">
        <v>10</v>
      </c>
      <c r="H359" s="2">
        <f t="shared" si="5"/>
        <v>10</v>
      </c>
      <c r="I359" s="2">
        <f>ROUND(K359*C359,0)</f>
        <v>11</v>
      </c>
      <c r="J359" s="2">
        <f>ROUND(K359*B359,0)</f>
        <v>22</v>
      </c>
      <c r="K359" s="2">
        <f>ROUND(G359/28*100,0)</f>
        <v>36</v>
      </c>
      <c r="L359" s="2">
        <v>0</v>
      </c>
      <c r="M359" t="str">
        <f>CONCATENATE("p",H359," = Player(",I359,", ",J359,", ",K359,", ",L359,", ","'",D359,"', ",E359,", '",F359,"')")</f>
        <v>p10 = Player(11, 22, 36, 0, 'D', ["L", "R", "C"], 'SPINAZZOLA Leonardo')</v>
      </c>
    </row>
    <row r="360" spans="1:13">
      <c r="A360" t="s">
        <v>512</v>
      </c>
      <c r="B360">
        <v>0.6</v>
      </c>
      <c r="C360">
        <v>0.3</v>
      </c>
      <c r="D360" t="s">
        <v>524</v>
      </c>
      <c r="E360" t="s">
        <v>569</v>
      </c>
      <c r="F360" t="s">
        <v>525</v>
      </c>
      <c r="G360">
        <v>4</v>
      </c>
      <c r="H360" s="2">
        <f t="shared" si="5"/>
        <v>11</v>
      </c>
      <c r="I360" s="2">
        <f>ROUND(K360*C360,0)</f>
        <v>4</v>
      </c>
      <c r="J360" s="2">
        <f>ROUND(K360*B360,0)</f>
        <v>8</v>
      </c>
      <c r="K360" s="2">
        <f>ROUND(G360/28*100,0)</f>
        <v>14</v>
      </c>
      <c r="L360" s="2">
        <v>0</v>
      </c>
      <c r="M360" t="str">
        <f>CONCATENATE("p",H360," = Player(",I360,", ",J360,", ",K360,", ",L360,", ","'",D360,"', ",E360,", '",F360,"')")</f>
        <v>p11 = Player(4, 8, 14, 0, 'D', ["L", "R", "C"], 'CETIN Mert')</v>
      </c>
    </row>
    <row r="361" spans="1:13">
      <c r="A361" t="s">
        <v>512</v>
      </c>
      <c r="B361">
        <v>0.6</v>
      </c>
      <c r="C361">
        <v>0.3</v>
      </c>
      <c r="D361" t="s">
        <v>524</v>
      </c>
      <c r="E361" t="s">
        <v>569</v>
      </c>
      <c r="F361" t="s">
        <v>354</v>
      </c>
      <c r="G361">
        <v>4</v>
      </c>
      <c r="H361" s="2">
        <f t="shared" si="5"/>
        <v>12</v>
      </c>
      <c r="I361" s="2">
        <f>ROUND(K361*C361,0)</f>
        <v>4</v>
      </c>
      <c r="J361" s="2">
        <f>ROUND(K361*B361,0)</f>
        <v>8</v>
      </c>
      <c r="K361" s="2">
        <f>ROUND(G361/28*100,0)</f>
        <v>14</v>
      </c>
      <c r="L361" s="2">
        <v>0</v>
      </c>
      <c r="M361" t="str">
        <f>CONCATENATE("p",H361," = Player(",I361,", ",J361,", ",K361,", ",L361,", ","'",D361,"', ",E361,", '",F361,"')")</f>
        <v>p12 = Player(4, 8, 14, 0, 'D', ["L", "R", "C"], 'JUAN JESUS Guilherme Nunes')</v>
      </c>
    </row>
    <row r="362" spans="1:13">
      <c r="A362" t="s">
        <v>512</v>
      </c>
      <c r="B362">
        <v>0.6</v>
      </c>
      <c r="C362">
        <v>0.3</v>
      </c>
      <c r="D362" t="s">
        <v>524</v>
      </c>
      <c r="E362" t="s">
        <v>569</v>
      </c>
      <c r="F362" t="s">
        <v>375</v>
      </c>
      <c r="G362">
        <v>4</v>
      </c>
      <c r="H362" s="2">
        <f t="shared" si="5"/>
        <v>13</v>
      </c>
      <c r="I362" s="2">
        <f>ROUND(K362*C362,0)</f>
        <v>4</v>
      </c>
      <c r="J362" s="2">
        <f>ROUND(K362*B362,0)</f>
        <v>8</v>
      </c>
      <c r="K362" s="2">
        <f>ROUND(G362/28*100,0)</f>
        <v>14</v>
      </c>
      <c r="L362" s="2">
        <v>0</v>
      </c>
      <c r="M362" t="str">
        <f>CONCATENATE("p",H362," = Player(",I362,", ",J362,", ",K362,", ",L362,", ","'",D362,"', ",E362,", '",F362,"')")</f>
        <v>p13 = Player(4, 8, 14, 0, 'D', ["L", "R", "C"], 'SANTON Davide')</v>
      </c>
    </row>
    <row r="363" spans="1:13">
      <c r="A363" t="s">
        <v>512</v>
      </c>
      <c r="B363">
        <v>0.6</v>
      </c>
      <c r="C363">
        <v>0.3</v>
      </c>
      <c r="D363" t="s">
        <v>0</v>
      </c>
      <c r="E363" t="s">
        <v>569</v>
      </c>
      <c r="F363" t="s">
        <v>549</v>
      </c>
      <c r="G363">
        <v>24</v>
      </c>
      <c r="H363" s="2">
        <f t="shared" si="5"/>
        <v>14</v>
      </c>
      <c r="I363" s="2">
        <f>ROUND(J363*B363,0)</f>
        <v>53</v>
      </c>
      <c r="J363" s="2">
        <f>ROUND(G363/27*100,0)</f>
        <v>89</v>
      </c>
      <c r="K363" s="2">
        <f>ROUND(J363*C363,0)</f>
        <v>27</v>
      </c>
      <c r="L363" s="2">
        <v>0</v>
      </c>
      <c r="M363" t="str">
        <f>CONCATENATE("p",H363," = Player(",I363,", ",J363,", ",K363,", ",L363,", ","'",D363,"', ",E363,", '",F363,"')")</f>
        <v>p14 = Player(53, 89, 27, 0, 'M', ["L", "R", "C"], 'MKHITARYAN Henrikh')</v>
      </c>
    </row>
    <row r="364" spans="1:13">
      <c r="A364" t="s">
        <v>512</v>
      </c>
      <c r="B364">
        <v>0.6</v>
      </c>
      <c r="C364">
        <v>0.3</v>
      </c>
      <c r="D364" t="s">
        <v>0</v>
      </c>
      <c r="E364" t="s">
        <v>569</v>
      </c>
      <c r="F364" t="s">
        <v>563</v>
      </c>
      <c r="G364">
        <v>23</v>
      </c>
      <c r="H364" s="2">
        <f t="shared" si="5"/>
        <v>15</v>
      </c>
      <c r="I364" s="2">
        <f>ROUND(J364*B364,0)</f>
        <v>51</v>
      </c>
      <c r="J364" s="2">
        <f>ROUND(G364/27*100,0)</f>
        <v>85</v>
      </c>
      <c r="K364" s="2">
        <f>ROUND(J364*C364,0)</f>
        <v>26</v>
      </c>
      <c r="L364" s="2">
        <v>0</v>
      </c>
      <c r="M364" t="str">
        <f>CONCATENATE("p",H364," = Player(",I364,", ",J364,", ",K364,", ",L364,", ","'",D364,"', ",E364,", '",F364,"')")</f>
        <v>p15 = Player(51, 85, 26, 0, 'M', ["L", "R", "C"], 'UNDER Cengiz')</v>
      </c>
    </row>
    <row r="365" spans="1:13">
      <c r="A365" t="s">
        <v>512</v>
      </c>
      <c r="B365">
        <v>0.6</v>
      </c>
      <c r="C365">
        <v>0.3</v>
      </c>
      <c r="D365" t="s">
        <v>0</v>
      </c>
      <c r="E365" t="s">
        <v>569</v>
      </c>
      <c r="F365" t="s">
        <v>33</v>
      </c>
      <c r="G365">
        <v>21</v>
      </c>
      <c r="H365" s="2">
        <f t="shared" si="5"/>
        <v>16</v>
      </c>
      <c r="I365" s="2">
        <f>ROUND(J365*B365,0)</f>
        <v>47</v>
      </c>
      <c r="J365" s="2">
        <f>ROUND(G365/27*100,0)</f>
        <v>78</v>
      </c>
      <c r="K365" s="2">
        <f>ROUND(J365*C365,0)</f>
        <v>23</v>
      </c>
      <c r="L365" s="2">
        <v>0</v>
      </c>
      <c r="M365" t="str">
        <f>CONCATENATE("p",H365," = Player(",I365,", ",J365,", ",K365,", ",L365,", ","'",D365,"', ",E365,", '",F365,"')")</f>
        <v>p16 = Player(47, 78, 23, 0, 'M', ["L", "R", "C"], 'ZANIOLO Nicolò')</v>
      </c>
    </row>
    <row r="366" spans="1:13">
      <c r="A366" t="s">
        <v>512</v>
      </c>
      <c r="B366">
        <v>0.6</v>
      </c>
      <c r="C366">
        <v>0.3</v>
      </c>
      <c r="D366" t="s">
        <v>0</v>
      </c>
      <c r="E366" t="s">
        <v>569</v>
      </c>
      <c r="F366" t="s">
        <v>62</v>
      </c>
      <c r="G366">
        <v>17</v>
      </c>
      <c r="H366" s="2">
        <f t="shared" si="5"/>
        <v>17</v>
      </c>
      <c r="I366" s="2">
        <f>ROUND(J366*B366,0)</f>
        <v>38</v>
      </c>
      <c r="J366" s="2">
        <f>ROUND(G366/27*100,0)</f>
        <v>63</v>
      </c>
      <c r="K366" s="2">
        <f>ROUND(J366*C366,0)</f>
        <v>19</v>
      </c>
      <c r="L366" s="2">
        <v>0</v>
      </c>
      <c r="M366" t="str">
        <f>CONCATENATE("p",H366," = Player(",I366,", ",J366,", ",K366,", ",L366,", ","'",D366,"', ",E366,", '",F366,"')")</f>
        <v>p17 = Player(38, 63, 19, 0, 'M', ["L", "R", "C"], 'PELLEGRINI Lorenzo')</v>
      </c>
    </row>
    <row r="367" spans="1:13">
      <c r="A367" t="s">
        <v>512</v>
      </c>
      <c r="B367">
        <v>0.6</v>
      </c>
      <c r="C367">
        <v>0.3</v>
      </c>
      <c r="D367" t="s">
        <v>0</v>
      </c>
      <c r="E367" t="s">
        <v>569</v>
      </c>
      <c r="F367" t="s">
        <v>80</v>
      </c>
      <c r="G367">
        <v>17</v>
      </c>
      <c r="H367" s="2">
        <f t="shared" si="5"/>
        <v>18</v>
      </c>
      <c r="I367" s="2">
        <f>ROUND(J367*B367,0)</f>
        <v>38</v>
      </c>
      <c r="J367" s="2">
        <f>ROUND(G367/27*100,0)</f>
        <v>63</v>
      </c>
      <c r="K367" s="2">
        <f>ROUND(J367*C367,0)</f>
        <v>19</v>
      </c>
      <c r="L367" s="2">
        <v>0</v>
      </c>
      <c r="M367" t="str">
        <f>CONCATENATE("p",H367," = Player(",I367,", ",J367,", ",K367,", ",L367,", ","'",D367,"', ",E367,", '",F367,"')")</f>
        <v>p18 = Player(38, 63, 19, 0, 'M', ["L", "R", "C"], 'VERETOUT Jordan')</v>
      </c>
    </row>
    <row r="368" spans="1:13">
      <c r="A368" t="s">
        <v>512</v>
      </c>
      <c r="B368">
        <v>0.6</v>
      </c>
      <c r="C368">
        <v>0.3</v>
      </c>
      <c r="D368" t="s">
        <v>0</v>
      </c>
      <c r="E368" t="s">
        <v>569</v>
      </c>
      <c r="F368" t="s">
        <v>72</v>
      </c>
      <c r="G368">
        <v>17</v>
      </c>
      <c r="H368" s="2">
        <f t="shared" si="5"/>
        <v>19</v>
      </c>
      <c r="I368" s="2">
        <f>ROUND(J368*B368,0)</f>
        <v>38</v>
      </c>
      <c r="J368" s="2">
        <f>ROUND(G368/27*100,0)</f>
        <v>63</v>
      </c>
      <c r="K368" s="2">
        <f>ROUND(J368*C368,0)</f>
        <v>19</v>
      </c>
      <c r="L368" s="2">
        <v>0</v>
      </c>
      <c r="M368" t="str">
        <f>CONCATENATE("p",H368," = Player(",I368,", ",J368,", ",K368,", ",L368,", ","'",D368,"', ",E368,", '",F368,"')")</f>
        <v>p19 = Player(38, 63, 19, 0, 'M', ["L", "R", "C"], 'PEROTTI Diego')</v>
      </c>
    </row>
    <row r="369" spans="1:13">
      <c r="A369" t="s">
        <v>512</v>
      </c>
      <c r="B369">
        <v>0.6</v>
      </c>
      <c r="C369">
        <v>0.3</v>
      </c>
      <c r="D369" t="s">
        <v>0</v>
      </c>
      <c r="E369" t="s">
        <v>569</v>
      </c>
      <c r="F369" t="s">
        <v>91</v>
      </c>
      <c r="G369">
        <v>15</v>
      </c>
      <c r="H369" s="2">
        <f t="shared" si="5"/>
        <v>20</v>
      </c>
      <c r="I369" s="2">
        <f>ROUND(J369*B369,0)</f>
        <v>34</v>
      </c>
      <c r="J369" s="2">
        <f>ROUND(G369/27*100,0)</f>
        <v>56</v>
      </c>
      <c r="K369" s="2">
        <f>ROUND(J369*C369,0)</f>
        <v>17</v>
      </c>
      <c r="L369" s="2">
        <v>0</v>
      </c>
      <c r="M369" t="str">
        <f>CONCATENATE("p",H369," = Player(",I369,", ",J369,", ",K369,", ",L369,", ","'",D369,"', ",E369,", '",F369,"')")</f>
        <v>p20 = Player(34, 56, 17, 0, 'M', ["L", "R", "C"], 'KLUIVERT Justin')</v>
      </c>
    </row>
    <row r="370" spans="1:13">
      <c r="A370" t="s">
        <v>512</v>
      </c>
      <c r="B370">
        <v>0.6</v>
      </c>
      <c r="C370">
        <v>0.3</v>
      </c>
      <c r="D370" t="s">
        <v>0</v>
      </c>
      <c r="E370" t="s">
        <v>569</v>
      </c>
      <c r="F370" t="s">
        <v>103</v>
      </c>
      <c r="G370">
        <v>15</v>
      </c>
      <c r="H370" s="2">
        <f t="shared" si="5"/>
        <v>21</v>
      </c>
      <c r="I370" s="2">
        <f>ROUND(J370*B370,0)</f>
        <v>34</v>
      </c>
      <c r="J370" s="2">
        <f>ROUND(G370/27*100,0)</f>
        <v>56</v>
      </c>
      <c r="K370" s="2">
        <f>ROUND(J370*C370,0)</f>
        <v>17</v>
      </c>
      <c r="L370" s="2">
        <v>0</v>
      </c>
      <c r="M370" t="str">
        <f>CONCATENATE("p",H370," = Player(",I370,", ",J370,", ",K370,", ",L370,", ","'",D370,"', ",E370,", '",F370,"')")</f>
        <v>p21 = Player(34, 56, 17, 0, 'M', ["L", "R", "C"], 'CRISTANTE Bryan')</v>
      </c>
    </row>
    <row r="371" spans="1:13">
      <c r="A371" t="s">
        <v>512</v>
      </c>
      <c r="B371">
        <v>0.6</v>
      </c>
      <c r="C371">
        <v>0.3</v>
      </c>
      <c r="D371" t="s">
        <v>0</v>
      </c>
      <c r="E371" t="s">
        <v>569</v>
      </c>
      <c r="F371" t="s">
        <v>135</v>
      </c>
      <c r="G371">
        <v>12</v>
      </c>
      <c r="H371" s="2">
        <f t="shared" si="5"/>
        <v>22</v>
      </c>
      <c r="I371" s="2">
        <f>ROUND(J371*B371,0)</f>
        <v>26</v>
      </c>
      <c r="J371" s="2">
        <f>ROUND(G371/27*100,0)</f>
        <v>44</v>
      </c>
      <c r="K371" s="2">
        <f>ROUND(J371*C371,0)</f>
        <v>13</v>
      </c>
      <c r="L371" s="2">
        <v>0</v>
      </c>
      <c r="M371" t="str">
        <f>CONCATENATE("p",H371," = Player(",I371,", ",J371,", ",K371,", ",L371,", ","'",D371,"', ",E371,", '",F371,"')")</f>
        <v>p22 = Player(26, 44, 13, 0, 'M', ["L", "R", "C"], 'PASTORE Javier')</v>
      </c>
    </row>
    <row r="372" spans="1:13">
      <c r="A372" t="s">
        <v>512</v>
      </c>
      <c r="B372">
        <v>0.6</v>
      </c>
      <c r="C372">
        <v>0.3</v>
      </c>
      <c r="D372" t="s">
        <v>0</v>
      </c>
      <c r="E372" t="s">
        <v>569</v>
      </c>
      <c r="F372" t="s">
        <v>222</v>
      </c>
      <c r="G372">
        <v>9</v>
      </c>
      <c r="H372" s="2">
        <f t="shared" si="5"/>
        <v>23</v>
      </c>
      <c r="I372" s="2">
        <f>ROUND(J372*B372,0)</f>
        <v>20</v>
      </c>
      <c r="J372" s="2">
        <f>ROUND(G372/27*100,0)</f>
        <v>33</v>
      </c>
      <c r="K372" s="2">
        <f>ROUND(J372*C372,0)</f>
        <v>10</v>
      </c>
      <c r="L372" s="2">
        <v>0</v>
      </c>
      <c r="M372" t="str">
        <f>CONCATENATE("p",H372," = Player(",I372,", ",J372,", ",K372,", ",L372,", ","'",D372,"', ",E372,", '",F372,"')")</f>
        <v>p23 = Player(20, 33, 10, 0, 'M', ["L", "R", "C"], 'DIAWARA Amadou')</v>
      </c>
    </row>
    <row r="373" spans="1:13">
      <c r="A373" t="s">
        <v>512</v>
      </c>
      <c r="B373">
        <v>0.6</v>
      </c>
      <c r="C373">
        <v>0.3</v>
      </c>
      <c r="D373" t="s">
        <v>0</v>
      </c>
      <c r="E373" t="s">
        <v>569</v>
      </c>
      <c r="F373" t="s">
        <v>502</v>
      </c>
      <c r="G373">
        <v>1</v>
      </c>
      <c r="H373" s="2">
        <f t="shared" si="5"/>
        <v>24</v>
      </c>
      <c r="I373" s="2">
        <f>ROUND(J373*B373,0)</f>
        <v>2</v>
      </c>
      <c r="J373" s="2">
        <f>ROUND(G373/27*100,0)</f>
        <v>4</v>
      </c>
      <c r="K373" s="2">
        <f>ROUND(J373*C373,0)</f>
        <v>1</v>
      </c>
      <c r="L373" s="2">
        <v>0</v>
      </c>
      <c r="M373" t="str">
        <f>CONCATENATE("p",H373," = Player(",I373,", ",J373,", ",K373,", ",L373,", ","'",D373,"', ",E373,", '",F373,"')")</f>
        <v>p24 = Player(2, 4, 1, 0, 'M', ["L", "R", "C"], 'RICCARDI Alessio')</v>
      </c>
    </row>
    <row r="374" spans="1:13">
      <c r="A374" t="s">
        <v>512</v>
      </c>
      <c r="B374">
        <v>0.6</v>
      </c>
      <c r="C374">
        <v>0.3</v>
      </c>
      <c r="D374" t="s">
        <v>523</v>
      </c>
      <c r="E374" t="s">
        <v>569</v>
      </c>
      <c r="F374" t="s">
        <v>17</v>
      </c>
      <c r="G374">
        <v>28</v>
      </c>
      <c r="H374" s="2">
        <f t="shared" si="5"/>
        <v>25</v>
      </c>
      <c r="I374" s="2">
        <f>ROUND(G374/51*100,0)</f>
        <v>55</v>
      </c>
      <c r="J374" s="2">
        <f>ROUND(I374*B374,0)</f>
        <v>33</v>
      </c>
      <c r="K374" s="2">
        <f>ROUND(I374*C374,0)</f>
        <v>17</v>
      </c>
      <c r="L374" s="2">
        <v>0</v>
      </c>
      <c r="M374" t="str">
        <f>CONCATENATE("p",H374," = Player(",I374,", ",J374,", ",K374,", ",L374,", ","'",D374,"', ",E374,", '",F374,"')")</f>
        <v>p25 = Player(55, 33, 17, 0, 'A', ["L", "R", "C"], 'DZEKO Edin')</v>
      </c>
    </row>
    <row r="375" spans="1:13">
      <c r="A375" t="s">
        <v>512</v>
      </c>
      <c r="B375">
        <v>0.6</v>
      </c>
      <c r="C375">
        <v>0.3</v>
      </c>
      <c r="D375" t="s">
        <v>523</v>
      </c>
      <c r="E375" t="s">
        <v>569</v>
      </c>
      <c r="F375" t="s">
        <v>554</v>
      </c>
      <c r="G375">
        <v>16</v>
      </c>
      <c r="H375" s="2">
        <f t="shared" si="5"/>
        <v>26</v>
      </c>
      <c r="I375" s="2">
        <f>ROUND(G375/51*100,0)</f>
        <v>31</v>
      </c>
      <c r="J375" s="2">
        <f>ROUND(I375*B375,0)</f>
        <v>19</v>
      </c>
      <c r="K375" s="2">
        <f>ROUND(I375*C375,0)</f>
        <v>9</v>
      </c>
      <c r="L375" s="2">
        <v>0</v>
      </c>
      <c r="M375" t="str">
        <f>CONCATENATE("p",H375," = Player(",I375,", ",J375,", ",K375,", ",L375,", ","'",D375,"', ",E375,", '",F375,"')")</f>
        <v>p26 = Player(31, 19, 9, 0, 'A', ["L", "R", "C"], 'KALINIC Nikola')</v>
      </c>
    </row>
    <row r="376" spans="1:13">
      <c r="A376" t="s">
        <v>512</v>
      </c>
      <c r="B376">
        <v>0.6</v>
      </c>
      <c r="C376">
        <v>0.3</v>
      </c>
      <c r="D376" t="s">
        <v>523</v>
      </c>
      <c r="E376" t="s">
        <v>569</v>
      </c>
      <c r="F376" t="s">
        <v>430</v>
      </c>
      <c r="G376">
        <v>2</v>
      </c>
      <c r="H376" s="2">
        <f t="shared" si="5"/>
        <v>27</v>
      </c>
      <c r="I376" s="2">
        <f>ROUND(G376/51*100,0)</f>
        <v>4</v>
      </c>
      <c r="J376" s="2">
        <f>ROUND(I376*B376,0)</f>
        <v>2</v>
      </c>
      <c r="K376" s="2">
        <f>ROUND(I376*C376,0)</f>
        <v>1</v>
      </c>
      <c r="L376" s="2">
        <v>0</v>
      </c>
      <c r="M376" t="str">
        <f>CONCATENATE("p",H376," = Player(",I376,", ",J376,", ",K376,", ",L376,", ","'",D376,"', ",E376,", '",F376,"')")</f>
        <v>p27 = Player(4, 2, 1, 0, 'A', ["L", "R", "C"], 'ANTONUCCI Mirko')</v>
      </c>
    </row>
    <row r="377" spans="1:13">
      <c r="A377" t="s">
        <v>506</v>
      </c>
      <c r="B377">
        <v>0.2</v>
      </c>
      <c r="C377">
        <v>0.2</v>
      </c>
      <c r="D377" t="s">
        <v>566</v>
      </c>
      <c r="E377" t="s">
        <v>569</v>
      </c>
      <c r="F377" t="s">
        <v>169</v>
      </c>
      <c r="G377">
        <v>11</v>
      </c>
      <c r="H377" s="2">
        <f t="shared" si="5"/>
        <v>1</v>
      </c>
      <c r="I377" s="2">
        <v>0</v>
      </c>
      <c r="J377" s="2">
        <f>ROUND(L377*C377,0)</f>
        <v>10</v>
      </c>
      <c r="K377" s="2">
        <f>ROUND(L377*B377,0)</f>
        <v>10</v>
      </c>
      <c r="L377" s="2">
        <f>ROUND(G377/21*100,0)</f>
        <v>52</v>
      </c>
      <c r="M377" t="str">
        <f>CONCATENATE("p",H377," = Player(",I377,", ",J377,", ",K377,", ",L377,", ","'",D377,"', ",E377,", '",F377,"')")</f>
        <v>p1 = Player(0, 10, 10, 52, 'GK', ["L", "R", "C"], 'AUDERO Emil')</v>
      </c>
    </row>
    <row r="378" spans="1:13">
      <c r="A378" t="s">
        <v>506</v>
      </c>
      <c r="B378">
        <v>0.2</v>
      </c>
      <c r="C378">
        <v>0.2</v>
      </c>
      <c r="D378" t="s">
        <v>566</v>
      </c>
      <c r="E378" t="s">
        <v>569</v>
      </c>
      <c r="F378" t="s">
        <v>468</v>
      </c>
      <c r="G378">
        <v>1</v>
      </c>
      <c r="H378" s="2">
        <f t="shared" si="5"/>
        <v>2</v>
      </c>
      <c r="I378" s="2">
        <v>0</v>
      </c>
      <c r="J378" s="2">
        <f>ROUND(L378*C378,0)</f>
        <v>1</v>
      </c>
      <c r="K378" s="2">
        <f>ROUND(L378*B378,0)</f>
        <v>1</v>
      </c>
      <c r="L378" s="2">
        <f>ROUND(G378/21*100,0)</f>
        <v>5</v>
      </c>
      <c r="M378" t="str">
        <f>CONCATENATE("p",H378," = Player(",I378,", ",J378,", ",K378,", ",L378,", ","'",D378,"', ",E378,", '",F378,"')")</f>
        <v>p2 = Player(0, 1, 1, 5, 'GK', ["L", "R", "C"], 'FALCONE Wladimiro')</v>
      </c>
    </row>
    <row r="379" spans="1:13">
      <c r="A379" t="s">
        <v>506</v>
      </c>
      <c r="B379">
        <v>0.2</v>
      </c>
      <c r="C379">
        <v>0.2</v>
      </c>
      <c r="D379" t="s">
        <v>566</v>
      </c>
      <c r="E379" t="s">
        <v>569</v>
      </c>
      <c r="F379" t="s">
        <v>562</v>
      </c>
      <c r="G379">
        <v>1</v>
      </c>
      <c r="H379" s="2">
        <f t="shared" si="5"/>
        <v>3</v>
      </c>
      <c r="I379" s="2">
        <v>0</v>
      </c>
      <c r="J379" s="2">
        <f>ROUND(L379*C379,0)</f>
        <v>1</v>
      </c>
      <c r="K379" s="2">
        <f>ROUND(L379*B379,0)</f>
        <v>1</v>
      </c>
      <c r="L379" s="2">
        <f>ROUND(G379/21*100,0)</f>
        <v>5</v>
      </c>
      <c r="M379" t="str">
        <f>CONCATENATE("p",H379," = Player(",I379,", ",J379,", ",K379,", ",L379,", ","'",D379,"', ",E379,", '",F379,"')")</f>
        <v>p3 = Player(0, 1, 1, 5, 'GK', ["L", "R", "C"], 'SECULIN Andrea')</v>
      </c>
    </row>
    <row r="380" spans="1:13">
      <c r="A380" t="s">
        <v>506</v>
      </c>
      <c r="B380">
        <v>0.2</v>
      </c>
      <c r="C380">
        <v>0.2</v>
      </c>
      <c r="D380" t="s">
        <v>524</v>
      </c>
      <c r="E380" t="s">
        <v>569</v>
      </c>
      <c r="F380" t="s">
        <v>254</v>
      </c>
      <c r="G380">
        <v>7</v>
      </c>
      <c r="H380" s="2">
        <f t="shared" si="5"/>
        <v>4</v>
      </c>
      <c r="I380" s="2">
        <f>ROUND(K380*C380,0)</f>
        <v>5</v>
      </c>
      <c r="J380" s="2">
        <f>ROUND(K380*B380,0)</f>
        <v>5</v>
      </c>
      <c r="K380" s="2">
        <f>ROUND(G380/28*100,0)</f>
        <v>25</v>
      </c>
      <c r="L380" s="2">
        <v>0</v>
      </c>
      <c r="M380" t="str">
        <f>CONCATENATE("p",H380," = Player(",I380,", ",J380,", ",K380,", ",L380,", ","'",D380,"', ",E380,", '",F380,"')")</f>
        <v>p4 = Player(5, 5, 25, 0, 'D', ["L", "R", "C"], 'MURILLO Jeison Fabian')</v>
      </c>
    </row>
    <row r="381" spans="1:13">
      <c r="A381" t="s">
        <v>506</v>
      </c>
      <c r="B381">
        <v>0.2</v>
      </c>
      <c r="C381">
        <v>0.2</v>
      </c>
      <c r="D381" t="s">
        <v>524</v>
      </c>
      <c r="E381" t="s">
        <v>569</v>
      </c>
      <c r="F381" t="s">
        <v>245</v>
      </c>
      <c r="G381">
        <v>7</v>
      </c>
      <c r="H381" s="2">
        <f t="shared" si="5"/>
        <v>5</v>
      </c>
      <c r="I381" s="2">
        <f>ROUND(K381*C381,0)</f>
        <v>5</v>
      </c>
      <c r="J381" s="2">
        <f>ROUND(K381*B381,0)</f>
        <v>5</v>
      </c>
      <c r="K381" s="2">
        <f>ROUND(G381/28*100,0)</f>
        <v>25</v>
      </c>
      <c r="L381" s="2">
        <v>0</v>
      </c>
      <c r="M381" t="str">
        <f>CONCATENATE("p",H381," = Player(",I381,", ",J381,", ",K381,", ",L381,", ","'",D381,"', ",E381,", '",F381,"')")</f>
        <v>p5 = Player(5, 5, 25, 0, 'D', ["L", "R", "C"], 'MURRU Nicola')</v>
      </c>
    </row>
    <row r="382" spans="1:13">
      <c r="A382" t="s">
        <v>506</v>
      </c>
      <c r="B382">
        <v>0.2</v>
      </c>
      <c r="C382">
        <v>0.2</v>
      </c>
      <c r="D382" t="s">
        <v>524</v>
      </c>
      <c r="E382" t="s">
        <v>569</v>
      </c>
      <c r="F382" t="s">
        <v>270</v>
      </c>
      <c r="G382">
        <v>6</v>
      </c>
      <c r="H382" s="2">
        <f t="shared" si="5"/>
        <v>6</v>
      </c>
      <c r="I382" s="2">
        <f>ROUND(K382*C382,0)</f>
        <v>4</v>
      </c>
      <c r="J382" s="2">
        <f>ROUND(K382*B382,0)</f>
        <v>4</v>
      </c>
      <c r="K382" s="2">
        <f>ROUND(G382/28*100,0)</f>
        <v>21</v>
      </c>
      <c r="L382" s="2">
        <v>0</v>
      </c>
      <c r="M382" t="str">
        <f>CONCATENATE("p",H382," = Player(",I382,", ",J382,", ",K382,", ",L382,", ","'",D382,"', ",E382,", '",F382,"')")</f>
        <v>p6 = Player(4, 4, 21, 0, 'D', ["L", "R", "C"], 'COLLEY Omar')</v>
      </c>
    </row>
    <row r="383" spans="1:13">
      <c r="A383" t="s">
        <v>506</v>
      </c>
      <c r="B383">
        <v>0.2</v>
      </c>
      <c r="C383">
        <v>0.2</v>
      </c>
      <c r="D383" t="s">
        <v>524</v>
      </c>
      <c r="E383" t="s">
        <v>569</v>
      </c>
      <c r="F383" t="s">
        <v>322</v>
      </c>
      <c r="G383">
        <v>5</v>
      </c>
      <c r="H383" s="2">
        <f t="shared" si="5"/>
        <v>7</v>
      </c>
      <c r="I383" s="2">
        <f>ROUND(K383*C383,0)</f>
        <v>4</v>
      </c>
      <c r="J383" s="2">
        <f>ROUND(K383*B383,0)</f>
        <v>4</v>
      </c>
      <c r="K383" s="2">
        <f>ROUND(G383/28*100,0)</f>
        <v>18</v>
      </c>
      <c r="L383" s="2">
        <v>0</v>
      </c>
      <c r="M383" t="str">
        <f>CONCATENATE("p",H383," = Player(",I383,", ",J383,", ",K383,", ",L383,", ","'",D383,"', ",E383,", '",F383,"')")</f>
        <v>p7 = Player(4, 4, 18, 0, 'D', ["L", "R", "C"], 'BERESZYNSKI Bartosz')</v>
      </c>
    </row>
    <row r="384" spans="1:13">
      <c r="A384" t="s">
        <v>506</v>
      </c>
      <c r="B384">
        <v>0.2</v>
      </c>
      <c r="C384">
        <v>0.2</v>
      </c>
      <c r="D384" t="s">
        <v>524</v>
      </c>
      <c r="E384" t="s">
        <v>569</v>
      </c>
      <c r="F384" t="s">
        <v>343</v>
      </c>
      <c r="G384">
        <v>5</v>
      </c>
      <c r="H384" s="2">
        <f t="shared" si="5"/>
        <v>8</v>
      </c>
      <c r="I384" s="2">
        <f>ROUND(K384*C384,0)</f>
        <v>4</v>
      </c>
      <c r="J384" s="2">
        <f>ROUND(K384*B384,0)</f>
        <v>4</v>
      </c>
      <c r="K384" s="2">
        <f>ROUND(G384/28*100,0)</f>
        <v>18</v>
      </c>
      <c r="L384" s="2">
        <v>0</v>
      </c>
      <c r="M384" t="str">
        <f>CONCATENATE("p",H384," = Player(",I384,", ",J384,", ",K384,", ",L384,", ","'",D384,"', ",E384,", '",F384,"')")</f>
        <v>p8 = Player(4, 4, 18, 0, 'D', ["L", "R", "C"], 'DEPAOLI Fabio')</v>
      </c>
    </row>
    <row r="385" spans="1:13">
      <c r="A385" t="s">
        <v>506</v>
      </c>
      <c r="B385">
        <v>0.2</v>
      </c>
      <c r="C385">
        <v>0.2</v>
      </c>
      <c r="D385" t="s">
        <v>524</v>
      </c>
      <c r="E385" t="s">
        <v>569</v>
      </c>
      <c r="F385" t="s">
        <v>373</v>
      </c>
      <c r="G385">
        <v>4</v>
      </c>
      <c r="H385" s="2">
        <f t="shared" si="5"/>
        <v>9</v>
      </c>
      <c r="I385" s="2">
        <f>ROUND(K385*C385,0)</f>
        <v>3</v>
      </c>
      <c r="J385" s="2">
        <f>ROUND(K385*B385,0)</f>
        <v>3</v>
      </c>
      <c r="K385" s="2">
        <f>ROUND(G385/28*100,0)</f>
        <v>14</v>
      </c>
      <c r="L385" s="2">
        <v>0</v>
      </c>
      <c r="M385" t="str">
        <f>CONCATENATE("p",H385," = Player(",I385,", ",J385,", ",K385,", ",L385,", ","'",D385,"', ",E385,", '",F385,"')")</f>
        <v>p9 = Player(3, 3, 14, 0, 'D', ["L", "R", "C"], 'CHABOT Julian')</v>
      </c>
    </row>
    <row r="386" spans="1:13">
      <c r="A386" t="s">
        <v>506</v>
      </c>
      <c r="B386">
        <v>0.2</v>
      </c>
      <c r="C386">
        <v>0.2</v>
      </c>
      <c r="D386" t="s">
        <v>524</v>
      </c>
      <c r="E386" t="s">
        <v>569</v>
      </c>
      <c r="F386" t="s">
        <v>416</v>
      </c>
      <c r="G386">
        <v>3</v>
      </c>
      <c r="H386" s="2">
        <f t="shared" si="5"/>
        <v>10</v>
      </c>
      <c r="I386" s="2">
        <f>ROUND(K386*C386,0)</f>
        <v>2</v>
      </c>
      <c r="J386" s="2">
        <f>ROUND(K386*B386,0)</f>
        <v>2</v>
      </c>
      <c r="K386" s="2">
        <f>ROUND(G386/28*100,0)</f>
        <v>11</v>
      </c>
      <c r="L386" s="2">
        <v>0</v>
      </c>
      <c r="M386" t="str">
        <f>CONCATENATE("p",H386," = Player(",I386,", ",J386,", ",K386,", ",L386,", ","'",D386,"', ",E386,", '",F386,"')")</f>
        <v>p10 = Player(2, 2, 11, 0, 'D', ["L", "R", "C"], 'AUGELLO Tommaso')</v>
      </c>
    </row>
    <row r="387" spans="1:13">
      <c r="A387" t="s">
        <v>506</v>
      </c>
      <c r="B387">
        <v>0.2</v>
      </c>
      <c r="C387">
        <v>0.2</v>
      </c>
      <c r="D387" t="s">
        <v>524</v>
      </c>
      <c r="E387" t="s">
        <v>569</v>
      </c>
      <c r="F387" t="s">
        <v>403</v>
      </c>
      <c r="G387">
        <v>3</v>
      </c>
      <c r="H387" s="2">
        <f t="shared" si="5"/>
        <v>11</v>
      </c>
      <c r="I387" s="2">
        <f>ROUND(K387*C387,0)</f>
        <v>2</v>
      </c>
      <c r="J387" s="2">
        <f>ROUND(K387*B387,0)</f>
        <v>2</v>
      </c>
      <c r="K387" s="2">
        <f>ROUND(G387/28*100,0)</f>
        <v>11</v>
      </c>
      <c r="L387" s="2">
        <v>0</v>
      </c>
      <c r="M387" t="str">
        <f>CONCATENATE("p",H387," = Player(",I387,", ",J387,", ",K387,", ",L387,", ","'",D387,"', ",E387,", '",F387,"')")</f>
        <v>p11 = Player(2, 2, 11, 0, 'D', ["L", "R", "C"], 'FERRARI Alex')</v>
      </c>
    </row>
    <row r="388" spans="1:13">
      <c r="A388" t="s">
        <v>506</v>
      </c>
      <c r="B388">
        <v>0.2</v>
      </c>
      <c r="C388">
        <v>0.2</v>
      </c>
      <c r="D388" t="s">
        <v>524</v>
      </c>
      <c r="E388" t="s">
        <v>569</v>
      </c>
      <c r="F388" t="s">
        <v>412</v>
      </c>
      <c r="G388">
        <v>3</v>
      </c>
      <c r="H388" s="2">
        <f t="shared" ref="H388:H451" si="6">IF(A388=A387,H387+1,1)</f>
        <v>12</v>
      </c>
      <c r="I388" s="2">
        <f>ROUND(K388*C388,0)</f>
        <v>2</v>
      </c>
      <c r="J388" s="2">
        <f>ROUND(K388*B388,0)</f>
        <v>2</v>
      </c>
      <c r="K388" s="2">
        <f>ROUND(G388/28*100,0)</f>
        <v>11</v>
      </c>
      <c r="L388" s="2">
        <v>0</v>
      </c>
      <c r="M388" t="str">
        <f>CONCATENATE("p",H388," = Player(",I388,", ",J388,", ",K388,", ",L388,", ","'",D388,"', ",E388,", '",F388,"')")</f>
        <v>p12 = Player(2, 2, 11, 0, 'D', ["L", "R", "C"], 'REGINI Vasco')</v>
      </c>
    </row>
    <row r="389" spans="1:13">
      <c r="A389" t="s">
        <v>506</v>
      </c>
      <c r="B389">
        <v>0.2</v>
      </c>
      <c r="C389">
        <v>0.2</v>
      </c>
      <c r="D389" t="s">
        <v>0</v>
      </c>
      <c r="E389" t="s">
        <v>569</v>
      </c>
      <c r="F389" t="s">
        <v>104</v>
      </c>
      <c r="G389">
        <v>14</v>
      </c>
      <c r="H389" s="2">
        <f t="shared" si="6"/>
        <v>13</v>
      </c>
      <c r="I389" s="2">
        <f>ROUND(J389*B389,0)</f>
        <v>10</v>
      </c>
      <c r="J389" s="2">
        <f>ROUND(G389/27*100,0)</f>
        <v>52</v>
      </c>
      <c r="K389" s="2">
        <f>ROUND(J389*C389,0)</f>
        <v>10</v>
      </c>
      <c r="L389" s="2">
        <v>0</v>
      </c>
      <c r="M389" t="str">
        <f>CONCATENATE("p",H389," = Player(",I389,", ",J389,", ",K389,", ",L389,", ","'",D389,"', ",E389,", '",F389,"')")</f>
        <v>p13 = Player(10, 52, 10, 0, 'M', ["L", "R", "C"], 'RAMIREZ Gastón')</v>
      </c>
    </row>
    <row r="390" spans="1:13">
      <c r="A390" t="s">
        <v>506</v>
      </c>
      <c r="B390">
        <v>0.2</v>
      </c>
      <c r="C390">
        <v>0.2</v>
      </c>
      <c r="D390" t="s">
        <v>0</v>
      </c>
      <c r="E390" t="s">
        <v>569</v>
      </c>
      <c r="F390" t="s">
        <v>119</v>
      </c>
      <c r="G390">
        <v>13</v>
      </c>
      <c r="H390" s="2">
        <f t="shared" si="6"/>
        <v>14</v>
      </c>
      <c r="I390" s="2">
        <f>ROUND(J390*B390,0)</f>
        <v>10</v>
      </c>
      <c r="J390" s="2">
        <f>ROUND(G390/27*100,0)</f>
        <v>48</v>
      </c>
      <c r="K390" s="2">
        <f>ROUND(J390*C390,0)</f>
        <v>10</v>
      </c>
      <c r="L390" s="2">
        <v>0</v>
      </c>
      <c r="M390" t="str">
        <f>CONCATENATE("p",H390," = Player(",I390,", ",J390,", ",K390,", ",L390,", ","'",D390,"', ",E390,", '",F390,"')")</f>
        <v>p14 = Player(10, 48, 10, 0, 'M', ["L", "R", "C"], 'LINETTY Karol')</v>
      </c>
    </row>
    <row r="391" spans="1:13">
      <c r="A391" t="s">
        <v>506</v>
      </c>
      <c r="B391">
        <v>0.2</v>
      </c>
      <c r="C391">
        <v>0.2</v>
      </c>
      <c r="D391" t="s">
        <v>0</v>
      </c>
      <c r="E391" t="s">
        <v>569</v>
      </c>
      <c r="F391" t="s">
        <v>194</v>
      </c>
      <c r="G391">
        <v>11</v>
      </c>
      <c r="H391" s="2">
        <f t="shared" si="6"/>
        <v>15</v>
      </c>
      <c r="I391" s="2">
        <f>ROUND(J391*B391,0)</f>
        <v>8</v>
      </c>
      <c r="J391" s="2">
        <f>ROUND(G391/27*100,0)</f>
        <v>41</v>
      </c>
      <c r="K391" s="2">
        <f>ROUND(J391*C391,0)</f>
        <v>8</v>
      </c>
      <c r="L391" s="2">
        <v>0</v>
      </c>
      <c r="M391" t="str">
        <f>CONCATENATE("p",H391," = Player(",I391,", ",J391,", ",K391,", ",L391,", ","'",D391,"', ",E391,", '",F391,"')")</f>
        <v>p15 = Player(8, 41, 8, 0, 'M', ["L", "R", "C"], 'JANKTO Jakub')</v>
      </c>
    </row>
    <row r="392" spans="1:13">
      <c r="A392" t="s">
        <v>506</v>
      </c>
      <c r="B392">
        <v>0.2</v>
      </c>
      <c r="C392">
        <v>0.2</v>
      </c>
      <c r="D392" t="s">
        <v>0</v>
      </c>
      <c r="E392" t="s">
        <v>569</v>
      </c>
      <c r="F392" t="s">
        <v>195</v>
      </c>
      <c r="G392">
        <v>10</v>
      </c>
      <c r="H392" s="2">
        <f t="shared" si="6"/>
        <v>16</v>
      </c>
      <c r="I392" s="2">
        <f>ROUND(J392*B392,0)</f>
        <v>7</v>
      </c>
      <c r="J392" s="2">
        <f>ROUND(G392/27*100,0)</f>
        <v>37</v>
      </c>
      <c r="K392" s="2">
        <f>ROUND(J392*C392,0)</f>
        <v>7</v>
      </c>
      <c r="L392" s="2">
        <v>0</v>
      </c>
      <c r="M392" t="str">
        <f>CONCATENATE("p",H392," = Player(",I392,", ",J392,", ",K392,", ",L392,", ","'",D392,"', ",E392,", '",F392,"')")</f>
        <v>p16 = Player(7, 37, 7, 0, 'M', ["L", "R", "C"], 'EKDAL Albin')</v>
      </c>
    </row>
    <row r="393" spans="1:13">
      <c r="A393" t="s">
        <v>506</v>
      </c>
      <c r="B393">
        <v>0.2</v>
      </c>
      <c r="C393">
        <v>0.2</v>
      </c>
      <c r="D393" t="s">
        <v>0</v>
      </c>
      <c r="E393" t="s">
        <v>569</v>
      </c>
      <c r="F393" t="s">
        <v>230</v>
      </c>
      <c r="G393">
        <v>9</v>
      </c>
      <c r="H393" s="2">
        <f t="shared" si="6"/>
        <v>17</v>
      </c>
      <c r="I393" s="2">
        <f>ROUND(J393*B393,0)</f>
        <v>7</v>
      </c>
      <c r="J393" s="2">
        <f>ROUND(G393/27*100,0)</f>
        <v>33</v>
      </c>
      <c r="K393" s="2">
        <f>ROUND(J393*C393,0)</f>
        <v>7</v>
      </c>
      <c r="L393" s="2">
        <v>0</v>
      </c>
      <c r="M393" t="str">
        <f>CONCATENATE("p",H393," = Player(",I393,", ",J393,", ",K393,", ",L393,", ","'",D393,"', ",E393,", '",F393,"')")</f>
        <v>p17 = Player(7, 33, 7, 0, 'M', ["L", "R", "C"], 'MARONI Gonzalo')</v>
      </c>
    </row>
    <row r="394" spans="1:13">
      <c r="A394" t="s">
        <v>506</v>
      </c>
      <c r="B394">
        <v>0.2</v>
      </c>
      <c r="C394">
        <v>0.2</v>
      </c>
      <c r="D394" t="s">
        <v>0</v>
      </c>
      <c r="E394" t="s">
        <v>569</v>
      </c>
      <c r="F394" t="s">
        <v>262</v>
      </c>
      <c r="G394">
        <v>8</v>
      </c>
      <c r="H394" s="2">
        <f t="shared" si="6"/>
        <v>18</v>
      </c>
      <c r="I394" s="2">
        <f>ROUND(J394*B394,0)</f>
        <v>6</v>
      </c>
      <c r="J394" s="2">
        <f>ROUND(G394/27*100,0)</f>
        <v>30</v>
      </c>
      <c r="K394" s="2">
        <f>ROUND(J394*C394,0)</f>
        <v>6</v>
      </c>
      <c r="L394" s="2">
        <v>0</v>
      </c>
      <c r="M394" t="str">
        <f>CONCATENATE("p",H394," = Player(",I394,", ",J394,", ",K394,", ",L394,", ","'",D394,"', ",E394,", '",F394,"')")</f>
        <v>p18 = Player(6, 30, 6, 0, 'M', ["L", "R", "C"], 'THORSBY Morten')</v>
      </c>
    </row>
    <row r="395" spans="1:13">
      <c r="A395" t="s">
        <v>506</v>
      </c>
      <c r="B395">
        <v>0.2</v>
      </c>
      <c r="C395">
        <v>0.2</v>
      </c>
      <c r="D395" t="s">
        <v>0</v>
      </c>
      <c r="E395" t="s">
        <v>569</v>
      </c>
      <c r="F395" t="s">
        <v>338</v>
      </c>
      <c r="G395">
        <v>5</v>
      </c>
      <c r="H395" s="2">
        <f t="shared" si="6"/>
        <v>19</v>
      </c>
      <c r="I395" s="2">
        <f>ROUND(J395*B395,0)</f>
        <v>4</v>
      </c>
      <c r="J395" s="2">
        <f>ROUND(G395/27*100,0)</f>
        <v>19</v>
      </c>
      <c r="K395" s="2">
        <f>ROUND(J395*C395,0)</f>
        <v>4</v>
      </c>
      <c r="L395" s="2">
        <v>0</v>
      </c>
      <c r="M395" t="str">
        <f>CONCATENATE("p",H395," = Player(",I395,", ",J395,", ",K395,", ",L395,", ","'",D395,"', ",E395,", '",F395,"')")</f>
        <v>p19 = Player(4, 19, 4, 0, 'M', ["L", "R", "C"], 'LERIS Mehdi')</v>
      </c>
    </row>
    <row r="396" spans="1:13">
      <c r="A396" t="s">
        <v>506</v>
      </c>
      <c r="B396">
        <v>0.2</v>
      </c>
      <c r="C396">
        <v>0.2</v>
      </c>
      <c r="D396" t="s">
        <v>0</v>
      </c>
      <c r="E396" t="s">
        <v>569</v>
      </c>
      <c r="F396" t="s">
        <v>340</v>
      </c>
      <c r="G396">
        <v>5</v>
      </c>
      <c r="H396" s="2">
        <f t="shared" si="6"/>
        <v>20</v>
      </c>
      <c r="I396" s="2">
        <f>ROUND(J396*B396,0)</f>
        <v>4</v>
      </c>
      <c r="J396" s="2">
        <f>ROUND(G396/27*100,0)</f>
        <v>19</v>
      </c>
      <c r="K396" s="2">
        <f>ROUND(J396*C396,0)</f>
        <v>4</v>
      </c>
      <c r="L396" s="2">
        <v>0</v>
      </c>
      <c r="M396" t="str">
        <f>CONCATENATE("p",H396," = Player(",I396,", ",J396,", ",K396,", ",L396,", ","'",D396,"', ",E396,", '",F396,"')")</f>
        <v>p20 = Player(4, 19, 4, 0, 'M', ["L", "R", "C"], 'BARRETO Edgar')</v>
      </c>
    </row>
    <row r="397" spans="1:13">
      <c r="A397" t="s">
        <v>506</v>
      </c>
      <c r="B397">
        <v>0.2</v>
      </c>
      <c r="C397">
        <v>0.2</v>
      </c>
      <c r="D397" t="s">
        <v>0</v>
      </c>
      <c r="E397" t="s">
        <v>569</v>
      </c>
      <c r="F397" t="s">
        <v>387</v>
      </c>
      <c r="G397">
        <v>4</v>
      </c>
      <c r="H397" s="2">
        <f t="shared" si="6"/>
        <v>21</v>
      </c>
      <c r="I397" s="2">
        <f>ROUND(J397*B397,0)</f>
        <v>3</v>
      </c>
      <c r="J397" s="2">
        <f>ROUND(G397/27*100,0)</f>
        <v>15</v>
      </c>
      <c r="K397" s="2">
        <f>ROUND(J397*C397,0)</f>
        <v>3</v>
      </c>
      <c r="L397" s="2">
        <v>0</v>
      </c>
      <c r="M397" t="str">
        <f>CONCATENATE("p",H397," = Player(",I397,", ",J397,", ",K397,", ",L397,", ","'",D397,"', ",E397,", '",F397,"')")</f>
        <v>p21 = Player(3, 15, 3, 0, 'M', ["L", "R", "C"], 'VIEIRA Ronaldo')</v>
      </c>
    </row>
    <row r="398" spans="1:13">
      <c r="A398" t="s">
        <v>506</v>
      </c>
      <c r="B398">
        <v>0.2</v>
      </c>
      <c r="C398">
        <v>0.2</v>
      </c>
      <c r="D398" t="s">
        <v>0</v>
      </c>
      <c r="E398" t="s">
        <v>569</v>
      </c>
      <c r="F398" t="s">
        <v>472</v>
      </c>
      <c r="G398">
        <v>1</v>
      </c>
      <c r="H398" s="2">
        <f t="shared" si="6"/>
        <v>22</v>
      </c>
      <c r="I398" s="2">
        <f>ROUND(J398*B398,0)</f>
        <v>1</v>
      </c>
      <c r="J398" s="2">
        <f>ROUND(G398/27*100,0)</f>
        <v>4</v>
      </c>
      <c r="K398" s="2">
        <f>ROUND(J398*C398,0)</f>
        <v>1</v>
      </c>
      <c r="L398" s="2">
        <v>0</v>
      </c>
      <c r="M398" t="str">
        <f>CONCATENATE("p",H398," = Player(",I398,", ",J398,", ",K398,", ",L398,", ","'",D398,"', ",E398,", '",F398,"')")</f>
        <v>p22 = Player(1, 4, 1, 0, 'M', ["L", "R", "C"], 'POMPETTI Marco')</v>
      </c>
    </row>
    <row r="399" spans="1:13">
      <c r="A399" t="s">
        <v>506</v>
      </c>
      <c r="B399">
        <v>0.2</v>
      </c>
      <c r="C399">
        <v>0.2</v>
      </c>
      <c r="D399" t="s">
        <v>523</v>
      </c>
      <c r="E399" t="s">
        <v>569</v>
      </c>
      <c r="F399" t="s">
        <v>5</v>
      </c>
      <c r="G399">
        <v>35</v>
      </c>
      <c r="H399" s="2">
        <f t="shared" si="6"/>
        <v>23</v>
      </c>
      <c r="I399" s="2">
        <f>ROUND(G399/51*100,0)</f>
        <v>69</v>
      </c>
      <c r="J399" s="2">
        <f>ROUND(I399*B399,0)</f>
        <v>14</v>
      </c>
      <c r="K399" s="2">
        <f>ROUND(I399*C399,0)</f>
        <v>14</v>
      </c>
      <c r="L399" s="2">
        <v>0</v>
      </c>
      <c r="M399" t="str">
        <f>CONCATENATE("p",H399," = Player(",I399,", ",J399,", ",K399,", ",L399,", ","'",D399,"', ",E399,", '",F399,"')")</f>
        <v>p23 = Player(69, 14, 14, 0, 'A', ["L", "R", "C"], 'QUAGLIARELLA Fabio')</v>
      </c>
    </row>
    <row r="400" spans="1:13">
      <c r="A400" t="s">
        <v>506</v>
      </c>
      <c r="B400">
        <v>0.2</v>
      </c>
      <c r="C400">
        <v>0.2</v>
      </c>
      <c r="D400" t="s">
        <v>523</v>
      </c>
      <c r="E400" t="s">
        <v>569</v>
      </c>
      <c r="F400" t="s">
        <v>552</v>
      </c>
      <c r="G400">
        <v>18</v>
      </c>
      <c r="H400" s="2">
        <f t="shared" si="6"/>
        <v>24</v>
      </c>
      <c r="I400" s="2">
        <f>ROUND(G400/51*100,0)</f>
        <v>35</v>
      </c>
      <c r="J400" s="2">
        <f>ROUND(I400*B400,0)</f>
        <v>7</v>
      </c>
      <c r="K400" s="2">
        <f>ROUND(I400*C400,0)</f>
        <v>7</v>
      </c>
      <c r="L400" s="2">
        <v>0</v>
      </c>
      <c r="M400" t="str">
        <f>CONCATENATE("p",H400," = Player(",I400,", ",J400,", ",K400,", ",L400,", ","'",D400,"', ",E400,", '",F400,"')")</f>
        <v>p24 = Player(35, 7, 7, 0, 'A', ["L", "R", "C"], 'RIGONI Emiliano')</v>
      </c>
    </row>
    <row r="401" spans="1:13">
      <c r="A401" t="s">
        <v>506</v>
      </c>
      <c r="B401">
        <v>0.2</v>
      </c>
      <c r="C401">
        <v>0.2</v>
      </c>
      <c r="D401" t="s">
        <v>523</v>
      </c>
      <c r="E401" t="s">
        <v>569</v>
      </c>
      <c r="F401" t="s">
        <v>117</v>
      </c>
      <c r="G401">
        <v>14</v>
      </c>
      <c r="H401" s="2">
        <f t="shared" si="6"/>
        <v>25</v>
      </c>
      <c r="I401" s="2">
        <f>ROUND(G401/51*100,0)</f>
        <v>27</v>
      </c>
      <c r="J401" s="2">
        <f>ROUND(I401*B401,0)</f>
        <v>5</v>
      </c>
      <c r="K401" s="2">
        <f>ROUND(I401*C401,0)</f>
        <v>5</v>
      </c>
      <c r="L401" s="2">
        <v>0</v>
      </c>
      <c r="M401" t="str">
        <f>CONCATENATE("p",H401," = Player(",I401,", ",J401,", ",K401,", ",L401,", ","'",D401,"', ",E401,", '",F401,"')")</f>
        <v>p25 = Player(27, 5, 5, 0, 'A', ["L", "R", "C"], 'GABBIADINI Manolo')</v>
      </c>
    </row>
    <row r="402" spans="1:13">
      <c r="A402" t="s">
        <v>506</v>
      </c>
      <c r="B402">
        <v>0.2</v>
      </c>
      <c r="C402">
        <v>0.2</v>
      </c>
      <c r="D402" t="s">
        <v>523</v>
      </c>
      <c r="E402" t="s">
        <v>569</v>
      </c>
      <c r="F402" t="s">
        <v>137</v>
      </c>
      <c r="G402">
        <v>12</v>
      </c>
      <c r="H402" s="2">
        <f t="shared" si="6"/>
        <v>26</v>
      </c>
      <c r="I402" s="2">
        <f>ROUND(G402/51*100,0)</f>
        <v>24</v>
      </c>
      <c r="J402" s="2">
        <f>ROUND(I402*B402,0)</f>
        <v>5</v>
      </c>
      <c r="K402" s="2">
        <f>ROUND(I402*C402,0)</f>
        <v>5</v>
      </c>
      <c r="L402" s="2">
        <v>0</v>
      </c>
      <c r="M402" t="str">
        <f>CONCATENATE("p",H402," = Player(",I402,", ",J402,", ",K402,", ",L402,", ","'",D402,"', ",E402,", '",F402,"')")</f>
        <v>p26 = Player(24, 5, 5, 0, 'A', ["L", "R", "C"], 'CAPRARI Gianluca')</v>
      </c>
    </row>
    <row r="403" spans="1:13">
      <c r="A403" t="s">
        <v>506</v>
      </c>
      <c r="B403">
        <v>0.2</v>
      </c>
      <c r="C403">
        <v>0.2</v>
      </c>
      <c r="D403" t="s">
        <v>523</v>
      </c>
      <c r="E403" t="s">
        <v>569</v>
      </c>
      <c r="F403" t="s">
        <v>281</v>
      </c>
      <c r="G403">
        <v>7</v>
      </c>
      <c r="H403" s="2">
        <f t="shared" si="6"/>
        <v>27</v>
      </c>
      <c r="I403" s="2">
        <f>ROUND(G403/51*100,0)</f>
        <v>14</v>
      </c>
      <c r="J403" s="2">
        <f>ROUND(I403*B403,0)</f>
        <v>3</v>
      </c>
      <c r="K403" s="2">
        <f>ROUND(I403*C403,0)</f>
        <v>3</v>
      </c>
      <c r="L403" s="2">
        <v>0</v>
      </c>
      <c r="M403" t="str">
        <f>CONCATENATE("p",H403," = Player(",I403,", ",J403,", ",K403,", ",L403,", ","'",D403,"', ",E403,", '",F403,"')")</f>
        <v>p27 = Player(14, 3, 3, 0, 'A', ["L", "R", "C"], 'BONAZZOLI Federico')</v>
      </c>
    </row>
    <row r="404" spans="1:13">
      <c r="A404" t="s">
        <v>515</v>
      </c>
      <c r="B404">
        <v>0.2</v>
      </c>
      <c r="C404">
        <v>0.2</v>
      </c>
      <c r="D404" t="s">
        <v>566</v>
      </c>
      <c r="E404" t="s">
        <v>569</v>
      </c>
      <c r="F404" t="s">
        <v>190</v>
      </c>
      <c r="G404">
        <v>11</v>
      </c>
      <c r="H404" s="2">
        <f t="shared" si="6"/>
        <v>1</v>
      </c>
      <c r="I404" s="2">
        <v>0</v>
      </c>
      <c r="J404" s="2">
        <f>ROUND(L404*C404,0)</f>
        <v>10</v>
      </c>
      <c r="K404" s="2">
        <f>ROUND(L404*B404,0)</f>
        <v>10</v>
      </c>
      <c r="L404" s="2">
        <f>ROUND(G404/21*100,0)</f>
        <v>52</v>
      </c>
      <c r="M404" t="str">
        <f>CONCATENATE("p",H404," = Player(",I404,", ",J404,", ",K404,", ",L404,", ","'",D404,"', ",E404,", '",F404,"')")</f>
        <v>p1 = Player(0, 10, 10, 52, 'GK', ["L", "R", "C"], 'CONSIGLI Andrea')</v>
      </c>
    </row>
    <row r="405" spans="1:13">
      <c r="A405" t="s">
        <v>515</v>
      </c>
      <c r="B405">
        <v>0.2</v>
      </c>
      <c r="C405">
        <v>0.2</v>
      </c>
      <c r="D405" t="s">
        <v>566</v>
      </c>
      <c r="E405" t="s">
        <v>569</v>
      </c>
      <c r="F405" t="s">
        <v>440</v>
      </c>
      <c r="G405">
        <v>1</v>
      </c>
      <c r="H405" s="2">
        <f t="shared" si="6"/>
        <v>2</v>
      </c>
      <c r="I405" s="2">
        <v>0</v>
      </c>
      <c r="J405" s="2">
        <f>ROUND(L405*C405,0)</f>
        <v>1</v>
      </c>
      <c r="K405" s="2">
        <f>ROUND(L405*B405,0)</f>
        <v>1</v>
      </c>
      <c r="L405" s="2">
        <f>ROUND(G405/21*100,0)</f>
        <v>5</v>
      </c>
      <c r="M405" t="str">
        <f>CONCATENATE("p",H405," = Player(",I405,", ",J405,", ",K405,", ",L405,", ","'",D405,"', ",E405,", '",F405,"')")</f>
        <v>p2 = Player(0, 1, 1, 5, 'GK', ["L", "R", "C"], 'PEGOLO Gianluca')</v>
      </c>
    </row>
    <row r="406" spans="1:13">
      <c r="A406" t="s">
        <v>515</v>
      </c>
      <c r="B406">
        <v>0.2</v>
      </c>
      <c r="C406">
        <v>0.2</v>
      </c>
      <c r="D406" t="s">
        <v>566</v>
      </c>
      <c r="E406" t="s">
        <v>569</v>
      </c>
      <c r="F406" t="s">
        <v>485</v>
      </c>
      <c r="G406">
        <v>1</v>
      </c>
      <c r="H406" s="2">
        <f t="shared" si="6"/>
        <v>3</v>
      </c>
      <c r="I406" s="2">
        <v>0</v>
      </c>
      <c r="J406" s="2">
        <f>ROUND(L406*C406,0)</f>
        <v>1</v>
      </c>
      <c r="K406" s="2">
        <f>ROUND(L406*B406,0)</f>
        <v>1</v>
      </c>
      <c r="L406" s="2">
        <f>ROUND(G406/21*100,0)</f>
        <v>5</v>
      </c>
      <c r="M406" t="str">
        <f>CONCATENATE("p",H406," = Player(",I406,", ",J406,", ",K406,", ",L406,", ","'",D406,"', ",E406,", '",F406,"')")</f>
        <v>p3 = Player(0, 1, 1, 5, 'GK', ["L", "R", "C"], 'RUSSO Alessandro')</v>
      </c>
    </row>
    <row r="407" spans="1:13">
      <c r="A407" t="s">
        <v>515</v>
      </c>
      <c r="B407">
        <v>0.2</v>
      </c>
      <c r="C407">
        <v>0.2</v>
      </c>
      <c r="D407" t="s">
        <v>524</v>
      </c>
      <c r="E407" t="s">
        <v>569</v>
      </c>
      <c r="F407" t="s">
        <v>145</v>
      </c>
      <c r="G407">
        <v>13</v>
      </c>
      <c r="H407" s="2">
        <f t="shared" si="6"/>
        <v>4</v>
      </c>
      <c r="I407" s="2">
        <f>ROUND(K407*C407,0)</f>
        <v>9</v>
      </c>
      <c r="J407" s="2">
        <f>ROUND(K407*B407,0)</f>
        <v>9</v>
      </c>
      <c r="K407" s="2">
        <f>ROUND(G407/28*100,0)</f>
        <v>46</v>
      </c>
      <c r="L407" s="2">
        <v>0</v>
      </c>
      <c r="M407" t="str">
        <f>CONCATENATE("p",H407," = Player(",I407,", ",J407,", ",K407,", ",L407,", ","'",D407,"', ",E407,", '",F407,"')")</f>
        <v>p4 = Player(9, 9, 46, 0, 'D', ["L", "R", "C"], 'FERRARI Gianmarco')</v>
      </c>
    </row>
    <row r="408" spans="1:13">
      <c r="A408" t="s">
        <v>515</v>
      </c>
      <c r="B408">
        <v>0.2</v>
      </c>
      <c r="C408">
        <v>0.2</v>
      </c>
      <c r="D408" t="s">
        <v>524</v>
      </c>
      <c r="E408" t="s">
        <v>569</v>
      </c>
      <c r="F408" t="s">
        <v>347</v>
      </c>
      <c r="G408">
        <v>7</v>
      </c>
      <c r="H408" s="2">
        <f t="shared" si="6"/>
        <v>5</v>
      </c>
      <c r="I408" s="2">
        <f>ROUND(K408*C408,0)</f>
        <v>5</v>
      </c>
      <c r="J408" s="2">
        <f>ROUND(K408*B408,0)</f>
        <v>5</v>
      </c>
      <c r="K408" s="2">
        <f>ROUND(G408/28*100,0)</f>
        <v>25</v>
      </c>
      <c r="L408" s="2">
        <v>0</v>
      </c>
      <c r="M408" t="str">
        <f>CONCATENATE("p",H408," = Player(",I408,", ",J408,", ",K408,", ",L408,", ","'",D408,"', ",E408,", '",F408,"')")</f>
        <v>p5 = Player(5, 5, 25, 0, 'D', ["L", "R", "C"], 'CHIRICHES Vlad')</v>
      </c>
    </row>
    <row r="409" spans="1:13">
      <c r="A409" t="s">
        <v>515</v>
      </c>
      <c r="B409">
        <v>0.2</v>
      </c>
      <c r="C409">
        <v>0.2</v>
      </c>
      <c r="D409" t="s">
        <v>524</v>
      </c>
      <c r="E409" t="s">
        <v>569</v>
      </c>
      <c r="F409" t="s">
        <v>280</v>
      </c>
      <c r="G409">
        <v>7</v>
      </c>
      <c r="H409" s="2">
        <f t="shared" si="6"/>
        <v>6</v>
      </c>
      <c r="I409" s="2">
        <f>ROUND(K409*C409,0)</f>
        <v>5</v>
      </c>
      <c r="J409" s="2">
        <f>ROUND(K409*B409,0)</f>
        <v>5</v>
      </c>
      <c r="K409" s="2">
        <f>ROUND(G409/28*100,0)</f>
        <v>25</v>
      </c>
      <c r="L409" s="2">
        <v>0</v>
      </c>
      <c r="M409" t="str">
        <f>CONCATENATE("p",H409," = Player(",I409,", ",J409,", ",K409,", ",L409,", ","'",D409,"', ",E409,", '",F409,"')")</f>
        <v>p6 = Player(5, 5, 25, 0, 'D', ["L", "R", "C"], 'ROGERIO Oliveira Da Silva')</v>
      </c>
    </row>
    <row r="410" spans="1:13">
      <c r="A410" t="s">
        <v>515</v>
      </c>
      <c r="B410">
        <v>0.2</v>
      </c>
      <c r="C410">
        <v>0.2</v>
      </c>
      <c r="D410" t="s">
        <v>524</v>
      </c>
      <c r="E410" t="s">
        <v>569</v>
      </c>
      <c r="F410" t="s">
        <v>238</v>
      </c>
      <c r="G410">
        <v>7</v>
      </c>
      <c r="H410" s="2">
        <f t="shared" si="6"/>
        <v>7</v>
      </c>
      <c r="I410" s="2">
        <f>ROUND(K410*C410,0)</f>
        <v>5</v>
      </c>
      <c r="J410" s="2">
        <f>ROUND(K410*B410,0)</f>
        <v>5</v>
      </c>
      <c r="K410" s="2">
        <f>ROUND(G410/28*100,0)</f>
        <v>25</v>
      </c>
      <c r="L410" s="2">
        <v>0</v>
      </c>
      <c r="M410" t="str">
        <f>CONCATENATE("p",H410," = Player(",I410,", ",J410,", ",K410,", ",L410,", ","'",D410,"', ",E410,", '",F410,"')")</f>
        <v>p7 = Player(5, 5, 25, 0, 'D', ["L", "R", "C"], 'TOLJAN Jeremy')</v>
      </c>
    </row>
    <row r="411" spans="1:13">
      <c r="A411" t="s">
        <v>515</v>
      </c>
      <c r="B411">
        <v>0.2</v>
      </c>
      <c r="C411">
        <v>0.2</v>
      </c>
      <c r="D411" t="s">
        <v>524</v>
      </c>
      <c r="E411" t="s">
        <v>569</v>
      </c>
      <c r="F411" t="s">
        <v>334</v>
      </c>
      <c r="G411">
        <v>6</v>
      </c>
      <c r="H411" s="2">
        <f t="shared" si="6"/>
        <v>8</v>
      </c>
      <c r="I411" s="2">
        <f>ROUND(K411*C411,0)</f>
        <v>4</v>
      </c>
      <c r="J411" s="2">
        <f>ROUND(K411*B411,0)</f>
        <v>4</v>
      </c>
      <c r="K411" s="2">
        <f>ROUND(G411/28*100,0)</f>
        <v>21</v>
      </c>
      <c r="L411" s="2">
        <v>0</v>
      </c>
      <c r="M411" t="str">
        <f>CONCATENATE("p",H411," = Player(",I411,", ",J411,", ",K411,", ",L411,", ","'",D411,"', ",E411,", '",F411,"')")</f>
        <v>p8 = Player(4, 4, 21, 0, 'D', ["L", "R", "C"], 'PELUSO Federico')</v>
      </c>
    </row>
    <row r="412" spans="1:13">
      <c r="A412" t="s">
        <v>515</v>
      </c>
      <c r="B412">
        <v>0.2</v>
      </c>
      <c r="C412">
        <v>0.2</v>
      </c>
      <c r="D412" t="s">
        <v>524</v>
      </c>
      <c r="E412" t="s">
        <v>569</v>
      </c>
      <c r="F412" t="s">
        <v>316</v>
      </c>
      <c r="G412">
        <v>6</v>
      </c>
      <c r="H412" s="2">
        <f t="shared" si="6"/>
        <v>9</v>
      </c>
      <c r="I412" s="2">
        <f>ROUND(K412*C412,0)</f>
        <v>4</v>
      </c>
      <c r="J412" s="2">
        <f>ROUND(K412*B412,0)</f>
        <v>4</v>
      </c>
      <c r="K412" s="2">
        <f>ROUND(G412/28*100,0)</f>
        <v>21</v>
      </c>
      <c r="L412" s="2">
        <v>0</v>
      </c>
      <c r="M412" t="str">
        <f>CONCATENATE("p",H412," = Player(",I412,", ",J412,", ",K412,", ",L412,", ","'",D412,"', ",E412,", '",F412,"')")</f>
        <v>p9 = Player(4, 4, 21, 0, 'D', ["L", "R", "C"], 'MARLON -')</v>
      </c>
    </row>
    <row r="413" spans="1:13">
      <c r="A413" t="s">
        <v>515</v>
      </c>
      <c r="B413">
        <v>0.2</v>
      </c>
      <c r="C413">
        <v>0.2</v>
      </c>
      <c r="D413" t="s">
        <v>524</v>
      </c>
      <c r="E413" t="s">
        <v>569</v>
      </c>
      <c r="F413" t="s">
        <v>534</v>
      </c>
      <c r="G413">
        <v>5</v>
      </c>
      <c r="H413" s="2">
        <f t="shared" si="6"/>
        <v>10</v>
      </c>
      <c r="I413" s="2">
        <f>ROUND(K413*C413,0)</f>
        <v>4</v>
      </c>
      <c r="J413" s="2">
        <f>ROUND(K413*B413,0)</f>
        <v>4</v>
      </c>
      <c r="K413" s="2">
        <f>ROUND(G413/28*100,0)</f>
        <v>18</v>
      </c>
      <c r="L413" s="2">
        <v>0</v>
      </c>
      <c r="M413" t="str">
        <f>CONCATENATE("p",H413," = Player(",I413,", ",J413,", ",K413,", ",L413,", ","'",D413,"', ",E413,", '",F413,"')")</f>
        <v>p10 = Player(4, 4, 18, 0, 'D', ["L", "R", "C"], 'MULDUR Mert')</v>
      </c>
    </row>
    <row r="414" spans="1:13">
      <c r="A414" t="s">
        <v>515</v>
      </c>
      <c r="B414">
        <v>0.2</v>
      </c>
      <c r="C414">
        <v>0.2</v>
      </c>
      <c r="D414" t="s">
        <v>524</v>
      </c>
      <c r="E414" t="s">
        <v>569</v>
      </c>
      <c r="F414" t="s">
        <v>559</v>
      </c>
      <c r="G414">
        <v>5</v>
      </c>
      <c r="H414" s="2">
        <f t="shared" si="6"/>
        <v>11</v>
      </c>
      <c r="I414" s="2">
        <f>ROUND(K414*C414,0)</f>
        <v>4</v>
      </c>
      <c r="J414" s="2">
        <f>ROUND(K414*B414,0)</f>
        <v>4</v>
      </c>
      <c r="K414" s="2">
        <f>ROUND(G414/28*100,0)</f>
        <v>18</v>
      </c>
      <c r="L414" s="2">
        <v>0</v>
      </c>
      <c r="M414" t="str">
        <f>CONCATENATE("p",H414," = Player(",I414,", ",J414,", ",K414,", ",L414,", ","'",D414,"', ",E414,", '",F414,"')")</f>
        <v>p11 = Player(4, 4, 18, 0, 'D', ["L", "R", "C"], 'KYRIAKOPOULOS Georgios')</v>
      </c>
    </row>
    <row r="415" spans="1:13">
      <c r="A415" t="s">
        <v>515</v>
      </c>
      <c r="B415">
        <v>0.2</v>
      </c>
      <c r="C415">
        <v>0.2</v>
      </c>
      <c r="D415" t="s">
        <v>524</v>
      </c>
      <c r="E415" t="s">
        <v>569</v>
      </c>
      <c r="F415" t="s">
        <v>378</v>
      </c>
      <c r="G415">
        <v>5</v>
      </c>
      <c r="H415" s="2">
        <f t="shared" si="6"/>
        <v>12</v>
      </c>
      <c r="I415" s="2">
        <f>ROUND(K415*C415,0)</f>
        <v>4</v>
      </c>
      <c r="J415" s="2">
        <f>ROUND(K415*B415,0)</f>
        <v>4</v>
      </c>
      <c r="K415" s="2">
        <f>ROUND(G415/28*100,0)</f>
        <v>18</v>
      </c>
      <c r="L415" s="2">
        <v>0</v>
      </c>
      <c r="M415" t="str">
        <f>CONCATENATE("p",H415," = Player(",I415,", ",J415,", ",K415,", ",L415,", ","'",D415,"', ",E415,", '",F415,"')")</f>
        <v>p12 = Player(4, 4, 18, 0, 'D', ["L", "R", "C"], 'ROMAGNA Filippo')</v>
      </c>
    </row>
    <row r="416" spans="1:13">
      <c r="A416" t="s">
        <v>515</v>
      </c>
      <c r="B416">
        <v>0.2</v>
      </c>
      <c r="C416">
        <v>0.2</v>
      </c>
      <c r="D416" t="s">
        <v>524</v>
      </c>
      <c r="E416" t="s">
        <v>569</v>
      </c>
      <c r="F416" t="s">
        <v>439</v>
      </c>
      <c r="G416">
        <v>2</v>
      </c>
      <c r="H416" s="2">
        <f t="shared" si="6"/>
        <v>13</v>
      </c>
      <c r="I416" s="2">
        <f>ROUND(K416*C416,0)</f>
        <v>1</v>
      </c>
      <c r="J416" s="2">
        <f>ROUND(K416*B416,0)</f>
        <v>1</v>
      </c>
      <c r="K416" s="2">
        <f>ROUND(G416/28*100,0)</f>
        <v>7</v>
      </c>
      <c r="L416" s="2">
        <v>0</v>
      </c>
      <c r="M416" t="str">
        <f>CONCATENATE("p",H416," = Player(",I416,", ",J416,", ",K416,", ",L416,", ","'",D416,"', ",E416,", '",F416,"')")</f>
        <v>p13 = Player(1, 1, 7, 0, 'D', ["L", "R", "C"], 'TRIPALDELLI Alessandro')</v>
      </c>
    </row>
    <row r="417" spans="1:13">
      <c r="A417" t="s">
        <v>515</v>
      </c>
      <c r="B417">
        <v>0.2</v>
      </c>
      <c r="C417">
        <v>0.2</v>
      </c>
      <c r="D417" t="s">
        <v>0</v>
      </c>
      <c r="E417" t="s">
        <v>569</v>
      </c>
      <c r="F417" t="s">
        <v>118</v>
      </c>
      <c r="G417">
        <v>17</v>
      </c>
      <c r="H417" s="2">
        <f t="shared" si="6"/>
        <v>14</v>
      </c>
      <c r="I417" s="2">
        <f>ROUND(J417*B417,0)</f>
        <v>13</v>
      </c>
      <c r="J417" s="2">
        <f>ROUND(G417/27*100,0)</f>
        <v>63</v>
      </c>
      <c r="K417" s="2">
        <f>ROUND(J417*C417,0)</f>
        <v>13</v>
      </c>
      <c r="L417" s="2">
        <v>0</v>
      </c>
      <c r="M417" t="str">
        <f>CONCATENATE("p",H417," = Player(",I417,", ",J417,", ",K417,", ",L417,", ","'",D417,"', ",E417,", '",F417,"')")</f>
        <v>p14 = Player(13, 63, 13, 0, 'M', ["L", "R", "C"], 'TRAORE Hamed Junior')</v>
      </c>
    </row>
    <row r="418" spans="1:13">
      <c r="A418" t="s">
        <v>515</v>
      </c>
      <c r="B418">
        <v>0.2</v>
      </c>
      <c r="C418">
        <v>0.2</v>
      </c>
      <c r="D418" t="s">
        <v>0</v>
      </c>
      <c r="E418" t="s">
        <v>569</v>
      </c>
      <c r="F418" t="s">
        <v>109</v>
      </c>
      <c r="G418">
        <v>16</v>
      </c>
      <c r="H418" s="2">
        <f t="shared" si="6"/>
        <v>15</v>
      </c>
      <c r="I418" s="2">
        <f>ROUND(J418*B418,0)</f>
        <v>12</v>
      </c>
      <c r="J418" s="2">
        <f>ROUND(G418/27*100,0)</f>
        <v>59</v>
      </c>
      <c r="K418" s="2">
        <f>ROUND(J418*C418,0)</f>
        <v>12</v>
      </c>
      <c r="L418" s="2">
        <v>0</v>
      </c>
      <c r="M418" t="str">
        <f>CONCATENATE("p",H418," = Player(",I418,", ",J418,", ",K418,", ",L418,", ","'",D418,"', ",E418,", '",F418,"')")</f>
        <v>p15 = Player(12, 59, 12, 0, 'M', ["L", "R", "C"], 'DUNCAN Alfred')</v>
      </c>
    </row>
    <row r="419" spans="1:13">
      <c r="A419" t="s">
        <v>515</v>
      </c>
      <c r="B419">
        <v>0.2</v>
      </c>
      <c r="C419">
        <v>0.2</v>
      </c>
      <c r="D419" t="s">
        <v>0</v>
      </c>
      <c r="E419" t="s">
        <v>569</v>
      </c>
      <c r="F419" t="s">
        <v>184</v>
      </c>
      <c r="G419">
        <v>11</v>
      </c>
      <c r="H419" s="2">
        <f t="shared" si="6"/>
        <v>16</v>
      </c>
      <c r="I419" s="2">
        <f>ROUND(J419*B419,0)</f>
        <v>8</v>
      </c>
      <c r="J419" s="2">
        <f>ROUND(G419/27*100,0)</f>
        <v>41</v>
      </c>
      <c r="K419" s="2">
        <f>ROUND(J419*C419,0)</f>
        <v>8</v>
      </c>
      <c r="L419" s="2">
        <v>0</v>
      </c>
      <c r="M419" t="str">
        <f>CONCATENATE("p",H419," = Player(",I419,", ",J419,", ",K419,", ",L419,", ","'",D419,"', ",E419,", '",F419,"')")</f>
        <v>p16 = Player(8, 41, 8, 0, 'M', ["L", "R", "C"], 'LOCATELLI Manuel')</v>
      </c>
    </row>
    <row r="420" spans="1:13">
      <c r="A420" t="s">
        <v>515</v>
      </c>
      <c r="B420">
        <v>0.2</v>
      </c>
      <c r="C420">
        <v>0.2</v>
      </c>
      <c r="D420" t="s">
        <v>0</v>
      </c>
      <c r="E420" t="s">
        <v>569</v>
      </c>
      <c r="F420" t="s">
        <v>258</v>
      </c>
      <c r="G420">
        <v>9</v>
      </c>
      <c r="H420" s="2">
        <f t="shared" si="6"/>
        <v>17</v>
      </c>
      <c r="I420" s="2">
        <f>ROUND(J420*B420,0)</f>
        <v>7</v>
      </c>
      <c r="J420" s="2">
        <f>ROUND(G420/27*100,0)</f>
        <v>33</v>
      </c>
      <c r="K420" s="2">
        <f>ROUND(J420*C420,0)</f>
        <v>7</v>
      </c>
      <c r="L420" s="2">
        <v>0</v>
      </c>
      <c r="M420" t="str">
        <f>CONCATENATE("p",H420," = Player(",I420,", ",J420,", ",K420,", ",L420,", ","'",D420,"', ",E420,", '",F420,"')")</f>
        <v>p17 = Player(7, 33, 7, 0, 'M', ["L", "R", "C"], 'OBIANG Pedro')</v>
      </c>
    </row>
    <row r="421" spans="1:13">
      <c r="A421" t="s">
        <v>515</v>
      </c>
      <c r="B421">
        <v>0.2</v>
      </c>
      <c r="C421">
        <v>0.2</v>
      </c>
      <c r="D421" t="s">
        <v>0</v>
      </c>
      <c r="E421" t="s">
        <v>569</v>
      </c>
      <c r="F421" t="s">
        <v>237</v>
      </c>
      <c r="G421">
        <v>8</v>
      </c>
      <c r="H421" s="2">
        <f t="shared" si="6"/>
        <v>18</v>
      </c>
      <c r="I421" s="2">
        <f>ROUND(J421*B421,0)</f>
        <v>6</v>
      </c>
      <c r="J421" s="2">
        <f>ROUND(G421/27*100,0)</f>
        <v>30</v>
      </c>
      <c r="K421" s="2">
        <f>ROUND(J421*C421,0)</f>
        <v>6</v>
      </c>
      <c r="L421" s="2">
        <v>0</v>
      </c>
      <c r="M421" t="str">
        <f>CONCATENATE("p",H421," = Player(",I421,", ",J421,", ",K421,", ",L421,", ","'",D421,"', ",E421,", '",F421,"')")</f>
        <v>p18 = Player(6, 30, 6, 0, 'M', ["L", "R", "C"], 'BOURABIA Mehdi')</v>
      </c>
    </row>
    <row r="422" spans="1:13">
      <c r="A422" t="s">
        <v>515</v>
      </c>
      <c r="B422">
        <v>0.2</v>
      </c>
      <c r="C422">
        <v>0.2</v>
      </c>
      <c r="D422" t="s">
        <v>0</v>
      </c>
      <c r="E422" t="s">
        <v>569</v>
      </c>
      <c r="F422" t="s">
        <v>240</v>
      </c>
      <c r="G422">
        <v>8</v>
      </c>
      <c r="H422" s="2">
        <f t="shared" si="6"/>
        <v>19</v>
      </c>
      <c r="I422" s="2">
        <f>ROUND(J422*B422,0)</f>
        <v>6</v>
      </c>
      <c r="J422" s="2">
        <f>ROUND(G422/27*100,0)</f>
        <v>30</v>
      </c>
      <c r="K422" s="2">
        <f>ROUND(J422*C422,0)</f>
        <v>6</v>
      </c>
      <c r="L422" s="2">
        <v>0</v>
      </c>
      <c r="M422" t="str">
        <f>CONCATENATE("p",H422," = Player(",I422,", ",J422,", ",K422,", ",L422,", ","'",D422,"', ",E422,", '",F422,"')")</f>
        <v>p19 = Player(6, 30, 6, 0, 'M', ["L", "R", "C"], 'DJURICIC Filip')</v>
      </c>
    </row>
    <row r="423" spans="1:13">
      <c r="A423" t="s">
        <v>515</v>
      </c>
      <c r="B423">
        <v>0.2</v>
      </c>
      <c r="C423">
        <v>0.2</v>
      </c>
      <c r="D423" t="s">
        <v>0</v>
      </c>
      <c r="E423" t="s">
        <v>569</v>
      </c>
      <c r="F423" t="s">
        <v>314</v>
      </c>
      <c r="G423">
        <v>6</v>
      </c>
      <c r="H423" s="2">
        <f t="shared" si="6"/>
        <v>20</v>
      </c>
      <c r="I423" s="2">
        <f>ROUND(J423*B423,0)</f>
        <v>4</v>
      </c>
      <c r="J423" s="2">
        <f>ROUND(G423/27*100,0)</f>
        <v>22</v>
      </c>
      <c r="K423" s="2">
        <f>ROUND(J423*C423,0)</f>
        <v>4</v>
      </c>
      <c r="L423" s="2">
        <v>0</v>
      </c>
      <c r="M423" t="str">
        <f>CONCATENATE("p",H423," = Player(",I423,", ",J423,", ",K423,", ",L423,", ","'",D423,"', ",E423,", '",F423,"')")</f>
        <v>p20 = Player(4, 22, 4, 0, 'M', ["L", "R", "C"], 'MAGNANELLI Francesco')</v>
      </c>
    </row>
    <row r="424" spans="1:13">
      <c r="A424" t="s">
        <v>515</v>
      </c>
      <c r="B424">
        <v>0.2</v>
      </c>
      <c r="C424">
        <v>0.2</v>
      </c>
      <c r="D424" t="s">
        <v>0</v>
      </c>
      <c r="E424" t="s">
        <v>569</v>
      </c>
      <c r="F424" t="s">
        <v>396</v>
      </c>
      <c r="G424">
        <v>4</v>
      </c>
      <c r="H424" s="2">
        <f t="shared" si="6"/>
        <v>21</v>
      </c>
      <c r="I424" s="2">
        <f>ROUND(J424*B424,0)</f>
        <v>3</v>
      </c>
      <c r="J424" s="2">
        <f>ROUND(G424/27*100,0)</f>
        <v>15</v>
      </c>
      <c r="K424" s="2">
        <f>ROUND(J424*C424,0)</f>
        <v>3</v>
      </c>
      <c r="L424" s="2">
        <v>0</v>
      </c>
      <c r="M424" t="str">
        <f>CONCATENATE("p",H424," = Player(",I424,", ",J424,", ",K424,", ",L424,", ","'",D424,"', ",E424,", '",F424,"')")</f>
        <v>p21 = Player(3, 15, 3, 0, 'M', ["L", "R", "C"], 'MAZZITELLI Luca')</v>
      </c>
    </row>
    <row r="425" spans="1:13">
      <c r="A425" t="s">
        <v>515</v>
      </c>
      <c r="B425">
        <v>0.2</v>
      </c>
      <c r="C425">
        <v>0.2</v>
      </c>
      <c r="D425" t="s">
        <v>523</v>
      </c>
      <c r="E425" t="s">
        <v>569</v>
      </c>
      <c r="F425" t="s">
        <v>23</v>
      </c>
      <c r="G425">
        <v>26</v>
      </c>
      <c r="H425" s="2">
        <f t="shared" si="6"/>
        <v>22</v>
      </c>
      <c r="I425" s="2">
        <f>ROUND(G425/51*100,0)</f>
        <v>51</v>
      </c>
      <c r="J425" s="2">
        <f>ROUND(I425*B425,0)</f>
        <v>10</v>
      </c>
      <c r="K425" s="2">
        <f>ROUND(I425*C425,0)</f>
        <v>10</v>
      </c>
      <c r="L425" s="2">
        <v>0</v>
      </c>
      <c r="M425" t="str">
        <f>CONCATENATE("p",H425," = Player(",I425,", ",J425,", ",K425,", ",L425,", ","'",D425,"', ",E425,", '",F425,"')")</f>
        <v>p22 = Player(51, 10, 10, 0, 'A', ["L", "R", "C"], 'CAPUTO Francesco')</v>
      </c>
    </row>
    <row r="426" spans="1:13">
      <c r="A426" t="s">
        <v>515</v>
      </c>
      <c r="B426">
        <v>0.2</v>
      </c>
      <c r="C426">
        <v>0.2</v>
      </c>
      <c r="D426" t="s">
        <v>523</v>
      </c>
      <c r="E426" t="s">
        <v>569</v>
      </c>
      <c r="F426" t="s">
        <v>42</v>
      </c>
      <c r="G426">
        <v>25</v>
      </c>
      <c r="H426" s="2">
        <f t="shared" si="6"/>
        <v>23</v>
      </c>
      <c r="I426" s="2">
        <f>ROUND(G426/51*100,0)</f>
        <v>49</v>
      </c>
      <c r="J426" s="2">
        <f>ROUND(I426*B426,0)</f>
        <v>10</v>
      </c>
      <c r="K426" s="2">
        <f>ROUND(I426*C426,0)</f>
        <v>10</v>
      </c>
      <c r="L426" s="2">
        <v>0</v>
      </c>
      <c r="M426" t="str">
        <f>CONCATENATE("p",H426," = Player(",I426,", ",J426,", ",K426,", ",L426,", ","'",D426,"', ",E426,", '",F426,"')")</f>
        <v>p23 = Player(49, 10, 10, 0, 'A', ["L", "R", "C"], 'BERARDI Domenico')</v>
      </c>
    </row>
    <row r="427" spans="1:13">
      <c r="A427" t="s">
        <v>515</v>
      </c>
      <c r="B427">
        <v>0.2</v>
      </c>
      <c r="C427">
        <v>0.2</v>
      </c>
      <c r="D427" t="s">
        <v>523</v>
      </c>
      <c r="E427" t="s">
        <v>569</v>
      </c>
      <c r="F427" t="s">
        <v>71</v>
      </c>
      <c r="G427">
        <v>20</v>
      </c>
      <c r="H427" s="2">
        <f t="shared" si="6"/>
        <v>24</v>
      </c>
      <c r="I427" s="2">
        <f>ROUND(G427/51*100,0)</f>
        <v>39</v>
      </c>
      <c r="J427" s="2">
        <f>ROUND(I427*B427,0)</f>
        <v>8</v>
      </c>
      <c r="K427" s="2">
        <f>ROUND(I427*C427,0)</f>
        <v>8</v>
      </c>
      <c r="L427" s="2">
        <v>0</v>
      </c>
      <c r="M427" t="str">
        <f>CONCATENATE("p",H427," = Player(",I427,", ",J427,", ",K427,", ",L427,", ","'",D427,"', ",E427,", '",F427,"')")</f>
        <v>p24 = Player(39, 8, 8, 0, 'A', ["L", "R", "C"], 'DEFREL Gregoire')</v>
      </c>
    </row>
    <row r="428" spans="1:13">
      <c r="A428" t="s">
        <v>515</v>
      </c>
      <c r="B428">
        <v>0.2</v>
      </c>
      <c r="C428">
        <v>0.2</v>
      </c>
      <c r="D428" t="s">
        <v>523</v>
      </c>
      <c r="E428" t="s">
        <v>569</v>
      </c>
      <c r="F428" t="s">
        <v>142</v>
      </c>
      <c r="G428">
        <v>13</v>
      </c>
      <c r="H428" s="2">
        <f t="shared" si="6"/>
        <v>25</v>
      </c>
      <c r="I428" s="2">
        <f>ROUND(G428/51*100,0)</f>
        <v>25</v>
      </c>
      <c r="J428" s="2">
        <f>ROUND(I428*B428,0)</f>
        <v>5</v>
      </c>
      <c r="K428" s="2">
        <f>ROUND(I428*C428,0)</f>
        <v>5</v>
      </c>
      <c r="L428" s="2">
        <v>0</v>
      </c>
      <c r="M428" t="str">
        <f>CONCATENATE("p",H428," = Player(",I428,", ",J428,", ",K428,", ",L428,", ","'",D428,"', ",E428,", '",F428,"')")</f>
        <v>p25 = Player(25, 5, 5, 0, 'A', ["L", "R", "C"], 'BOGA Jeremie')</v>
      </c>
    </row>
    <row r="429" spans="1:13">
      <c r="A429" t="s">
        <v>515</v>
      </c>
      <c r="B429">
        <v>0.2</v>
      </c>
      <c r="C429">
        <v>0.2</v>
      </c>
      <c r="D429" t="s">
        <v>523</v>
      </c>
      <c r="E429" t="s">
        <v>569</v>
      </c>
      <c r="F429" t="s">
        <v>445</v>
      </c>
      <c r="G429">
        <v>1</v>
      </c>
      <c r="H429" s="2">
        <f t="shared" si="6"/>
        <v>26</v>
      </c>
      <c r="I429" s="2">
        <f>ROUND(G429/51*100,0)</f>
        <v>2</v>
      </c>
      <c r="J429" s="2">
        <f>ROUND(I429*B429,0)</f>
        <v>0</v>
      </c>
      <c r="K429" s="2">
        <f>ROUND(I429*C429,0)</f>
        <v>0</v>
      </c>
      <c r="L429" s="2">
        <v>0</v>
      </c>
      <c r="M429" t="str">
        <f>CONCATENATE("p",H429," = Player(",I429,", ",J429,", ",K429,", ",L429,", ","'",D429,"', ",E429,", '",F429,"')")</f>
        <v>p26 = Player(2, 0, 0, 0, 'A', ["L", "R", "C"], 'RASPADORI Giacomo')</v>
      </c>
    </row>
    <row r="430" spans="1:13">
      <c r="A430" t="s">
        <v>517</v>
      </c>
      <c r="B430">
        <v>0.2</v>
      </c>
      <c r="C430">
        <v>0.1</v>
      </c>
      <c r="D430" t="s">
        <v>566</v>
      </c>
      <c r="E430" t="s">
        <v>569</v>
      </c>
      <c r="F430" t="s">
        <v>207</v>
      </c>
      <c r="G430">
        <v>12</v>
      </c>
      <c r="H430" s="2">
        <f t="shared" si="6"/>
        <v>1</v>
      </c>
      <c r="I430" s="2">
        <v>0</v>
      </c>
      <c r="J430" s="2">
        <f>ROUND(L430*C430,0)</f>
        <v>6</v>
      </c>
      <c r="K430" s="2">
        <f>ROUND(L430*B430,0)</f>
        <v>11</v>
      </c>
      <c r="L430" s="2">
        <f>ROUND(G430/21*100,0)</f>
        <v>57</v>
      </c>
      <c r="M430" t="str">
        <f>CONCATENATE("p",H430," = Player(",I430,", ",J430,", ",K430,", ",L430,", ","'",D430,"', ",E430,", '",F430,"')")</f>
        <v>p1 = Player(0, 6, 11, 57, 'GK', ["L", "R", "C"], 'BERISHA Etrit')</v>
      </c>
    </row>
    <row r="431" spans="1:13">
      <c r="A431" t="s">
        <v>517</v>
      </c>
      <c r="B431">
        <v>0.2</v>
      </c>
      <c r="C431">
        <v>0.1</v>
      </c>
      <c r="D431" t="s">
        <v>566</v>
      </c>
      <c r="E431" t="s">
        <v>569</v>
      </c>
      <c r="F431" t="s">
        <v>501</v>
      </c>
      <c r="G431">
        <v>1</v>
      </c>
      <c r="H431" s="2">
        <f t="shared" si="6"/>
        <v>2</v>
      </c>
      <c r="I431" s="2">
        <v>0</v>
      </c>
      <c r="J431" s="2">
        <f>ROUND(L431*C431,0)</f>
        <v>1</v>
      </c>
      <c r="K431" s="2">
        <f>ROUND(L431*B431,0)</f>
        <v>1</v>
      </c>
      <c r="L431" s="2">
        <f>ROUND(G431/21*100,0)</f>
        <v>5</v>
      </c>
      <c r="M431" t="str">
        <f>CONCATENATE("p",H431," = Player(",I431,", ",J431,", ",K431,", ",L431,", ","'",D431,"', ",E431,", '",F431,"')")</f>
        <v>p2 = Player(0, 1, 1, 5, 'GK', ["L", "R", "C"], 'THIAM Demba')</v>
      </c>
    </row>
    <row r="432" spans="1:13">
      <c r="A432" t="s">
        <v>517</v>
      </c>
      <c r="B432">
        <v>0.2</v>
      </c>
      <c r="C432">
        <v>0.1</v>
      </c>
      <c r="D432" t="s">
        <v>566</v>
      </c>
      <c r="E432" t="s">
        <v>569</v>
      </c>
      <c r="F432" t="s">
        <v>535</v>
      </c>
      <c r="G432">
        <v>1</v>
      </c>
      <c r="H432" s="2">
        <f t="shared" si="6"/>
        <v>3</v>
      </c>
      <c r="I432" s="2">
        <v>0</v>
      </c>
      <c r="J432" s="2">
        <f>ROUND(L432*C432,0)</f>
        <v>1</v>
      </c>
      <c r="K432" s="2">
        <f>ROUND(L432*B432,0)</f>
        <v>1</v>
      </c>
      <c r="L432" s="2">
        <f>ROUND(G432/21*100,0)</f>
        <v>5</v>
      </c>
      <c r="M432" t="str">
        <f>CONCATENATE("p",H432," = Player(",I432,", ",J432,", ",K432,", ",L432,", ","'",D432,"', ",E432,", '",F432,"')")</f>
        <v>p3 = Player(0, 1, 1, 5, 'GK', ["L", "R", "C"], 'LETICA Karlo')</v>
      </c>
    </row>
    <row r="433" spans="1:13">
      <c r="A433" t="s">
        <v>517</v>
      </c>
      <c r="B433">
        <v>0.2</v>
      </c>
      <c r="C433">
        <v>0.1</v>
      </c>
      <c r="D433" t="s">
        <v>524</v>
      </c>
      <c r="E433" t="s">
        <v>569</v>
      </c>
      <c r="F433" t="s">
        <v>200</v>
      </c>
      <c r="G433">
        <v>10</v>
      </c>
      <c r="H433" s="2">
        <f t="shared" si="6"/>
        <v>4</v>
      </c>
      <c r="I433" s="2">
        <f>ROUND(K433*C433,0)</f>
        <v>4</v>
      </c>
      <c r="J433" s="2">
        <f>ROUND(K433*B433,0)</f>
        <v>7</v>
      </c>
      <c r="K433" s="2">
        <f>ROUND(G433/28*100,0)</f>
        <v>36</v>
      </c>
      <c r="L433" s="2">
        <v>0</v>
      </c>
      <c r="M433" t="str">
        <f>CONCATENATE("p",H433," = Player(",I433,", ",J433,", ",K433,", ",L433,", ","'",D433,"', ",E433,", '",F433,"')")</f>
        <v>p4 = Player(4, 7, 36, 0, 'D', ["L", "R", "C"], 'FARES Mohamed')</v>
      </c>
    </row>
    <row r="434" spans="1:13">
      <c r="A434" t="s">
        <v>517</v>
      </c>
      <c r="B434">
        <v>0.2</v>
      </c>
      <c r="C434">
        <v>0.1</v>
      </c>
      <c r="D434" t="s">
        <v>524</v>
      </c>
      <c r="E434" t="s">
        <v>569</v>
      </c>
      <c r="F434" t="s">
        <v>286</v>
      </c>
      <c r="G434">
        <v>7</v>
      </c>
      <c r="H434" s="2">
        <f t="shared" si="6"/>
        <v>5</v>
      </c>
      <c r="I434" s="2">
        <f>ROUND(K434*C434,0)</f>
        <v>3</v>
      </c>
      <c r="J434" s="2">
        <f>ROUND(K434*B434,0)</f>
        <v>5</v>
      </c>
      <c r="K434" s="2">
        <f>ROUND(G434/28*100,0)</f>
        <v>25</v>
      </c>
      <c r="L434" s="2">
        <v>0</v>
      </c>
      <c r="M434" t="str">
        <f>CONCATENATE("p",H434," = Player(",I434,", ",J434,", ",K434,", ",L434,", ","'",D434,"', ",E434,", '",F434,"')")</f>
        <v>p5 = Player(3, 5, 25, 0, 'D', ["L", "R", "C"], 'VICARI Francesco')</v>
      </c>
    </row>
    <row r="435" spans="1:13">
      <c r="A435" t="s">
        <v>517</v>
      </c>
      <c r="B435">
        <v>0.2</v>
      </c>
      <c r="C435">
        <v>0.1</v>
      </c>
      <c r="D435" t="s">
        <v>524</v>
      </c>
      <c r="E435" t="s">
        <v>569</v>
      </c>
      <c r="F435" t="s">
        <v>325</v>
      </c>
      <c r="G435">
        <v>6</v>
      </c>
      <c r="H435" s="2">
        <f t="shared" si="6"/>
        <v>6</v>
      </c>
      <c r="I435" s="2">
        <f>ROUND(K435*C435,0)</f>
        <v>2</v>
      </c>
      <c r="J435" s="2">
        <f>ROUND(K435*B435,0)</f>
        <v>4</v>
      </c>
      <c r="K435" s="2">
        <f>ROUND(G435/28*100,0)</f>
        <v>21</v>
      </c>
      <c r="L435" s="2">
        <v>0</v>
      </c>
      <c r="M435" t="str">
        <f>CONCATENATE("p",H435," = Player(",I435,", ",J435,", ",K435,", ",L435,", ","'",D435,"', ",E435,", '",F435,"')")</f>
        <v>p6 = Player(2, 4, 21, 0, 'D', ["L", "R", "C"], 'FELIPE Dal Belo')</v>
      </c>
    </row>
    <row r="436" spans="1:13">
      <c r="A436" t="s">
        <v>517</v>
      </c>
      <c r="B436">
        <v>0.2</v>
      </c>
      <c r="C436">
        <v>0.1</v>
      </c>
      <c r="D436" t="s">
        <v>524</v>
      </c>
      <c r="E436" t="s">
        <v>569</v>
      </c>
      <c r="F436" t="s">
        <v>355</v>
      </c>
      <c r="G436">
        <v>6</v>
      </c>
      <c r="H436" s="2">
        <f t="shared" si="6"/>
        <v>7</v>
      </c>
      <c r="I436" s="2">
        <f>ROUND(K436*C436,0)</f>
        <v>2</v>
      </c>
      <c r="J436" s="2">
        <f>ROUND(K436*B436,0)</f>
        <v>4</v>
      </c>
      <c r="K436" s="2">
        <f>ROUND(G436/28*100,0)</f>
        <v>21</v>
      </c>
      <c r="L436" s="2">
        <v>0</v>
      </c>
      <c r="M436" t="str">
        <f>CONCATENATE("p",H436," = Player(",I436,", ",J436,", ",K436,", ",L436,", ","'",D436,"', ",E436,", '",F436,"')")</f>
        <v>p7 = Player(2, 4, 21, 0, 'D', ["L", "R", "C"], 'IGOR JULIO dos Santos de Paulo')</v>
      </c>
    </row>
    <row r="437" spans="1:13">
      <c r="A437" t="s">
        <v>517</v>
      </c>
      <c r="B437">
        <v>0.2</v>
      </c>
      <c r="C437">
        <v>0.1</v>
      </c>
      <c r="D437" t="s">
        <v>524</v>
      </c>
      <c r="E437" t="s">
        <v>569</v>
      </c>
      <c r="F437" t="s">
        <v>329</v>
      </c>
      <c r="G437">
        <v>6</v>
      </c>
      <c r="H437" s="2">
        <f t="shared" si="6"/>
        <v>8</v>
      </c>
      <c r="I437" s="2">
        <f>ROUND(K437*C437,0)</f>
        <v>2</v>
      </c>
      <c r="J437" s="2">
        <f>ROUND(K437*B437,0)</f>
        <v>4</v>
      </c>
      <c r="K437" s="2">
        <f>ROUND(G437/28*100,0)</f>
        <v>21</v>
      </c>
      <c r="L437" s="2">
        <v>0</v>
      </c>
      <c r="M437" t="str">
        <f>CONCATENATE("p",H437," = Player(",I437,", ",J437,", ",K437,", ",L437,", ","'",D437,"', ",E437,", '",F437,"')")</f>
        <v>p8 = Player(2, 4, 21, 0, 'D', ["L", "R", "C"], 'CIONEK Thiago')</v>
      </c>
    </row>
    <row r="438" spans="1:13">
      <c r="A438" t="s">
        <v>517</v>
      </c>
      <c r="B438">
        <v>0.2</v>
      </c>
      <c r="C438">
        <v>0.1</v>
      </c>
      <c r="D438" t="s">
        <v>524</v>
      </c>
      <c r="E438" t="s">
        <v>569</v>
      </c>
      <c r="F438" t="s">
        <v>381</v>
      </c>
      <c r="G438">
        <v>6</v>
      </c>
      <c r="H438" s="2">
        <f t="shared" si="6"/>
        <v>9</v>
      </c>
      <c r="I438" s="2">
        <f>ROUND(K438*C438,0)</f>
        <v>2</v>
      </c>
      <c r="J438" s="2">
        <f>ROUND(K438*B438,0)</f>
        <v>4</v>
      </c>
      <c r="K438" s="2">
        <f>ROUND(G438/28*100,0)</f>
        <v>21</v>
      </c>
      <c r="L438" s="2">
        <v>0</v>
      </c>
      <c r="M438" t="str">
        <f>CONCATENATE("p",H438," = Player(",I438,", ",J438,", ",K438,", ",L438,", ","'",D438,"', ",E438,", '",F438,"')")</f>
        <v>p9 = Player(2, 4, 21, 0, 'D', ["L", "R", "C"], 'RECA Arkadiusz')</v>
      </c>
    </row>
    <row r="439" spans="1:13">
      <c r="A439" t="s">
        <v>517</v>
      </c>
      <c r="B439">
        <v>0.2</v>
      </c>
      <c r="C439">
        <v>0.1</v>
      </c>
      <c r="D439" t="s">
        <v>524</v>
      </c>
      <c r="E439" t="s">
        <v>569</v>
      </c>
      <c r="F439" t="s">
        <v>422</v>
      </c>
      <c r="G439">
        <v>5</v>
      </c>
      <c r="H439" s="2">
        <f t="shared" si="6"/>
        <v>10</v>
      </c>
      <c r="I439" s="2">
        <f>ROUND(K439*C439,0)</f>
        <v>2</v>
      </c>
      <c r="J439" s="2">
        <f>ROUND(K439*B439,0)</f>
        <v>4</v>
      </c>
      <c r="K439" s="2">
        <f>ROUND(G439/28*100,0)</f>
        <v>18</v>
      </c>
      <c r="L439" s="2">
        <v>0</v>
      </c>
      <c r="M439" t="str">
        <f>CONCATENATE("p",H439," = Player(",I439,", ",J439,", ",K439,", ",L439,", ","'",D439,"', ",E439,", '",F439,"')")</f>
        <v>p10 = Player(2, 4, 18, 0, 'D', ["L", "R", "C"], 'SALA Jacopo')</v>
      </c>
    </row>
    <row r="440" spans="1:13">
      <c r="A440" t="s">
        <v>517</v>
      </c>
      <c r="B440">
        <v>0.2</v>
      </c>
      <c r="C440">
        <v>0.1</v>
      </c>
      <c r="D440" t="s">
        <v>524</v>
      </c>
      <c r="E440" t="s">
        <v>569</v>
      </c>
      <c r="F440" t="s">
        <v>538</v>
      </c>
      <c r="G440">
        <v>4</v>
      </c>
      <c r="H440" s="2">
        <f t="shared" si="6"/>
        <v>11</v>
      </c>
      <c r="I440" s="2">
        <f>ROUND(K440*C440,0)</f>
        <v>1</v>
      </c>
      <c r="J440" s="2">
        <f>ROUND(K440*B440,0)</f>
        <v>3</v>
      </c>
      <c r="K440" s="2">
        <f>ROUND(G440/28*100,0)</f>
        <v>14</v>
      </c>
      <c r="L440" s="2">
        <v>0</v>
      </c>
      <c r="M440" t="str">
        <f>CONCATENATE("p",H440," = Player(",I440,", ",J440,", ",K440,", ",L440,", ","'",D440,"', ",E440,", '",F440,"')")</f>
        <v>p11 = Player(1, 3, 14, 0, 'D', ["L", "R", "C"], 'TOMOVIC Nenad')</v>
      </c>
    </row>
    <row r="441" spans="1:13">
      <c r="A441" t="s">
        <v>517</v>
      </c>
      <c r="B441">
        <v>0.2</v>
      </c>
      <c r="C441">
        <v>0.1</v>
      </c>
      <c r="D441" t="s">
        <v>524</v>
      </c>
      <c r="E441" t="s">
        <v>569</v>
      </c>
      <c r="F441" t="s">
        <v>528</v>
      </c>
      <c r="G441">
        <v>1</v>
      </c>
      <c r="H441" s="2">
        <f t="shared" si="6"/>
        <v>12</v>
      </c>
      <c r="I441" s="2">
        <f>ROUND(K441*C441,0)</f>
        <v>0</v>
      </c>
      <c r="J441" s="2">
        <f>ROUND(K441*B441,0)</f>
        <v>1</v>
      </c>
      <c r="K441" s="2">
        <f>ROUND(G441/28*100,0)</f>
        <v>4</v>
      </c>
      <c r="L441" s="2">
        <v>0</v>
      </c>
      <c r="M441" t="str">
        <f>CONCATENATE("p",H441," = Player(",I441,", ",J441,", ",K441,", ",L441,", ","'",D441,"', ",E441,", '",F441,"')")</f>
        <v>p12 = Player(0, 1, 4, 0, 'D', ["L", "R", "C"], 'FARCAS Ricardo')</v>
      </c>
    </row>
    <row r="442" spans="1:13">
      <c r="A442" t="s">
        <v>517</v>
      </c>
      <c r="B442">
        <v>0.2</v>
      </c>
      <c r="C442">
        <v>0.1</v>
      </c>
      <c r="D442" t="s">
        <v>0</v>
      </c>
      <c r="E442" t="s">
        <v>569</v>
      </c>
      <c r="F442" t="s">
        <v>83</v>
      </c>
      <c r="G442">
        <v>16</v>
      </c>
      <c r="H442" s="2">
        <f t="shared" si="6"/>
        <v>13</v>
      </c>
      <c r="I442" s="2">
        <f>ROUND(J442*B442,0)</f>
        <v>12</v>
      </c>
      <c r="J442" s="2">
        <f>ROUND(G442/27*100,0)</f>
        <v>59</v>
      </c>
      <c r="K442" s="2">
        <f>ROUND(J442*C442,0)</f>
        <v>6</v>
      </c>
      <c r="L442" s="2">
        <v>0</v>
      </c>
      <c r="M442" t="str">
        <f>CONCATENATE("p",H442," = Player(",I442,", ",J442,", ",K442,", ",L442,", ","'",D442,"', ",E442,", '",F442,"')")</f>
        <v>p13 = Player(12, 59, 6, 0, 'M', ["L", "R", "C"], 'KURTIC Jasmin')</v>
      </c>
    </row>
    <row r="443" spans="1:13">
      <c r="A443" t="s">
        <v>517</v>
      </c>
      <c r="B443">
        <v>0.2</v>
      </c>
      <c r="C443">
        <v>0.1</v>
      </c>
      <c r="D443" t="s">
        <v>0</v>
      </c>
      <c r="E443" t="s">
        <v>569</v>
      </c>
      <c r="F443" t="s">
        <v>248</v>
      </c>
      <c r="G443">
        <v>8</v>
      </c>
      <c r="H443" s="2">
        <f t="shared" si="6"/>
        <v>14</v>
      </c>
      <c r="I443" s="2">
        <f>ROUND(J443*B443,0)</f>
        <v>6</v>
      </c>
      <c r="J443" s="2">
        <f>ROUND(G443/27*100,0)</f>
        <v>30</v>
      </c>
      <c r="K443" s="2">
        <f>ROUND(J443*C443,0)</f>
        <v>3</v>
      </c>
      <c r="L443" s="2">
        <v>0</v>
      </c>
      <c r="M443" t="str">
        <f>CONCATENATE("p",H443," = Player(",I443,", ",J443,", ",K443,", ",L443,", ","'",D443,"', ",E443,", '",F443,"')")</f>
        <v>p14 = Player(6, 30, 3, 0, 'M', ["L", "R", "C"], 'MISSIROLI Simone')</v>
      </c>
    </row>
    <row r="444" spans="1:13">
      <c r="A444" t="s">
        <v>517</v>
      </c>
      <c r="B444">
        <v>0.2</v>
      </c>
      <c r="C444">
        <v>0.1</v>
      </c>
      <c r="D444" t="s">
        <v>0</v>
      </c>
      <c r="E444" t="s">
        <v>569</v>
      </c>
      <c r="F444" t="s">
        <v>261</v>
      </c>
      <c r="G444">
        <v>8</v>
      </c>
      <c r="H444" s="2">
        <f t="shared" si="6"/>
        <v>15</v>
      </c>
      <c r="I444" s="2">
        <f>ROUND(J444*B444,0)</f>
        <v>6</v>
      </c>
      <c r="J444" s="2">
        <f>ROUND(G444/27*100,0)</f>
        <v>30</v>
      </c>
      <c r="K444" s="2">
        <f>ROUND(J444*C444,0)</f>
        <v>3</v>
      </c>
      <c r="L444" s="2">
        <v>0</v>
      </c>
      <c r="M444" t="str">
        <f>CONCATENATE("p",H444," = Player(",I444,", ",J444,", ",K444,", ",L444,", ","'",D444,"', ",E444,", '",F444,"')")</f>
        <v>p15 = Player(6, 30, 3, 0, 'M', ["L", "R", "C"], 'D'ALESSANDRO Marco')</v>
      </c>
    </row>
    <row r="445" spans="1:13">
      <c r="A445" t="s">
        <v>517</v>
      </c>
      <c r="B445">
        <v>0.2</v>
      </c>
      <c r="C445">
        <v>0.1</v>
      </c>
      <c r="D445" t="s">
        <v>0</v>
      </c>
      <c r="E445" t="s">
        <v>569</v>
      </c>
      <c r="F445" t="s">
        <v>283</v>
      </c>
      <c r="G445">
        <v>7</v>
      </c>
      <c r="H445" s="2">
        <f t="shared" si="6"/>
        <v>16</v>
      </c>
      <c r="I445" s="2">
        <f>ROUND(J445*B445,0)</f>
        <v>5</v>
      </c>
      <c r="J445" s="2">
        <f>ROUND(G445/27*100,0)</f>
        <v>26</v>
      </c>
      <c r="K445" s="2">
        <f>ROUND(J445*C445,0)</f>
        <v>3</v>
      </c>
      <c r="L445" s="2">
        <v>0</v>
      </c>
      <c r="M445" t="str">
        <f>CONCATENATE("p",H445," = Player(",I445,", ",J445,", ",K445,", ",L445,", ","'",D445,"', ",E445,", '",F445,"')")</f>
        <v>p16 = Player(5, 26, 3, 0, 'M', ["L", "R", "C"], 'MURGIA Alessandro')</v>
      </c>
    </row>
    <row r="446" spans="1:13">
      <c r="A446" t="s">
        <v>517</v>
      </c>
      <c r="B446">
        <v>0.2</v>
      </c>
      <c r="C446">
        <v>0.1</v>
      </c>
      <c r="D446" t="s">
        <v>0</v>
      </c>
      <c r="E446" t="s">
        <v>569</v>
      </c>
      <c r="F446" t="s">
        <v>269</v>
      </c>
      <c r="G446">
        <v>7</v>
      </c>
      <c r="H446" s="2">
        <f t="shared" si="6"/>
        <v>17</v>
      </c>
      <c r="I446" s="2">
        <f>ROUND(J446*B446,0)</f>
        <v>5</v>
      </c>
      <c r="J446" s="2">
        <f>ROUND(G446/27*100,0)</f>
        <v>26</v>
      </c>
      <c r="K446" s="2">
        <f>ROUND(J446*C446,0)</f>
        <v>3</v>
      </c>
      <c r="L446" s="2">
        <v>0</v>
      </c>
      <c r="M446" t="str">
        <f>CONCATENATE("p",H446," = Player(",I446,", ",J446,", ",K446,", ",L446,", ","'",D446,"', ",E446,", '",F446,"')")</f>
        <v>p17 = Player(5, 26, 3, 0, 'M', ["L", "R", "C"], 'VALOTI Mattia')</v>
      </c>
    </row>
    <row r="447" spans="1:13">
      <c r="A447" t="s">
        <v>517</v>
      </c>
      <c r="B447">
        <v>0.2</v>
      </c>
      <c r="C447">
        <v>0.1</v>
      </c>
      <c r="D447" t="s">
        <v>0</v>
      </c>
      <c r="E447" t="s">
        <v>569</v>
      </c>
      <c r="F447" t="s">
        <v>384</v>
      </c>
      <c r="G447">
        <v>4</v>
      </c>
      <c r="H447" s="2">
        <f t="shared" si="6"/>
        <v>18</v>
      </c>
      <c r="I447" s="2">
        <f>ROUND(J447*B447,0)</f>
        <v>3</v>
      </c>
      <c r="J447" s="2">
        <f>ROUND(G447/27*100,0)</f>
        <v>15</v>
      </c>
      <c r="K447" s="2">
        <f>ROUND(J447*C447,0)</f>
        <v>2</v>
      </c>
      <c r="L447" s="2">
        <v>0</v>
      </c>
      <c r="M447" t="str">
        <f>CONCATENATE("p",H447," = Player(",I447,", ",J447,", ",K447,", ",L447,", ","'",D447,"', ",E447,", '",F447,"')")</f>
        <v>p18 = Player(3, 15, 2, 0, 'M', ["L", "R", "C"], 'STREFEZZA Gabriel')</v>
      </c>
    </row>
    <row r="448" spans="1:13">
      <c r="A448" t="s">
        <v>517</v>
      </c>
      <c r="B448">
        <v>0.2</v>
      </c>
      <c r="C448">
        <v>0.1</v>
      </c>
      <c r="D448" t="s">
        <v>0</v>
      </c>
      <c r="E448" t="s">
        <v>569</v>
      </c>
      <c r="F448" t="s">
        <v>392</v>
      </c>
      <c r="G448">
        <v>4</v>
      </c>
      <c r="H448" s="2">
        <f t="shared" si="6"/>
        <v>19</v>
      </c>
      <c r="I448" s="2">
        <f>ROUND(J448*B448,0)</f>
        <v>3</v>
      </c>
      <c r="J448" s="2">
        <f>ROUND(G448/27*100,0)</f>
        <v>15</v>
      </c>
      <c r="K448" s="2">
        <f>ROUND(J448*C448,0)</f>
        <v>2</v>
      </c>
      <c r="L448" s="2">
        <v>0</v>
      </c>
      <c r="M448" t="str">
        <f>CONCATENATE("p",H448," = Player(",I448,", ",J448,", ",K448,", ",L448,", ","'",D448,"', ",E448,", '",F448,"')")</f>
        <v>p19 = Player(3, 15, 2, 0, 'M', ["L", "R", "C"], 'VALDIFIORI Mirko')</v>
      </c>
    </row>
    <row r="449" spans="1:13">
      <c r="A449" t="s">
        <v>517</v>
      </c>
      <c r="B449">
        <v>0.2</v>
      </c>
      <c r="C449">
        <v>0.1</v>
      </c>
      <c r="D449" t="s">
        <v>0</v>
      </c>
      <c r="E449" t="s">
        <v>569</v>
      </c>
      <c r="F449" t="s">
        <v>462</v>
      </c>
      <c r="G449">
        <v>1</v>
      </c>
      <c r="H449" s="2">
        <f t="shared" si="6"/>
        <v>20</v>
      </c>
      <c r="I449" s="2">
        <f>ROUND(J449*B449,0)</f>
        <v>1</v>
      </c>
      <c r="J449" s="2">
        <f>ROUND(G449/27*100,0)</f>
        <v>4</v>
      </c>
      <c r="K449" s="2">
        <f>ROUND(J449*C449,0)</f>
        <v>0</v>
      </c>
      <c r="L449" s="2">
        <v>0</v>
      </c>
      <c r="M449" t="str">
        <f>CONCATENATE("p",H449," = Player(",I449,", ",J449,", ",K449,", ",L449,", ","'",D449,"', ",E449,", '",F449,"')")</f>
        <v>p20 = Player(1, 4, 0, 0, 'M', ["L", "R", "C"], 'MAWULI Shaka Eklu')</v>
      </c>
    </row>
    <row r="450" spans="1:13">
      <c r="A450" t="s">
        <v>517</v>
      </c>
      <c r="B450">
        <v>0.2</v>
      </c>
      <c r="C450">
        <v>0.1</v>
      </c>
      <c r="D450" t="s">
        <v>523</v>
      </c>
      <c r="E450" t="s">
        <v>569</v>
      </c>
      <c r="F450" t="s">
        <v>32</v>
      </c>
      <c r="G450">
        <v>24</v>
      </c>
      <c r="H450" s="2">
        <f t="shared" si="6"/>
        <v>21</v>
      </c>
      <c r="I450" s="2">
        <f>ROUND(G450/51*100,0)</f>
        <v>47</v>
      </c>
      <c r="J450" s="2">
        <f>ROUND(I450*B450,0)</f>
        <v>9</v>
      </c>
      <c r="K450" s="2">
        <f>ROUND(I450*C450,0)</f>
        <v>5</v>
      </c>
      <c r="L450" s="2">
        <v>0</v>
      </c>
      <c r="M450" t="str">
        <f>CONCATENATE("p",H450," = Player(",I450,", ",J450,", ",K450,", ",L450,", ","'",D450,"', ",E450,", '",F450,"')")</f>
        <v>p21 = Player(47, 9, 5, 0, 'A', ["L", "R", "C"], 'PETAGNA Andrea')</v>
      </c>
    </row>
    <row r="451" spans="1:13">
      <c r="A451" t="s">
        <v>517</v>
      </c>
      <c r="B451">
        <v>0.2</v>
      </c>
      <c r="C451">
        <v>0.1</v>
      </c>
      <c r="D451" t="s">
        <v>523</v>
      </c>
      <c r="E451" t="s">
        <v>569</v>
      </c>
      <c r="F451" t="s">
        <v>143</v>
      </c>
      <c r="G451">
        <v>15</v>
      </c>
      <c r="H451" s="2">
        <f t="shared" si="6"/>
        <v>22</v>
      </c>
      <c r="I451" s="2">
        <f>ROUND(G451/51*100,0)</f>
        <v>29</v>
      </c>
      <c r="J451" s="2">
        <f>ROUND(I451*B451,0)</f>
        <v>6</v>
      </c>
      <c r="K451" s="2">
        <f>ROUND(I451*C451,0)</f>
        <v>3</v>
      </c>
      <c r="L451" s="2">
        <v>0</v>
      </c>
      <c r="M451" t="str">
        <f>CONCATENATE("p",H451," = Player(",I451,", ",J451,", ",K451,", ",L451,", ","'",D451,"', ",E451,", '",F451,"')")</f>
        <v>p22 = Player(29, 6, 3, 0, 'A', ["L", "R", "C"], 'DI FRANCESCO Federico')</v>
      </c>
    </row>
    <row r="452" spans="1:13">
      <c r="A452" t="s">
        <v>517</v>
      </c>
      <c r="B452">
        <v>0.2</v>
      </c>
      <c r="C452">
        <v>0.1</v>
      </c>
      <c r="D452" t="s">
        <v>523</v>
      </c>
      <c r="E452" t="s">
        <v>569</v>
      </c>
      <c r="F452" t="s">
        <v>150</v>
      </c>
      <c r="G452">
        <v>13</v>
      </c>
      <c r="H452" s="2">
        <f t="shared" ref="H452:H515" si="7">IF(A452=A451,H451+1,1)</f>
        <v>23</v>
      </c>
      <c r="I452" s="2">
        <f>ROUND(G452/51*100,0)</f>
        <v>25</v>
      </c>
      <c r="J452" s="2">
        <f>ROUND(I452*B452,0)</f>
        <v>5</v>
      </c>
      <c r="K452" s="2">
        <f>ROUND(I452*C452,0)</f>
        <v>3</v>
      </c>
      <c r="L452" s="2">
        <v>0</v>
      </c>
      <c r="M452" t="str">
        <f>CONCATENATE("p",H452," = Player(",I452,", ",J452,", ",K452,", ",L452,", ","'",D452,"', ",E452,", '",F452,"')")</f>
        <v>p23 = Player(25, 5, 3, 0, 'A', ["L", "R", "C"], 'MONCINI Gabriele')</v>
      </c>
    </row>
    <row r="453" spans="1:13">
      <c r="A453" t="s">
        <v>517</v>
      </c>
      <c r="B453">
        <v>0.2</v>
      </c>
      <c r="C453">
        <v>0.1</v>
      </c>
      <c r="D453" t="s">
        <v>523</v>
      </c>
      <c r="E453" t="s">
        <v>569</v>
      </c>
      <c r="F453" t="s">
        <v>178</v>
      </c>
      <c r="G453">
        <v>11</v>
      </c>
      <c r="H453" s="2">
        <f t="shared" si="7"/>
        <v>24</v>
      </c>
      <c r="I453" s="2">
        <f>ROUND(G453/51*100,0)</f>
        <v>22</v>
      </c>
      <c r="J453" s="2">
        <f>ROUND(I453*B453,0)</f>
        <v>4</v>
      </c>
      <c r="K453" s="2">
        <f>ROUND(I453*C453,0)</f>
        <v>2</v>
      </c>
      <c r="L453" s="2">
        <v>0</v>
      </c>
      <c r="M453" t="str">
        <f>CONCATENATE("p",H453," = Player(",I453,", ",J453,", ",K453,", ",L453,", ","'",D453,"', ",E453,", '",F453,"')")</f>
        <v>p24 = Player(22, 4, 2, 0, 'A', ["L", "R", "C"], 'FLOCCARI Sergio')</v>
      </c>
    </row>
    <row r="454" spans="1:13">
      <c r="A454" t="s">
        <v>517</v>
      </c>
      <c r="B454">
        <v>0.2</v>
      </c>
      <c r="C454">
        <v>0.1</v>
      </c>
      <c r="D454" t="s">
        <v>523</v>
      </c>
      <c r="E454" t="s">
        <v>569</v>
      </c>
      <c r="F454" t="s">
        <v>229</v>
      </c>
      <c r="G454">
        <v>9</v>
      </c>
      <c r="H454" s="2">
        <f t="shared" si="7"/>
        <v>25</v>
      </c>
      <c r="I454" s="2">
        <f>ROUND(G454/51*100,0)</f>
        <v>18</v>
      </c>
      <c r="J454" s="2">
        <f>ROUND(I454*B454,0)</f>
        <v>4</v>
      </c>
      <c r="K454" s="2">
        <f>ROUND(I454*C454,0)</f>
        <v>2</v>
      </c>
      <c r="L454" s="2">
        <v>0</v>
      </c>
      <c r="M454" t="str">
        <f>CONCATENATE("p",H454," = Player(",I454,", ",J454,", ",K454,", ",L454,", ","'",D454,"', ",E454,", '",F454,"')")</f>
        <v>p25 = Player(18, 4, 2, 0, 'A', ["L", "R", "C"], 'PALOSCHI Alberto')</v>
      </c>
    </row>
    <row r="455" spans="1:13">
      <c r="A455" t="s">
        <v>517</v>
      </c>
      <c r="B455">
        <v>0.2</v>
      </c>
      <c r="C455">
        <v>0.1</v>
      </c>
      <c r="D455" t="s">
        <v>523</v>
      </c>
      <c r="E455" t="s">
        <v>569</v>
      </c>
      <c r="F455" t="s">
        <v>358</v>
      </c>
      <c r="G455">
        <v>5</v>
      </c>
      <c r="H455" s="2">
        <f t="shared" si="7"/>
        <v>26</v>
      </c>
      <c r="I455" s="2">
        <f>ROUND(G455/51*100,0)</f>
        <v>10</v>
      </c>
      <c r="J455" s="2">
        <f>ROUND(I455*B455,0)</f>
        <v>2</v>
      </c>
      <c r="K455" s="2">
        <f>ROUND(I455*C455,0)</f>
        <v>1</v>
      </c>
      <c r="L455" s="2">
        <v>0</v>
      </c>
      <c r="M455" t="str">
        <f>CONCATENATE("p",H455," = Player(",I455,", ",J455,", ",K455,", ",L455,", ","'",D455,"', ",E455,", '",F455,"')")</f>
        <v>p26 = Player(10, 2, 1, 0, 'A', ["L", "R", "C"], 'JANKOVIC Marko')</v>
      </c>
    </row>
    <row r="456" spans="1:13">
      <c r="A456" t="s">
        <v>510</v>
      </c>
      <c r="B456">
        <v>0.4</v>
      </c>
      <c r="C456">
        <v>0.3</v>
      </c>
      <c r="D456" t="s">
        <v>566</v>
      </c>
      <c r="E456" t="s">
        <v>569</v>
      </c>
      <c r="F456" t="s">
        <v>68</v>
      </c>
      <c r="G456">
        <v>18</v>
      </c>
      <c r="H456" s="2">
        <f t="shared" si="7"/>
        <v>1</v>
      </c>
      <c r="I456" s="2">
        <v>0</v>
      </c>
      <c r="J456" s="2">
        <f>ROUND(L456*C456,0)</f>
        <v>26</v>
      </c>
      <c r="K456" s="2">
        <f>ROUND(L456*B456,0)</f>
        <v>34</v>
      </c>
      <c r="L456" s="2">
        <f>ROUND(G456/21*100,0)</f>
        <v>86</v>
      </c>
      <c r="M456" t="str">
        <f>CONCATENATE("p",H456," = Player(",I456,", ",J456,", ",K456,", ",L456,", ","'",D456,"', ",E456,", '",F456,"')")</f>
        <v>p1 = Player(0, 26, 34, 86, 'GK', ["L", "R", "C"], 'SIRIGU Salvatore')</v>
      </c>
    </row>
    <row r="457" spans="1:13">
      <c r="A457" t="s">
        <v>510</v>
      </c>
      <c r="B457">
        <v>0.4</v>
      </c>
      <c r="C457">
        <v>0.3</v>
      </c>
      <c r="D457" t="s">
        <v>566</v>
      </c>
      <c r="E457" t="s">
        <v>569</v>
      </c>
      <c r="F457" t="s">
        <v>560</v>
      </c>
      <c r="G457">
        <v>1</v>
      </c>
      <c r="H457" s="2">
        <f t="shared" si="7"/>
        <v>2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ROUND(G457/21*100,0)</f>
        <v>5</v>
      </c>
      <c r="M457" t="str">
        <f>CONCATENATE("p",H457," = Player(",I457,", ",J457,", ",K457,", ",L457,", ","'",D457,"', ",E457,", '",F457,"')")</f>
        <v>p2 = Player(0, 2, 2, 5, 'GK', ["L", "R", "C"], 'UJKANI Samir')</v>
      </c>
    </row>
    <row r="458" spans="1:13">
      <c r="A458" t="s">
        <v>510</v>
      </c>
      <c r="B458">
        <v>0.4</v>
      </c>
      <c r="C458">
        <v>0.3</v>
      </c>
      <c r="D458" t="s">
        <v>566</v>
      </c>
      <c r="E458" t="s">
        <v>569</v>
      </c>
      <c r="F458" t="s">
        <v>467</v>
      </c>
      <c r="G458">
        <v>1</v>
      </c>
      <c r="H458" s="2">
        <f t="shared" si="7"/>
        <v>3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ROUND(G458/21*100,0)</f>
        <v>5</v>
      </c>
      <c r="M458" t="str">
        <f>CONCATENATE("p",H458," = Player(",I458,", ",J458,", ",K458,", ",L458,", ","'",D458,"', ",E458,", '",F458,"')")</f>
        <v>p3 = Player(0, 2, 2, 5, 'GK', ["L", "R", "C"], 'ZACCAGNO Andrea')</v>
      </c>
    </row>
    <row r="459" spans="1:13">
      <c r="A459" t="s">
        <v>510</v>
      </c>
      <c r="B459">
        <v>0.4</v>
      </c>
      <c r="C459">
        <v>0.3</v>
      </c>
      <c r="D459" t="s">
        <v>566</v>
      </c>
      <c r="E459" t="s">
        <v>569</v>
      </c>
      <c r="F459" t="s">
        <v>494</v>
      </c>
      <c r="G459">
        <v>1</v>
      </c>
      <c r="H459" s="2">
        <f t="shared" si="7"/>
        <v>4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ROUND(G459/21*100,0)</f>
        <v>5</v>
      </c>
      <c r="M459" t="str">
        <f>CONCATENATE("p",H459," = Player(",I459,", ",J459,", ",K459,", ",L459,", ","'",D459,"', ",E459,", '",F459,"')")</f>
        <v>p4 = Player(0, 2, 2, 5, 'GK', ["L", "R", "C"], 'ROSATI Antonio')</v>
      </c>
    </row>
    <row r="460" spans="1:13">
      <c r="A460" t="s">
        <v>510</v>
      </c>
      <c r="B460">
        <v>0.4</v>
      </c>
      <c r="C460">
        <v>0.3</v>
      </c>
      <c r="D460" t="s">
        <v>524</v>
      </c>
      <c r="E460" t="s">
        <v>569</v>
      </c>
      <c r="F460" t="s">
        <v>60</v>
      </c>
      <c r="G460">
        <v>21</v>
      </c>
      <c r="H460" s="2">
        <f t="shared" si="7"/>
        <v>5</v>
      </c>
      <c r="I460" s="2">
        <f>ROUND(K460*C460,0)</f>
        <v>23</v>
      </c>
      <c r="J460" s="2">
        <f>ROUND(K460*B460,0)</f>
        <v>30</v>
      </c>
      <c r="K460" s="2">
        <f>ROUND(G460/28*100,0)</f>
        <v>75</v>
      </c>
      <c r="L460" s="2">
        <v>0</v>
      </c>
      <c r="M460" t="str">
        <f>CONCATENATE("p",H460," = Player(",I460,", ",J460,", ",K460,", ",L460,", ","'",D460,"', ",E460,", '",F460,"')")</f>
        <v>p5 = Player(23, 30, 75, 0, 'D', ["L", "R", "C"], 'IZZO Armando')</v>
      </c>
    </row>
    <row r="461" spans="1:13">
      <c r="A461" t="s">
        <v>510</v>
      </c>
      <c r="B461">
        <v>0.4</v>
      </c>
      <c r="C461">
        <v>0.3</v>
      </c>
      <c r="D461" t="s">
        <v>524</v>
      </c>
      <c r="E461" t="s">
        <v>569</v>
      </c>
      <c r="F461" t="s">
        <v>102</v>
      </c>
      <c r="G461">
        <v>15</v>
      </c>
      <c r="H461" s="2">
        <f t="shared" si="7"/>
        <v>6</v>
      </c>
      <c r="I461" s="2">
        <f>ROUND(K461*C461,0)</f>
        <v>16</v>
      </c>
      <c r="J461" s="2">
        <f>ROUND(K461*B461,0)</f>
        <v>22</v>
      </c>
      <c r="K461" s="2">
        <f>ROUND(G461/28*100,0)</f>
        <v>54</v>
      </c>
      <c r="L461" s="2">
        <v>0</v>
      </c>
      <c r="M461" t="str">
        <f>CONCATENATE("p",H461," = Player(",I461,", ",J461,", ",K461,", ",L461,", ","'",D461,"', ",E461,", '",F461,"')")</f>
        <v>p6 = Player(16, 22, 54, 0, 'D', ["L", "R", "C"], 'NKOULOU Nicolas')</v>
      </c>
    </row>
    <row r="462" spans="1:13">
      <c r="A462" t="s">
        <v>510</v>
      </c>
      <c r="B462">
        <v>0.4</v>
      </c>
      <c r="C462">
        <v>0.3</v>
      </c>
      <c r="D462" t="s">
        <v>524</v>
      </c>
      <c r="E462" t="s">
        <v>569</v>
      </c>
      <c r="F462" t="s">
        <v>153</v>
      </c>
      <c r="G462">
        <v>13</v>
      </c>
      <c r="H462" s="2">
        <f t="shared" si="7"/>
        <v>7</v>
      </c>
      <c r="I462" s="2">
        <f>ROUND(K462*C462,0)</f>
        <v>14</v>
      </c>
      <c r="J462" s="2">
        <f>ROUND(K462*B462,0)</f>
        <v>18</v>
      </c>
      <c r="K462" s="2">
        <f>ROUND(G462/28*100,0)</f>
        <v>46</v>
      </c>
      <c r="L462" s="2">
        <v>0</v>
      </c>
      <c r="M462" t="str">
        <f>CONCATENATE("p",H462," = Player(",I462,", ",J462,", ",K462,", ",L462,", ","'",D462,"', ",E462,", '",F462,"')")</f>
        <v>p7 = Player(14, 18, 46, 0, 'D', ["L", "R", "C"], 'DE SILVESTRI Lorenzo')</v>
      </c>
    </row>
    <row r="463" spans="1:13">
      <c r="A463" t="s">
        <v>510</v>
      </c>
      <c r="B463">
        <v>0.4</v>
      </c>
      <c r="C463">
        <v>0.3</v>
      </c>
      <c r="D463" t="s">
        <v>524</v>
      </c>
      <c r="E463" t="s">
        <v>569</v>
      </c>
      <c r="F463" t="s">
        <v>227</v>
      </c>
      <c r="G463">
        <v>10</v>
      </c>
      <c r="H463" s="2">
        <f t="shared" si="7"/>
        <v>8</v>
      </c>
      <c r="I463" s="2">
        <f>ROUND(K463*C463,0)</f>
        <v>11</v>
      </c>
      <c r="J463" s="2">
        <f>ROUND(K463*B463,0)</f>
        <v>14</v>
      </c>
      <c r="K463" s="2">
        <f>ROUND(G463/28*100,0)</f>
        <v>36</v>
      </c>
      <c r="L463" s="2">
        <v>0</v>
      </c>
      <c r="M463" t="str">
        <f>CONCATENATE("p",H463," = Player(",I463,", ",J463,", ",K463,", ",L463,", ","'",D463,"', ",E463,", '",F463,"')")</f>
        <v>p8 = Player(11, 14, 36, 0, 'D', ["L", "R", "C"], 'AINA Ola')</v>
      </c>
    </row>
    <row r="464" spans="1:13">
      <c r="A464" t="s">
        <v>510</v>
      </c>
      <c r="B464">
        <v>0.4</v>
      </c>
      <c r="C464">
        <v>0.3</v>
      </c>
      <c r="D464" t="s">
        <v>524</v>
      </c>
      <c r="E464" t="s">
        <v>569</v>
      </c>
      <c r="F464" t="s">
        <v>302</v>
      </c>
      <c r="G464">
        <v>9</v>
      </c>
      <c r="H464" s="2">
        <f t="shared" si="7"/>
        <v>9</v>
      </c>
      <c r="I464" s="2">
        <f>ROUND(K464*C464,0)</f>
        <v>10</v>
      </c>
      <c r="J464" s="2">
        <f>ROUND(K464*B464,0)</f>
        <v>13</v>
      </c>
      <c r="K464" s="2">
        <f>ROUND(G464/28*100,0)</f>
        <v>32</v>
      </c>
      <c r="L464" s="2">
        <v>0</v>
      </c>
      <c r="M464" t="str">
        <f>CONCATENATE("p",H464," = Player(",I464,", ",J464,", ",K464,", ",L464,", ","'",D464,"', ",E464,", '",F464,"')")</f>
        <v>p9 = Player(10, 13, 32, 0, 'D', ["L", "R", "C"], 'BONIFAZI Kevin')</v>
      </c>
    </row>
    <row r="465" spans="1:13">
      <c r="A465" t="s">
        <v>510</v>
      </c>
      <c r="B465">
        <v>0.4</v>
      </c>
      <c r="C465">
        <v>0.3</v>
      </c>
      <c r="D465" t="s">
        <v>524</v>
      </c>
      <c r="E465" t="s">
        <v>569</v>
      </c>
      <c r="F465" t="s">
        <v>367</v>
      </c>
      <c r="G465">
        <v>7</v>
      </c>
      <c r="H465" s="2">
        <f t="shared" si="7"/>
        <v>10</v>
      </c>
      <c r="I465" s="2">
        <f>ROUND(K465*C465,0)</f>
        <v>8</v>
      </c>
      <c r="J465" s="2">
        <f>ROUND(K465*B465,0)</f>
        <v>10</v>
      </c>
      <c r="K465" s="2">
        <f>ROUND(G465/28*100,0)</f>
        <v>25</v>
      </c>
      <c r="L465" s="2">
        <v>0</v>
      </c>
      <c r="M465" t="str">
        <f>CONCATENATE("p",H465," = Player(",I465,", ",J465,", ",K465,", ",L465,", ","'",D465,"', ",E465,", '",F465,"')")</f>
        <v>p10 = Player(8, 10, 25, 0, 'D', ["L", "R", "C"], 'LAXALT Diego')</v>
      </c>
    </row>
    <row r="466" spans="1:13">
      <c r="A466" t="s">
        <v>510</v>
      </c>
      <c r="B466">
        <v>0.4</v>
      </c>
      <c r="C466">
        <v>0.3</v>
      </c>
      <c r="D466" t="s">
        <v>524</v>
      </c>
      <c r="E466" t="s">
        <v>569</v>
      </c>
      <c r="F466" t="s">
        <v>291</v>
      </c>
      <c r="G466">
        <v>7</v>
      </c>
      <c r="H466" s="2">
        <f t="shared" si="7"/>
        <v>11</v>
      </c>
      <c r="I466" s="2">
        <f>ROUND(K466*C466,0)</f>
        <v>8</v>
      </c>
      <c r="J466" s="2">
        <f>ROUND(K466*B466,0)</f>
        <v>10</v>
      </c>
      <c r="K466" s="2">
        <f>ROUND(G466/28*100,0)</f>
        <v>25</v>
      </c>
      <c r="L466" s="2">
        <v>0</v>
      </c>
      <c r="M466" t="str">
        <f>CONCATENATE("p",H466," = Player(",I466,", ",J466,", ",K466,", ",L466,", ","'",D466,"', ",E466,", '",F466,"')")</f>
        <v>p11 = Player(8, 10, 25, 0, 'D', ["L", "R", "C"], 'LYANCO Silveira Neves Vojnovic')</v>
      </c>
    </row>
    <row r="467" spans="1:13">
      <c r="A467" t="s">
        <v>510</v>
      </c>
      <c r="B467">
        <v>0.4</v>
      </c>
      <c r="C467">
        <v>0.3</v>
      </c>
      <c r="D467" t="s">
        <v>524</v>
      </c>
      <c r="E467" t="s">
        <v>569</v>
      </c>
      <c r="F467" t="s">
        <v>323</v>
      </c>
      <c r="G467">
        <v>6</v>
      </c>
      <c r="H467" s="2">
        <f t="shared" si="7"/>
        <v>12</v>
      </c>
      <c r="I467" s="2">
        <f>ROUND(K467*C467,0)</f>
        <v>6</v>
      </c>
      <c r="J467" s="2">
        <f>ROUND(K467*B467,0)</f>
        <v>8</v>
      </c>
      <c r="K467" s="2">
        <f>ROUND(G467/28*100,0)</f>
        <v>21</v>
      </c>
      <c r="L467" s="2">
        <v>0</v>
      </c>
      <c r="M467" t="str">
        <f>CONCATENATE("p",H467," = Player(",I467,", ",J467,", ",K467,", ",L467,", ","'",D467,"', ",E467,", '",F467,"')")</f>
        <v>p12 = Player(6, 8, 21, 0, 'D', ["L", "R", "C"], 'DJIDJI Koffi')</v>
      </c>
    </row>
    <row r="468" spans="1:13">
      <c r="A468" t="s">
        <v>510</v>
      </c>
      <c r="B468">
        <v>0.4</v>
      </c>
      <c r="C468">
        <v>0.3</v>
      </c>
      <c r="D468" t="s">
        <v>524</v>
      </c>
      <c r="E468" t="s">
        <v>569</v>
      </c>
      <c r="F468" t="s">
        <v>419</v>
      </c>
      <c r="G468">
        <v>3</v>
      </c>
      <c r="H468" s="2">
        <f t="shared" si="7"/>
        <v>13</v>
      </c>
      <c r="I468" s="2">
        <f>ROUND(K468*C468,0)</f>
        <v>3</v>
      </c>
      <c r="J468" s="2">
        <f>ROUND(K468*B468,0)</f>
        <v>4</v>
      </c>
      <c r="K468" s="2">
        <f>ROUND(G468/28*100,0)</f>
        <v>11</v>
      </c>
      <c r="L468" s="2">
        <v>0</v>
      </c>
      <c r="M468" t="str">
        <f>CONCATENATE("p",H468," = Player(",I468,", ",J468,", ",K468,", ",L468,", ","'",D468,"', ",E468,", '",F468,"')")</f>
        <v>p13 = Player(3, 4, 11, 0, 'D', ["L", "R", "C"], 'BREMER Gleison Silva Nascimento')</v>
      </c>
    </row>
    <row r="469" spans="1:13">
      <c r="A469" t="s">
        <v>510</v>
      </c>
      <c r="B469">
        <v>0.4</v>
      </c>
      <c r="C469">
        <v>0.3</v>
      </c>
      <c r="D469" t="s">
        <v>524</v>
      </c>
      <c r="E469" t="s">
        <v>569</v>
      </c>
      <c r="F469" t="s">
        <v>438</v>
      </c>
      <c r="G469">
        <v>2</v>
      </c>
      <c r="H469" s="2">
        <f t="shared" si="7"/>
        <v>14</v>
      </c>
      <c r="I469" s="2">
        <f>ROUND(K469*C469,0)</f>
        <v>2</v>
      </c>
      <c r="J469" s="2">
        <f>ROUND(K469*B469,0)</f>
        <v>3</v>
      </c>
      <c r="K469" s="2">
        <f>ROUND(G469/28*100,0)</f>
        <v>7</v>
      </c>
      <c r="L469" s="2">
        <v>0</v>
      </c>
      <c r="M469" t="str">
        <f>CONCATENATE("p",H469," = Player(",I469,", ",J469,", ",K469,", ",L469,", ","'",D469,"', ",E469,", '",F469,"')")</f>
        <v>p14 = Player(2, 3, 7, 0, 'D', ["L", "R", "C"], 'BUONGIORNO Alessandro')</v>
      </c>
    </row>
    <row r="470" spans="1:13">
      <c r="A470" t="s">
        <v>510</v>
      </c>
      <c r="B470">
        <v>0.4</v>
      </c>
      <c r="C470">
        <v>0.3</v>
      </c>
      <c r="D470" t="s">
        <v>524</v>
      </c>
      <c r="E470" t="s">
        <v>569</v>
      </c>
      <c r="F470" t="s">
        <v>484</v>
      </c>
      <c r="G470">
        <v>1</v>
      </c>
      <c r="H470" s="2">
        <f t="shared" si="7"/>
        <v>15</v>
      </c>
      <c r="I470" s="2">
        <f>ROUND(K470*C470,0)</f>
        <v>1</v>
      </c>
      <c r="J470" s="2">
        <f>ROUND(K470*B470,0)</f>
        <v>2</v>
      </c>
      <c r="K470" s="2">
        <f>ROUND(G470/28*100,0)</f>
        <v>4</v>
      </c>
      <c r="L470" s="2">
        <v>0</v>
      </c>
      <c r="M470" t="str">
        <f>CONCATENATE("p",H470," = Player(",I470,", ",J470,", ",K470,", ",L470,", ","'",D470,"', ",E470,", '",F470,"')")</f>
        <v>p15 = Player(1, 2, 4, 0, 'D', ["L", "R", "C"], 'SINGO Wilfried Stephane')</v>
      </c>
    </row>
    <row r="471" spans="1:13">
      <c r="A471" t="s">
        <v>510</v>
      </c>
      <c r="B471">
        <v>0.4</v>
      </c>
      <c r="C471">
        <v>0.3</v>
      </c>
      <c r="D471" t="s">
        <v>0</v>
      </c>
      <c r="E471" t="s">
        <v>569</v>
      </c>
      <c r="F471" t="s">
        <v>167</v>
      </c>
      <c r="G471">
        <v>17</v>
      </c>
      <c r="H471" s="2">
        <f t="shared" si="7"/>
        <v>16</v>
      </c>
      <c r="I471" s="2">
        <f>ROUND(J471*B471,0)</f>
        <v>25</v>
      </c>
      <c r="J471" s="2">
        <f>ROUND(G471/27*100,0)</f>
        <v>63</v>
      </c>
      <c r="K471" s="2">
        <f>ROUND(J471*C471,0)</f>
        <v>19</v>
      </c>
      <c r="L471" s="2">
        <v>0</v>
      </c>
      <c r="M471" t="str">
        <f>CONCATENATE("p",H471," = Player(",I471,", ",J471,", ",K471,", ",L471,", ","'",D471,"', ",E471,", '",F471,"')")</f>
        <v>p16 = Player(25, 63, 19, 0, 'M', ["L", "R", "C"], 'VERDI Simone')</v>
      </c>
    </row>
    <row r="472" spans="1:13">
      <c r="A472" t="s">
        <v>510</v>
      </c>
      <c r="B472">
        <v>0.4</v>
      </c>
      <c r="C472">
        <v>0.3</v>
      </c>
      <c r="D472" t="s">
        <v>0</v>
      </c>
      <c r="E472" t="s">
        <v>569</v>
      </c>
      <c r="F472" t="s">
        <v>92</v>
      </c>
      <c r="G472">
        <v>17</v>
      </c>
      <c r="H472" s="2">
        <f t="shared" si="7"/>
        <v>17</v>
      </c>
      <c r="I472" s="2">
        <f>ROUND(J472*B472,0)</f>
        <v>25</v>
      </c>
      <c r="J472" s="2">
        <f>ROUND(G472/27*100,0)</f>
        <v>63</v>
      </c>
      <c r="K472" s="2">
        <f>ROUND(J472*C472,0)</f>
        <v>19</v>
      </c>
      <c r="L472" s="2">
        <v>0</v>
      </c>
      <c r="M472" t="str">
        <f>CONCATENATE("p",H472," = Player(",I472,", ",J472,", ",K472,", ",L472,", ","'",D472,"', ",E472,", '",F472,"')")</f>
        <v>p17 = Player(25, 63, 19, 0, 'M', ["L", "R", "C"], 'BASELLI Daniele')</v>
      </c>
    </row>
    <row r="473" spans="1:13">
      <c r="A473" t="s">
        <v>510</v>
      </c>
      <c r="B473">
        <v>0.4</v>
      </c>
      <c r="C473">
        <v>0.3</v>
      </c>
      <c r="D473" t="s">
        <v>0</v>
      </c>
      <c r="E473" t="s">
        <v>569</v>
      </c>
      <c r="F473" t="s">
        <v>148</v>
      </c>
      <c r="G473">
        <v>15</v>
      </c>
      <c r="H473" s="2">
        <f t="shared" si="7"/>
        <v>18</v>
      </c>
      <c r="I473" s="2">
        <f>ROUND(J473*B473,0)</f>
        <v>22</v>
      </c>
      <c r="J473" s="2">
        <f>ROUND(G473/27*100,0)</f>
        <v>56</v>
      </c>
      <c r="K473" s="2">
        <f>ROUND(J473*C473,0)</f>
        <v>17</v>
      </c>
      <c r="L473" s="2">
        <v>0</v>
      </c>
      <c r="M473" t="str">
        <f>CONCATENATE("p",H473," = Player(",I473,", ",J473,", ",K473,", ",L473,", ","'",D473,"', ",E473,", '",F473,"')")</f>
        <v>p18 = Player(22, 56, 17, 0, 'M', ["L", "R", "C"], 'BERENGUER Alex')</v>
      </c>
    </row>
    <row r="474" spans="1:13">
      <c r="A474" t="s">
        <v>510</v>
      </c>
      <c r="B474">
        <v>0.4</v>
      </c>
      <c r="C474">
        <v>0.3</v>
      </c>
      <c r="D474" t="s">
        <v>0</v>
      </c>
      <c r="E474" t="s">
        <v>569</v>
      </c>
      <c r="F474" t="s">
        <v>126</v>
      </c>
      <c r="G474">
        <v>14</v>
      </c>
      <c r="H474" s="2">
        <f t="shared" si="7"/>
        <v>19</v>
      </c>
      <c r="I474" s="2">
        <f>ROUND(J474*B474,0)</f>
        <v>21</v>
      </c>
      <c r="J474" s="2">
        <f>ROUND(G474/27*100,0)</f>
        <v>52</v>
      </c>
      <c r="K474" s="2">
        <f>ROUND(J474*C474,0)</f>
        <v>16</v>
      </c>
      <c r="L474" s="2">
        <v>0</v>
      </c>
      <c r="M474" t="str">
        <f>CONCATENATE("p",H474," = Player(",I474,", ",J474,", ",K474,", ",L474,", ","'",D474,"', ",E474,", '",F474,"')")</f>
        <v>p19 = Player(21, 52, 16, 0, 'M', ["L", "R", "C"], 'ANSALDI Cristian')</v>
      </c>
    </row>
    <row r="475" spans="1:13">
      <c r="A475" t="s">
        <v>510</v>
      </c>
      <c r="B475">
        <v>0.4</v>
      </c>
      <c r="C475">
        <v>0.3</v>
      </c>
      <c r="D475" t="s">
        <v>0</v>
      </c>
      <c r="E475" t="s">
        <v>569</v>
      </c>
      <c r="F475" t="s">
        <v>141</v>
      </c>
      <c r="G475">
        <v>14</v>
      </c>
      <c r="H475" s="2">
        <f t="shared" si="7"/>
        <v>20</v>
      </c>
      <c r="I475" s="2">
        <f>ROUND(J475*B475,0)</f>
        <v>21</v>
      </c>
      <c r="J475" s="2">
        <f>ROUND(G475/27*100,0)</f>
        <v>52</v>
      </c>
      <c r="K475" s="2">
        <f>ROUND(J475*C475,0)</f>
        <v>16</v>
      </c>
      <c r="L475" s="2">
        <v>0</v>
      </c>
      <c r="M475" t="str">
        <f>CONCATENATE("p",H475," = Player(",I475,", ",J475,", ",K475,", ",L475,", ","'",D475,"', ",E475,", '",F475,"')")</f>
        <v>p20 = Player(21, 52, 16, 0, 'M', ["L", "R", "C"], 'RINCON Tomas')</v>
      </c>
    </row>
    <row r="476" spans="1:13">
      <c r="A476" t="s">
        <v>510</v>
      </c>
      <c r="B476">
        <v>0.4</v>
      </c>
      <c r="C476">
        <v>0.3</v>
      </c>
      <c r="D476" t="s">
        <v>0</v>
      </c>
      <c r="E476" t="s">
        <v>569</v>
      </c>
      <c r="F476" t="s">
        <v>156</v>
      </c>
      <c r="G476">
        <v>13</v>
      </c>
      <c r="H476" s="2">
        <f t="shared" si="7"/>
        <v>21</v>
      </c>
      <c r="I476" s="2">
        <f>ROUND(J476*B476,0)</f>
        <v>19</v>
      </c>
      <c r="J476" s="2">
        <f>ROUND(G476/27*100,0)</f>
        <v>48</v>
      </c>
      <c r="K476" s="2">
        <f>ROUND(J476*C476,0)</f>
        <v>14</v>
      </c>
      <c r="L476" s="2">
        <v>0</v>
      </c>
      <c r="M476" t="str">
        <f>CONCATENATE("p",H476," = Player(",I476,", ",J476,", ",K476,", ",L476,", ","'",D476,"', ",E476,", '",F476,"')")</f>
        <v>p21 = Player(19, 48, 14, 0, 'M', ["L", "R", "C"], 'MEITE Soualiho')</v>
      </c>
    </row>
    <row r="477" spans="1:13">
      <c r="A477" t="s">
        <v>510</v>
      </c>
      <c r="B477">
        <v>0.4</v>
      </c>
      <c r="C477">
        <v>0.3</v>
      </c>
      <c r="D477" t="s">
        <v>0</v>
      </c>
      <c r="E477" t="s">
        <v>569</v>
      </c>
      <c r="F477" t="s">
        <v>276</v>
      </c>
      <c r="G477">
        <v>8</v>
      </c>
      <c r="H477" s="2">
        <f t="shared" si="7"/>
        <v>22</v>
      </c>
      <c r="I477" s="2">
        <f>ROUND(J477*B477,0)</f>
        <v>12</v>
      </c>
      <c r="J477" s="2">
        <f>ROUND(G477/27*100,0)</f>
        <v>30</v>
      </c>
      <c r="K477" s="2">
        <f>ROUND(J477*C477,0)</f>
        <v>9</v>
      </c>
      <c r="L477" s="2">
        <v>0</v>
      </c>
      <c r="M477" t="str">
        <f>CONCATENATE("p",H477," = Player(",I477,", ",J477,", ",K477,", ",L477,", ","'",D477,"', ",E477,", '",F477,"')")</f>
        <v>p22 = Player(12, 30, 9, 0, 'M', ["L", "R", "C"], 'LUKIC Sasa')</v>
      </c>
    </row>
    <row r="478" spans="1:13">
      <c r="A478" t="s">
        <v>510</v>
      </c>
      <c r="B478">
        <v>0.4</v>
      </c>
      <c r="C478">
        <v>0.3</v>
      </c>
      <c r="D478" t="s">
        <v>523</v>
      </c>
      <c r="E478" t="s">
        <v>569</v>
      </c>
      <c r="F478" t="s">
        <v>12</v>
      </c>
      <c r="G478">
        <v>32</v>
      </c>
      <c r="H478" s="2">
        <f t="shared" si="7"/>
        <v>23</v>
      </c>
      <c r="I478" s="2">
        <f>ROUND(G478/51*100,0)</f>
        <v>63</v>
      </c>
      <c r="J478" s="2">
        <f>ROUND(I478*B478,0)</f>
        <v>25</v>
      </c>
      <c r="K478" s="2">
        <f>ROUND(I478*C478,0)</f>
        <v>19</v>
      </c>
      <c r="L478" s="2">
        <v>0</v>
      </c>
      <c r="M478" t="str">
        <f>CONCATENATE("p",H478," = Player(",I478,", ",J478,", ",K478,", ",L478,", ","'",D478,"', ",E478,", '",F478,"')")</f>
        <v>p23 = Player(63, 25, 19, 0, 'A', ["L", "R", "C"], 'BELOTTI Andrea')</v>
      </c>
    </row>
    <row r="479" spans="1:13">
      <c r="A479" t="s">
        <v>510</v>
      </c>
      <c r="B479">
        <v>0.4</v>
      </c>
      <c r="C479">
        <v>0.3</v>
      </c>
      <c r="D479" t="s">
        <v>523</v>
      </c>
      <c r="E479" t="s">
        <v>569</v>
      </c>
      <c r="F479" t="s">
        <v>21</v>
      </c>
      <c r="G479">
        <v>25</v>
      </c>
      <c r="H479" s="2">
        <f t="shared" si="7"/>
        <v>24</v>
      </c>
      <c r="I479" s="2">
        <f>ROUND(G479/51*100,0)</f>
        <v>49</v>
      </c>
      <c r="J479" s="2">
        <f>ROUND(I479*B479,0)</f>
        <v>20</v>
      </c>
      <c r="K479" s="2">
        <f>ROUND(I479*C479,0)</f>
        <v>15</v>
      </c>
      <c r="L479" s="2">
        <v>0</v>
      </c>
      <c r="M479" t="str">
        <f>CONCATENATE("p",H479," = Player(",I479,", ",J479,", ",K479,", ",L479,", ","'",D479,"', ",E479,", '",F479,"')")</f>
        <v>p24 = Player(49, 20, 15, 0, 'A', ["L", "R", "C"], 'IAGO Falque')</v>
      </c>
    </row>
    <row r="480" spans="1:13">
      <c r="A480" t="s">
        <v>510</v>
      </c>
      <c r="B480">
        <v>0.4</v>
      </c>
      <c r="C480">
        <v>0.3</v>
      </c>
      <c r="D480" t="s">
        <v>523</v>
      </c>
      <c r="E480" t="s">
        <v>569</v>
      </c>
      <c r="F480" t="s">
        <v>127</v>
      </c>
      <c r="G480">
        <v>15</v>
      </c>
      <c r="H480" s="2">
        <f t="shared" si="7"/>
        <v>25</v>
      </c>
      <c r="I480" s="2">
        <f>ROUND(G480/51*100,0)</f>
        <v>29</v>
      </c>
      <c r="J480" s="2">
        <f>ROUND(I480*B480,0)</f>
        <v>12</v>
      </c>
      <c r="K480" s="2">
        <f>ROUND(I480*C480,0)</f>
        <v>9</v>
      </c>
      <c r="L480" s="2">
        <v>0</v>
      </c>
      <c r="M480" t="str">
        <f>CONCATENATE("p",H480," = Player(",I480,", ",J480,", ",K480,", ",L480,", ","'",D480,"', ",E480,", '",F480,"')")</f>
        <v>p25 = Player(29, 12, 9, 0, 'A', ["L", "R", "C"], 'ZAZA Simone')</v>
      </c>
    </row>
    <row r="481" spans="1:13">
      <c r="A481" t="s">
        <v>510</v>
      </c>
      <c r="B481">
        <v>0.4</v>
      </c>
      <c r="C481">
        <v>0.3</v>
      </c>
      <c r="D481" t="s">
        <v>523</v>
      </c>
      <c r="E481" t="s">
        <v>569</v>
      </c>
      <c r="F481" t="s">
        <v>363</v>
      </c>
      <c r="G481">
        <v>5</v>
      </c>
      <c r="H481" s="2">
        <f t="shared" si="7"/>
        <v>26</v>
      </c>
      <c r="I481" s="2">
        <f>ROUND(G481/51*100,0)</f>
        <v>10</v>
      </c>
      <c r="J481" s="2">
        <f>ROUND(I481*B481,0)</f>
        <v>4</v>
      </c>
      <c r="K481" s="2">
        <f>ROUND(I481*C481,0)</f>
        <v>3</v>
      </c>
      <c r="L481" s="2">
        <v>0</v>
      </c>
      <c r="M481" t="str">
        <f>CONCATENATE("p",H481," = Player(",I481,", ",J481,", ",K481,", ",L481,", ","'",D481,"', ",E481,", '",F481,"')")</f>
        <v>p26 = Player(10, 4, 3, 0, 'A', ["L", "R", "C"], 'EDERA Simone')</v>
      </c>
    </row>
    <row r="482" spans="1:13">
      <c r="A482" t="s">
        <v>510</v>
      </c>
      <c r="B482">
        <v>0.4</v>
      </c>
      <c r="C482">
        <v>0.3</v>
      </c>
      <c r="D482" t="s">
        <v>523</v>
      </c>
      <c r="E482" t="s">
        <v>569</v>
      </c>
      <c r="F482" t="s">
        <v>335</v>
      </c>
      <c r="G482">
        <v>5</v>
      </c>
      <c r="H482" s="2">
        <f t="shared" si="7"/>
        <v>27</v>
      </c>
      <c r="I482" s="2">
        <f>ROUND(G482/51*100,0)</f>
        <v>10</v>
      </c>
      <c r="J482" s="2">
        <f>ROUND(I482*B482,0)</f>
        <v>4</v>
      </c>
      <c r="K482" s="2">
        <f>ROUND(I482*C482,0)</f>
        <v>3</v>
      </c>
      <c r="L482" s="2">
        <v>0</v>
      </c>
      <c r="M482" t="str">
        <f>CONCATENATE("p",H482," = Player(",I482,", ",J482,", ",K482,", ",L482,", ","'",D482,"', ",E482,", '",F482,"')")</f>
        <v>p27 = Player(10, 4, 3, 0, 'A', ["L", "R", "C"], 'PARIGINI Vittorio')</v>
      </c>
    </row>
    <row r="483" spans="1:13">
      <c r="A483" t="s">
        <v>510</v>
      </c>
      <c r="B483">
        <v>0.4</v>
      </c>
      <c r="C483">
        <v>0.3</v>
      </c>
      <c r="D483" t="s">
        <v>523</v>
      </c>
      <c r="E483" t="s">
        <v>569</v>
      </c>
      <c r="F483" t="s">
        <v>432</v>
      </c>
      <c r="G483">
        <v>2</v>
      </c>
      <c r="H483" s="2">
        <f t="shared" si="7"/>
        <v>28</v>
      </c>
      <c r="I483" s="2">
        <f>ROUND(G483/51*100,0)</f>
        <v>4</v>
      </c>
      <c r="J483" s="2">
        <f>ROUND(I483*B483,0)</f>
        <v>2</v>
      </c>
      <c r="K483" s="2">
        <f>ROUND(I483*C483,0)</f>
        <v>1</v>
      </c>
      <c r="L483" s="2">
        <v>0</v>
      </c>
      <c r="M483" t="str">
        <f>CONCATENATE("p",H483," = Player(",I483,", ",J483,", ",K483,", ",L483,", ","'",D483,"', ",E483,", '",F483,"')")</f>
        <v>p28 = Player(4, 2, 1, 0, 'A', ["L", "R", "C"], 'MILLICO Vincenzo')</v>
      </c>
    </row>
    <row r="484" spans="1:13">
      <c r="A484" t="s">
        <v>518</v>
      </c>
      <c r="B484">
        <v>0.2</v>
      </c>
      <c r="C484">
        <v>0.1</v>
      </c>
      <c r="D484" t="s">
        <v>566</v>
      </c>
      <c r="E484" t="s">
        <v>569</v>
      </c>
      <c r="F484" t="s">
        <v>191</v>
      </c>
      <c r="G484">
        <v>11</v>
      </c>
      <c r="H484" s="2">
        <f t="shared" si="7"/>
        <v>1</v>
      </c>
      <c r="I484" s="2">
        <v>0</v>
      </c>
      <c r="J484" s="2">
        <f>ROUND(L484*C484,0)</f>
        <v>5</v>
      </c>
      <c r="K484" s="2">
        <f>ROUND(L484*B484,0)</f>
        <v>10</v>
      </c>
      <c r="L484" s="2">
        <f>ROUND(G484/21*100,0)</f>
        <v>52</v>
      </c>
      <c r="M484" t="str">
        <f>CONCATENATE("p",H484," = Player(",I484,", ",J484,", ",K484,", ",L484,", ","'",D484,"', ",E484,", '",F484,"')")</f>
        <v>p1 = Player(0, 5, 10, 52, 'GK', ["L", "R", "C"], 'MUSSO Juan')</v>
      </c>
    </row>
    <row r="485" spans="1:13">
      <c r="A485" t="s">
        <v>518</v>
      </c>
      <c r="B485">
        <v>0.2</v>
      </c>
      <c r="C485">
        <v>0.1</v>
      </c>
      <c r="D485" t="s">
        <v>566</v>
      </c>
      <c r="E485" t="s">
        <v>569</v>
      </c>
      <c r="F485" t="s">
        <v>443</v>
      </c>
      <c r="G485">
        <v>1</v>
      </c>
      <c r="H485" s="2">
        <f t="shared" si="7"/>
        <v>2</v>
      </c>
      <c r="I485" s="2">
        <v>0</v>
      </c>
      <c r="J485" s="2">
        <f>ROUND(L485*C485,0)</f>
        <v>1</v>
      </c>
      <c r="K485" s="2">
        <f>ROUND(L485*B485,0)</f>
        <v>1</v>
      </c>
      <c r="L485" s="2">
        <f>ROUND(G485/21*100,0)</f>
        <v>5</v>
      </c>
      <c r="M485" t="str">
        <f>CONCATENATE("p",H485," = Player(",I485,", ",J485,", ",K485,", ",L485,", ","'",D485,"', ",E485,", '",F485,"')")</f>
        <v>p2 = Player(0, 1, 1, 5, 'GK', ["L", "R", "C"], 'NICOLAS Andrade')</v>
      </c>
    </row>
    <row r="486" spans="1:13">
      <c r="A486" t="s">
        <v>518</v>
      </c>
      <c r="B486">
        <v>0.2</v>
      </c>
      <c r="C486">
        <v>0.1</v>
      </c>
      <c r="D486" t="s">
        <v>566</v>
      </c>
      <c r="E486" t="s">
        <v>569</v>
      </c>
      <c r="F486" t="s">
        <v>481</v>
      </c>
      <c r="G486">
        <v>1</v>
      </c>
      <c r="H486" s="2">
        <f t="shared" si="7"/>
        <v>3</v>
      </c>
      <c r="I486" s="2">
        <v>0</v>
      </c>
      <c r="J486" s="2">
        <f>ROUND(L486*C486,0)</f>
        <v>1</v>
      </c>
      <c r="K486" s="2">
        <f>ROUND(L486*B486,0)</f>
        <v>1</v>
      </c>
      <c r="L486" s="2">
        <f>ROUND(G486/21*100,0)</f>
        <v>5</v>
      </c>
      <c r="M486" t="str">
        <f>CONCATENATE("p",H486," = Player(",I486,", ",J486,", ",K486,", ",L486,", ","'",D486,"', ",E486,", '",F486,"')")</f>
        <v>p3 = Player(0, 1, 1, 5, 'GK', ["L", "R", "C"], 'GASPARINI Manuel')</v>
      </c>
    </row>
    <row r="487" spans="1:13">
      <c r="A487" t="s">
        <v>518</v>
      </c>
      <c r="B487">
        <v>0.2</v>
      </c>
      <c r="C487">
        <v>0.1</v>
      </c>
      <c r="D487" t="s">
        <v>566</v>
      </c>
      <c r="E487" t="s">
        <v>569</v>
      </c>
      <c r="F487" t="s">
        <v>459</v>
      </c>
      <c r="G487">
        <v>1</v>
      </c>
      <c r="H487" s="2">
        <f t="shared" si="7"/>
        <v>4</v>
      </c>
      <c r="I487" s="2">
        <v>0</v>
      </c>
      <c r="J487" s="2">
        <f>ROUND(L487*C487,0)</f>
        <v>1</v>
      </c>
      <c r="K487" s="2">
        <f>ROUND(L487*B487,0)</f>
        <v>1</v>
      </c>
      <c r="L487" s="2">
        <f>ROUND(G487/21*100,0)</f>
        <v>5</v>
      </c>
      <c r="M487" t="str">
        <f>CONCATENATE("p",H487," = Player(",I487,", ",J487,", ",K487,", ",L487,", ","'",D487,"', ",E487,", '",F487,"')")</f>
        <v>p4 = Player(0, 1, 1, 5, 'GK', ["L", "R", "C"], 'PERISAN Samuele')</v>
      </c>
    </row>
    <row r="488" spans="1:13">
      <c r="A488" t="s">
        <v>518</v>
      </c>
      <c r="B488">
        <v>0.2</v>
      </c>
      <c r="C488">
        <v>0.1</v>
      </c>
      <c r="D488" t="s">
        <v>524</v>
      </c>
      <c r="E488" t="s">
        <v>569</v>
      </c>
      <c r="F488" t="s">
        <v>208</v>
      </c>
      <c r="G488">
        <v>11</v>
      </c>
      <c r="H488" s="2">
        <f t="shared" si="7"/>
        <v>5</v>
      </c>
      <c r="I488" s="2">
        <f>ROUND(K488*C488,0)</f>
        <v>4</v>
      </c>
      <c r="J488" s="2">
        <f>ROUND(K488*B488,0)</f>
        <v>8</v>
      </c>
      <c r="K488" s="2">
        <f>ROUND(G488/28*100,0)</f>
        <v>39</v>
      </c>
      <c r="L488" s="2">
        <v>0</v>
      </c>
      <c r="M488" t="str">
        <f>CONCATENATE("p",H488," = Player(",I488,", ",J488,", ",K488,", ",L488,", ","'",D488,"', ",E488,", '",F488,"')")</f>
        <v>p5 = Player(4, 8, 39, 0, 'D', ["L", "R", "C"], 'LARSEN Jens Stryger')</v>
      </c>
    </row>
    <row r="489" spans="1:13">
      <c r="A489" t="s">
        <v>518</v>
      </c>
      <c r="B489">
        <v>0.2</v>
      </c>
      <c r="C489">
        <v>0.1</v>
      </c>
      <c r="D489" t="s">
        <v>524</v>
      </c>
      <c r="E489" t="s">
        <v>569</v>
      </c>
      <c r="F489" t="s">
        <v>278</v>
      </c>
      <c r="G489">
        <v>10</v>
      </c>
      <c r="H489" s="2">
        <f t="shared" si="7"/>
        <v>6</v>
      </c>
      <c r="I489" s="2">
        <f>ROUND(K489*C489,0)</f>
        <v>4</v>
      </c>
      <c r="J489" s="2">
        <f>ROUND(K489*B489,0)</f>
        <v>7</v>
      </c>
      <c r="K489" s="2">
        <f>ROUND(G489/28*100,0)</f>
        <v>36</v>
      </c>
      <c r="L489" s="2">
        <v>0</v>
      </c>
      <c r="M489" t="str">
        <f>CONCATENATE("p",H489," = Player(",I489,", ",J489,", ",K489,", ",L489,", ","'",D489,"', ",E489,", '",F489,"')")</f>
        <v>p6 = Player(4, 7, 36, 0, 'D', ["L", "R", "C"], 'RODRIGO BECãO Nascimiento Franca')</v>
      </c>
    </row>
    <row r="490" spans="1:13">
      <c r="A490" t="s">
        <v>518</v>
      </c>
      <c r="B490">
        <v>0.2</v>
      </c>
      <c r="C490">
        <v>0.1</v>
      </c>
      <c r="D490" t="s">
        <v>524</v>
      </c>
      <c r="E490" t="s">
        <v>569</v>
      </c>
      <c r="F490" t="s">
        <v>228</v>
      </c>
      <c r="G490">
        <v>9</v>
      </c>
      <c r="H490" s="2">
        <f t="shared" si="7"/>
        <v>7</v>
      </c>
      <c r="I490" s="2">
        <f>ROUND(K490*C490,0)</f>
        <v>3</v>
      </c>
      <c r="J490" s="2">
        <f>ROUND(K490*B490,0)</f>
        <v>6</v>
      </c>
      <c r="K490" s="2">
        <f>ROUND(G490/28*100,0)</f>
        <v>32</v>
      </c>
      <c r="L490" s="2">
        <v>0</v>
      </c>
      <c r="M490" t="str">
        <f>CONCATENATE("p",H490," = Player(",I490,", ",J490,", ",K490,", ",L490,", ","'",D490,"', ",E490,", '",F490,"')")</f>
        <v>p7 = Player(3, 6, 32, 0, 'D', ["L", "R", "C"], 'SAMIR Caetano de Sousa')</v>
      </c>
    </row>
    <row r="491" spans="1:13">
      <c r="A491" t="s">
        <v>518</v>
      </c>
      <c r="B491">
        <v>0.2</v>
      </c>
      <c r="C491">
        <v>0.1</v>
      </c>
      <c r="D491" t="s">
        <v>524</v>
      </c>
      <c r="E491" t="s">
        <v>569</v>
      </c>
      <c r="F491" t="s">
        <v>242</v>
      </c>
      <c r="G491">
        <v>8</v>
      </c>
      <c r="H491" s="2">
        <f t="shared" si="7"/>
        <v>8</v>
      </c>
      <c r="I491" s="2">
        <f>ROUND(K491*C491,0)</f>
        <v>3</v>
      </c>
      <c r="J491" s="2">
        <f>ROUND(K491*B491,0)</f>
        <v>6</v>
      </c>
      <c r="K491" s="2">
        <f>ROUND(G491/28*100,0)</f>
        <v>29</v>
      </c>
      <c r="L491" s="2">
        <v>0</v>
      </c>
      <c r="M491" t="str">
        <f>CONCATENATE("p",H491," = Player(",I491,", ",J491,", ",K491,", ",L491,", ","'",D491,"', ",E491,", '",F491,"')")</f>
        <v>p8 = Player(3, 6, 29, 0, 'D', ["L", "R", "C"], 'TROOST-EKONG William')</v>
      </c>
    </row>
    <row r="492" spans="1:13">
      <c r="A492" t="s">
        <v>518</v>
      </c>
      <c r="B492">
        <v>0.2</v>
      </c>
      <c r="C492">
        <v>0.1</v>
      </c>
      <c r="D492" t="s">
        <v>524</v>
      </c>
      <c r="E492" t="s">
        <v>569</v>
      </c>
      <c r="F492" t="s">
        <v>332</v>
      </c>
      <c r="G492">
        <v>6</v>
      </c>
      <c r="H492" s="2">
        <f t="shared" si="7"/>
        <v>9</v>
      </c>
      <c r="I492" s="2">
        <f>ROUND(K492*C492,0)</f>
        <v>2</v>
      </c>
      <c r="J492" s="2">
        <f>ROUND(K492*B492,0)</f>
        <v>4</v>
      </c>
      <c r="K492" s="2">
        <f>ROUND(G492/28*100,0)</f>
        <v>21</v>
      </c>
      <c r="L492" s="2">
        <v>0</v>
      </c>
      <c r="M492" t="str">
        <f>CONCATENATE("p",H492," = Player(",I492,", ",J492,", ",K492,", ",L492,", ","'",D492,"', ",E492,", '",F492,"')")</f>
        <v>p9 = Player(2, 4, 21, 0, 'D', ["L", "R", "C"], 'DE MAIO Sebastian')</v>
      </c>
    </row>
    <row r="493" spans="1:13">
      <c r="A493" t="s">
        <v>518</v>
      </c>
      <c r="B493">
        <v>0.2</v>
      </c>
      <c r="C493">
        <v>0.1</v>
      </c>
      <c r="D493" t="s">
        <v>524</v>
      </c>
      <c r="E493" t="s">
        <v>569</v>
      </c>
      <c r="F493" t="s">
        <v>361</v>
      </c>
      <c r="G493">
        <v>5</v>
      </c>
      <c r="H493" s="2">
        <f t="shared" si="7"/>
        <v>10</v>
      </c>
      <c r="I493" s="2">
        <f>ROUND(K493*C493,0)</f>
        <v>2</v>
      </c>
      <c r="J493" s="2">
        <f>ROUND(K493*B493,0)</f>
        <v>4</v>
      </c>
      <c r="K493" s="2">
        <f>ROUND(G493/28*100,0)</f>
        <v>18</v>
      </c>
      <c r="L493" s="2">
        <v>0</v>
      </c>
      <c r="M493" t="str">
        <f>CONCATENATE("p",H493," = Player(",I493,", ",J493,", ",K493,", ",L493,", ","'",D493,"', ",E493,", '",F493,"')")</f>
        <v>p10 = Player(2, 4, 18, 0, 'D', ["L", "R", "C"], 'NUYTINCK Bram')</v>
      </c>
    </row>
    <row r="494" spans="1:13">
      <c r="A494" t="s">
        <v>518</v>
      </c>
      <c r="B494">
        <v>0.2</v>
      </c>
      <c r="C494">
        <v>0.1</v>
      </c>
      <c r="D494" t="s">
        <v>524</v>
      </c>
      <c r="E494" t="s">
        <v>569</v>
      </c>
      <c r="F494" t="s">
        <v>372</v>
      </c>
      <c r="G494">
        <v>4</v>
      </c>
      <c r="H494" s="2">
        <f t="shared" si="7"/>
        <v>11</v>
      </c>
      <c r="I494" s="2">
        <f>ROUND(K494*C494,0)</f>
        <v>1</v>
      </c>
      <c r="J494" s="2">
        <f>ROUND(K494*B494,0)</f>
        <v>3</v>
      </c>
      <c r="K494" s="2">
        <f>ROUND(G494/28*100,0)</f>
        <v>14</v>
      </c>
      <c r="L494" s="2">
        <v>0</v>
      </c>
      <c r="M494" t="str">
        <f>CONCATENATE("p",H494," = Player(",I494,", ",J494,", ",K494,", ",L494,", ","'",D494,"', ",E494,", '",F494,"')")</f>
        <v>p11 = Player(1, 3, 14, 0, 'D', ["L", "R", "C"], 'TER AVEST Hidde')</v>
      </c>
    </row>
    <row r="495" spans="1:13">
      <c r="A495" t="s">
        <v>518</v>
      </c>
      <c r="B495">
        <v>0.2</v>
      </c>
      <c r="C495">
        <v>0.1</v>
      </c>
      <c r="D495" t="s">
        <v>524</v>
      </c>
      <c r="E495" t="s">
        <v>569</v>
      </c>
      <c r="F495" t="s">
        <v>397</v>
      </c>
      <c r="G495">
        <v>4</v>
      </c>
      <c r="H495" s="2">
        <f t="shared" si="7"/>
        <v>12</v>
      </c>
      <c r="I495" s="2">
        <f>ROUND(K495*C495,0)</f>
        <v>1</v>
      </c>
      <c r="J495" s="2">
        <f>ROUND(K495*B495,0)</f>
        <v>3</v>
      </c>
      <c r="K495" s="2">
        <f>ROUND(G495/28*100,0)</f>
        <v>14</v>
      </c>
      <c r="L495" s="2">
        <v>0</v>
      </c>
      <c r="M495" t="str">
        <f>CONCATENATE("p",H495," = Player(",I495,", ",J495,", ",K495,", ",L495,", ","'",D495,"', ",E495,", '",F495,"')")</f>
        <v>p12 = Player(1, 3, 14, 0, 'D', ["L", "R", "C"], 'OPOKU Nicholas')</v>
      </c>
    </row>
    <row r="496" spans="1:13">
      <c r="A496" t="s">
        <v>518</v>
      </c>
      <c r="B496">
        <v>0.2</v>
      </c>
      <c r="C496">
        <v>0.1</v>
      </c>
      <c r="D496" t="s">
        <v>524</v>
      </c>
      <c r="E496" t="s">
        <v>569</v>
      </c>
      <c r="F496" t="s">
        <v>411</v>
      </c>
      <c r="G496">
        <v>3</v>
      </c>
      <c r="H496" s="2">
        <f t="shared" si="7"/>
        <v>13</v>
      </c>
      <c r="I496" s="2">
        <f>ROUND(K496*C496,0)</f>
        <v>1</v>
      </c>
      <c r="J496" s="2">
        <f>ROUND(K496*B496,0)</f>
        <v>2</v>
      </c>
      <c r="K496" s="2">
        <f>ROUND(G496/28*100,0)</f>
        <v>11</v>
      </c>
      <c r="L496" s="2">
        <v>0</v>
      </c>
      <c r="M496" t="str">
        <f>CONCATENATE("p",H496," = Player(",I496,", ",J496,", ",K496,", ",L496,", ","'",D496,"', ",E496,", '",F496,"')")</f>
        <v>p13 = Player(1, 2, 11, 0, 'D', ["L", "R", "C"], 'SIERRALTA Francisco')</v>
      </c>
    </row>
    <row r="497" spans="1:13">
      <c r="A497" t="s">
        <v>518</v>
      </c>
      <c r="B497">
        <v>0.2</v>
      </c>
      <c r="C497">
        <v>0.1</v>
      </c>
      <c r="D497" t="s">
        <v>0</v>
      </c>
      <c r="E497" t="s">
        <v>569</v>
      </c>
      <c r="F497" t="s">
        <v>43</v>
      </c>
      <c r="G497">
        <v>20</v>
      </c>
      <c r="H497" s="2">
        <f t="shared" si="7"/>
        <v>14</v>
      </c>
      <c r="I497" s="2">
        <f>ROUND(J497*B497,0)</f>
        <v>15</v>
      </c>
      <c r="J497" s="2">
        <f>ROUND(G497/27*100,0)</f>
        <v>74</v>
      </c>
      <c r="K497" s="2">
        <f>ROUND(J497*C497,0)</f>
        <v>7</v>
      </c>
      <c r="L497" s="2">
        <v>0</v>
      </c>
      <c r="M497" t="str">
        <f>CONCATENATE("p",H497," = Player(",I497,", ",J497,", ",K497,", ",L497,", ","'",D497,"', ",E497,", '",F497,"')")</f>
        <v>p14 = Player(15, 74, 7, 0, 'M', ["L", "R", "C"], 'DE PAUL Rodrigo')</v>
      </c>
    </row>
    <row r="498" spans="1:13">
      <c r="A498" t="s">
        <v>518</v>
      </c>
      <c r="B498">
        <v>0.2</v>
      </c>
      <c r="C498">
        <v>0.1</v>
      </c>
      <c r="D498" t="s">
        <v>0</v>
      </c>
      <c r="E498" t="s">
        <v>569</v>
      </c>
      <c r="F498" t="s">
        <v>155</v>
      </c>
      <c r="G498">
        <v>12</v>
      </c>
      <c r="H498" s="2">
        <f t="shared" si="7"/>
        <v>15</v>
      </c>
      <c r="I498" s="2">
        <f>ROUND(J498*B498,0)</f>
        <v>9</v>
      </c>
      <c r="J498" s="2">
        <f>ROUND(G498/27*100,0)</f>
        <v>44</v>
      </c>
      <c r="K498" s="2">
        <f>ROUND(J498*C498,0)</f>
        <v>4</v>
      </c>
      <c r="L498" s="2">
        <v>0</v>
      </c>
      <c r="M498" t="str">
        <f>CONCATENATE("p",H498," = Player(",I498,", ",J498,", ",K498,", ",L498,", ","'",D498,"', ",E498,", '",F498,"')")</f>
        <v>p15 = Player(9, 44, 4, 0, 'M', ["L", "R", "C"], 'FOFANA Seko')</v>
      </c>
    </row>
    <row r="499" spans="1:13">
      <c r="A499" t="s">
        <v>518</v>
      </c>
      <c r="B499">
        <v>0.2</v>
      </c>
      <c r="C499">
        <v>0.1</v>
      </c>
      <c r="D499" t="s">
        <v>0</v>
      </c>
      <c r="E499" t="s">
        <v>569</v>
      </c>
      <c r="F499" t="s">
        <v>180</v>
      </c>
      <c r="G499">
        <v>11</v>
      </c>
      <c r="H499" s="2">
        <f t="shared" si="7"/>
        <v>16</v>
      </c>
      <c r="I499" s="2">
        <f>ROUND(J499*B499,0)</f>
        <v>8</v>
      </c>
      <c r="J499" s="2">
        <f>ROUND(G499/27*100,0)</f>
        <v>41</v>
      </c>
      <c r="K499" s="2">
        <f>ROUND(J499*C499,0)</f>
        <v>4</v>
      </c>
      <c r="L499" s="2">
        <v>0</v>
      </c>
      <c r="M499" t="str">
        <f>CONCATENATE("p",H499," = Player(",I499,", ",J499,", ",K499,", ",L499,", ","'",D499,"', ",E499,", '",F499,"')")</f>
        <v>p16 = Player(8, 41, 4, 0, 'M', ["L", "R", "C"], 'MANDRAGORA Rolando')</v>
      </c>
    </row>
    <row r="500" spans="1:13">
      <c r="A500" t="s">
        <v>518</v>
      </c>
      <c r="B500">
        <v>0.2</v>
      </c>
      <c r="C500">
        <v>0.1</v>
      </c>
      <c r="D500" t="s">
        <v>0</v>
      </c>
      <c r="E500" t="s">
        <v>569</v>
      </c>
      <c r="F500" t="s">
        <v>210</v>
      </c>
      <c r="G500">
        <v>10</v>
      </c>
      <c r="H500" s="2">
        <f t="shared" si="7"/>
        <v>17</v>
      </c>
      <c r="I500" s="2">
        <f>ROUND(J500*B500,0)</f>
        <v>7</v>
      </c>
      <c r="J500" s="2">
        <f>ROUND(G500/27*100,0)</f>
        <v>37</v>
      </c>
      <c r="K500" s="2">
        <f>ROUND(J500*C500,0)</f>
        <v>4</v>
      </c>
      <c r="L500" s="2">
        <v>0</v>
      </c>
      <c r="M500" t="str">
        <f>CONCATENATE("p",H500," = Player(",I500,", ",J500,", ",K500,", ",L500,", ","'",D500,"', ",E500,", '",F500,"')")</f>
        <v>p17 = Player(7, 37, 4, 0, 'M', ["L", "R", "C"], 'BARAK Antonin')</v>
      </c>
    </row>
    <row r="501" spans="1:13">
      <c r="A501" t="s">
        <v>518</v>
      </c>
      <c r="B501">
        <v>0.2</v>
      </c>
      <c r="C501">
        <v>0.1</v>
      </c>
      <c r="D501" t="s">
        <v>0</v>
      </c>
      <c r="E501" t="s">
        <v>569</v>
      </c>
      <c r="F501" t="s">
        <v>294</v>
      </c>
      <c r="G501">
        <v>8</v>
      </c>
      <c r="H501" s="2">
        <f t="shared" si="7"/>
        <v>18</v>
      </c>
      <c r="I501" s="2">
        <f>ROUND(J501*B501,0)</f>
        <v>6</v>
      </c>
      <c r="J501" s="2">
        <f>ROUND(G501/27*100,0)</f>
        <v>30</v>
      </c>
      <c r="K501" s="2">
        <f>ROUND(J501*C501,0)</f>
        <v>3</v>
      </c>
      <c r="L501" s="2">
        <v>0</v>
      </c>
      <c r="M501" t="str">
        <f>CONCATENATE("p",H501," = Player(",I501,", ",J501,", ",K501,", ",L501,", ","'",D501,"', ",E501,", '",F501,"')")</f>
        <v>p18 = Player(6, 30, 3, 0, 'M', ["L", "R", "C"], 'JAJALO Mato')</v>
      </c>
    </row>
    <row r="502" spans="1:13">
      <c r="A502" t="s">
        <v>518</v>
      </c>
      <c r="B502">
        <v>0.2</v>
      </c>
      <c r="C502">
        <v>0.1</v>
      </c>
      <c r="D502" t="s">
        <v>0</v>
      </c>
      <c r="E502" t="s">
        <v>569</v>
      </c>
      <c r="F502" t="s">
        <v>271</v>
      </c>
      <c r="G502">
        <v>7</v>
      </c>
      <c r="H502" s="2">
        <f t="shared" si="7"/>
        <v>19</v>
      </c>
      <c r="I502" s="2">
        <f>ROUND(J502*B502,0)</f>
        <v>5</v>
      </c>
      <c r="J502" s="2">
        <f>ROUND(G502/27*100,0)</f>
        <v>26</v>
      </c>
      <c r="K502" s="2">
        <f>ROUND(J502*C502,0)</f>
        <v>3</v>
      </c>
      <c r="L502" s="2">
        <v>0</v>
      </c>
      <c r="M502" t="str">
        <f>CONCATENATE("p",H502," = Player(",I502,", ",J502,", ",K502,", ",L502,", ","'",D502,"', ",E502,", '",F502,"')")</f>
        <v>p19 = Player(5, 26, 3, 0, 'M', ["L", "R", "C"], 'WALACE -')</v>
      </c>
    </row>
    <row r="503" spans="1:13">
      <c r="A503" t="s">
        <v>518</v>
      </c>
      <c r="B503">
        <v>0.2</v>
      </c>
      <c r="C503">
        <v>0.1</v>
      </c>
      <c r="D503" t="s">
        <v>0</v>
      </c>
      <c r="E503" t="s">
        <v>569</v>
      </c>
      <c r="F503" t="s">
        <v>536</v>
      </c>
      <c r="G503">
        <v>7</v>
      </c>
      <c r="H503" s="2">
        <f t="shared" si="7"/>
        <v>20</v>
      </c>
      <c r="I503" s="2">
        <f>ROUND(J503*B503,0)</f>
        <v>5</v>
      </c>
      <c r="J503" s="2">
        <f>ROUND(G503/27*100,0)</f>
        <v>26</v>
      </c>
      <c r="K503" s="2">
        <f>ROUND(J503*C503,0)</f>
        <v>3</v>
      </c>
      <c r="L503" s="2">
        <v>0</v>
      </c>
      <c r="M503" t="str">
        <f>CONCATENATE("p",H503," = Player(",I503,", ",J503,", ",K503,", ",L503,", ","'",D503,"', ",E503,", '",F503,"')")</f>
        <v>p20 = Player(5, 26, 3, 0, 'M', ["L", "R", "C"], 'SEMA Ken')</v>
      </c>
    </row>
    <row r="504" spans="1:13">
      <c r="A504" t="s">
        <v>518</v>
      </c>
      <c r="B504">
        <v>0.2</v>
      </c>
      <c r="C504">
        <v>0.1</v>
      </c>
      <c r="D504" t="s">
        <v>523</v>
      </c>
      <c r="E504" t="s">
        <v>569</v>
      </c>
      <c r="F504" t="s">
        <v>110</v>
      </c>
      <c r="G504">
        <v>17</v>
      </c>
      <c r="H504" s="2">
        <f t="shared" si="7"/>
        <v>21</v>
      </c>
      <c r="I504" s="2">
        <f>ROUND(G504/51*100,0)</f>
        <v>33</v>
      </c>
      <c r="J504" s="2">
        <f>ROUND(I504*B504,0)</f>
        <v>7</v>
      </c>
      <c r="K504" s="2">
        <f>ROUND(I504*C504,0)</f>
        <v>3</v>
      </c>
      <c r="L504" s="2">
        <v>0</v>
      </c>
      <c r="M504" t="str">
        <f>CONCATENATE("p",H504," = Player(",I504,", ",J504,", ",K504,", ",L504,", ","'",D504,"', ",E504,", '",F504,"')")</f>
        <v>p21 = Player(33, 7, 3, 0, 'A', ["L", "R", "C"], 'LASAGNA Kevin')</v>
      </c>
    </row>
    <row r="505" spans="1:13">
      <c r="A505" t="s">
        <v>518</v>
      </c>
      <c r="B505">
        <v>0.2</v>
      </c>
      <c r="C505">
        <v>0.1</v>
      </c>
      <c r="D505" t="s">
        <v>523</v>
      </c>
      <c r="E505" t="s">
        <v>569</v>
      </c>
      <c r="F505" t="s">
        <v>57</v>
      </c>
      <c r="G505">
        <v>17</v>
      </c>
      <c r="H505" s="2">
        <f t="shared" si="7"/>
        <v>22</v>
      </c>
      <c r="I505" s="2">
        <f>ROUND(G505/51*100,0)</f>
        <v>33</v>
      </c>
      <c r="J505" s="2">
        <f>ROUND(I505*B505,0)</f>
        <v>7</v>
      </c>
      <c r="K505" s="2">
        <f>ROUND(I505*C505,0)</f>
        <v>3</v>
      </c>
      <c r="L505" s="2">
        <v>0</v>
      </c>
      <c r="M505" t="str">
        <f>CONCATENATE("p",H505," = Player(",I505,", ",J505,", ",K505,", ",L505,", ","'",D505,"', ",E505,", '",F505,"')")</f>
        <v>p22 = Player(33, 7, 3, 0, 'A', ["L", "R", "C"], 'NESTOROVSKI Ilija')</v>
      </c>
    </row>
    <row r="506" spans="1:13">
      <c r="A506" t="s">
        <v>518</v>
      </c>
      <c r="B506">
        <v>0.2</v>
      </c>
      <c r="C506">
        <v>0.1</v>
      </c>
      <c r="D506" t="s">
        <v>523</v>
      </c>
      <c r="E506" t="s">
        <v>569</v>
      </c>
      <c r="F506" t="s">
        <v>553</v>
      </c>
      <c r="G506">
        <v>17</v>
      </c>
      <c r="H506" s="2">
        <f t="shared" si="7"/>
        <v>23</v>
      </c>
      <c r="I506" s="2">
        <f>ROUND(G506/51*100,0)</f>
        <v>33</v>
      </c>
      <c r="J506" s="2">
        <f>ROUND(I506*B506,0)</f>
        <v>7</v>
      </c>
      <c r="K506" s="2">
        <f>ROUND(I506*C506,0)</f>
        <v>3</v>
      </c>
      <c r="L506" s="2">
        <v>0</v>
      </c>
      <c r="M506" t="str">
        <f>CONCATENATE("p",H506," = Player(",I506,", ",J506,", ",K506,", ",L506,", ","'",D506,"', ",E506,", '",F506,"')")</f>
        <v>p23 = Player(33, 7, 3, 0, 'A', ["L", "R", "C"], 'OKAKA Stefano')</v>
      </c>
    </row>
    <row r="507" spans="1:13">
      <c r="A507" t="s">
        <v>518</v>
      </c>
      <c r="B507">
        <v>0.2</v>
      </c>
      <c r="C507">
        <v>0.1</v>
      </c>
      <c r="D507" t="s">
        <v>523</v>
      </c>
      <c r="E507" t="s">
        <v>569</v>
      </c>
      <c r="F507" t="s">
        <v>161</v>
      </c>
      <c r="G507">
        <v>12</v>
      </c>
      <c r="H507" s="2">
        <f t="shared" si="7"/>
        <v>24</v>
      </c>
      <c r="I507" s="2">
        <f>ROUND(G507/51*100,0)</f>
        <v>24</v>
      </c>
      <c r="J507" s="2">
        <f>ROUND(I507*B507,0)</f>
        <v>5</v>
      </c>
      <c r="K507" s="2">
        <f>ROUND(I507*C507,0)</f>
        <v>2</v>
      </c>
      <c r="L507" s="2">
        <v>0</v>
      </c>
      <c r="M507" t="str">
        <f>CONCATENATE("p",H507," = Player(",I507,", ",J507,", ",K507,", ",L507,", ","'",D507,"', ",E507,", '",F507,"')")</f>
        <v>p24 = Player(24, 5, 2, 0, 'A', ["L", "R", "C"], 'PUSSETTO Ignacio')</v>
      </c>
    </row>
    <row r="508" spans="1:13">
      <c r="A508" t="s">
        <v>518</v>
      </c>
      <c r="B508">
        <v>0.2</v>
      </c>
      <c r="C508">
        <v>0.1</v>
      </c>
      <c r="D508" t="s">
        <v>523</v>
      </c>
      <c r="E508" t="s">
        <v>569</v>
      </c>
      <c r="F508" t="s">
        <v>212</v>
      </c>
      <c r="G508">
        <v>10</v>
      </c>
      <c r="H508" s="2">
        <f t="shared" si="7"/>
        <v>25</v>
      </c>
      <c r="I508" s="2">
        <f>ROUND(G508/51*100,0)</f>
        <v>20</v>
      </c>
      <c r="J508" s="2">
        <f>ROUND(I508*B508,0)</f>
        <v>4</v>
      </c>
      <c r="K508" s="2">
        <f>ROUND(I508*C508,0)</f>
        <v>2</v>
      </c>
      <c r="L508" s="2">
        <v>0</v>
      </c>
      <c r="M508" t="str">
        <f>CONCATENATE("p",H508," = Player(",I508,", ",J508,", ",K508,", ",L508,", ","'",D508,"', ",E508,", '",F508,"')")</f>
        <v>p25 = Player(20, 4, 2, 0, 'A', ["L", "R", "C"], 'TEODORCZYK Lukasz')</v>
      </c>
    </row>
    <row r="509" spans="1:13">
      <c r="A509" t="s">
        <v>522</v>
      </c>
      <c r="B509">
        <v>0.1</v>
      </c>
      <c r="C509">
        <v>0.1</v>
      </c>
      <c r="D509" t="s">
        <v>566</v>
      </c>
      <c r="E509" t="s">
        <v>569</v>
      </c>
      <c r="F509" t="s">
        <v>239</v>
      </c>
      <c r="G509">
        <v>10</v>
      </c>
      <c r="H509" s="2">
        <f t="shared" si="7"/>
        <v>1</v>
      </c>
      <c r="I509" s="2">
        <v>0</v>
      </c>
      <c r="J509" s="2">
        <f>ROUND(L509*C509,0)</f>
        <v>5</v>
      </c>
      <c r="K509" s="2">
        <f>ROUND(L509*B509,0)</f>
        <v>5</v>
      </c>
      <c r="L509" s="2">
        <f>ROUND(G509/21*100,0)</f>
        <v>48</v>
      </c>
      <c r="M509" t="str">
        <f>CONCATENATE("p",H509," = Player(",I509,", ",J509,", ",K509,", ",L509,", ","'",D509,"', ",E509,", '",F509,"')")</f>
        <v>p1 = Player(0, 5, 5, 48, 'GK', ["L", "R", "C"], 'SILVESTRI Marco')</v>
      </c>
    </row>
    <row r="510" spans="1:13">
      <c r="A510" t="s">
        <v>522</v>
      </c>
      <c r="B510">
        <v>0.1</v>
      </c>
      <c r="C510">
        <v>0.1</v>
      </c>
      <c r="D510" t="s">
        <v>566</v>
      </c>
      <c r="E510" t="s">
        <v>569</v>
      </c>
      <c r="F510" t="s">
        <v>435</v>
      </c>
      <c r="G510">
        <v>2</v>
      </c>
      <c r="H510" s="2">
        <f t="shared" si="7"/>
        <v>2</v>
      </c>
      <c r="I510" s="2">
        <v>0</v>
      </c>
      <c r="J510" s="2">
        <f>ROUND(L510*C510,0)</f>
        <v>1</v>
      </c>
      <c r="K510" s="2">
        <f>ROUND(L510*B510,0)</f>
        <v>1</v>
      </c>
      <c r="L510" s="2">
        <f>ROUND(G510/21*100,0)</f>
        <v>10</v>
      </c>
      <c r="M510" t="str">
        <f>CONCATENATE("p",H510," = Player(",I510,", ",J510,", ",K510,", ",L510,", ","'",D510,"', ",E510,", '",F510,"')")</f>
        <v>p2 = Player(0, 1, 1, 10, 'GK', ["L", "R", "C"], 'RADUNOVIC Boris')</v>
      </c>
    </row>
    <row r="511" spans="1:13">
      <c r="A511" t="s">
        <v>522</v>
      </c>
      <c r="B511">
        <v>0.1</v>
      </c>
      <c r="C511">
        <v>0.1</v>
      </c>
      <c r="D511" t="s">
        <v>566</v>
      </c>
      <c r="E511" t="s">
        <v>569</v>
      </c>
      <c r="F511" t="s">
        <v>466</v>
      </c>
      <c r="G511">
        <v>1</v>
      </c>
      <c r="H511" s="2">
        <f t="shared" si="7"/>
        <v>3</v>
      </c>
      <c r="I511" s="2">
        <v>0</v>
      </c>
      <c r="J511" s="2">
        <f>ROUND(L511*C511,0)</f>
        <v>1</v>
      </c>
      <c r="K511" s="2">
        <f>ROUND(L511*B511,0)</f>
        <v>1</v>
      </c>
      <c r="L511" s="2">
        <f>ROUND(G511/21*100,0)</f>
        <v>5</v>
      </c>
      <c r="M511" t="str">
        <f>CONCATENATE("p",H511," = Player(",I511,", ",J511,", ",K511,", ",L511,", ","'",D511,"', ",E511,", '",F511,"')")</f>
        <v>p3 = Player(0, 1, 1, 5, 'GK', ["L", "R", "C"], 'BERARDI Alessandro')</v>
      </c>
    </row>
    <row r="512" spans="1:13">
      <c r="A512" t="s">
        <v>522</v>
      </c>
      <c r="B512">
        <v>0.1</v>
      </c>
      <c r="C512">
        <v>0.1</v>
      </c>
      <c r="D512" t="s">
        <v>524</v>
      </c>
      <c r="E512" t="s">
        <v>569</v>
      </c>
      <c r="F512" t="s">
        <v>236</v>
      </c>
      <c r="G512">
        <v>8</v>
      </c>
      <c r="H512" s="2">
        <f t="shared" si="7"/>
        <v>4</v>
      </c>
      <c r="I512" s="2">
        <f>ROUND(K512*C512,0)</f>
        <v>3</v>
      </c>
      <c r="J512" s="2">
        <f>ROUND(K512*B512,0)</f>
        <v>3</v>
      </c>
      <c r="K512" s="2">
        <f>ROUND(G512/28*100,0)</f>
        <v>29</v>
      </c>
      <c r="L512" s="2">
        <v>0</v>
      </c>
      <c r="M512" t="str">
        <f>CONCATENATE("p",H512," = Player(",I512,", ",J512,", ",K512,", ",L512,", ","'",D512,"', ",E512,", '",F512,"')")</f>
        <v>p4 = Player(3, 3, 29, 0, 'D', ["L", "R", "C"], 'FARAONI Davide')</v>
      </c>
    </row>
    <row r="513" spans="1:13">
      <c r="A513" t="s">
        <v>522</v>
      </c>
      <c r="B513">
        <v>0.1</v>
      </c>
      <c r="C513">
        <v>0.1</v>
      </c>
      <c r="D513" t="s">
        <v>524</v>
      </c>
      <c r="E513" t="s">
        <v>569</v>
      </c>
      <c r="F513" t="s">
        <v>309</v>
      </c>
      <c r="G513">
        <v>7</v>
      </c>
      <c r="H513" s="2">
        <f t="shared" si="7"/>
        <v>5</v>
      </c>
      <c r="I513" s="2">
        <f>ROUND(K513*C513,0)</f>
        <v>3</v>
      </c>
      <c r="J513" s="2">
        <f>ROUND(K513*B513,0)</f>
        <v>3</v>
      </c>
      <c r="K513" s="2">
        <f>ROUND(G513/28*100,0)</f>
        <v>25</v>
      </c>
      <c r="L513" s="2">
        <v>0</v>
      </c>
      <c r="M513" t="str">
        <f>CONCATENATE("p",H513," = Player(",I513,", ",J513,", ",K513,", ",L513,", ","'",D513,"', ",E513,", '",F513,"')")</f>
        <v>p5 = Player(3, 3, 25, 0, 'D', ["L", "R", "C"], 'RRAHMANI Amir')</v>
      </c>
    </row>
    <row r="514" spans="1:13">
      <c r="A514" t="s">
        <v>522</v>
      </c>
      <c r="B514">
        <v>0.1</v>
      </c>
      <c r="C514">
        <v>0.1</v>
      </c>
      <c r="D514" t="s">
        <v>524</v>
      </c>
      <c r="E514" t="s">
        <v>569</v>
      </c>
      <c r="F514" t="s">
        <v>365</v>
      </c>
      <c r="G514">
        <v>6</v>
      </c>
      <c r="H514" s="2">
        <f t="shared" si="7"/>
        <v>6</v>
      </c>
      <c r="I514" s="2">
        <f>ROUND(K514*C514,0)</f>
        <v>2</v>
      </c>
      <c r="J514" s="2">
        <f>ROUND(K514*B514,0)</f>
        <v>2</v>
      </c>
      <c r="K514" s="2">
        <f>ROUND(G514/28*100,0)</f>
        <v>21</v>
      </c>
      <c r="L514" s="2">
        <v>0</v>
      </c>
      <c r="M514" t="str">
        <f>CONCATENATE("p",H514," = Player(",I514,", ",J514,", ",K514,", ",L514,", ","'",D514,"', ",E514,", '",F514,"')")</f>
        <v>p6 = Player(2, 2, 21, 0, 'D', ["L", "R", "C"], 'ADJAPONG Claud')</v>
      </c>
    </row>
    <row r="515" spans="1:13">
      <c r="A515" t="s">
        <v>522</v>
      </c>
      <c r="B515">
        <v>0.1</v>
      </c>
      <c r="C515">
        <v>0.1</v>
      </c>
      <c r="D515" t="s">
        <v>524</v>
      </c>
      <c r="E515" t="s">
        <v>569</v>
      </c>
      <c r="F515" t="s">
        <v>311</v>
      </c>
      <c r="G515">
        <v>6</v>
      </c>
      <c r="H515" s="2">
        <f t="shared" si="7"/>
        <v>7</v>
      </c>
      <c r="I515" s="2">
        <f>ROUND(K515*C515,0)</f>
        <v>2</v>
      </c>
      <c r="J515" s="2">
        <f>ROUND(K515*B515,0)</f>
        <v>2</v>
      </c>
      <c r="K515" s="2">
        <f>ROUND(G515/28*100,0)</f>
        <v>21</v>
      </c>
      <c r="L515" s="2">
        <v>0</v>
      </c>
      <c r="M515" t="str">
        <f>CONCATENATE("p",H515," = Player(",I515,", ",J515,", ",K515,", ",L515,", ","'",D515,"', ",E515,", '",F515,"')")</f>
        <v>p7 = Player(2, 2, 21, 0, 'D', ["L", "R", "C"], 'BOCCHETTI Salvatore')</v>
      </c>
    </row>
    <row r="516" spans="1:13">
      <c r="A516" t="s">
        <v>522</v>
      </c>
      <c r="B516">
        <v>0.1</v>
      </c>
      <c r="C516">
        <v>0.1</v>
      </c>
      <c r="D516" t="s">
        <v>524</v>
      </c>
      <c r="E516" t="s">
        <v>569</v>
      </c>
      <c r="F516" t="s">
        <v>360</v>
      </c>
      <c r="G516">
        <v>5</v>
      </c>
      <c r="H516" s="2">
        <f t="shared" ref="H516:H541" si="8">IF(A516=A515,H515+1,1)</f>
        <v>8</v>
      </c>
      <c r="I516" s="2">
        <f>ROUND(K516*C516,0)</f>
        <v>2</v>
      </c>
      <c r="J516" s="2">
        <f>ROUND(K516*B516,0)</f>
        <v>2</v>
      </c>
      <c r="K516" s="2">
        <f>ROUND(G516/28*100,0)</f>
        <v>18</v>
      </c>
      <c r="L516" s="2">
        <v>0</v>
      </c>
      <c r="M516" t="str">
        <f>CONCATENATE("p",H516," = Player(",I516,", ",J516,", ",K516,", ",L516,", ","'",D516,"', ",E516,", '",F516,"')")</f>
        <v>p8 = Player(2, 2, 18, 0, 'D', ["L", "R", "C"], 'VITALE Luigi')</v>
      </c>
    </row>
    <row r="517" spans="1:13">
      <c r="A517" t="s">
        <v>522</v>
      </c>
      <c r="B517">
        <v>0.1</v>
      </c>
      <c r="C517">
        <v>0.1</v>
      </c>
      <c r="D517" t="s">
        <v>524</v>
      </c>
      <c r="E517" t="s">
        <v>569</v>
      </c>
      <c r="F517" t="s">
        <v>401</v>
      </c>
      <c r="G517">
        <v>4</v>
      </c>
      <c r="H517" s="2">
        <f t="shared" si="8"/>
        <v>9</v>
      </c>
      <c r="I517" s="2">
        <f>ROUND(K517*C517,0)</f>
        <v>1</v>
      </c>
      <c r="J517" s="2">
        <f>ROUND(K517*B517,0)</f>
        <v>1</v>
      </c>
      <c r="K517" s="2">
        <f>ROUND(G517/28*100,0)</f>
        <v>14</v>
      </c>
      <c r="L517" s="2">
        <v>0</v>
      </c>
      <c r="M517" t="str">
        <f>CONCATENATE("p",H517," = Player(",I517,", ",J517,", ",K517,", ",L517,", ","'",D517,"', ",E517,", '",F517,"')")</f>
        <v>p9 = Player(1, 1, 14, 0, 'D', ["L", "R", "C"], 'GUNTER Koray')</v>
      </c>
    </row>
    <row r="518" spans="1:13">
      <c r="A518" t="s">
        <v>522</v>
      </c>
      <c r="B518">
        <v>0.1</v>
      </c>
      <c r="C518">
        <v>0.1</v>
      </c>
      <c r="D518" t="s">
        <v>524</v>
      </c>
      <c r="E518" t="s">
        <v>569</v>
      </c>
      <c r="F518" t="s">
        <v>369</v>
      </c>
      <c r="G518">
        <v>3</v>
      </c>
      <c r="H518" s="2">
        <f t="shared" si="8"/>
        <v>10</v>
      </c>
      <c r="I518" s="2">
        <f>ROUND(K518*C518,0)</f>
        <v>1</v>
      </c>
      <c r="J518" s="2">
        <f>ROUND(K518*B518,0)</f>
        <v>1</v>
      </c>
      <c r="K518" s="2">
        <f>ROUND(G518/28*100,0)</f>
        <v>11</v>
      </c>
      <c r="L518" s="2">
        <v>0</v>
      </c>
      <c r="M518" t="str">
        <f>CONCATENATE("p",H518," = Player(",I518,", ",J518,", ",K518,", ",L518,", ","'",D518,"', ",E518,", '",F518,"')")</f>
        <v>p10 = Player(1, 1, 11, 0, 'D', ["L", "R", "C"], 'DAWIDOWICZ Pawel')</v>
      </c>
    </row>
    <row r="519" spans="1:13">
      <c r="A519" t="s">
        <v>522</v>
      </c>
      <c r="B519">
        <v>0.1</v>
      </c>
      <c r="C519">
        <v>0.1</v>
      </c>
      <c r="D519" t="s">
        <v>524</v>
      </c>
      <c r="E519" t="s">
        <v>569</v>
      </c>
      <c r="F519" t="s">
        <v>407</v>
      </c>
      <c r="G519">
        <v>3</v>
      </c>
      <c r="H519" s="2">
        <f t="shared" si="8"/>
        <v>11</v>
      </c>
      <c r="I519" s="2">
        <f>ROUND(K519*C519,0)</f>
        <v>1</v>
      </c>
      <c r="J519" s="2">
        <f>ROUND(K519*B519,0)</f>
        <v>1</v>
      </c>
      <c r="K519" s="2">
        <f>ROUND(G519/28*100,0)</f>
        <v>11</v>
      </c>
      <c r="L519" s="2">
        <v>0</v>
      </c>
      <c r="M519" t="str">
        <f>CONCATENATE("p",H519," = Player(",I519,", ",J519,", ",K519,", ",L519,", ","'",D519,"', ",E519,", '",F519,"')")</f>
        <v>p11 = Player(1, 1, 11, 0, 'D', ["L", "R", "C"], 'CRESCENZI Alessandro')</v>
      </c>
    </row>
    <row r="520" spans="1:13">
      <c r="A520" t="s">
        <v>522</v>
      </c>
      <c r="B520">
        <v>0.1</v>
      </c>
      <c r="C520">
        <v>0.1</v>
      </c>
      <c r="D520" t="s">
        <v>524</v>
      </c>
      <c r="E520" t="s">
        <v>569</v>
      </c>
      <c r="F520" t="s">
        <v>426</v>
      </c>
      <c r="G520">
        <v>3</v>
      </c>
      <c r="H520" s="2">
        <f t="shared" si="8"/>
        <v>12</v>
      </c>
      <c r="I520" s="2">
        <f>ROUND(K520*C520,0)</f>
        <v>1</v>
      </c>
      <c r="J520" s="2">
        <f>ROUND(K520*B520,0)</f>
        <v>1</v>
      </c>
      <c r="K520" s="2">
        <f>ROUND(G520/28*100,0)</f>
        <v>11</v>
      </c>
      <c r="L520" s="2">
        <v>0</v>
      </c>
      <c r="M520" t="str">
        <f>CONCATENATE("p",H520," = Player(",I520,", ",J520,", ",K520,", ",L520,", ","'",D520,"', ",E520,", '",F520,"')")</f>
        <v>p12 = Player(1, 1, 11, 0, 'D', ["L", "R", "C"], 'EMPEREUR Alan')</v>
      </c>
    </row>
    <row r="521" spans="1:13">
      <c r="A521" t="s">
        <v>522</v>
      </c>
      <c r="B521">
        <v>0.1</v>
      </c>
      <c r="C521">
        <v>0.1</v>
      </c>
      <c r="D521" t="s">
        <v>524</v>
      </c>
      <c r="E521" t="s">
        <v>569</v>
      </c>
      <c r="F521" t="s">
        <v>476</v>
      </c>
      <c r="G521">
        <v>2</v>
      </c>
      <c r="H521" s="2">
        <f t="shared" si="8"/>
        <v>13</v>
      </c>
      <c r="I521" s="2">
        <f>ROUND(K521*C521,0)</f>
        <v>1</v>
      </c>
      <c r="J521" s="2">
        <f>ROUND(K521*B521,0)</f>
        <v>1</v>
      </c>
      <c r="K521" s="2">
        <f>ROUND(G521/28*100,0)</f>
        <v>7</v>
      </c>
      <c r="L521" s="2">
        <v>0</v>
      </c>
      <c r="M521" t="str">
        <f>CONCATENATE("p",H521," = Player(",I521,", ",J521,", ",K521,", ",L521,", ","'",D521,"', ",E521,", '",F521,"')")</f>
        <v>p13 = Player(1, 1, 7, 0, 'D', ["L", "R", "C"], 'KUMBULLA Marash')</v>
      </c>
    </row>
    <row r="522" spans="1:13">
      <c r="A522" t="s">
        <v>522</v>
      </c>
      <c r="B522">
        <v>0.1</v>
      </c>
      <c r="C522">
        <v>0.1</v>
      </c>
      <c r="D522" t="s">
        <v>524</v>
      </c>
      <c r="E522" t="s">
        <v>569</v>
      </c>
      <c r="F522" t="s">
        <v>561</v>
      </c>
      <c r="G522">
        <v>1</v>
      </c>
      <c r="H522" s="2">
        <f t="shared" si="8"/>
        <v>14</v>
      </c>
      <c r="I522" s="2">
        <f>ROUND(K522*C522,0)</f>
        <v>0</v>
      </c>
      <c r="J522" s="2">
        <f>ROUND(K522*B522,0)</f>
        <v>0</v>
      </c>
      <c r="K522" s="2">
        <f>ROUND(G522/28*100,0)</f>
        <v>4</v>
      </c>
      <c r="L522" s="2">
        <v>0</v>
      </c>
      <c r="M522" t="str">
        <f>CONCATENATE("p",H522," = Player(",I522,", ",J522,", ",K522,", ",L522,", ","'",D522,"', ",E522,", '",F522,"')")</f>
        <v>p14 = Player(0, 0, 4, 0, 'D', ["L", "R", "C"], 'WESLEY -')</v>
      </c>
    </row>
    <row r="523" spans="1:13">
      <c r="A523" t="s">
        <v>522</v>
      </c>
      <c r="B523">
        <v>0.1</v>
      </c>
      <c r="C523">
        <v>0.1</v>
      </c>
      <c r="D523" t="s">
        <v>0</v>
      </c>
      <c r="E523" t="s">
        <v>569</v>
      </c>
      <c r="F523" t="s">
        <v>144</v>
      </c>
      <c r="G523">
        <v>13</v>
      </c>
      <c r="H523" s="2">
        <f t="shared" si="8"/>
        <v>15</v>
      </c>
      <c r="I523" s="2">
        <f>ROUND(J523*B523,0)</f>
        <v>5</v>
      </c>
      <c r="J523" s="2">
        <f>ROUND(G523/27*100,0)</f>
        <v>48</v>
      </c>
      <c r="K523" s="2">
        <f>ROUND(J523*C523,0)</f>
        <v>5</v>
      </c>
      <c r="L523" s="2">
        <v>0</v>
      </c>
      <c r="M523" t="str">
        <f>CONCATENATE("p",H523," = Player(",I523,", ",J523,", ",K523,", ",L523,", ","'",D523,"', ",E523,", '",F523,"')")</f>
        <v>p15 = Player(5, 48, 5, 0, 'M', ["L", "R", "C"], 'VERRE Valerio')</v>
      </c>
    </row>
    <row r="524" spans="1:13">
      <c r="A524" t="s">
        <v>522</v>
      </c>
      <c r="B524">
        <v>0.1</v>
      </c>
      <c r="C524">
        <v>0.1</v>
      </c>
      <c r="D524" t="s">
        <v>0</v>
      </c>
      <c r="E524" t="s">
        <v>569</v>
      </c>
      <c r="F524" t="s">
        <v>279</v>
      </c>
      <c r="G524">
        <v>10</v>
      </c>
      <c r="H524" s="2">
        <f t="shared" si="8"/>
        <v>16</v>
      </c>
      <c r="I524" s="2">
        <f>ROUND(J524*B524,0)</f>
        <v>4</v>
      </c>
      <c r="J524" s="2">
        <f>ROUND(G524/27*100,0)</f>
        <v>37</v>
      </c>
      <c r="K524" s="2">
        <f>ROUND(J524*C524,0)</f>
        <v>4</v>
      </c>
      <c r="L524" s="2">
        <v>0</v>
      </c>
      <c r="M524" t="str">
        <f>CONCATENATE("p",H524," = Player(",I524,", ",J524,", ",K524,", ",L524,", ","'",D524,"', ",E524,", '",F524,"')")</f>
        <v>p16 = Player(4, 37, 4, 0, 'M', ["L", "R", "C"], 'VELOSO Miguel')</v>
      </c>
    </row>
    <row r="525" spans="1:13">
      <c r="A525" t="s">
        <v>522</v>
      </c>
      <c r="B525">
        <v>0.1</v>
      </c>
      <c r="C525">
        <v>0.1</v>
      </c>
      <c r="D525" t="s">
        <v>0</v>
      </c>
      <c r="E525" t="s">
        <v>569</v>
      </c>
      <c r="F525" t="s">
        <v>211</v>
      </c>
      <c r="G525">
        <v>10</v>
      </c>
      <c r="H525" s="2">
        <f t="shared" si="8"/>
        <v>17</v>
      </c>
      <c r="I525" s="2">
        <f>ROUND(J525*B525,0)</f>
        <v>4</v>
      </c>
      <c r="J525" s="2">
        <f>ROUND(G525/27*100,0)</f>
        <v>37</v>
      </c>
      <c r="K525" s="2">
        <f>ROUND(J525*C525,0)</f>
        <v>4</v>
      </c>
      <c r="L525" s="2">
        <v>0</v>
      </c>
      <c r="M525" t="str">
        <f>CONCATENATE("p",H525," = Player(",I525,", ",J525,", ",K525,", ",L525,", ","'",D525,"', ",E525,", '",F525,"')")</f>
        <v>p17 = Player(4, 37, 4, 0, 'M', ["L", "R", "C"], 'BESSA Daniel')</v>
      </c>
    </row>
    <row r="526" spans="1:13">
      <c r="A526" t="s">
        <v>522</v>
      </c>
      <c r="B526">
        <v>0.1</v>
      </c>
      <c r="C526">
        <v>0.1</v>
      </c>
      <c r="D526" t="s">
        <v>0</v>
      </c>
      <c r="E526" t="s">
        <v>569</v>
      </c>
      <c r="F526" t="s">
        <v>201</v>
      </c>
      <c r="G526">
        <v>10</v>
      </c>
      <c r="H526" s="2">
        <f t="shared" si="8"/>
        <v>18</v>
      </c>
      <c r="I526" s="2">
        <f>ROUND(J526*B526,0)</f>
        <v>4</v>
      </c>
      <c r="J526" s="2">
        <f>ROUND(G526/27*100,0)</f>
        <v>37</v>
      </c>
      <c r="K526" s="2">
        <f>ROUND(J526*C526,0)</f>
        <v>4</v>
      </c>
      <c r="L526" s="2">
        <v>0</v>
      </c>
      <c r="M526" t="str">
        <f>CONCATENATE("p",H526," = Player(",I526,", ",J526,", ",K526,", ",L526,", ","'",D526,"', ",E526,", '",F526,"')")</f>
        <v>p18 = Player(4, 37, 4, 0, 'M', ["L", "R", "C"], 'LAZOVIC Darko')</v>
      </c>
    </row>
    <row r="527" spans="1:13">
      <c r="A527" t="s">
        <v>522</v>
      </c>
      <c r="B527">
        <v>0.1</v>
      </c>
      <c r="C527">
        <v>0.1</v>
      </c>
      <c r="D527" t="s">
        <v>0</v>
      </c>
      <c r="E527" t="s">
        <v>569</v>
      </c>
      <c r="F527" t="s">
        <v>285</v>
      </c>
      <c r="G527">
        <v>8</v>
      </c>
      <c r="H527" s="2">
        <f t="shared" si="8"/>
        <v>19</v>
      </c>
      <c r="I527" s="2">
        <f>ROUND(J527*B527,0)</f>
        <v>3</v>
      </c>
      <c r="J527" s="2">
        <f>ROUND(G527/27*100,0)</f>
        <v>30</v>
      </c>
      <c r="K527" s="2">
        <f>ROUND(J527*C527,0)</f>
        <v>3</v>
      </c>
      <c r="L527" s="2">
        <v>0</v>
      </c>
      <c r="M527" t="str">
        <f>CONCATENATE("p",H527," = Player(",I527,", ",J527,", ",K527,", ",L527,", ","'",D527,"', ",E527,", '",F527,"')")</f>
        <v>p19 = Player(3, 30, 3, 0, 'M', ["L", "R", "C"], 'ZACCAGNI Mattia')</v>
      </c>
    </row>
    <row r="528" spans="1:13">
      <c r="A528" t="s">
        <v>522</v>
      </c>
      <c r="B528">
        <v>0.1</v>
      </c>
      <c r="C528">
        <v>0.1</v>
      </c>
      <c r="D528" t="s">
        <v>0</v>
      </c>
      <c r="E528" t="s">
        <v>569</v>
      </c>
      <c r="F528" t="s">
        <v>390</v>
      </c>
      <c r="G528">
        <v>8</v>
      </c>
      <c r="H528" s="2">
        <f t="shared" si="8"/>
        <v>20</v>
      </c>
      <c r="I528" s="2">
        <f>ROUND(J528*B528,0)</f>
        <v>3</v>
      </c>
      <c r="J528" s="2">
        <f>ROUND(G528/27*100,0)</f>
        <v>30</v>
      </c>
      <c r="K528" s="2">
        <f>ROUND(J528*C528,0)</f>
        <v>3</v>
      </c>
      <c r="L528" s="2">
        <v>0</v>
      </c>
      <c r="M528" t="str">
        <f>CONCATENATE("p",H528," = Player(",I528,", ",J528,", ",K528,", ",L528,", ","'",D528,"', ",E528,", '",F528,"')")</f>
        <v>p20 = Player(3, 30, 3, 0, 'M', ["L", "R", "C"], 'PESSINA Matteo')</v>
      </c>
    </row>
    <row r="529" spans="1:13">
      <c r="A529" t="s">
        <v>522</v>
      </c>
      <c r="B529">
        <v>0.1</v>
      </c>
      <c r="C529">
        <v>0.1</v>
      </c>
      <c r="D529" t="s">
        <v>0</v>
      </c>
      <c r="E529" t="s">
        <v>569</v>
      </c>
      <c r="F529" t="s">
        <v>326</v>
      </c>
      <c r="G529">
        <v>7</v>
      </c>
      <c r="H529" s="2">
        <f t="shared" si="8"/>
        <v>21</v>
      </c>
      <c r="I529" s="2">
        <f>ROUND(J529*B529,0)</f>
        <v>3</v>
      </c>
      <c r="J529" s="2">
        <f>ROUND(G529/27*100,0)</f>
        <v>26</v>
      </c>
      <c r="K529" s="2">
        <f>ROUND(J529*C529,0)</f>
        <v>3</v>
      </c>
      <c r="L529" s="2">
        <v>0</v>
      </c>
      <c r="M529" t="str">
        <f>CONCATENATE("p",H529," = Player(",I529,", ",J529,", ",K529,", ",L529,", ","'",D529,"', ",E529,", '",F529,"')")</f>
        <v>p21 = Player(3, 26, 3, 0, 'M', ["L", "R", "C"], 'HENDERSON Liam')</v>
      </c>
    </row>
    <row r="530" spans="1:13">
      <c r="A530" t="s">
        <v>522</v>
      </c>
      <c r="B530">
        <v>0.1</v>
      </c>
      <c r="C530">
        <v>0.1</v>
      </c>
      <c r="D530" t="s">
        <v>0</v>
      </c>
      <c r="E530" t="s">
        <v>569</v>
      </c>
      <c r="F530" t="s">
        <v>537</v>
      </c>
      <c r="G530">
        <v>6</v>
      </c>
      <c r="H530" s="2">
        <f t="shared" si="8"/>
        <v>22</v>
      </c>
      <c r="I530" s="2">
        <f>ROUND(J530*B530,0)</f>
        <v>2</v>
      </c>
      <c r="J530" s="2">
        <f>ROUND(G530/27*100,0)</f>
        <v>22</v>
      </c>
      <c r="K530" s="2">
        <f>ROUND(J530*C530,0)</f>
        <v>2</v>
      </c>
      <c r="L530" s="2">
        <v>0</v>
      </c>
      <c r="M530" t="str">
        <f>CONCATENATE("p",H530," = Player(",I530,", ",J530,", ",K530,", ",L530,", ","'",D530,"', ",E530,", '",F530,"')")</f>
        <v>p22 = Player(2, 22, 2, 0, 'M', ["L", "R", "C"], 'AMRABAT Sofyan')</v>
      </c>
    </row>
    <row r="531" spans="1:13">
      <c r="A531" t="s">
        <v>522</v>
      </c>
      <c r="B531">
        <v>0.1</v>
      </c>
      <c r="C531">
        <v>0.1</v>
      </c>
      <c r="D531" t="s">
        <v>0</v>
      </c>
      <c r="E531" t="s">
        <v>569</v>
      </c>
      <c r="F531" t="s">
        <v>356</v>
      </c>
      <c r="G531">
        <v>5</v>
      </c>
      <c r="H531" s="2">
        <f t="shared" si="8"/>
        <v>23</v>
      </c>
      <c r="I531" s="2">
        <f>ROUND(J531*B531,0)</f>
        <v>2</v>
      </c>
      <c r="J531" s="2">
        <f>ROUND(G531/27*100,0)</f>
        <v>19</v>
      </c>
      <c r="K531" s="2">
        <f>ROUND(J531*C531,0)</f>
        <v>2</v>
      </c>
      <c r="L531" s="2">
        <v>0</v>
      </c>
      <c r="M531" t="str">
        <f>CONCATENATE("p",H531," = Player(",I531,", ",J531,", ",K531,", ",L531,", ","'",D531,"', ",E531,", '",F531,"')")</f>
        <v>p23 = Player(2, 19, 2, 0, 'M', ["L", "R", "C"], 'BADU Emmanuel')</v>
      </c>
    </row>
    <row r="532" spans="1:13">
      <c r="A532" t="s">
        <v>522</v>
      </c>
      <c r="B532">
        <v>0.1</v>
      </c>
      <c r="C532">
        <v>0.1</v>
      </c>
      <c r="D532" t="s">
        <v>0</v>
      </c>
      <c r="E532" t="s">
        <v>569</v>
      </c>
      <c r="F532" t="s">
        <v>548</v>
      </c>
      <c r="G532">
        <v>2</v>
      </c>
      <c r="H532" s="2">
        <f t="shared" si="8"/>
        <v>24</v>
      </c>
      <c r="I532" s="2">
        <f>ROUND(J532*B532,0)</f>
        <v>1</v>
      </c>
      <c r="J532" s="2">
        <f>ROUND(G532/27*100,0)</f>
        <v>7</v>
      </c>
      <c r="K532" s="2">
        <f>ROUND(J532*C532,0)</f>
        <v>1</v>
      </c>
      <c r="L532" s="2">
        <v>0</v>
      </c>
      <c r="M532" t="str">
        <f>CONCATENATE("p",H532," = Player(",I532,", ",J532,", ",K532,", ",L532,", ","'",D532,"', ",E532,", '",F532,"')")</f>
        <v>p24 = Player(1, 7, 1, 0, 'M', ["L", "R", "C"], 'JOCIC Bogdan')</v>
      </c>
    </row>
    <row r="533" spans="1:13">
      <c r="A533" t="s">
        <v>522</v>
      </c>
      <c r="B533">
        <v>0.1</v>
      </c>
      <c r="C533">
        <v>0.1</v>
      </c>
      <c r="D533" t="s">
        <v>0</v>
      </c>
      <c r="E533" t="s">
        <v>569</v>
      </c>
      <c r="F533" t="s">
        <v>428</v>
      </c>
      <c r="G533">
        <v>2</v>
      </c>
      <c r="H533" s="2">
        <f t="shared" si="8"/>
        <v>25</v>
      </c>
      <c r="I533" s="2">
        <f>ROUND(J533*B533,0)</f>
        <v>1</v>
      </c>
      <c r="J533" s="2">
        <f>ROUND(G533/27*100,0)</f>
        <v>7</v>
      </c>
      <c r="K533" s="2">
        <f>ROUND(J533*C533,0)</f>
        <v>1</v>
      </c>
      <c r="L533" s="2">
        <v>0</v>
      </c>
      <c r="M533" t="str">
        <f>CONCATENATE("p",H533," = Player(",I533,", ",J533,", ",K533,", ",L533,", ","'",D533,"', ",E533,", '",F533,"')")</f>
        <v>p25 = Player(1, 7, 1, 0, 'M', ["L", "R", "C"], 'DANZI Andrea')</v>
      </c>
    </row>
    <row r="534" spans="1:13">
      <c r="A534" t="s">
        <v>522</v>
      </c>
      <c r="B534">
        <v>0.1</v>
      </c>
      <c r="C534">
        <v>0.1</v>
      </c>
      <c r="D534" t="s">
        <v>0</v>
      </c>
      <c r="E534" t="s">
        <v>569</v>
      </c>
      <c r="F534" t="s">
        <v>451</v>
      </c>
      <c r="G534">
        <v>1</v>
      </c>
      <c r="H534" s="2">
        <f t="shared" si="8"/>
        <v>26</v>
      </c>
      <c r="I534" s="2">
        <f>ROUND(J534*B534,0)</f>
        <v>0</v>
      </c>
      <c r="J534" s="2">
        <f>ROUND(G534/27*100,0)</f>
        <v>4</v>
      </c>
      <c r="K534" s="2">
        <f>ROUND(J534*C534,0)</f>
        <v>0</v>
      </c>
      <c r="L534" s="2">
        <v>0</v>
      </c>
      <c r="M534" t="str">
        <f>CONCATENATE("p",H534," = Player(",I534,", ",J534,", ",K534,", ",L534,", ","'",D534,"', ",E534,", '",F534,"')")</f>
        <v>p26 = Player(0, 4, 0, 0, 'M', ["L", "R", "C"], 'LUCAS Martello Nascimento')</v>
      </c>
    </row>
    <row r="535" spans="1:13">
      <c r="A535" t="s">
        <v>522</v>
      </c>
      <c r="B535">
        <v>0.1</v>
      </c>
      <c r="C535">
        <v>0.1</v>
      </c>
      <c r="D535" t="s">
        <v>523</v>
      </c>
      <c r="E535" t="s">
        <v>569</v>
      </c>
      <c r="F535" t="s">
        <v>555</v>
      </c>
      <c r="G535">
        <v>14</v>
      </c>
      <c r="H535" s="2">
        <f t="shared" si="8"/>
        <v>27</v>
      </c>
      <c r="I535" s="2">
        <f>ROUND(G535/51*100,0)</f>
        <v>27</v>
      </c>
      <c r="J535" s="2">
        <f>ROUND(I535*B535,0)</f>
        <v>3</v>
      </c>
      <c r="K535" s="2">
        <f>ROUND(I535*C535,0)</f>
        <v>3</v>
      </c>
      <c r="L535" s="2">
        <v>0</v>
      </c>
      <c r="M535" t="str">
        <f>CONCATENATE("p",H535," = Player(",I535,", ",J535,", ",K535,", ",L535,", ","'",D535,"', ",E535,", '",F535,"')")</f>
        <v>p27 = Player(27, 3, 3, 0, 'A', ["L", "R", "C"], 'STEPINSKI Mariusz')</v>
      </c>
    </row>
    <row r="536" spans="1:13">
      <c r="A536" t="s">
        <v>522</v>
      </c>
      <c r="B536">
        <v>0.1</v>
      </c>
      <c r="C536">
        <v>0.1</v>
      </c>
      <c r="D536" t="s">
        <v>523</v>
      </c>
      <c r="E536" t="s">
        <v>569</v>
      </c>
      <c r="F536" t="s">
        <v>138</v>
      </c>
      <c r="G536">
        <v>13</v>
      </c>
      <c r="H536" s="2">
        <f t="shared" si="8"/>
        <v>28</v>
      </c>
      <c r="I536" s="2">
        <f>ROUND(G536/51*100,0)</f>
        <v>25</v>
      </c>
      <c r="J536" s="2">
        <f>ROUND(I536*B536,0)</f>
        <v>3</v>
      </c>
      <c r="K536" s="2">
        <f>ROUND(I536*C536,0)</f>
        <v>3</v>
      </c>
      <c r="L536" s="2">
        <v>0</v>
      </c>
      <c r="M536" t="str">
        <f>CONCATENATE("p",H536," = Player(",I536,", ",J536,", ",K536,", ",L536,", ","'",D536,"', ",E536,", '",F536,"')")</f>
        <v>p28 = Player(25, 3, 3, 0, 'A', ["L", "R", "C"], 'DI CARMINE Samuel')</v>
      </c>
    </row>
    <row r="537" spans="1:13">
      <c r="A537" t="s">
        <v>522</v>
      </c>
      <c r="B537">
        <v>0.1</v>
      </c>
      <c r="C537">
        <v>0.1</v>
      </c>
      <c r="D537" t="s">
        <v>523</v>
      </c>
      <c r="E537" t="s">
        <v>569</v>
      </c>
      <c r="F537" t="s">
        <v>174</v>
      </c>
      <c r="G537">
        <v>12</v>
      </c>
      <c r="H537" s="2">
        <f t="shared" si="8"/>
        <v>29</v>
      </c>
      <c r="I537" s="2">
        <f>ROUND(G537/51*100,0)</f>
        <v>24</v>
      </c>
      <c r="J537" s="2">
        <f>ROUND(I537*B537,0)</f>
        <v>2</v>
      </c>
      <c r="K537" s="2">
        <f>ROUND(I537*C537,0)</f>
        <v>2</v>
      </c>
      <c r="L537" s="2">
        <v>0</v>
      </c>
      <c r="M537" t="str">
        <f>CONCATENATE("p",H537," = Player(",I537,", ",J537,", ",K537,", ",L537,", ","'",D537,"', ",E537,", '",F537,"')")</f>
        <v>p29 = Player(24, 2, 2, 0, 'A', ["L", "R", "C"], 'TUTINO Gennaro')</v>
      </c>
    </row>
    <row r="538" spans="1:13">
      <c r="A538" t="s">
        <v>522</v>
      </c>
      <c r="B538">
        <v>0.1</v>
      </c>
      <c r="C538">
        <v>0.1</v>
      </c>
      <c r="D538" t="s">
        <v>523</v>
      </c>
      <c r="E538" t="s">
        <v>569</v>
      </c>
      <c r="F538" t="s">
        <v>168</v>
      </c>
      <c r="G538">
        <v>12</v>
      </c>
      <c r="H538" s="2">
        <f t="shared" si="8"/>
        <v>30</v>
      </c>
      <c r="I538" s="2">
        <f>ROUND(G538/51*100,0)</f>
        <v>24</v>
      </c>
      <c r="J538" s="2">
        <f>ROUND(I538*B538,0)</f>
        <v>2</v>
      </c>
      <c r="K538" s="2">
        <f>ROUND(I538*C538,0)</f>
        <v>2</v>
      </c>
      <c r="L538" s="2">
        <v>0</v>
      </c>
      <c r="M538" t="str">
        <f>CONCATENATE("p",H538," = Player(",I538,", ",J538,", ",K538,", ",L538,", ","'",D538,"', ",E538,", '",F538,"')")</f>
        <v>p30 = Player(24, 2, 2, 0, 'A', ["L", "R", "C"], 'PAZZINI Giampaolo')</v>
      </c>
    </row>
    <row r="539" spans="1:13">
      <c r="A539" t="s">
        <v>522</v>
      </c>
      <c r="B539">
        <v>0.1</v>
      </c>
      <c r="C539">
        <v>0.1</v>
      </c>
      <c r="D539" t="s">
        <v>523</v>
      </c>
      <c r="E539" t="s">
        <v>569</v>
      </c>
      <c r="F539" t="s">
        <v>274</v>
      </c>
      <c r="G539">
        <v>7</v>
      </c>
      <c r="H539" s="2">
        <f t="shared" si="8"/>
        <v>31</v>
      </c>
      <c r="I539" s="2">
        <f>ROUND(G539/51*100,0)</f>
        <v>14</v>
      </c>
      <c r="J539" s="2">
        <f>ROUND(I539*B539,0)</f>
        <v>1</v>
      </c>
      <c r="K539" s="2">
        <f>ROUND(I539*C539,0)</f>
        <v>1</v>
      </c>
      <c r="L539" s="2">
        <v>0</v>
      </c>
      <c r="M539" t="str">
        <f>CONCATENATE("p",H539," = Player(",I539,", ",J539,", ",K539,", ",L539,", ","'",D539,"', ",E539,", '",F539,"')")</f>
        <v>p31 = Player(14, 1, 1, 0, 'A', ["L", "R", "C"], 'DI GAUDIO Antonio')</v>
      </c>
    </row>
    <row r="540" spans="1:13">
      <c r="A540" t="s">
        <v>522</v>
      </c>
      <c r="B540">
        <v>0.1</v>
      </c>
      <c r="C540">
        <v>0.1</v>
      </c>
      <c r="D540" t="s">
        <v>523</v>
      </c>
      <c r="E540" t="s">
        <v>569</v>
      </c>
      <c r="F540" t="s">
        <v>547</v>
      </c>
      <c r="G540">
        <v>2</v>
      </c>
      <c r="H540" s="2">
        <f t="shared" si="8"/>
        <v>32</v>
      </c>
      <c r="I540" s="2">
        <f>ROUND(G540/51*100,0)</f>
        <v>4</v>
      </c>
      <c r="J540" s="2">
        <f>ROUND(I540*B540,0)</f>
        <v>0</v>
      </c>
      <c r="K540" s="2">
        <f>ROUND(I540*C540,0)</f>
        <v>0</v>
      </c>
      <c r="L540" s="2">
        <v>0</v>
      </c>
      <c r="M540" t="str">
        <f>CONCATENATE("p",H540," = Player(",I540,", ",J540,", ",K540,", ",L540,", ","'",D540,"', ",E540,", '",F540,"')")</f>
        <v>p32 = Player(4, 0, 0, 0, 'A', ["L", "R", "C"], 'SALCEDO Eddie')</v>
      </c>
    </row>
    <row r="541" spans="1:13">
      <c r="A541" t="s">
        <v>522</v>
      </c>
      <c r="B541">
        <v>0.1</v>
      </c>
      <c r="C541">
        <v>0.1</v>
      </c>
      <c r="D541" t="s">
        <v>523</v>
      </c>
      <c r="E541" t="s">
        <v>569</v>
      </c>
      <c r="F541" t="s">
        <v>436</v>
      </c>
      <c r="G541">
        <v>2</v>
      </c>
      <c r="H541" s="2">
        <f t="shared" si="8"/>
        <v>33</v>
      </c>
      <c r="I541" s="2">
        <f>ROUND(G541/51*100,0)</f>
        <v>4</v>
      </c>
      <c r="J541" s="2">
        <f>ROUND(I541*B541,0)</f>
        <v>0</v>
      </c>
      <c r="K541" s="2">
        <f>ROUND(I541*C541,0)</f>
        <v>0</v>
      </c>
      <c r="L541" s="2">
        <v>0</v>
      </c>
      <c r="M541" t="str">
        <f>CONCATENATE("p",H541," = Player(",I541,", ",J541,", ",K541,", ",L541,", ","'",D541,"', ",E541,", '",F541,"')")</f>
        <v>p33 = Player(4, 0, 0, 0, 'A', ["L", "R", "C"], 'TUPTA Lubomir')</v>
      </c>
    </row>
  </sheetData>
  <autoFilter ref="A1:M541">
    <filterColumn colId="1"/>
    <filterColumn colId="2"/>
    <sortState ref="A2:M541">
      <sortCondition ref="A2:A541"/>
      <sortCondition ref="D2:D541"/>
      <sortCondition descending="1" ref="G2:G541"/>
    </sortState>
  </autoFilter>
  <sortState ref="D2:H541">
    <sortCondition descending="1" ref="D2:D541"/>
    <sortCondition descending="1" ref="G2:G5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Lista_MI_02_CT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2019-12-03T13:56:29Z</dcterms:modified>
</cp:coreProperties>
</file>