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o\OneDrive\Desktop\hack 2023\2023\"/>
    </mc:Choice>
  </mc:AlternateContent>
  <xr:revisionPtr revIDLastSave="0" documentId="13_ncr:1_{A2EE1EFF-01BE-411A-BDDA-D452E48F7F75}" xr6:coauthVersionLast="47" xr6:coauthVersionMax="47" xr10:uidLastSave="{00000000-0000-0000-0000-000000000000}"/>
  <bookViews>
    <workbookView xWindow="-109" yWindow="-109" windowWidth="26301" windowHeight="14305" xr2:uid="{2CADACCE-66CB-41A1-B7A2-589D6690FB2D}"/>
  </bookViews>
  <sheets>
    <sheet name="soluzione" sheetId="2" r:id="rId1"/>
    <sheet name="leggendo tutt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6" i="2" l="1"/>
  <c r="M76" i="2"/>
  <c r="H76" i="2" s="1"/>
  <c r="P74" i="2"/>
  <c r="P75" i="2" s="1"/>
  <c r="N73" i="2"/>
  <c r="N74" i="2" s="1"/>
  <c r="N75" i="2" s="1"/>
  <c r="O73" i="2"/>
  <c r="O74" i="2" s="1"/>
  <c r="O75" i="2" s="1"/>
  <c r="P73" i="2"/>
  <c r="Q73" i="2"/>
  <c r="Q74" i="2" s="1"/>
  <c r="Q75" i="2" s="1"/>
  <c r="R73" i="2"/>
  <c r="R74" i="2" s="1"/>
  <c r="R75" i="2" s="1"/>
  <c r="M73" i="2"/>
  <c r="M74" i="2" s="1"/>
  <c r="M75" i="2" s="1"/>
  <c r="H74" i="2" s="1"/>
  <c r="L66" i="2"/>
  <c r="L67" i="2"/>
  <c r="L68" i="2" s="1"/>
  <c r="L69" i="2" s="1"/>
  <c r="L70" i="2" s="1"/>
  <c r="L71" i="2" s="1"/>
  <c r="L72" i="2" s="1"/>
  <c r="L73" i="2" s="1"/>
  <c r="L64" i="2"/>
  <c r="L65" i="2" s="1"/>
  <c r="L55" i="2"/>
  <c r="L56" i="2" s="1"/>
  <c r="L57" i="2" s="1"/>
  <c r="L58" i="2" s="1"/>
  <c r="L59" i="2" s="1"/>
  <c r="L60" i="2" s="1"/>
  <c r="L61" i="2" s="1"/>
  <c r="L48" i="2"/>
  <c r="L49" i="2" s="1"/>
  <c r="L50" i="2" s="1"/>
  <c r="L51" i="2" s="1"/>
  <c r="L52" i="2" s="1"/>
  <c r="L41" i="2"/>
  <c r="L42" i="2" s="1"/>
  <c r="L43" i="2" s="1"/>
  <c r="L44" i="2" s="1"/>
  <c r="L31" i="2"/>
  <c r="L32" i="2" s="1"/>
  <c r="L21" i="2"/>
  <c r="I21" i="2"/>
  <c r="J21" i="2" s="1"/>
  <c r="A78" i="2" l="1"/>
  <c r="I22" i="2"/>
  <c r="A89" i="3"/>
  <c r="H84" i="3"/>
  <c r="H80" i="3"/>
  <c r="H81" i="3" s="1"/>
  <c r="H82" i="3" s="1"/>
  <c r="H74" i="3"/>
  <c r="I74" i="3" s="1"/>
  <c r="H66" i="3"/>
  <c r="H65" i="3"/>
  <c r="I65" i="3" s="1"/>
  <c r="H62" i="3"/>
  <c r="I62" i="3" s="1"/>
  <c r="H61" i="3"/>
  <c r="H60" i="3"/>
  <c r="I60" i="3" s="1"/>
  <c r="H57" i="3"/>
  <c r="I57" i="3" s="1"/>
  <c r="I56" i="3"/>
  <c r="A49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6" i="3"/>
  <c r="I6" i="3" s="1"/>
  <c r="I5" i="3"/>
  <c r="K28" i="3"/>
  <c r="Q6" i="3"/>
  <c r="Q7" i="3" s="1"/>
  <c r="Q8" i="3" s="1"/>
  <c r="R5" i="3"/>
  <c r="J22" i="2" l="1"/>
  <c r="I23" i="2"/>
  <c r="H75" i="3"/>
  <c r="H63" i="3"/>
  <c r="I61" i="3"/>
  <c r="H58" i="3"/>
  <c r="I7" i="3"/>
  <c r="R6" i="3"/>
  <c r="Q9" i="3"/>
  <c r="R8" i="3"/>
  <c r="R7" i="3"/>
  <c r="I24" i="2" l="1"/>
  <c r="J23" i="2"/>
  <c r="I75" i="3"/>
  <c r="H76" i="3"/>
  <c r="H77" i="3" s="1"/>
  <c r="H78" i="3" s="1"/>
  <c r="I66" i="3"/>
  <c r="H67" i="3"/>
  <c r="I63" i="3"/>
  <c r="H64" i="3"/>
  <c r="I64" i="3" s="1"/>
  <c r="H59" i="3"/>
  <c r="I59" i="3" s="1"/>
  <c r="I58" i="3"/>
  <c r="I44" i="3"/>
  <c r="I45" i="3"/>
  <c r="I8" i="3"/>
  <c r="Q10" i="3"/>
  <c r="R9" i="3"/>
  <c r="I25" i="2" l="1"/>
  <c r="J24" i="2"/>
  <c r="I76" i="3"/>
  <c r="I67" i="3"/>
  <c r="H68" i="3"/>
  <c r="I47" i="3"/>
  <c r="I46" i="3"/>
  <c r="I9" i="3"/>
  <c r="Q11" i="3"/>
  <c r="R10" i="3"/>
  <c r="I26" i="2" l="1"/>
  <c r="J25" i="2"/>
  <c r="I77" i="3"/>
  <c r="I68" i="3"/>
  <c r="H69" i="3"/>
  <c r="I10" i="3"/>
  <c r="Q12" i="3"/>
  <c r="R11" i="3"/>
  <c r="I27" i="2" l="1"/>
  <c r="J26" i="2"/>
  <c r="I78" i="3"/>
  <c r="H79" i="3"/>
  <c r="I69" i="3"/>
  <c r="H70" i="3"/>
  <c r="I11" i="3"/>
  <c r="Q13" i="3"/>
  <c r="R12" i="3"/>
  <c r="I30" i="2" l="1"/>
  <c r="I31" i="2" s="1"/>
  <c r="J27" i="2"/>
  <c r="I79" i="3"/>
  <c r="I70" i="3"/>
  <c r="H71" i="3"/>
  <c r="I12" i="3"/>
  <c r="Q14" i="3"/>
  <c r="R13" i="3"/>
  <c r="J30" i="2" l="1"/>
  <c r="I32" i="2"/>
  <c r="J31" i="2"/>
  <c r="I80" i="3"/>
  <c r="H83" i="3"/>
  <c r="I71" i="3"/>
  <c r="H72" i="3"/>
  <c r="I13" i="3"/>
  <c r="Q15" i="3"/>
  <c r="R14" i="3"/>
  <c r="I33" i="2" l="1"/>
  <c r="J32" i="2"/>
  <c r="I81" i="3"/>
  <c r="I72" i="3"/>
  <c r="H73" i="3"/>
  <c r="I73" i="3" s="1"/>
  <c r="I14" i="3"/>
  <c r="Q16" i="3"/>
  <c r="R15" i="3"/>
  <c r="I34" i="2" l="1"/>
  <c r="J33" i="2"/>
  <c r="I82" i="3"/>
  <c r="I15" i="3"/>
  <c r="Q17" i="3"/>
  <c r="R16" i="3"/>
  <c r="I35" i="2" l="1"/>
  <c r="J34" i="2"/>
  <c r="I83" i="3"/>
  <c r="I16" i="3"/>
  <c r="Q18" i="3"/>
  <c r="R17" i="3"/>
  <c r="I36" i="2" l="1"/>
  <c r="I37" i="2" s="1"/>
  <c r="J35" i="2"/>
  <c r="H85" i="3"/>
  <c r="I84" i="3"/>
  <c r="I17" i="3"/>
  <c r="Q19" i="3"/>
  <c r="R18" i="3"/>
  <c r="J37" i="2" l="1"/>
  <c r="I38" i="2"/>
  <c r="J36" i="2"/>
  <c r="I85" i="3"/>
  <c r="H86" i="3"/>
  <c r="H87" i="3" s="1"/>
  <c r="I18" i="3"/>
  <c r="Q20" i="3"/>
  <c r="R19" i="3"/>
  <c r="I39" i="2" l="1"/>
  <c r="J38" i="2"/>
  <c r="I86" i="3"/>
  <c r="I87" i="3"/>
  <c r="I19" i="3"/>
  <c r="Q21" i="3"/>
  <c r="R20" i="3"/>
  <c r="I40" i="2" l="1"/>
  <c r="J39" i="2"/>
  <c r="I20" i="3"/>
  <c r="Q22" i="3"/>
  <c r="R21" i="3"/>
  <c r="I41" i="2" l="1"/>
  <c r="J40" i="2"/>
  <c r="I21" i="3"/>
  <c r="Q23" i="3"/>
  <c r="R22" i="3"/>
  <c r="I42" i="2" l="1"/>
  <c r="J41" i="2"/>
  <c r="I22" i="3"/>
  <c r="Q24" i="3"/>
  <c r="R23" i="3"/>
  <c r="J42" i="2" l="1"/>
  <c r="I43" i="2"/>
  <c r="I23" i="3"/>
  <c r="Q25" i="3"/>
  <c r="R24" i="3"/>
  <c r="J43" i="2" l="1"/>
  <c r="I44" i="2"/>
  <c r="I24" i="3"/>
  <c r="Q26" i="3"/>
  <c r="R26" i="3" s="1"/>
  <c r="R25" i="3"/>
  <c r="I45" i="2" l="1"/>
  <c r="J44" i="2"/>
  <c r="I25" i="3"/>
  <c r="I46" i="2" l="1"/>
  <c r="J45" i="2"/>
  <c r="I26" i="3"/>
  <c r="I47" i="2" l="1"/>
  <c r="J46" i="2"/>
  <c r="I27" i="3"/>
  <c r="J47" i="2" l="1"/>
  <c r="I48" i="2"/>
  <c r="I28" i="3"/>
  <c r="I49" i="2" l="1"/>
  <c r="J48" i="2"/>
  <c r="I29" i="3"/>
  <c r="I50" i="2" l="1"/>
  <c r="J49" i="2"/>
  <c r="I30" i="3"/>
  <c r="I51" i="2" l="1"/>
  <c r="I52" i="2" s="1"/>
  <c r="J50" i="2"/>
  <c r="I31" i="3"/>
  <c r="J52" i="2" l="1"/>
  <c r="I53" i="2"/>
  <c r="J51" i="2"/>
  <c r="I32" i="3"/>
  <c r="J53" i="2" l="1"/>
  <c r="I54" i="2"/>
  <c r="I33" i="3"/>
  <c r="I55" i="2" l="1"/>
  <c r="J54" i="2"/>
  <c r="I34" i="3"/>
  <c r="J55" i="2" l="1"/>
  <c r="I56" i="2"/>
  <c r="I35" i="3"/>
  <c r="I57" i="2" l="1"/>
  <c r="J56" i="2"/>
  <c r="I36" i="3"/>
  <c r="I58" i="2" l="1"/>
  <c r="J57" i="2"/>
  <c r="I37" i="3"/>
  <c r="I59" i="2" l="1"/>
  <c r="J58" i="2"/>
  <c r="I38" i="3"/>
  <c r="J59" i="2" l="1"/>
  <c r="I60" i="2"/>
  <c r="I39" i="3"/>
  <c r="J60" i="2" l="1"/>
  <c r="I61" i="2"/>
  <c r="I62" i="2" s="1"/>
  <c r="I40" i="3"/>
  <c r="I63" i="2" l="1"/>
  <c r="J62" i="2"/>
  <c r="J61" i="2"/>
  <c r="I41" i="3"/>
  <c r="I64" i="2" l="1"/>
  <c r="J64" i="2" s="1"/>
  <c r="J63" i="2"/>
  <c r="I42" i="3"/>
  <c r="I65" i="2" l="1"/>
  <c r="I43" i="3"/>
  <c r="J65" i="2" l="1"/>
  <c r="I66" i="2"/>
  <c r="I67" i="2" l="1"/>
  <c r="J66" i="2"/>
  <c r="I68" i="2" l="1"/>
  <c r="J67" i="2"/>
  <c r="I69" i="2" l="1"/>
  <c r="J68" i="2"/>
  <c r="J69" i="2" l="1"/>
  <c r="I70" i="2"/>
  <c r="J70" i="2" l="1"/>
  <c r="I71" i="2"/>
  <c r="J71" i="2" l="1"/>
  <c r="I72" i="2"/>
  <c r="J72" i="2" s="1"/>
  <c r="I73" i="2" l="1"/>
  <c r="I74" i="2" l="1"/>
  <c r="I75" i="2" s="1"/>
  <c r="J73" i="2"/>
  <c r="J75" i="2" l="1"/>
  <c r="I76" i="2"/>
  <c r="J74" i="2"/>
  <c r="J76" i="2" l="1"/>
</calcChain>
</file>

<file path=xl/sharedStrings.xml><?xml version="1.0" encoding="utf-8"?>
<sst xmlns="http://schemas.openxmlformats.org/spreadsheetml/2006/main" count="474" uniqueCount="149">
  <si>
    <t>funzione</t>
  </si>
  <si>
    <t>descrizione</t>
  </si>
  <si>
    <t>name</t>
  </si>
  <si>
    <t>hex</t>
  </si>
  <si>
    <t>pos dec</t>
  </si>
  <si>
    <t>pos hex</t>
  </si>
  <si>
    <t>ogni 8 a partire da 0 (-1+8)</t>
  </si>
  <si>
    <t>stackread x da addr</t>
  </si>
  <si>
    <t>RMEMX</t>
  </si>
  <si>
    <t>c0</t>
  </si>
  <si>
    <t>stampo x</t>
  </si>
  <si>
    <t>OUT</t>
  </si>
  <si>
    <t>pop x</t>
  </si>
  <si>
    <t>POPX</t>
  </si>
  <si>
    <t>b1</t>
  </si>
  <si>
    <t>pop y</t>
  </si>
  <si>
    <t>POPY</t>
  </si>
  <si>
    <t>b3</t>
  </si>
  <si>
    <t>x + 1</t>
  </si>
  <si>
    <t>if overflow=ZC=1</t>
  </si>
  <si>
    <t>ADDX 1</t>
  </si>
  <si>
    <t>a001</t>
  </si>
  <si>
    <t>jump (skip 119)</t>
  </si>
  <si>
    <t>ZC : JG</t>
  </si>
  <si>
    <t>JG (119)</t>
  </si>
  <si>
    <t>78000F</t>
  </si>
  <si>
    <t>reset flags</t>
  </si>
  <si>
    <t>CLD</t>
  </si>
  <si>
    <t>decine</t>
  </si>
  <si>
    <t>push y</t>
  </si>
  <si>
    <t>PUSHY</t>
  </si>
  <si>
    <t>b2</t>
  </si>
  <si>
    <t>unità</t>
  </si>
  <si>
    <t>push x</t>
  </si>
  <si>
    <t>PUSHX</t>
  </si>
  <si>
    <t>b0</t>
  </si>
  <si>
    <t>ripeti da 0</t>
  </si>
  <si>
    <t>JL 00</t>
  </si>
  <si>
    <t>reset flag</t>
  </si>
  <si>
    <t>if equal 0f</t>
  </si>
  <si>
    <t>x == 0f</t>
  </si>
  <si>
    <t>CMPX 0f</t>
  </si>
  <si>
    <t>700f</t>
  </si>
  <si>
    <t>jump exit</t>
  </si>
  <si>
    <t>ZF : JE</t>
  </si>
  <si>
    <t>JE (130)</t>
  </si>
  <si>
    <t>(d)push x</t>
  </si>
  <si>
    <t>(u)push y</t>
  </si>
  <si>
    <t>exit</t>
  </si>
  <si>
    <t>RET</t>
  </si>
  <si>
    <t>c060b1b3a00178000F40b2b074000040b0b2b1b3a001700f720020b0b274000091</t>
  </si>
  <si>
    <t>nop</t>
  </si>
  <si>
    <t>ret</t>
  </si>
  <si>
    <t>cmp</t>
  </si>
  <si>
    <t>virus</t>
  </si>
  <si>
    <t>cld</t>
  </si>
  <si>
    <t>jump (skip 24 )</t>
  </si>
  <si>
    <t>jump</t>
  </si>
  <si>
    <t>00</t>
  </si>
  <si>
    <t>JRL</t>
  </si>
  <si>
    <t>addr 1</t>
  </si>
  <si>
    <t>NOP</t>
  </si>
  <si>
    <t>x = 91</t>
  </si>
  <si>
    <t>LDX</t>
  </si>
  <si>
    <t>JG ()</t>
  </si>
  <si>
    <t>05</t>
  </si>
  <si>
    <t>line</t>
  </si>
  <si>
    <t>fino a 1024-1 scrive 91 ogni 8, l'ultimo byte è 91</t>
  </si>
  <si>
    <t>non ottimizzato</t>
  </si>
  <si>
    <t>JRL 04</t>
  </si>
  <si>
    <t>y = 91</t>
  </si>
  <si>
    <t>LDY</t>
  </si>
  <si>
    <t>jump (skip 70 )</t>
  </si>
  <si>
    <t>ZF = 1</t>
  </si>
  <si>
    <t>JRE (22)</t>
  </si>
  <si>
    <t>ottimizzato</t>
  </si>
  <si>
    <t>mem addr for killswitch 2 bytes</t>
  </si>
  <si>
    <t>killswitch 6 char (6bytes)</t>
  </si>
  <si>
    <t>LDRX (--)</t>
  </si>
  <si>
    <t>= 1 posizione dopo iterator</t>
  </si>
  <si>
    <t>pos è la prima posizione di killswitch =</t>
  </si>
  <si>
    <t>iterator</t>
  </si>
  <si>
    <t>0-&gt;6</t>
  </si>
  <si>
    <t>x e y prendono il char giusto di ks</t>
  </si>
  <si>
    <t xml:space="preserve">se iterator == 6 </t>
  </si>
  <si>
    <t>ks addr [2]</t>
  </si>
  <si>
    <t>y = ks addr[1]</t>
  </si>
  <si>
    <t>x = ks addr[2]</t>
  </si>
  <si>
    <t>LDRY (--)</t>
  </si>
  <si>
    <t>(u)push x</t>
  </si>
  <si>
    <t>dando per scontato che le decine sono sempre caricate, pop-po le unità, faccio +1 e le pusho, solo se overflow pop-po le decine</t>
  </si>
  <si>
    <t>(d)push y</t>
  </si>
  <si>
    <t>main</t>
  </si>
  <si>
    <t>start ciclo</t>
  </si>
  <si>
    <t>jump (skip  )</t>
  </si>
  <si>
    <t>y = 0</t>
  </si>
  <si>
    <t>if overflow : ZC=1 &amp; x = 0</t>
  </si>
  <si>
    <t>(d) push x</t>
  </si>
  <si>
    <t>(u) push x</t>
  </si>
  <si>
    <t>x = 0</t>
  </si>
  <si>
    <t>addr ++</t>
  </si>
  <si>
    <t>LDX 0</t>
  </si>
  <si>
    <t>lo stack ha già ks addr</t>
  </si>
  <si>
    <t>rmemx (stampo il char nella posizione)</t>
  </si>
  <si>
    <t>pop ks addr</t>
  </si>
  <si>
    <t>ks addr + 1</t>
  </si>
  <si>
    <t>push ks addr</t>
  </si>
  <si>
    <t>x = i</t>
  </si>
  <si>
    <t>if</t>
  </si>
  <si>
    <t>JL</t>
  </si>
  <si>
    <t>x = i + pos</t>
  </si>
  <si>
    <t>LDY 00</t>
  </si>
  <si>
    <t>stackread y da addr</t>
  </si>
  <si>
    <t xml:space="preserve">RMEMY </t>
  </si>
  <si>
    <t>c2</t>
  </si>
  <si>
    <t>pulisco lo stack</t>
  </si>
  <si>
    <t>i++</t>
  </si>
  <si>
    <t>i = x</t>
  </si>
  <si>
    <t>load char</t>
  </si>
  <si>
    <t>if i == 6</t>
  </si>
  <si>
    <t>then { }</t>
  </si>
  <si>
    <t>JE</t>
  </si>
  <si>
    <t>CMPX 6</t>
  </si>
  <si>
    <t>ADDX (--)</t>
  </si>
  <si>
    <t>carico la posizione di ks</t>
  </si>
  <si>
    <t>y = ks</t>
  </si>
  <si>
    <t>WMEMY</t>
  </si>
  <si>
    <t>c3</t>
  </si>
  <si>
    <t>mem[stack_addr] = y</t>
  </si>
  <si>
    <t>ripeti da start ciclo</t>
  </si>
  <si>
    <t>clear flags</t>
  </si>
  <si>
    <t>print char</t>
  </si>
  <si>
    <t>end main</t>
  </si>
  <si>
    <t>variabili</t>
  </si>
  <si>
    <t>killswitch</t>
  </si>
  <si>
    <t>dopo ks</t>
  </si>
  <si>
    <t>v</t>
  </si>
  <si>
    <t>STRX (--)</t>
  </si>
  <si>
    <t>exit = virus</t>
  </si>
  <si>
    <t>a051</t>
  </si>
  <si>
    <t>72004f</t>
  </si>
  <si>
    <t>(u)pop x</t>
  </si>
  <si>
    <t>(d) pop x</t>
  </si>
  <si>
    <t>(u)</t>
  </si>
  <si>
    <t>NOP NOP LDY</t>
  </si>
  <si>
    <t>nop; nop; y = 91</t>
  </si>
  <si>
    <t>JL ( )</t>
  </si>
  <si>
    <t>74003b</t>
  </si>
  <si>
    <t>M3ZVH8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</si>
</sst>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ck">
        <color rgb="FFFF0000"/>
      </left>
      <right/>
      <top style="thin">
        <color theme="0" tint="-0.34998626667073579"/>
      </top>
      <bottom style="medium">
        <color indexed="64"/>
      </bottom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quotePrefix="1" applyAlignment="1">
      <alignment horizontal="right"/>
    </xf>
    <xf numFmtId="0" fontId="0" fillId="2" borderId="0" xfId="0" applyFill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e" xfId="0" builtinId="0"/>
  </cellStyles>
  <dxfs count="2">
    <dxf>
      <fill>
        <patternFill>
          <bgColor rgb="FFF5F5F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rgb="FFF5F5F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EA58-67E9-431E-BC65-0016509ACA67}">
  <dimension ref="A1:R86"/>
  <sheetViews>
    <sheetView tabSelected="1" topLeftCell="A60" zoomScale="145" zoomScaleNormal="145" workbookViewId="0">
      <selection activeCell="F74" sqref="F74"/>
    </sheetView>
  </sheetViews>
  <sheetFormatPr defaultRowHeight="14.3" x14ac:dyDescent="0.25"/>
  <cols>
    <col min="1" max="1" width="9" style="6"/>
    <col min="8" max="8" width="12" style="2" bestFit="1" customWidth="1"/>
    <col min="9" max="10" width="9" style="2"/>
    <col min="13" max="18" width="9" style="2"/>
  </cols>
  <sheetData>
    <row r="1" spans="2:10" x14ac:dyDescent="0.25">
      <c r="E1" s="2" t="s">
        <v>6</v>
      </c>
    </row>
    <row r="2" spans="2:10" x14ac:dyDescent="0.25">
      <c r="B2" t="s">
        <v>77</v>
      </c>
      <c r="E2">
        <v>91</v>
      </c>
      <c r="H2" s="11"/>
    </row>
    <row r="3" spans="2:10" x14ac:dyDescent="0.25">
      <c r="B3" t="s">
        <v>76</v>
      </c>
    </row>
    <row r="5" spans="2:10" x14ac:dyDescent="0.25">
      <c r="B5" t="s">
        <v>81</v>
      </c>
      <c r="D5" t="s">
        <v>80</v>
      </c>
      <c r="E5" s="2"/>
      <c r="H5" s="2" t="s">
        <v>85</v>
      </c>
    </row>
    <row r="6" spans="2:10" ht="14.95" customHeight="1" x14ac:dyDescent="0.25">
      <c r="B6" t="s">
        <v>82</v>
      </c>
      <c r="D6" s="4" t="s">
        <v>79</v>
      </c>
      <c r="E6" s="2"/>
      <c r="H6" s="2" t="s">
        <v>135</v>
      </c>
    </row>
    <row r="7" spans="2:10" ht="14.95" customHeight="1" x14ac:dyDescent="0.25">
      <c r="G7" s="4"/>
    </row>
    <row r="8" spans="2:10" ht="14.95" customHeight="1" x14ac:dyDescent="0.25">
      <c r="B8" t="s">
        <v>102</v>
      </c>
      <c r="E8" t="s">
        <v>83</v>
      </c>
      <c r="I8" s="2" t="s">
        <v>103</v>
      </c>
    </row>
    <row r="9" spans="2:10" ht="14.95" customHeight="1" x14ac:dyDescent="0.25">
      <c r="G9" s="4"/>
    </row>
    <row r="10" spans="2:10" x14ac:dyDescent="0.25">
      <c r="B10" s="4" t="s">
        <v>84</v>
      </c>
      <c r="C10" s="2"/>
      <c r="D10" t="s">
        <v>48</v>
      </c>
      <c r="G10" s="4"/>
    </row>
    <row r="11" spans="2:10" x14ac:dyDescent="0.25">
      <c r="G11" s="4"/>
    </row>
    <row r="12" spans="2:10" x14ac:dyDescent="0.25">
      <c r="B12" t="s">
        <v>104</v>
      </c>
      <c r="D12" t="s">
        <v>105</v>
      </c>
      <c r="F12" t="s">
        <v>106</v>
      </c>
      <c r="H12" s="5"/>
    </row>
    <row r="13" spans="2:10" x14ac:dyDescent="0.25">
      <c r="G13" s="4"/>
    </row>
    <row r="14" spans="2:10" x14ac:dyDescent="0.25">
      <c r="G14" s="4"/>
    </row>
    <row r="15" spans="2:10" ht="14.95" thickBot="1" x14ac:dyDescent="0.3">
      <c r="B15" s="1" t="s">
        <v>0</v>
      </c>
      <c r="C15" s="1" t="s">
        <v>1</v>
      </c>
      <c r="D15" s="1"/>
      <c r="G15" s="1" t="s">
        <v>2</v>
      </c>
      <c r="H15" s="1" t="s">
        <v>3</v>
      </c>
      <c r="I15" s="1" t="s">
        <v>4</v>
      </c>
      <c r="J15" s="1" t="s">
        <v>5</v>
      </c>
    </row>
    <row r="16" spans="2:10" ht="14.3" customHeight="1" x14ac:dyDescent="0.25">
      <c r="C16" s="10" t="s">
        <v>90</v>
      </c>
      <c r="D16" s="10"/>
      <c r="E16" s="10"/>
      <c r="F16" s="10"/>
      <c r="G16" s="10"/>
    </row>
    <row r="17" spans="1:12" x14ac:dyDescent="0.25">
      <c r="C17" s="10"/>
      <c r="D17" s="10"/>
      <c r="E17" s="10"/>
      <c r="F17" s="10"/>
      <c r="G17" s="10"/>
    </row>
    <row r="18" spans="1:12" x14ac:dyDescent="0.25">
      <c r="C18" s="10"/>
      <c r="D18" s="10"/>
      <c r="E18" s="10"/>
      <c r="F18" s="10"/>
      <c r="G18" s="10"/>
    </row>
    <row r="19" spans="1:12" ht="14.95" thickBot="1" x14ac:dyDescent="0.3">
      <c r="A19" s="7" t="s">
        <v>66</v>
      </c>
      <c r="B19" s="1" t="s">
        <v>0</v>
      </c>
      <c r="C19" s="1" t="s">
        <v>1</v>
      </c>
      <c r="D19" s="1"/>
      <c r="G19" s="1" t="s">
        <v>2</v>
      </c>
      <c r="H19" s="1" t="s">
        <v>3</v>
      </c>
      <c r="I19" s="1" t="s">
        <v>4</v>
      </c>
      <c r="J19" s="1" t="s">
        <v>5</v>
      </c>
    </row>
    <row r="20" spans="1:12" x14ac:dyDescent="0.25">
      <c r="A20" s="6">
        <v>1</v>
      </c>
      <c r="B20" t="s">
        <v>92</v>
      </c>
      <c r="C20" t="s">
        <v>86</v>
      </c>
      <c r="G20" s="2" t="s">
        <v>88</v>
      </c>
      <c r="H20" s="2">
        <v>550058</v>
      </c>
      <c r="I20" s="2">
        <v>0</v>
      </c>
      <c r="J20" s="2">
        <v>0</v>
      </c>
      <c r="L20">
        <v>7</v>
      </c>
    </row>
    <row r="21" spans="1:12" x14ac:dyDescent="0.25">
      <c r="A21" s="6">
        <v>2</v>
      </c>
      <c r="C21" t="s">
        <v>91</v>
      </c>
      <c r="G21" s="2" t="s">
        <v>30</v>
      </c>
      <c r="H21" s="2" t="s">
        <v>31</v>
      </c>
      <c r="I21" s="2" t="str">
        <f xml:space="preserve"> "" &amp; I20+LEN(H20)/2</f>
        <v>3</v>
      </c>
      <c r="J21" t="str">
        <f t="shared" ref="J21" si="0">DEC2HEX(I21)</f>
        <v>3</v>
      </c>
      <c r="K21" s="2"/>
      <c r="L21">
        <f>L20+8</f>
        <v>15</v>
      </c>
    </row>
    <row r="22" spans="1:12" x14ac:dyDescent="0.25">
      <c r="A22" s="6" t="s">
        <v>136</v>
      </c>
      <c r="C22" s="2" t="s">
        <v>57</v>
      </c>
      <c r="G22" s="2" t="s">
        <v>69</v>
      </c>
      <c r="H22" s="2">
        <v>750004</v>
      </c>
      <c r="I22" s="2" t="str">
        <f t="shared" ref="I22:I51" si="1" xml:space="preserve"> "" &amp; I21+LEN(H21)/2</f>
        <v>4</v>
      </c>
      <c r="J22" t="str">
        <f t="shared" ref="J22:J51" si="2">DEC2HEX(I22)</f>
        <v>4</v>
      </c>
      <c r="K22" s="2"/>
    </row>
    <row r="23" spans="1:12" x14ac:dyDescent="0.25">
      <c r="A23" s="6" t="s">
        <v>136</v>
      </c>
      <c r="C23" s="2" t="s">
        <v>54</v>
      </c>
      <c r="G23" s="2" t="s">
        <v>52</v>
      </c>
      <c r="H23" s="2">
        <v>91</v>
      </c>
      <c r="I23" s="3" t="str">
        <f t="shared" si="1"/>
        <v>7</v>
      </c>
      <c r="J23" t="str">
        <f t="shared" si="2"/>
        <v>7</v>
      </c>
      <c r="K23" s="2"/>
    </row>
    <row r="24" spans="1:12" x14ac:dyDescent="0.25">
      <c r="A24" s="6">
        <v>3</v>
      </c>
      <c r="C24" t="s">
        <v>87</v>
      </c>
      <c r="G24" s="2" t="s">
        <v>78</v>
      </c>
      <c r="H24" s="2">
        <v>540059</v>
      </c>
      <c r="I24" s="2" t="str">
        <f t="shared" si="1"/>
        <v>8</v>
      </c>
      <c r="J24" t="str">
        <f t="shared" si="2"/>
        <v>8</v>
      </c>
    </row>
    <row r="25" spans="1:12" x14ac:dyDescent="0.25">
      <c r="A25" s="6">
        <v>4</v>
      </c>
      <c r="C25" t="s">
        <v>89</v>
      </c>
      <c r="G25" s="2" t="s">
        <v>34</v>
      </c>
      <c r="H25" s="2" t="s">
        <v>35</v>
      </c>
      <c r="I25" s="2" t="str">
        <f t="shared" si="1"/>
        <v>11</v>
      </c>
      <c r="J25" t="str">
        <f t="shared" si="2"/>
        <v>B</v>
      </c>
    </row>
    <row r="26" spans="1:12" x14ac:dyDescent="0.25">
      <c r="A26" s="6" t="s">
        <v>136</v>
      </c>
      <c r="C26" s="2" t="s">
        <v>57</v>
      </c>
      <c r="G26" s="2" t="s">
        <v>69</v>
      </c>
      <c r="H26" s="2">
        <v>750004</v>
      </c>
      <c r="I26" s="2" t="str">
        <f t="shared" si="1"/>
        <v>12</v>
      </c>
      <c r="J26" t="str">
        <f t="shared" si="2"/>
        <v>C</v>
      </c>
    </row>
    <row r="27" spans="1:12" x14ac:dyDescent="0.25">
      <c r="A27" s="6" t="s">
        <v>136</v>
      </c>
      <c r="C27" s="2" t="s">
        <v>54</v>
      </c>
      <c r="G27" s="2" t="s">
        <v>52</v>
      </c>
      <c r="H27" s="2">
        <v>91</v>
      </c>
      <c r="I27" s="3" t="str">
        <f t="shared" si="1"/>
        <v>15</v>
      </c>
      <c r="J27" t="str">
        <f t="shared" si="2"/>
        <v>F</v>
      </c>
    </row>
    <row r="28" spans="1:12" x14ac:dyDescent="0.25">
      <c r="B28" t="s">
        <v>93</v>
      </c>
      <c r="J28"/>
    </row>
    <row r="29" spans="1:12" x14ac:dyDescent="0.25">
      <c r="B29" t="s">
        <v>118</v>
      </c>
      <c r="J29"/>
    </row>
    <row r="30" spans="1:12" x14ac:dyDescent="0.25">
      <c r="A30" s="6">
        <v>5</v>
      </c>
      <c r="C30" t="s">
        <v>107</v>
      </c>
      <c r="G30" s="2" t="s">
        <v>78</v>
      </c>
      <c r="H30" s="2">
        <v>540050</v>
      </c>
      <c r="I30" s="2" t="str">
        <f xml:space="preserve"> "" &amp; I27+LEN(H27)/2</f>
        <v>16</v>
      </c>
      <c r="J30" t="str">
        <f t="shared" si="2"/>
        <v>10</v>
      </c>
      <c r="L30">
        <v>7</v>
      </c>
    </row>
    <row r="31" spans="1:12" x14ac:dyDescent="0.25">
      <c r="A31" s="6">
        <v>6</v>
      </c>
      <c r="B31" t="s">
        <v>108</v>
      </c>
      <c r="C31" t="s">
        <v>119</v>
      </c>
      <c r="G31" s="2" t="s">
        <v>122</v>
      </c>
      <c r="H31" s="2">
        <v>7006</v>
      </c>
      <c r="I31" s="2" t="str">
        <f t="shared" si="1"/>
        <v>19</v>
      </c>
      <c r="J31" t="str">
        <f t="shared" si="2"/>
        <v>13</v>
      </c>
      <c r="L31">
        <f>L30+8</f>
        <v>15</v>
      </c>
    </row>
    <row r="32" spans="1:12" x14ac:dyDescent="0.25">
      <c r="A32" s="6" t="s">
        <v>136</v>
      </c>
      <c r="C32" t="s">
        <v>51</v>
      </c>
      <c r="G32" s="2" t="s">
        <v>61</v>
      </c>
      <c r="H32" s="2">
        <v>90</v>
      </c>
      <c r="I32" s="2" t="str">
        <f t="shared" si="1"/>
        <v>21</v>
      </c>
      <c r="J32" t="str">
        <f t="shared" si="2"/>
        <v>15</v>
      </c>
      <c r="L32">
        <f t="shared" ref="L32" si="3">L31+8</f>
        <v>23</v>
      </c>
    </row>
    <row r="33" spans="1:12" x14ac:dyDescent="0.25">
      <c r="A33" s="6" t="s">
        <v>136</v>
      </c>
      <c r="C33" t="s">
        <v>70</v>
      </c>
      <c r="G33" s="2" t="s">
        <v>71</v>
      </c>
      <c r="H33" s="2">
        <v>51</v>
      </c>
      <c r="I33" s="2" t="str">
        <f t="shared" si="1"/>
        <v>22</v>
      </c>
      <c r="J33" t="str">
        <f t="shared" si="2"/>
        <v>16</v>
      </c>
    </row>
    <row r="34" spans="1:12" x14ac:dyDescent="0.25">
      <c r="A34" s="6" t="s">
        <v>136</v>
      </c>
      <c r="C34" s="2" t="s">
        <v>54</v>
      </c>
      <c r="G34" s="2" t="s">
        <v>52</v>
      </c>
      <c r="H34" s="2">
        <v>91</v>
      </c>
      <c r="I34" s="3" t="str">
        <f t="shared" si="1"/>
        <v>23</v>
      </c>
      <c r="J34" t="str">
        <f t="shared" si="2"/>
        <v>17</v>
      </c>
    </row>
    <row r="35" spans="1:12" x14ac:dyDescent="0.25">
      <c r="A35" s="6">
        <v>7</v>
      </c>
      <c r="B35" t="s">
        <v>120</v>
      </c>
      <c r="C35" t="s">
        <v>43</v>
      </c>
      <c r="G35" s="2" t="s">
        <v>121</v>
      </c>
      <c r="H35" s="2" t="s">
        <v>140</v>
      </c>
      <c r="I35" s="2" t="str">
        <f t="shared" si="1"/>
        <v>24</v>
      </c>
      <c r="J35" t="str">
        <f t="shared" si="2"/>
        <v>18</v>
      </c>
    </row>
    <row r="36" spans="1:12" x14ac:dyDescent="0.25">
      <c r="A36" s="6">
        <v>8</v>
      </c>
      <c r="C36" t="s">
        <v>110</v>
      </c>
      <c r="G36" s="2" t="s">
        <v>123</v>
      </c>
      <c r="H36" s="2" t="s">
        <v>139</v>
      </c>
      <c r="I36" s="2" t="str">
        <f t="shared" si="1"/>
        <v>27</v>
      </c>
      <c r="J36" t="str">
        <f t="shared" si="2"/>
        <v>1B</v>
      </c>
    </row>
    <row r="37" spans="1:12" x14ac:dyDescent="0.25">
      <c r="A37" s="6" t="s">
        <v>136</v>
      </c>
      <c r="C37" s="14" t="s">
        <v>51</v>
      </c>
      <c r="G37" s="2" t="s">
        <v>61</v>
      </c>
      <c r="H37" s="2">
        <v>90</v>
      </c>
      <c r="I37" s="2" t="str">
        <f t="shared" ref="I37:I40" si="4" xml:space="preserve"> "" &amp; I36+LEN(H36)/2</f>
        <v>29</v>
      </c>
      <c r="J37" t="str">
        <f t="shared" ref="J37:J39" si="5">DEC2HEX(I37)</f>
        <v>1D</v>
      </c>
    </row>
    <row r="38" spans="1:12" x14ac:dyDescent="0.25">
      <c r="A38" s="6" t="s">
        <v>136</v>
      </c>
      <c r="C38" s="3" t="s">
        <v>70</v>
      </c>
      <c r="G38" s="2" t="s">
        <v>71</v>
      </c>
      <c r="H38" s="2">
        <v>51</v>
      </c>
      <c r="I38" s="2" t="str">
        <f t="shared" si="4"/>
        <v>30</v>
      </c>
      <c r="J38" t="str">
        <f t="shared" si="5"/>
        <v>1E</v>
      </c>
    </row>
    <row r="39" spans="1:12" x14ac:dyDescent="0.25">
      <c r="A39" s="6" t="s">
        <v>136</v>
      </c>
      <c r="C39" s="3" t="s">
        <v>54</v>
      </c>
      <c r="G39" s="2" t="s">
        <v>52</v>
      </c>
      <c r="H39" s="2">
        <v>91</v>
      </c>
      <c r="I39" s="3" t="str">
        <f t="shared" si="1"/>
        <v>31</v>
      </c>
      <c r="J39" t="str">
        <f t="shared" si="5"/>
        <v>1F</v>
      </c>
    </row>
    <row r="40" spans="1:12" x14ac:dyDescent="0.25">
      <c r="A40" s="6">
        <v>9</v>
      </c>
      <c r="C40" t="s">
        <v>95</v>
      </c>
      <c r="G40" s="2" t="s">
        <v>111</v>
      </c>
      <c r="H40" s="2">
        <v>5100</v>
      </c>
      <c r="I40" s="2" t="str">
        <f t="shared" si="4"/>
        <v>32</v>
      </c>
      <c r="J40" t="str">
        <f t="shared" si="2"/>
        <v>20</v>
      </c>
      <c r="L40">
        <v>7</v>
      </c>
    </row>
    <row r="41" spans="1:12" x14ac:dyDescent="0.25">
      <c r="A41" s="6">
        <v>10</v>
      </c>
      <c r="C41" t="s">
        <v>91</v>
      </c>
      <c r="G41" s="2" t="s">
        <v>30</v>
      </c>
      <c r="H41" s="2" t="s">
        <v>31</v>
      </c>
      <c r="I41" s="2" t="str">
        <f t="shared" si="1"/>
        <v>34</v>
      </c>
      <c r="J41" t="str">
        <f t="shared" si="2"/>
        <v>22</v>
      </c>
      <c r="L41">
        <f>L40+8</f>
        <v>15</v>
      </c>
    </row>
    <row r="42" spans="1:12" x14ac:dyDescent="0.25">
      <c r="A42" s="6">
        <v>11</v>
      </c>
      <c r="C42" t="s">
        <v>89</v>
      </c>
      <c r="D42" t="s">
        <v>124</v>
      </c>
      <c r="G42" s="2" t="s">
        <v>34</v>
      </c>
      <c r="H42" s="2" t="s">
        <v>35</v>
      </c>
      <c r="I42" s="2" t="str">
        <f t="shared" si="1"/>
        <v>35</v>
      </c>
      <c r="J42" t="str">
        <f t="shared" si="2"/>
        <v>23</v>
      </c>
      <c r="L42">
        <f t="shared" ref="L42:L44" si="6">L41+8</f>
        <v>23</v>
      </c>
    </row>
    <row r="43" spans="1:12" x14ac:dyDescent="0.25">
      <c r="A43" s="6">
        <v>12</v>
      </c>
      <c r="B43" s="2"/>
      <c r="C43" t="s">
        <v>112</v>
      </c>
      <c r="E43" t="s">
        <v>125</v>
      </c>
      <c r="G43" s="2" t="s">
        <v>113</v>
      </c>
      <c r="H43" s="2" t="s">
        <v>114</v>
      </c>
      <c r="I43" s="2" t="str">
        <f t="shared" ref="I43:I46" si="7" xml:space="preserve"> "" &amp; I42+LEN(H42)/2</f>
        <v>36</v>
      </c>
      <c r="J43" t="str">
        <f t="shared" ref="J43:J46" si="8">DEC2HEX(I43)</f>
        <v>24</v>
      </c>
      <c r="L43">
        <f t="shared" si="6"/>
        <v>31</v>
      </c>
    </row>
    <row r="44" spans="1:12" x14ac:dyDescent="0.25">
      <c r="A44" s="6">
        <v>13</v>
      </c>
      <c r="B44" s="2" t="s">
        <v>131</v>
      </c>
      <c r="C44" t="s">
        <v>12</v>
      </c>
      <c r="G44" s="2" t="s">
        <v>13</v>
      </c>
      <c r="H44" s="2" t="s">
        <v>14</v>
      </c>
      <c r="I44" s="2" t="str">
        <f t="shared" si="7"/>
        <v>37</v>
      </c>
      <c r="J44" t="str">
        <f t="shared" si="8"/>
        <v>25</v>
      </c>
      <c r="L44">
        <f t="shared" si="6"/>
        <v>39</v>
      </c>
    </row>
    <row r="45" spans="1:12" x14ac:dyDescent="0.25">
      <c r="A45" s="6" t="s">
        <v>136</v>
      </c>
      <c r="C45" s="2" t="s">
        <v>62</v>
      </c>
      <c r="G45" s="2" t="s">
        <v>63</v>
      </c>
      <c r="H45" s="2">
        <v>50</v>
      </c>
      <c r="I45" s="2" t="str">
        <f t="shared" si="7"/>
        <v>38</v>
      </c>
      <c r="J45" t="str">
        <f t="shared" si="8"/>
        <v>26</v>
      </c>
    </row>
    <row r="46" spans="1:12" x14ac:dyDescent="0.25">
      <c r="A46" s="6" t="s">
        <v>136</v>
      </c>
      <c r="C46" s="2" t="s">
        <v>54</v>
      </c>
      <c r="G46" s="2" t="s">
        <v>52</v>
      </c>
      <c r="H46" s="2">
        <v>91</v>
      </c>
      <c r="I46" s="3" t="str">
        <f t="shared" si="7"/>
        <v>39</v>
      </c>
      <c r="J46" t="str">
        <f t="shared" si="8"/>
        <v>27</v>
      </c>
    </row>
    <row r="47" spans="1:12" x14ac:dyDescent="0.25">
      <c r="A47" s="6">
        <v>14</v>
      </c>
      <c r="C47" t="s">
        <v>12</v>
      </c>
      <c r="D47" t="s">
        <v>115</v>
      </c>
      <c r="G47" s="2" t="s">
        <v>13</v>
      </c>
      <c r="H47" s="2" t="s">
        <v>14</v>
      </c>
      <c r="I47" s="2" t="str">
        <f t="shared" ref="I47" si="9" xml:space="preserve"> "" &amp; I46+LEN(H46)/2</f>
        <v>40</v>
      </c>
      <c r="J47" t="str">
        <f t="shared" ref="J47" si="10">DEC2HEX(I47)</f>
        <v>28</v>
      </c>
      <c r="L47">
        <v>7</v>
      </c>
    </row>
    <row r="48" spans="1:12" x14ac:dyDescent="0.25">
      <c r="A48" s="6">
        <v>15</v>
      </c>
      <c r="C48" t="s">
        <v>128</v>
      </c>
      <c r="G48" s="2" t="s">
        <v>126</v>
      </c>
      <c r="H48" s="2" t="s">
        <v>127</v>
      </c>
      <c r="I48" s="2" t="str">
        <f t="shared" si="1"/>
        <v>41</v>
      </c>
      <c r="J48" t="str">
        <f t="shared" si="2"/>
        <v>29</v>
      </c>
      <c r="L48">
        <f>L47+8</f>
        <v>15</v>
      </c>
    </row>
    <row r="49" spans="1:12" x14ac:dyDescent="0.25">
      <c r="A49" s="6">
        <v>16</v>
      </c>
      <c r="B49" t="s">
        <v>100</v>
      </c>
      <c r="C49" t="s">
        <v>141</v>
      </c>
      <c r="G49" s="2" t="s">
        <v>13</v>
      </c>
      <c r="H49" s="2" t="s">
        <v>14</v>
      </c>
      <c r="I49" s="2" t="str">
        <f t="shared" si="1"/>
        <v>42</v>
      </c>
      <c r="J49" t="str">
        <f t="shared" si="2"/>
        <v>2A</v>
      </c>
      <c r="L49">
        <f t="shared" ref="L49:L52" si="11">L48+8</f>
        <v>23</v>
      </c>
    </row>
    <row r="50" spans="1:12" x14ac:dyDescent="0.25">
      <c r="A50" s="6">
        <v>17</v>
      </c>
      <c r="C50" t="s">
        <v>130</v>
      </c>
      <c r="G50" s="2" t="s">
        <v>27</v>
      </c>
      <c r="H50" s="2">
        <v>40</v>
      </c>
      <c r="I50" s="2" t="str">
        <f t="shared" si="1"/>
        <v>43</v>
      </c>
      <c r="J50" t="str">
        <f t="shared" si="2"/>
        <v>2B</v>
      </c>
      <c r="L50">
        <f t="shared" si="11"/>
        <v>31</v>
      </c>
    </row>
    <row r="51" spans="1:12" x14ac:dyDescent="0.25">
      <c r="A51" s="6">
        <v>18</v>
      </c>
      <c r="C51" s="2" t="s">
        <v>18</v>
      </c>
      <c r="D51" t="s">
        <v>96</v>
      </c>
      <c r="G51" s="2" t="s">
        <v>20</v>
      </c>
      <c r="H51" s="2" t="s">
        <v>21</v>
      </c>
      <c r="I51" s="2" t="str">
        <f t="shared" si="1"/>
        <v>44</v>
      </c>
      <c r="J51" t="str">
        <f t="shared" si="2"/>
        <v>2C</v>
      </c>
      <c r="L51">
        <f t="shared" si="11"/>
        <v>39</v>
      </c>
    </row>
    <row r="52" spans="1:12" x14ac:dyDescent="0.25">
      <c r="A52" s="6" t="s">
        <v>136</v>
      </c>
      <c r="C52" s="14" t="s">
        <v>70</v>
      </c>
      <c r="E52" t="s">
        <v>23</v>
      </c>
      <c r="G52" s="2" t="s">
        <v>71</v>
      </c>
      <c r="H52" s="2">
        <v>51</v>
      </c>
      <c r="I52" s="2" t="str">
        <f t="shared" ref="I52" si="12" xml:space="preserve"> "" &amp; I51+LEN(H51)/2</f>
        <v>46</v>
      </c>
      <c r="J52" t="str">
        <f t="shared" ref="J52" si="13">DEC2HEX(I52)</f>
        <v>2E</v>
      </c>
      <c r="L52">
        <f t="shared" si="11"/>
        <v>47</v>
      </c>
    </row>
    <row r="53" spans="1:12" x14ac:dyDescent="0.25">
      <c r="A53" s="6" t="s">
        <v>136</v>
      </c>
      <c r="C53" s="3" t="s">
        <v>54</v>
      </c>
      <c r="G53" s="2" t="s">
        <v>52</v>
      </c>
      <c r="H53" s="2">
        <v>91</v>
      </c>
      <c r="I53" s="3" t="str">
        <f t="shared" ref="I53:I85" si="14" xml:space="preserve"> "" &amp; I52+LEN(H52)/2</f>
        <v>47</v>
      </c>
      <c r="J53" t="str">
        <f t="shared" ref="J53:J85" si="15">DEC2HEX(I53)</f>
        <v>2F</v>
      </c>
    </row>
    <row r="54" spans="1:12" x14ac:dyDescent="0.25">
      <c r="A54" s="6">
        <v>19</v>
      </c>
      <c r="C54" s="2" t="s">
        <v>94</v>
      </c>
      <c r="E54" t="s">
        <v>109</v>
      </c>
      <c r="G54" s="2" t="s">
        <v>146</v>
      </c>
      <c r="H54" s="2" t="s">
        <v>147</v>
      </c>
      <c r="I54" s="2" t="str">
        <f t="shared" si="14"/>
        <v>48</v>
      </c>
      <c r="J54" t="str">
        <f t="shared" si="15"/>
        <v>30</v>
      </c>
      <c r="L54">
        <v>7</v>
      </c>
    </row>
    <row r="55" spans="1:12" x14ac:dyDescent="0.25">
      <c r="A55" s="6">
        <v>20</v>
      </c>
      <c r="D55" t="s">
        <v>142</v>
      </c>
      <c r="G55" s="2" t="s">
        <v>13</v>
      </c>
      <c r="H55" s="2" t="s">
        <v>14</v>
      </c>
      <c r="I55" s="2" t="str">
        <f t="shared" si="14"/>
        <v>51</v>
      </c>
      <c r="J55" t="str">
        <f t="shared" si="15"/>
        <v>33</v>
      </c>
      <c r="L55">
        <f>L54+8</f>
        <v>15</v>
      </c>
    </row>
    <row r="56" spans="1:12" x14ac:dyDescent="0.25">
      <c r="A56" s="6">
        <v>21</v>
      </c>
      <c r="D56" t="s">
        <v>18</v>
      </c>
      <c r="G56" s="2" t="s">
        <v>20</v>
      </c>
      <c r="H56" s="2" t="s">
        <v>21</v>
      </c>
      <c r="I56" s="2" t="str">
        <f t="shared" si="14"/>
        <v>52</v>
      </c>
      <c r="J56" t="str">
        <f t="shared" si="15"/>
        <v>34</v>
      </c>
      <c r="L56">
        <f t="shared" ref="L56:L73" si="16">L55+8</f>
        <v>23</v>
      </c>
    </row>
    <row r="57" spans="1:12" x14ac:dyDescent="0.25">
      <c r="A57" s="6" t="s">
        <v>136</v>
      </c>
      <c r="D57" s="14" t="s">
        <v>70</v>
      </c>
      <c r="G57" s="2" t="s">
        <v>71</v>
      </c>
      <c r="H57" s="2">
        <v>51</v>
      </c>
      <c r="I57" s="2" t="str">
        <f t="shared" si="14"/>
        <v>54</v>
      </c>
      <c r="J57" t="str">
        <f t="shared" si="15"/>
        <v>36</v>
      </c>
      <c r="L57">
        <f t="shared" si="16"/>
        <v>31</v>
      </c>
    </row>
    <row r="58" spans="1:12" x14ac:dyDescent="0.25">
      <c r="A58" s="6" t="s">
        <v>136</v>
      </c>
      <c r="D58" s="3" t="s">
        <v>54</v>
      </c>
      <c r="G58" s="2" t="s">
        <v>52</v>
      </c>
      <c r="H58" s="2">
        <v>91</v>
      </c>
      <c r="I58" s="3" t="str">
        <f t="shared" ref="I58" si="17" xml:space="preserve"> "" &amp; I57+LEN(H57)/2</f>
        <v>55</v>
      </c>
      <c r="J58" t="str">
        <f t="shared" si="15"/>
        <v>37</v>
      </c>
      <c r="L58">
        <f t="shared" si="16"/>
        <v>39</v>
      </c>
    </row>
    <row r="59" spans="1:12" x14ac:dyDescent="0.25">
      <c r="A59" s="6">
        <v>22</v>
      </c>
      <c r="D59" t="s">
        <v>97</v>
      </c>
      <c r="G59" s="2" t="s">
        <v>34</v>
      </c>
      <c r="H59" s="2" t="s">
        <v>35</v>
      </c>
      <c r="I59" s="2" t="str">
        <f t="shared" si="14"/>
        <v>56</v>
      </c>
      <c r="J59" t="str">
        <f t="shared" si="15"/>
        <v>38</v>
      </c>
      <c r="L59">
        <f t="shared" si="16"/>
        <v>47</v>
      </c>
    </row>
    <row r="60" spans="1:12" x14ac:dyDescent="0.25">
      <c r="A60" s="6">
        <v>23</v>
      </c>
      <c r="D60" t="s">
        <v>99</v>
      </c>
      <c r="G60" s="2" t="s">
        <v>101</v>
      </c>
      <c r="H60" s="2">
        <v>5000</v>
      </c>
      <c r="I60" s="2" t="str">
        <f t="shared" ref="I60:I64" si="18" xml:space="preserve"> "" &amp; I59+LEN(H59)/2</f>
        <v>57</v>
      </c>
      <c r="J60" t="str">
        <f t="shared" si="15"/>
        <v>39</v>
      </c>
      <c r="L60">
        <f t="shared" si="16"/>
        <v>55</v>
      </c>
    </row>
    <row r="61" spans="1:12" x14ac:dyDescent="0.25">
      <c r="A61" s="6">
        <v>24</v>
      </c>
      <c r="C61" t="s">
        <v>98</v>
      </c>
      <c r="D61" t="s">
        <v>143</v>
      </c>
      <c r="G61" s="2" t="s">
        <v>34</v>
      </c>
      <c r="H61" s="2" t="s">
        <v>35</v>
      </c>
      <c r="I61" s="2" t="str">
        <f t="shared" si="18"/>
        <v>59</v>
      </c>
      <c r="J61" t="str">
        <f t="shared" ref="J61:J64" si="19">DEC2HEX(I61)</f>
        <v>3B</v>
      </c>
      <c r="L61">
        <f t="shared" si="16"/>
        <v>63</v>
      </c>
    </row>
    <row r="62" spans="1:12" x14ac:dyDescent="0.25">
      <c r="A62" s="6" t="s">
        <v>136</v>
      </c>
      <c r="C62" s="2" t="s">
        <v>145</v>
      </c>
      <c r="G62" s="15" t="s">
        <v>144</v>
      </c>
      <c r="H62" s="2">
        <v>909051</v>
      </c>
      <c r="I62" s="2" t="str">
        <f t="shared" si="18"/>
        <v>60</v>
      </c>
      <c r="J62" t="str">
        <f t="shared" si="19"/>
        <v>3C</v>
      </c>
    </row>
    <row r="63" spans="1:12" x14ac:dyDescent="0.25">
      <c r="A63" s="6" t="s">
        <v>136</v>
      </c>
      <c r="C63" s="2" t="s">
        <v>54</v>
      </c>
      <c r="G63" s="2" t="s">
        <v>52</v>
      </c>
      <c r="H63" s="2">
        <v>91</v>
      </c>
      <c r="I63" s="3" t="str">
        <f t="shared" si="18"/>
        <v>63</v>
      </c>
      <c r="J63" t="str">
        <f t="shared" si="19"/>
        <v>3F</v>
      </c>
      <c r="L63">
        <v>7</v>
      </c>
    </row>
    <row r="64" spans="1:12" x14ac:dyDescent="0.25">
      <c r="A64" s="6">
        <v>25</v>
      </c>
      <c r="B64" t="s">
        <v>116</v>
      </c>
      <c r="C64" t="s">
        <v>107</v>
      </c>
      <c r="G64" s="2" t="s">
        <v>78</v>
      </c>
      <c r="H64" s="2">
        <v>540050</v>
      </c>
      <c r="I64" s="2" t="str">
        <f t="shared" si="18"/>
        <v>64</v>
      </c>
      <c r="J64" t="str">
        <f t="shared" si="19"/>
        <v>40</v>
      </c>
      <c r="L64">
        <f>L63+8</f>
        <v>15</v>
      </c>
    </row>
    <row r="65" spans="1:18" x14ac:dyDescent="0.25">
      <c r="A65" s="6">
        <v>26</v>
      </c>
      <c r="C65" t="s">
        <v>116</v>
      </c>
      <c r="D65" t="s">
        <v>18</v>
      </c>
      <c r="G65" s="2" t="s">
        <v>20</v>
      </c>
      <c r="H65" s="2" t="s">
        <v>21</v>
      </c>
      <c r="I65" s="2" t="str">
        <f t="shared" ref="I65:I72" si="20" xml:space="preserve"> "" &amp; I64+LEN(H64)/2</f>
        <v>67</v>
      </c>
      <c r="J65" t="str">
        <f t="shared" ref="J65:J72" si="21">DEC2HEX(I65)</f>
        <v>43</v>
      </c>
      <c r="L65">
        <f t="shared" si="16"/>
        <v>23</v>
      </c>
    </row>
    <row r="66" spans="1:18" x14ac:dyDescent="0.25">
      <c r="A66" s="6" t="s">
        <v>136</v>
      </c>
      <c r="C66" s="14" t="s">
        <v>51</v>
      </c>
      <c r="G66" s="2" t="s">
        <v>61</v>
      </c>
      <c r="H66" s="2">
        <v>90</v>
      </c>
      <c r="I66" s="2" t="str">
        <f t="shared" si="20"/>
        <v>69</v>
      </c>
      <c r="J66" t="str">
        <f t="shared" si="21"/>
        <v>45</v>
      </c>
      <c r="L66">
        <f t="shared" si="16"/>
        <v>31</v>
      </c>
    </row>
    <row r="67" spans="1:18" x14ac:dyDescent="0.25">
      <c r="A67" s="6" t="s">
        <v>136</v>
      </c>
      <c r="C67" s="3" t="s">
        <v>70</v>
      </c>
      <c r="G67" s="2" t="s">
        <v>71</v>
      </c>
      <c r="H67" s="2">
        <v>51</v>
      </c>
      <c r="I67" s="2" t="str">
        <f t="shared" si="20"/>
        <v>70</v>
      </c>
      <c r="J67" t="str">
        <f t="shared" si="21"/>
        <v>46</v>
      </c>
      <c r="L67">
        <f t="shared" si="16"/>
        <v>39</v>
      </c>
    </row>
    <row r="68" spans="1:18" x14ac:dyDescent="0.25">
      <c r="A68" s="6" t="s">
        <v>136</v>
      </c>
      <c r="C68" s="3" t="s">
        <v>54</v>
      </c>
      <c r="G68" s="2" t="s">
        <v>52</v>
      </c>
      <c r="H68" s="2">
        <v>91</v>
      </c>
      <c r="I68" s="3" t="str">
        <f t="shared" si="20"/>
        <v>71</v>
      </c>
      <c r="J68" t="str">
        <f t="shared" si="21"/>
        <v>47</v>
      </c>
      <c r="L68">
        <f t="shared" si="16"/>
        <v>47</v>
      </c>
    </row>
    <row r="69" spans="1:18" x14ac:dyDescent="0.25">
      <c r="A69" s="6">
        <v>27</v>
      </c>
      <c r="D69" t="s">
        <v>117</v>
      </c>
      <c r="G69" s="2" t="s">
        <v>137</v>
      </c>
      <c r="H69" s="2">
        <v>520050</v>
      </c>
      <c r="I69" s="2" t="str">
        <f t="shared" si="20"/>
        <v>72</v>
      </c>
      <c r="J69" t="str">
        <f t="shared" si="21"/>
        <v>48</v>
      </c>
      <c r="L69">
        <f t="shared" si="16"/>
        <v>55</v>
      </c>
    </row>
    <row r="70" spans="1:18" x14ac:dyDescent="0.25">
      <c r="A70" s="6">
        <v>28</v>
      </c>
      <c r="C70" t="s">
        <v>130</v>
      </c>
      <c r="G70" s="2" t="s">
        <v>27</v>
      </c>
      <c r="H70" s="2">
        <v>40</v>
      </c>
      <c r="I70" s="2" t="str">
        <f t="shared" si="20"/>
        <v>75</v>
      </c>
      <c r="J70" t="str">
        <f t="shared" si="21"/>
        <v>4B</v>
      </c>
      <c r="L70">
        <f t="shared" si="16"/>
        <v>63</v>
      </c>
    </row>
    <row r="71" spans="1:18" x14ac:dyDescent="0.25">
      <c r="A71" s="6">
        <v>29</v>
      </c>
      <c r="C71" t="s">
        <v>129</v>
      </c>
      <c r="G71" s="2" t="s">
        <v>109</v>
      </c>
      <c r="H71" s="2">
        <v>740010</v>
      </c>
      <c r="I71" s="2" t="str">
        <f t="shared" si="20"/>
        <v>76</v>
      </c>
      <c r="J71" t="str">
        <f t="shared" si="21"/>
        <v>4C</v>
      </c>
      <c r="L71">
        <f t="shared" si="16"/>
        <v>71</v>
      </c>
    </row>
    <row r="72" spans="1:18" x14ac:dyDescent="0.25">
      <c r="A72" s="6">
        <v>30</v>
      </c>
      <c r="B72" s="2" t="s">
        <v>132</v>
      </c>
      <c r="C72" t="s">
        <v>138</v>
      </c>
      <c r="G72" s="2" t="s">
        <v>49</v>
      </c>
      <c r="H72" s="2">
        <v>91</v>
      </c>
      <c r="I72" s="3" t="str">
        <f t="shared" si="20"/>
        <v>79</v>
      </c>
      <c r="J72" t="str">
        <f t="shared" si="21"/>
        <v>4F</v>
      </c>
      <c r="L72">
        <f t="shared" si="16"/>
        <v>79</v>
      </c>
    </row>
    <row r="73" spans="1:18" x14ac:dyDescent="0.25">
      <c r="A73" s="6">
        <v>31</v>
      </c>
      <c r="B73" s="2" t="s">
        <v>133</v>
      </c>
      <c r="C73" t="s">
        <v>81</v>
      </c>
      <c r="G73" s="2"/>
      <c r="H73" s="5" t="s">
        <v>58</v>
      </c>
      <c r="I73" s="2" t="str">
        <f xml:space="preserve"> "" &amp; I72+LEN(H72)/2</f>
        <v>80</v>
      </c>
      <c r="J73" t="str">
        <f>DEC2HEX(I73)</f>
        <v>50</v>
      </c>
      <c r="L73">
        <f t="shared" si="16"/>
        <v>87</v>
      </c>
      <c r="M73" s="16" t="str">
        <f>MID($D$74, COLUMN()-12, 1)</f>
        <v>M</v>
      </c>
      <c r="N73" s="16" t="str">
        <f t="shared" ref="N73:S74" si="22">MID($D$74, COLUMN()-12, 1)</f>
        <v>3</v>
      </c>
      <c r="O73" s="16" t="str">
        <f t="shared" si="22"/>
        <v>Z</v>
      </c>
      <c r="P73" s="16" t="str">
        <f t="shared" si="22"/>
        <v>V</v>
      </c>
      <c r="Q73" s="16" t="str">
        <f t="shared" si="22"/>
        <v>H</v>
      </c>
      <c r="R73" s="16" t="str">
        <f t="shared" si="22"/>
        <v>8</v>
      </c>
    </row>
    <row r="74" spans="1:18" x14ac:dyDescent="0.25">
      <c r="A74" s="6">
        <v>32</v>
      </c>
      <c r="B74" s="2"/>
      <c r="C74" t="s">
        <v>134</v>
      </c>
      <c r="D74" s="12" t="s">
        <v>148</v>
      </c>
      <c r="H74" s="13" t="str">
        <f>""&amp;_xlfn.CONCAT(M75:R75)</f>
        <v>4D335A564838</v>
      </c>
      <c r="I74" s="2" t="str">
        <f xml:space="preserve"> "" &amp; I73+LEN(H73)/2</f>
        <v>81</v>
      </c>
      <c r="J74" t="str">
        <f>DEC2HEX(I74)</f>
        <v>51</v>
      </c>
      <c r="M74" s="17">
        <f>_xlfn.UNICODE(M73)</f>
        <v>77</v>
      </c>
      <c r="N74" s="17">
        <f t="shared" ref="N74:R74" si="23">_xlfn.UNICODE(N73)</f>
        <v>51</v>
      </c>
      <c r="O74" s="17">
        <f t="shared" si="23"/>
        <v>90</v>
      </c>
      <c r="P74" s="17">
        <f t="shared" si="23"/>
        <v>86</v>
      </c>
      <c r="Q74" s="17">
        <f t="shared" si="23"/>
        <v>72</v>
      </c>
      <c r="R74" s="17">
        <f t="shared" si="23"/>
        <v>56</v>
      </c>
    </row>
    <row r="75" spans="1:18" x14ac:dyDescent="0.25">
      <c r="A75" s="6" t="s">
        <v>136</v>
      </c>
      <c r="B75" s="2"/>
      <c r="C75" t="s">
        <v>54</v>
      </c>
      <c r="G75" s="2"/>
      <c r="H75" s="5">
        <v>91</v>
      </c>
      <c r="I75" s="3" t="str">
        <f t="shared" ref="I75:I76" si="24" xml:space="preserve"> "" &amp; I74+LEN(H74)/2</f>
        <v>87</v>
      </c>
      <c r="J75" t="str">
        <f t="shared" ref="J75:J76" si="25">DEC2HEX(I75)</f>
        <v>57</v>
      </c>
      <c r="M75" s="17" t="str">
        <f>DEC2HEX(M74)</f>
        <v>4D</v>
      </c>
      <c r="N75" s="17" t="str">
        <f t="shared" ref="N75:R75" si="26">DEC2HEX(N74)</f>
        <v>33</v>
      </c>
      <c r="O75" s="17" t="str">
        <f t="shared" si="26"/>
        <v>5A</v>
      </c>
      <c r="P75" s="17" t="str">
        <f t="shared" si="26"/>
        <v>56</v>
      </c>
      <c r="Q75" s="17" t="str">
        <f t="shared" si="26"/>
        <v>48</v>
      </c>
      <c r="R75" s="17" t="str">
        <f t="shared" si="26"/>
        <v>38</v>
      </c>
    </row>
    <row r="76" spans="1:18" x14ac:dyDescent="0.25">
      <c r="A76" s="6">
        <v>33</v>
      </c>
      <c r="B76" s="2"/>
      <c r="C76" s="2" t="s">
        <v>85</v>
      </c>
      <c r="D76" s="12">
        <v>1238</v>
      </c>
      <c r="H76" s="2" t="str">
        <f>N76</f>
        <v>04D6</v>
      </c>
      <c r="I76" s="2" t="str">
        <f t="shared" si="24"/>
        <v>88</v>
      </c>
      <c r="J76" t="str">
        <f t="shared" si="25"/>
        <v>58</v>
      </c>
      <c r="M76" s="16" t="str">
        <f>DEC2HEX(D76)</f>
        <v>4D6</v>
      </c>
      <c r="N76" s="17" t="str">
        <f>IF(LEN(M76)=3,"0"&amp;M76)</f>
        <v>04D6</v>
      </c>
    </row>
    <row r="77" spans="1:18" x14ac:dyDescent="0.25">
      <c r="B77" s="2"/>
      <c r="H77" s="5"/>
      <c r="J77"/>
    </row>
    <row r="78" spans="1:18" x14ac:dyDescent="0.25">
      <c r="A78" s="2" t="str">
        <f>_xlfn.CONCAT(H20:H76)</f>
        <v>550058b275000491540059b075000491540050700690519172004fa0519051915100b2b0c2b15091b1c3b140a001519174003bb1a0015191b05000b090905191540050a0019051915200504074001091004D335A5648389104D6</v>
      </c>
      <c r="B78" s="2"/>
      <c r="G78" s="2"/>
      <c r="H78" s="5"/>
      <c r="J78"/>
    </row>
    <row r="79" spans="1:18" x14ac:dyDescent="0.25">
      <c r="J79"/>
    </row>
    <row r="86" spans="10:10" x14ac:dyDescent="0.25">
      <c r="J86"/>
    </row>
  </sheetData>
  <mergeCells count="1">
    <mergeCell ref="C16:G18"/>
  </mergeCells>
  <conditionalFormatting sqref="O46 G43 G38:G39">
    <cfRule type="expression" dxfId="1" priority="3">
      <formula>AND(MOD(ROW(),2)=0,GetBackgroundColor(INDIRECT(ADDRESS(ROW(),COLUMN())))=16777215)</formula>
    </cfRule>
  </conditionalFormatting>
  <conditionalFormatting sqref="G67:G68">
    <cfRule type="expression" dxfId="0" priority="1">
      <formula>AND(MOD(ROW(),2)=0,GetBackgroundColor(INDIRECT(ADDRESS(ROW(),COLUMN())))=16777215)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5B45-0945-4703-BFF1-1658D5DE8AB8}">
  <dimension ref="A2:S105"/>
  <sheetViews>
    <sheetView topLeftCell="A53" zoomScale="145" zoomScaleNormal="145" workbookViewId="0">
      <selection activeCell="B71" sqref="B71:H72"/>
    </sheetView>
  </sheetViews>
  <sheetFormatPr defaultRowHeight="14.3" x14ac:dyDescent="0.25"/>
  <cols>
    <col min="1" max="1" width="9" style="6"/>
    <col min="2" max="2" width="9" style="2"/>
    <col min="6" max="9" width="9" style="2"/>
    <col min="10" max="10" width="9" style="6"/>
  </cols>
  <sheetData>
    <row r="2" spans="1:18" x14ac:dyDescent="0.25">
      <c r="L2" s="2" t="s">
        <v>6</v>
      </c>
    </row>
    <row r="3" spans="1:18" x14ac:dyDescent="0.25">
      <c r="A3" s="2" t="s">
        <v>68</v>
      </c>
      <c r="L3">
        <v>91</v>
      </c>
    </row>
    <row r="4" spans="1:18" ht="14.95" thickBot="1" x14ac:dyDescent="0.3">
      <c r="A4" s="7" t="s">
        <v>66</v>
      </c>
      <c r="B4" s="1" t="s">
        <v>1</v>
      </c>
      <c r="C4" s="1"/>
      <c r="F4" s="1" t="s">
        <v>2</v>
      </c>
      <c r="G4" s="1" t="s">
        <v>3</v>
      </c>
      <c r="H4" s="1" t="s">
        <v>4</v>
      </c>
      <c r="I4" s="1" t="s">
        <v>5</v>
      </c>
      <c r="J4" s="8" t="s">
        <v>66</v>
      </c>
      <c r="K4" s="1" t="s">
        <v>1</v>
      </c>
      <c r="L4" s="1"/>
      <c r="O4" s="1" t="s">
        <v>2</v>
      </c>
      <c r="P4" s="1" t="s">
        <v>3</v>
      </c>
      <c r="Q4" s="1" t="s">
        <v>4</v>
      </c>
      <c r="R4" s="1" t="s">
        <v>5</v>
      </c>
    </row>
    <row r="5" spans="1:18" x14ac:dyDescent="0.25">
      <c r="A5" s="6">
        <v>1</v>
      </c>
      <c r="B5" s="2" t="s">
        <v>7</v>
      </c>
      <c r="F5" s="2" t="s">
        <v>8</v>
      </c>
      <c r="G5" s="2" t="s">
        <v>9</v>
      </c>
      <c r="H5" s="2">
        <v>0</v>
      </c>
      <c r="I5" s="2" t="str">
        <f t="shared" ref="I5:I32" si="0">DEC2HEX(H5)</f>
        <v>0</v>
      </c>
      <c r="J5" s="9">
        <v>1</v>
      </c>
      <c r="K5" t="s">
        <v>7</v>
      </c>
      <c r="O5" t="s">
        <v>8</v>
      </c>
      <c r="P5" s="2" t="s">
        <v>9</v>
      </c>
      <c r="Q5" s="2">
        <v>0</v>
      </c>
      <c r="R5" t="str">
        <f t="shared" ref="R5:R26" si="1">DEC2HEX(Q5)</f>
        <v>0</v>
      </c>
    </row>
    <row r="6" spans="1:18" x14ac:dyDescent="0.25">
      <c r="A6" s="6">
        <v>2</v>
      </c>
      <c r="B6" s="2" t="s">
        <v>10</v>
      </c>
      <c r="F6" s="2" t="s">
        <v>11</v>
      </c>
      <c r="G6" s="2">
        <v>60</v>
      </c>
      <c r="H6" s="2" t="str">
        <f xml:space="preserve"> "" &amp; H5+LEN(G5)/2</f>
        <v>1</v>
      </c>
      <c r="I6" t="str">
        <f t="shared" si="0"/>
        <v>1</v>
      </c>
      <c r="J6" s="9">
        <v>2</v>
      </c>
      <c r="K6" t="s">
        <v>10</v>
      </c>
      <c r="O6" t="s">
        <v>11</v>
      </c>
      <c r="P6" s="2">
        <v>60</v>
      </c>
      <c r="Q6" s="2" t="str">
        <f xml:space="preserve"> "" &amp; Q5+LEN(P5)/2</f>
        <v>1</v>
      </c>
      <c r="R6" t="str">
        <f t="shared" si="1"/>
        <v>1</v>
      </c>
    </row>
    <row r="7" spans="1:18" x14ac:dyDescent="0.25">
      <c r="A7" s="6">
        <v>3</v>
      </c>
      <c r="B7" s="2" t="s">
        <v>12</v>
      </c>
      <c r="F7" s="2" t="s">
        <v>13</v>
      </c>
      <c r="G7" s="2" t="s">
        <v>14</v>
      </c>
      <c r="H7" s="2" t="str">
        <f t="shared" ref="H7:H47" si="2" xml:space="preserve"> "" &amp; H6+LEN(G6)/2</f>
        <v>2</v>
      </c>
      <c r="I7" t="str">
        <f t="shared" si="0"/>
        <v>2</v>
      </c>
      <c r="J7" s="9">
        <v>3</v>
      </c>
      <c r="K7" t="s">
        <v>12</v>
      </c>
      <c r="O7" t="s">
        <v>13</v>
      </c>
      <c r="P7" s="2" t="s">
        <v>14</v>
      </c>
      <c r="Q7" s="2" t="str">
        <f t="shared" ref="Q7:Q26" si="3" xml:space="preserve"> "" &amp; Q6+LEN(P6)/2</f>
        <v>2</v>
      </c>
      <c r="R7" t="str">
        <f t="shared" si="1"/>
        <v>2</v>
      </c>
    </row>
    <row r="8" spans="1:18" x14ac:dyDescent="0.25">
      <c r="A8" s="6">
        <v>4</v>
      </c>
      <c r="B8" s="2" t="s">
        <v>15</v>
      </c>
      <c r="F8" s="2" t="s">
        <v>16</v>
      </c>
      <c r="G8" s="2" t="s">
        <v>17</v>
      </c>
      <c r="H8" s="2" t="str">
        <f t="shared" si="2"/>
        <v>3</v>
      </c>
      <c r="I8" t="str">
        <f t="shared" si="0"/>
        <v>3</v>
      </c>
      <c r="J8" s="9">
        <v>4</v>
      </c>
      <c r="K8" t="s">
        <v>15</v>
      </c>
      <c r="O8" t="s">
        <v>16</v>
      </c>
      <c r="P8" s="2" t="s">
        <v>17</v>
      </c>
      <c r="Q8" s="2" t="str">
        <f t="shared" si="3"/>
        <v>3</v>
      </c>
      <c r="R8" t="str">
        <f t="shared" si="1"/>
        <v>3</v>
      </c>
    </row>
    <row r="9" spans="1:18" x14ac:dyDescent="0.25">
      <c r="B9" s="2" t="s">
        <v>51</v>
      </c>
      <c r="G9" s="2">
        <v>90</v>
      </c>
      <c r="H9" s="2" t="str">
        <f t="shared" si="2"/>
        <v>4</v>
      </c>
      <c r="I9" t="str">
        <f t="shared" si="0"/>
        <v>4</v>
      </c>
      <c r="J9" s="9">
        <v>5</v>
      </c>
      <c r="K9" t="s">
        <v>18</v>
      </c>
      <c r="L9" t="s">
        <v>19</v>
      </c>
      <c r="O9" t="s">
        <v>20</v>
      </c>
      <c r="P9" s="2" t="s">
        <v>21</v>
      </c>
      <c r="Q9" s="2" t="str">
        <f t="shared" si="3"/>
        <v>4</v>
      </c>
      <c r="R9" t="str">
        <f t="shared" si="1"/>
        <v>4</v>
      </c>
    </row>
    <row r="10" spans="1:18" x14ac:dyDescent="0.25">
      <c r="B10" s="2" t="s">
        <v>51</v>
      </c>
      <c r="G10" s="2">
        <v>90</v>
      </c>
      <c r="H10" s="2" t="str">
        <f t="shared" si="2"/>
        <v>5</v>
      </c>
      <c r="I10" t="str">
        <f t="shared" si="0"/>
        <v>5</v>
      </c>
      <c r="J10" s="9">
        <v>6</v>
      </c>
      <c r="K10" t="s">
        <v>22</v>
      </c>
      <c r="M10" t="s">
        <v>23</v>
      </c>
      <c r="O10" t="s">
        <v>24</v>
      </c>
      <c r="P10" s="2" t="s">
        <v>25</v>
      </c>
      <c r="Q10" s="2" t="str">
        <f t="shared" si="3"/>
        <v>6</v>
      </c>
      <c r="R10" t="str">
        <f t="shared" si="1"/>
        <v>6</v>
      </c>
    </row>
    <row r="11" spans="1:18" x14ac:dyDescent="0.25">
      <c r="B11" s="2" t="s">
        <v>53</v>
      </c>
      <c r="F11" s="2" t="s">
        <v>53</v>
      </c>
      <c r="G11" s="2">
        <v>70</v>
      </c>
      <c r="H11" s="2" t="str">
        <f t="shared" si="2"/>
        <v>6</v>
      </c>
      <c r="I11" t="str">
        <f t="shared" si="0"/>
        <v>6</v>
      </c>
      <c r="J11" s="9">
        <v>7</v>
      </c>
      <c r="L11" t="s">
        <v>26</v>
      </c>
      <c r="O11" t="s">
        <v>27</v>
      </c>
      <c r="P11" s="2">
        <v>40</v>
      </c>
      <c r="Q11" s="2" t="str">
        <f t="shared" si="3"/>
        <v>9</v>
      </c>
      <c r="R11" t="str">
        <f t="shared" si="1"/>
        <v>9</v>
      </c>
    </row>
    <row r="12" spans="1:18" x14ac:dyDescent="0.25">
      <c r="B12" s="2" t="s">
        <v>54</v>
      </c>
      <c r="F12" s="2" t="s">
        <v>52</v>
      </c>
      <c r="G12" s="2">
        <v>91</v>
      </c>
      <c r="H12" s="3" t="str">
        <f t="shared" si="2"/>
        <v>7</v>
      </c>
      <c r="I12" t="str">
        <f t="shared" si="0"/>
        <v>7</v>
      </c>
      <c r="J12" s="9">
        <v>8</v>
      </c>
      <c r="K12" t="s">
        <v>28</v>
      </c>
      <c r="L12" t="s">
        <v>29</v>
      </c>
      <c r="O12" t="s">
        <v>30</v>
      </c>
      <c r="P12" s="2" t="s">
        <v>31</v>
      </c>
      <c r="Q12" s="2" t="str">
        <f t="shared" si="3"/>
        <v>10</v>
      </c>
      <c r="R12" t="str">
        <f t="shared" si="1"/>
        <v>A</v>
      </c>
    </row>
    <row r="13" spans="1:18" x14ac:dyDescent="0.25">
      <c r="B13" s="2" t="s">
        <v>55</v>
      </c>
      <c r="F13" s="2" t="s">
        <v>55</v>
      </c>
      <c r="G13" s="2">
        <v>40</v>
      </c>
      <c r="H13" s="2" t="str">
        <f t="shared" si="2"/>
        <v>8</v>
      </c>
      <c r="I13" t="str">
        <f t="shared" si="0"/>
        <v>8</v>
      </c>
      <c r="J13" s="9">
        <v>9</v>
      </c>
      <c r="K13" t="s">
        <v>32</v>
      </c>
      <c r="L13" t="s">
        <v>33</v>
      </c>
      <c r="O13" t="s">
        <v>34</v>
      </c>
      <c r="P13" s="2" t="s">
        <v>35</v>
      </c>
      <c r="Q13" s="2" t="str">
        <f t="shared" si="3"/>
        <v>11</v>
      </c>
      <c r="R13" t="str">
        <f t="shared" si="1"/>
        <v>B</v>
      </c>
    </row>
    <row r="14" spans="1:18" x14ac:dyDescent="0.25">
      <c r="A14" s="6">
        <v>5</v>
      </c>
      <c r="B14" s="2" t="s">
        <v>18</v>
      </c>
      <c r="C14" t="s">
        <v>19</v>
      </c>
      <c r="F14" s="2" t="s">
        <v>20</v>
      </c>
      <c r="G14" s="2" t="s">
        <v>21</v>
      </c>
      <c r="H14" s="2" t="str">
        <f t="shared" si="2"/>
        <v>9</v>
      </c>
      <c r="I14" t="str">
        <f t="shared" si="0"/>
        <v>9</v>
      </c>
      <c r="J14" s="9">
        <v>10</v>
      </c>
      <c r="L14" t="s">
        <v>36</v>
      </c>
      <c r="O14" t="s">
        <v>37</v>
      </c>
      <c r="P14" s="2">
        <v>740000</v>
      </c>
      <c r="Q14" s="2" t="str">
        <f t="shared" si="3"/>
        <v>12</v>
      </c>
      <c r="R14" t="str">
        <f t="shared" si="1"/>
        <v>C</v>
      </c>
    </row>
    <row r="15" spans="1:18" x14ac:dyDescent="0.25">
      <c r="A15" s="6">
        <v>6</v>
      </c>
      <c r="B15" s="2" t="s">
        <v>56</v>
      </c>
      <c r="D15" t="s">
        <v>23</v>
      </c>
      <c r="F15" s="2" t="s">
        <v>64</v>
      </c>
      <c r="G15" s="2">
        <v>780018</v>
      </c>
      <c r="H15" s="2" t="str">
        <f t="shared" si="2"/>
        <v>11</v>
      </c>
      <c r="I15" t="str">
        <f t="shared" si="0"/>
        <v>B</v>
      </c>
      <c r="J15" s="9">
        <v>11</v>
      </c>
      <c r="K15" t="s">
        <v>38</v>
      </c>
      <c r="O15" t="s">
        <v>27</v>
      </c>
      <c r="P15" s="2">
        <v>40</v>
      </c>
      <c r="Q15" s="2" t="str">
        <f t="shared" si="3"/>
        <v>15</v>
      </c>
      <c r="R15" t="str">
        <f t="shared" si="1"/>
        <v>F</v>
      </c>
    </row>
    <row r="16" spans="1:18" x14ac:dyDescent="0.25">
      <c r="C16" t="s">
        <v>53</v>
      </c>
      <c r="F16" s="2" t="s">
        <v>53</v>
      </c>
      <c r="G16" s="2">
        <v>70</v>
      </c>
      <c r="H16" s="2" t="str">
        <f t="shared" si="2"/>
        <v>14</v>
      </c>
      <c r="I16" t="str">
        <f t="shared" si="0"/>
        <v>E</v>
      </c>
      <c r="J16" s="9">
        <v>12</v>
      </c>
      <c r="K16" t="s">
        <v>33</v>
      </c>
      <c r="O16" t="s">
        <v>34</v>
      </c>
      <c r="P16" s="2" t="s">
        <v>35</v>
      </c>
      <c r="Q16" s="2" t="str">
        <f t="shared" si="3"/>
        <v>16</v>
      </c>
      <c r="R16" t="str">
        <f t="shared" si="1"/>
        <v>10</v>
      </c>
    </row>
    <row r="17" spans="1:18" x14ac:dyDescent="0.25">
      <c r="C17" t="s">
        <v>54</v>
      </c>
      <c r="F17" s="2" t="s">
        <v>52</v>
      </c>
      <c r="G17" s="2">
        <v>91</v>
      </c>
      <c r="H17" s="3" t="str">
        <f t="shared" si="2"/>
        <v>15</v>
      </c>
      <c r="I17" t="str">
        <f t="shared" si="0"/>
        <v>F</v>
      </c>
      <c r="J17" s="9">
        <v>13</v>
      </c>
      <c r="K17" t="s">
        <v>29</v>
      </c>
      <c r="O17" t="s">
        <v>30</v>
      </c>
      <c r="P17" s="2" t="s">
        <v>31</v>
      </c>
      <c r="Q17" s="2" t="str">
        <f t="shared" si="3"/>
        <v>17</v>
      </c>
      <c r="R17" t="str">
        <f t="shared" si="1"/>
        <v>11</v>
      </c>
    </row>
    <row r="18" spans="1:18" x14ac:dyDescent="0.25">
      <c r="C18" t="s">
        <v>55</v>
      </c>
      <c r="F18" s="2" t="s">
        <v>55</v>
      </c>
      <c r="G18" s="2">
        <v>40</v>
      </c>
      <c r="H18" s="2" t="str">
        <f t="shared" si="2"/>
        <v>16</v>
      </c>
      <c r="I18" t="str">
        <f t="shared" si="0"/>
        <v>10</v>
      </c>
      <c r="J18" s="9">
        <v>14</v>
      </c>
      <c r="K18" t="s">
        <v>12</v>
      </c>
      <c r="O18" t="s">
        <v>13</v>
      </c>
      <c r="P18" s="2" t="s">
        <v>14</v>
      </c>
      <c r="Q18" s="2" t="str">
        <f t="shared" si="3"/>
        <v>18</v>
      </c>
      <c r="R18" t="str">
        <f t="shared" si="1"/>
        <v>12</v>
      </c>
    </row>
    <row r="19" spans="1:18" x14ac:dyDescent="0.25">
      <c r="A19" s="6">
        <v>7</v>
      </c>
      <c r="C19" t="s">
        <v>26</v>
      </c>
      <c r="F19" s="2" t="s">
        <v>27</v>
      </c>
      <c r="G19" s="2">
        <v>40</v>
      </c>
      <c r="H19" s="2" t="str">
        <f t="shared" si="2"/>
        <v>17</v>
      </c>
      <c r="I19" t="str">
        <f t="shared" si="0"/>
        <v>11</v>
      </c>
      <c r="J19" s="9">
        <v>15</v>
      </c>
      <c r="K19" t="s">
        <v>15</v>
      </c>
      <c r="O19" t="s">
        <v>16</v>
      </c>
      <c r="P19" s="2" t="s">
        <v>17</v>
      </c>
      <c r="Q19" s="2" t="str">
        <f t="shared" si="3"/>
        <v>19</v>
      </c>
      <c r="R19" t="str">
        <f t="shared" si="1"/>
        <v>13</v>
      </c>
    </row>
    <row r="20" spans="1:18" x14ac:dyDescent="0.25">
      <c r="A20" s="6">
        <v>8</v>
      </c>
      <c r="B20" s="2" t="s">
        <v>28</v>
      </c>
      <c r="C20" t="s">
        <v>29</v>
      </c>
      <c r="F20" s="2" t="s">
        <v>30</v>
      </c>
      <c r="G20" s="2" t="s">
        <v>31</v>
      </c>
      <c r="H20" s="2" t="str">
        <f t="shared" si="2"/>
        <v>18</v>
      </c>
      <c r="I20" t="str">
        <f t="shared" si="0"/>
        <v>12</v>
      </c>
      <c r="J20" s="9">
        <v>16</v>
      </c>
      <c r="K20" t="s">
        <v>18</v>
      </c>
      <c r="L20" t="s">
        <v>39</v>
      </c>
      <c r="O20" t="s">
        <v>20</v>
      </c>
      <c r="P20" s="2" t="s">
        <v>21</v>
      </c>
      <c r="Q20" s="2" t="str">
        <f t="shared" si="3"/>
        <v>20</v>
      </c>
      <c r="R20" t="str">
        <f t="shared" si="1"/>
        <v>14</v>
      </c>
    </row>
    <row r="21" spans="1:18" x14ac:dyDescent="0.25">
      <c r="A21" s="6">
        <v>9</v>
      </c>
      <c r="B21" s="2" t="s">
        <v>32</v>
      </c>
      <c r="C21" t="s">
        <v>33</v>
      </c>
      <c r="F21" s="2" t="s">
        <v>34</v>
      </c>
      <c r="G21" s="2" t="s">
        <v>35</v>
      </c>
      <c r="H21" s="2" t="str">
        <f t="shared" si="2"/>
        <v>19</v>
      </c>
      <c r="I21" t="str">
        <f t="shared" si="0"/>
        <v>13</v>
      </c>
      <c r="J21" s="9">
        <v>17</v>
      </c>
      <c r="K21" t="s">
        <v>40</v>
      </c>
      <c r="O21" s="2" t="s">
        <v>41</v>
      </c>
      <c r="P21" s="2" t="s">
        <v>42</v>
      </c>
      <c r="Q21" s="2" t="str">
        <f t="shared" si="3"/>
        <v>22</v>
      </c>
      <c r="R21" t="str">
        <f t="shared" si="1"/>
        <v>16</v>
      </c>
    </row>
    <row r="22" spans="1:18" x14ac:dyDescent="0.25">
      <c r="A22" s="6">
        <v>10</v>
      </c>
      <c r="C22" t="s">
        <v>36</v>
      </c>
      <c r="F22" s="2" t="s">
        <v>37</v>
      </c>
      <c r="G22" s="2">
        <v>740000</v>
      </c>
      <c r="H22" s="2" t="str">
        <f t="shared" si="2"/>
        <v>20</v>
      </c>
      <c r="I22" t="str">
        <f t="shared" si="0"/>
        <v>14</v>
      </c>
      <c r="J22" s="9">
        <v>18</v>
      </c>
      <c r="K22" t="s">
        <v>43</v>
      </c>
      <c r="M22" t="s">
        <v>44</v>
      </c>
      <c r="O22" t="s">
        <v>45</v>
      </c>
      <c r="P22" s="2">
        <v>720020</v>
      </c>
      <c r="Q22" s="2" t="str">
        <f t="shared" si="3"/>
        <v>24</v>
      </c>
      <c r="R22" t="str">
        <f t="shared" si="1"/>
        <v>18</v>
      </c>
    </row>
    <row r="23" spans="1:18" x14ac:dyDescent="0.25">
      <c r="C23" t="s">
        <v>54</v>
      </c>
      <c r="F23" s="2" t="s">
        <v>52</v>
      </c>
      <c r="G23" s="2">
        <v>91</v>
      </c>
      <c r="H23" s="3" t="str">
        <f t="shared" si="2"/>
        <v>23</v>
      </c>
      <c r="I23" t="str">
        <f t="shared" si="0"/>
        <v>17</v>
      </c>
      <c r="J23" s="9">
        <v>19</v>
      </c>
      <c r="K23" t="s">
        <v>46</v>
      </c>
      <c r="O23" t="s">
        <v>34</v>
      </c>
      <c r="P23" s="2" t="s">
        <v>35</v>
      </c>
      <c r="Q23" s="2" t="str">
        <f t="shared" si="3"/>
        <v>27</v>
      </c>
      <c r="R23" t="str">
        <f t="shared" si="1"/>
        <v>1B</v>
      </c>
    </row>
    <row r="24" spans="1:18" x14ac:dyDescent="0.25">
      <c r="A24" s="6">
        <v>11</v>
      </c>
      <c r="B24" s="2" t="s">
        <v>38</v>
      </c>
      <c r="F24" s="2" t="s">
        <v>27</v>
      </c>
      <c r="G24" s="2">
        <v>40</v>
      </c>
      <c r="H24" s="2" t="str">
        <f t="shared" si="2"/>
        <v>24</v>
      </c>
      <c r="I24" t="str">
        <f t="shared" si="0"/>
        <v>18</v>
      </c>
      <c r="J24" s="9">
        <v>20</v>
      </c>
      <c r="K24" t="s">
        <v>47</v>
      </c>
      <c r="O24" t="s">
        <v>30</v>
      </c>
      <c r="P24" s="2" t="s">
        <v>31</v>
      </c>
      <c r="Q24" s="2" t="str">
        <f t="shared" si="3"/>
        <v>28</v>
      </c>
      <c r="R24" t="str">
        <f t="shared" si="1"/>
        <v>1C</v>
      </c>
    </row>
    <row r="25" spans="1:18" x14ac:dyDescent="0.25">
      <c r="A25" s="6">
        <v>12</v>
      </c>
      <c r="B25" s="2" t="s">
        <v>33</v>
      </c>
      <c r="F25" s="2" t="s">
        <v>34</v>
      </c>
      <c r="G25" s="2" t="s">
        <v>35</v>
      </c>
      <c r="H25" s="2" t="str">
        <f t="shared" si="2"/>
        <v>25</v>
      </c>
      <c r="I25" t="str">
        <f t="shared" si="0"/>
        <v>19</v>
      </c>
      <c r="J25" s="9">
        <v>21</v>
      </c>
      <c r="K25" t="s">
        <v>36</v>
      </c>
      <c r="O25" t="s">
        <v>37</v>
      </c>
      <c r="P25" s="2">
        <v>740000</v>
      </c>
      <c r="Q25" s="2" t="str">
        <f t="shared" si="3"/>
        <v>29</v>
      </c>
      <c r="R25" t="str">
        <f t="shared" si="1"/>
        <v>1D</v>
      </c>
    </row>
    <row r="26" spans="1:18" x14ac:dyDescent="0.25">
      <c r="A26" s="6">
        <v>13</v>
      </c>
      <c r="B26" s="2" t="s">
        <v>29</v>
      </c>
      <c r="F26" s="2" t="s">
        <v>30</v>
      </c>
      <c r="G26" s="2" t="s">
        <v>31</v>
      </c>
      <c r="H26" s="2" t="str">
        <f t="shared" si="2"/>
        <v>26</v>
      </c>
      <c r="I26" t="str">
        <f t="shared" si="0"/>
        <v>1A</v>
      </c>
      <c r="J26" s="9">
        <v>22</v>
      </c>
      <c r="K26" t="s">
        <v>48</v>
      </c>
      <c r="O26" t="s">
        <v>49</v>
      </c>
      <c r="P26" s="2">
        <v>91</v>
      </c>
      <c r="Q26" s="2" t="str">
        <f t="shared" si="3"/>
        <v>32</v>
      </c>
      <c r="R26" t="str">
        <f t="shared" si="1"/>
        <v>20</v>
      </c>
    </row>
    <row r="27" spans="1:18" x14ac:dyDescent="0.25">
      <c r="A27" s="6">
        <v>14</v>
      </c>
      <c r="B27" s="2" t="s">
        <v>12</v>
      </c>
      <c r="F27" s="2" t="s">
        <v>13</v>
      </c>
      <c r="G27" s="2" t="s">
        <v>14</v>
      </c>
      <c r="H27" s="2" t="str">
        <f t="shared" si="2"/>
        <v>27</v>
      </c>
      <c r="I27" t="str">
        <f t="shared" si="0"/>
        <v>1B</v>
      </c>
      <c r="J27" s="9"/>
      <c r="P27" s="2"/>
      <c r="Q27" s="2"/>
    </row>
    <row r="28" spans="1:18" x14ac:dyDescent="0.25">
      <c r="A28" s="6">
        <v>15</v>
      </c>
      <c r="B28" s="2" t="s">
        <v>15</v>
      </c>
      <c r="F28" s="2" t="s">
        <v>16</v>
      </c>
      <c r="G28" s="2" t="s">
        <v>17</v>
      </c>
      <c r="H28" s="2" t="str">
        <f t="shared" si="2"/>
        <v>28</v>
      </c>
      <c r="I28" t="str">
        <f t="shared" si="0"/>
        <v>1C</v>
      </c>
      <c r="J28" s="9"/>
      <c r="K28" t="str">
        <f>_xlfn.CONCAT(P5:P26)</f>
        <v>c060b1b3a00178000F40b2b074000040b0b2b1b3a001700f720020b0b274000091</v>
      </c>
      <c r="P28" s="2"/>
      <c r="Q28" s="2"/>
    </row>
    <row r="29" spans="1:18" x14ac:dyDescent="0.25">
      <c r="B29" s="2" t="s">
        <v>51</v>
      </c>
      <c r="C29" s="2"/>
      <c r="D29" s="2"/>
      <c r="E29" s="2"/>
      <c r="G29" s="2">
        <v>90</v>
      </c>
      <c r="H29" s="2" t="str">
        <f t="shared" si="2"/>
        <v>29</v>
      </c>
      <c r="I29" t="str">
        <f t="shared" si="0"/>
        <v>1D</v>
      </c>
      <c r="J29" s="9"/>
      <c r="L29" t="s">
        <v>50</v>
      </c>
      <c r="P29" s="2"/>
      <c r="Q29" s="2"/>
    </row>
    <row r="30" spans="1:18" x14ac:dyDescent="0.25">
      <c r="B30" s="2" t="s">
        <v>53</v>
      </c>
      <c r="F30" s="2" t="s">
        <v>53</v>
      </c>
      <c r="G30" s="2">
        <v>70</v>
      </c>
      <c r="H30" s="2" t="str">
        <f t="shared" si="2"/>
        <v>30</v>
      </c>
      <c r="I30" t="str">
        <f t="shared" si="0"/>
        <v>1E</v>
      </c>
    </row>
    <row r="31" spans="1:18" x14ac:dyDescent="0.25">
      <c r="B31" s="2" t="s">
        <v>54</v>
      </c>
      <c r="F31" s="2" t="s">
        <v>52</v>
      </c>
      <c r="G31" s="2">
        <v>91</v>
      </c>
      <c r="H31" s="3" t="str">
        <f t="shared" si="2"/>
        <v>31</v>
      </c>
      <c r="I31" t="str">
        <f t="shared" si="0"/>
        <v>1F</v>
      </c>
    </row>
    <row r="32" spans="1:18" x14ac:dyDescent="0.25">
      <c r="B32" s="2" t="s">
        <v>55</v>
      </c>
      <c r="F32" s="2" t="s">
        <v>55</v>
      </c>
      <c r="G32" s="2">
        <v>40</v>
      </c>
      <c r="H32" s="2" t="str">
        <f t="shared" si="2"/>
        <v>32</v>
      </c>
      <c r="I32" t="str">
        <f t="shared" si="0"/>
        <v>20</v>
      </c>
    </row>
    <row r="33" spans="1:9" x14ac:dyDescent="0.25">
      <c r="A33" s="6">
        <v>16</v>
      </c>
      <c r="B33" s="2" t="s">
        <v>18</v>
      </c>
      <c r="C33" t="s">
        <v>39</v>
      </c>
      <c r="F33" t="s">
        <v>20</v>
      </c>
      <c r="G33" s="2" t="s">
        <v>21</v>
      </c>
      <c r="H33" s="2" t="str">
        <f t="shared" si="2"/>
        <v>33</v>
      </c>
      <c r="I33" t="str">
        <f t="shared" ref="I33:I47" si="4">DEC2HEX(H33)</f>
        <v>21</v>
      </c>
    </row>
    <row r="34" spans="1:9" x14ac:dyDescent="0.25">
      <c r="B34" s="2" t="s">
        <v>57</v>
      </c>
      <c r="F34" s="2" t="s">
        <v>59</v>
      </c>
      <c r="G34" s="2">
        <v>75</v>
      </c>
      <c r="H34" s="2" t="str">
        <f t="shared" si="2"/>
        <v>35</v>
      </c>
      <c r="I34" t="str">
        <f t="shared" si="4"/>
        <v>23</v>
      </c>
    </row>
    <row r="35" spans="1:9" x14ac:dyDescent="0.25">
      <c r="B35" s="2" t="s">
        <v>60</v>
      </c>
      <c r="F35" s="5" t="s">
        <v>58</v>
      </c>
      <c r="G35" s="5" t="s">
        <v>58</v>
      </c>
      <c r="H35" s="2" t="str">
        <f t="shared" si="2"/>
        <v>36</v>
      </c>
      <c r="I35" t="str">
        <f t="shared" si="4"/>
        <v>24</v>
      </c>
    </row>
    <row r="36" spans="1:9" x14ac:dyDescent="0.25">
      <c r="B36" s="2">
        <v>2</v>
      </c>
      <c r="F36" s="5" t="s">
        <v>65</v>
      </c>
      <c r="G36" s="5" t="s">
        <v>65</v>
      </c>
      <c r="H36" s="2" t="str">
        <f t="shared" si="2"/>
        <v>37</v>
      </c>
      <c r="I36" t="str">
        <f t="shared" si="4"/>
        <v>25</v>
      </c>
    </row>
    <row r="37" spans="1:9" x14ac:dyDescent="0.25">
      <c r="B37" s="2" t="s">
        <v>51</v>
      </c>
      <c r="F37" s="2" t="s">
        <v>61</v>
      </c>
      <c r="G37" s="2">
        <v>90</v>
      </c>
      <c r="H37" s="2" t="str">
        <f t="shared" si="2"/>
        <v>38</v>
      </c>
      <c r="I37" t="str">
        <f t="shared" si="4"/>
        <v>26</v>
      </c>
    </row>
    <row r="38" spans="1:9" x14ac:dyDescent="0.25">
      <c r="B38" s="2" t="s">
        <v>54</v>
      </c>
      <c r="F38" s="2" t="s">
        <v>52</v>
      </c>
      <c r="G38" s="2">
        <v>91</v>
      </c>
      <c r="H38" s="3" t="str">
        <f t="shared" si="2"/>
        <v>39</v>
      </c>
      <c r="I38" t="str">
        <f t="shared" si="4"/>
        <v>27</v>
      </c>
    </row>
    <row r="39" spans="1:9" x14ac:dyDescent="0.25">
      <c r="A39" s="6">
        <v>17</v>
      </c>
      <c r="B39" t="s">
        <v>40</v>
      </c>
      <c r="F39" s="2" t="s">
        <v>41</v>
      </c>
      <c r="G39" s="2" t="s">
        <v>42</v>
      </c>
      <c r="H39" s="2" t="str">
        <f t="shared" si="2"/>
        <v>40</v>
      </c>
      <c r="I39" t="str">
        <f t="shared" si="4"/>
        <v>28</v>
      </c>
    </row>
    <row r="40" spans="1:9" x14ac:dyDescent="0.25">
      <c r="A40" s="6">
        <v>18</v>
      </c>
      <c r="B40" t="s">
        <v>43</v>
      </c>
      <c r="D40" t="s">
        <v>44</v>
      </c>
      <c r="F40" t="s">
        <v>45</v>
      </c>
      <c r="G40" s="2">
        <v>720035</v>
      </c>
      <c r="H40" s="2" t="str">
        <f t="shared" si="2"/>
        <v>42</v>
      </c>
      <c r="I40" t="str">
        <f t="shared" si="4"/>
        <v>2A</v>
      </c>
    </row>
    <row r="41" spans="1:9" x14ac:dyDescent="0.25">
      <c r="A41" s="6">
        <v>19</v>
      </c>
      <c r="B41" t="s">
        <v>46</v>
      </c>
      <c r="F41" t="s">
        <v>34</v>
      </c>
      <c r="G41" s="2" t="s">
        <v>35</v>
      </c>
      <c r="H41" s="2" t="str">
        <f t="shared" si="2"/>
        <v>45</v>
      </c>
      <c r="I41" t="str">
        <f t="shared" si="4"/>
        <v>2D</v>
      </c>
    </row>
    <row r="42" spans="1:9" x14ac:dyDescent="0.25">
      <c r="B42" s="2" t="s">
        <v>53</v>
      </c>
      <c r="F42" s="2" t="s">
        <v>53</v>
      </c>
      <c r="G42" s="2">
        <v>70</v>
      </c>
      <c r="H42" s="2" t="str">
        <f t="shared" si="2"/>
        <v>46</v>
      </c>
      <c r="I42" t="str">
        <f t="shared" si="4"/>
        <v>2E</v>
      </c>
    </row>
    <row r="43" spans="1:9" x14ac:dyDescent="0.25">
      <c r="B43" s="2" t="s">
        <v>54</v>
      </c>
      <c r="F43" s="2" t="s">
        <v>52</v>
      </c>
      <c r="G43" s="2">
        <v>91</v>
      </c>
      <c r="H43" s="3" t="str">
        <f t="shared" si="2"/>
        <v>47</v>
      </c>
      <c r="I43" t="str">
        <f t="shared" si="4"/>
        <v>2F</v>
      </c>
    </row>
    <row r="44" spans="1:9" x14ac:dyDescent="0.25">
      <c r="B44" s="2" t="s">
        <v>55</v>
      </c>
      <c r="F44" s="2" t="s">
        <v>55</v>
      </c>
      <c r="G44" s="2">
        <v>40</v>
      </c>
      <c r="H44" s="2" t="str">
        <f t="shared" si="2"/>
        <v>48</v>
      </c>
      <c r="I44" t="str">
        <f t="shared" si="4"/>
        <v>30</v>
      </c>
    </row>
    <row r="45" spans="1:9" x14ac:dyDescent="0.25">
      <c r="A45" s="6">
        <v>20</v>
      </c>
      <c r="B45" t="s">
        <v>47</v>
      </c>
      <c r="F45" t="s">
        <v>30</v>
      </c>
      <c r="G45" s="2" t="s">
        <v>31</v>
      </c>
      <c r="H45" s="2" t="str">
        <f t="shared" si="2"/>
        <v>49</v>
      </c>
      <c r="I45" t="str">
        <f t="shared" si="4"/>
        <v>31</v>
      </c>
    </row>
    <row r="46" spans="1:9" x14ac:dyDescent="0.25">
      <c r="A46" s="6">
        <v>21</v>
      </c>
      <c r="B46" t="s">
        <v>36</v>
      </c>
      <c r="F46" t="s">
        <v>37</v>
      </c>
      <c r="G46" s="2">
        <v>740000</v>
      </c>
      <c r="H46" s="2" t="str">
        <f t="shared" si="2"/>
        <v>50</v>
      </c>
      <c r="I46" t="str">
        <f t="shared" si="4"/>
        <v>32</v>
      </c>
    </row>
    <row r="47" spans="1:9" x14ac:dyDescent="0.25">
      <c r="A47" s="6">
        <v>22</v>
      </c>
      <c r="B47" t="s">
        <v>48</v>
      </c>
      <c r="F47" t="s">
        <v>49</v>
      </c>
      <c r="G47" s="2">
        <v>91</v>
      </c>
      <c r="H47" s="2" t="str">
        <f t="shared" si="2"/>
        <v>53</v>
      </c>
      <c r="I47" t="str">
        <f t="shared" si="4"/>
        <v>35</v>
      </c>
    </row>
    <row r="49" spans="1:19" x14ac:dyDescent="0.25">
      <c r="A49" s="2" t="str">
        <f>_xlfn.CONCAT(G5:G47)</f>
        <v>c060b1b39090709140a00178001870914040b2b07400009140b0b2b1b390709140a0017500059091700f720035b0709140b274000091</v>
      </c>
    </row>
    <row r="50" spans="1:19" x14ac:dyDescent="0.25">
      <c r="A50"/>
      <c r="B50"/>
      <c r="F50"/>
      <c r="G50"/>
      <c r="H50"/>
      <c r="I50"/>
    </row>
    <row r="51" spans="1:19" x14ac:dyDescent="0.25">
      <c r="A51" t="s">
        <v>67</v>
      </c>
      <c r="B51"/>
      <c r="F51"/>
      <c r="G51"/>
      <c r="H51"/>
      <c r="I51"/>
    </row>
    <row r="54" spans="1:19" x14ac:dyDescent="0.25">
      <c r="A54" s="2" t="s">
        <v>75</v>
      </c>
    </row>
    <row r="55" spans="1:19" ht="14.95" thickBot="1" x14ac:dyDescent="0.3">
      <c r="A55" s="7" t="s">
        <v>66</v>
      </c>
      <c r="B55" s="1" t="s">
        <v>1</v>
      </c>
      <c r="C55" s="1"/>
      <c r="F55" s="1" t="s">
        <v>2</v>
      </c>
      <c r="G55" s="1" t="s">
        <v>3</v>
      </c>
      <c r="H55" s="1" t="s">
        <v>4</v>
      </c>
      <c r="I55" s="1" t="s">
        <v>5</v>
      </c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25">
      <c r="A56" s="6">
        <v>1</v>
      </c>
      <c r="B56" s="2" t="s">
        <v>7</v>
      </c>
      <c r="F56" s="2" t="s">
        <v>8</v>
      </c>
      <c r="G56" s="2" t="s">
        <v>9</v>
      </c>
      <c r="H56" s="2">
        <v>0</v>
      </c>
      <c r="I56" s="2" t="str">
        <f t="shared" ref="I56:I59" si="5">DEC2HEX(H56)</f>
        <v>0</v>
      </c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25">
      <c r="A57" s="6">
        <v>2</v>
      </c>
      <c r="B57" s="2" t="s">
        <v>10</v>
      </c>
      <c r="F57" s="2" t="s">
        <v>11</v>
      </c>
      <c r="G57" s="2">
        <v>60</v>
      </c>
      <c r="H57" s="2" t="str">
        <f xml:space="preserve"> "" &amp; H56+LEN(G56)/2</f>
        <v>1</v>
      </c>
      <c r="I57" t="str">
        <f t="shared" si="5"/>
        <v>1</v>
      </c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25">
      <c r="A58" s="6">
        <v>3</v>
      </c>
      <c r="B58" s="2" t="s">
        <v>12</v>
      </c>
      <c r="F58" s="2" t="s">
        <v>13</v>
      </c>
      <c r="G58" s="2" t="s">
        <v>14</v>
      </c>
      <c r="H58" s="2" t="str">
        <f t="shared" ref="H58:H59" si="6" xml:space="preserve"> "" &amp; H57+LEN(G57)/2</f>
        <v>2</v>
      </c>
      <c r="I58" t="str">
        <f t="shared" si="5"/>
        <v>2</v>
      </c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25">
      <c r="A59" s="6">
        <v>4</v>
      </c>
      <c r="B59" s="2" t="s">
        <v>15</v>
      </c>
      <c r="F59" s="2" t="s">
        <v>16</v>
      </c>
      <c r="G59" s="2" t="s">
        <v>17</v>
      </c>
      <c r="H59" s="2" t="str">
        <f t="shared" si="6"/>
        <v>3</v>
      </c>
      <c r="I59" t="str">
        <f t="shared" si="5"/>
        <v>3</v>
      </c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25">
      <c r="B60" s="2" t="s">
        <v>57</v>
      </c>
      <c r="F60" s="2" t="s">
        <v>69</v>
      </c>
      <c r="G60" s="2">
        <v>750004</v>
      </c>
      <c r="H60" s="2" t="str">
        <f t="shared" ref="H60:H61" si="7" xml:space="preserve"> "" &amp; H59+LEN(G59)/2</f>
        <v>4</v>
      </c>
      <c r="I60" t="str">
        <f t="shared" ref="I60:I61" si="8">DEC2HEX(H60)</f>
        <v>4</v>
      </c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25">
      <c r="B61" s="2" t="s">
        <v>54</v>
      </c>
      <c r="F61" s="2" t="s">
        <v>52</v>
      </c>
      <c r="G61" s="2">
        <v>91</v>
      </c>
      <c r="H61" s="3" t="str">
        <f t="shared" si="7"/>
        <v>7</v>
      </c>
      <c r="I61" t="str">
        <f t="shared" si="8"/>
        <v>7</v>
      </c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25">
      <c r="A62" s="6">
        <v>5</v>
      </c>
      <c r="B62" s="2" t="s">
        <v>18</v>
      </c>
      <c r="C62" t="s">
        <v>19</v>
      </c>
      <c r="F62" s="2" t="s">
        <v>20</v>
      </c>
      <c r="G62" s="2" t="s">
        <v>21</v>
      </c>
      <c r="H62" s="2" t="str">
        <f t="shared" ref="H62:H64" si="9" xml:space="preserve"> "" &amp; H61+LEN(G61)/2</f>
        <v>8</v>
      </c>
      <c r="I62" t="str">
        <f t="shared" ref="I62:I64" si="10">DEC2HEX(H62)</f>
        <v>8</v>
      </c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5">
      <c r="A63" s="6">
        <v>6</v>
      </c>
      <c r="B63" s="2" t="s">
        <v>72</v>
      </c>
      <c r="D63" t="s">
        <v>23</v>
      </c>
      <c r="F63" s="2" t="s">
        <v>64</v>
      </c>
      <c r="G63" s="2">
        <v>780018</v>
      </c>
      <c r="H63" s="2" t="str">
        <f t="shared" si="9"/>
        <v>10</v>
      </c>
      <c r="I63" t="str">
        <f t="shared" si="10"/>
        <v>A</v>
      </c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25">
      <c r="A64" s="6">
        <v>8</v>
      </c>
      <c r="B64" s="2" t="s">
        <v>28</v>
      </c>
      <c r="C64" t="s">
        <v>29</v>
      </c>
      <c r="F64" s="2" t="s">
        <v>30</v>
      </c>
      <c r="G64" s="2" t="s">
        <v>31</v>
      </c>
      <c r="H64" s="2" t="str">
        <f t="shared" si="9"/>
        <v>13</v>
      </c>
      <c r="I64" t="str">
        <f t="shared" si="10"/>
        <v>D</v>
      </c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5">
      <c r="C65" t="s">
        <v>70</v>
      </c>
      <c r="F65" s="2" t="s">
        <v>71</v>
      </c>
      <c r="G65" s="2">
        <v>51</v>
      </c>
      <c r="H65" s="2" t="str">
        <f t="shared" ref="H65:H71" si="11" xml:space="preserve"> "" &amp; H64+LEN(G64)/2</f>
        <v>14</v>
      </c>
      <c r="I65" t="str">
        <f t="shared" ref="I65:I71" si="12">DEC2HEX(H65)</f>
        <v>E</v>
      </c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5">
      <c r="C66" t="s">
        <v>54</v>
      </c>
      <c r="F66" s="2" t="s">
        <v>52</v>
      </c>
      <c r="G66" s="2">
        <v>91</v>
      </c>
      <c r="H66" s="3" t="str">
        <f t="shared" si="11"/>
        <v>15</v>
      </c>
      <c r="I66" t="str">
        <f t="shared" si="12"/>
        <v>F</v>
      </c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5">
      <c r="A67" s="6">
        <v>9</v>
      </c>
      <c r="B67" s="2" t="s">
        <v>32</v>
      </c>
      <c r="C67" t="s">
        <v>33</v>
      </c>
      <c r="F67" s="2" t="s">
        <v>34</v>
      </c>
      <c r="G67" s="2" t="s">
        <v>35</v>
      </c>
      <c r="H67" s="2" t="str">
        <f t="shared" si="11"/>
        <v>16</v>
      </c>
      <c r="I67" t="str">
        <f t="shared" si="12"/>
        <v>10</v>
      </c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5">
      <c r="A68" s="6">
        <v>7</v>
      </c>
      <c r="C68" t="s">
        <v>26</v>
      </c>
      <c r="F68" s="2" t="s">
        <v>27</v>
      </c>
      <c r="G68" s="2">
        <v>40</v>
      </c>
      <c r="H68" s="2" t="str">
        <f t="shared" si="11"/>
        <v>17</v>
      </c>
      <c r="I68" t="str">
        <f t="shared" si="12"/>
        <v>11</v>
      </c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5">
      <c r="A69" s="6">
        <v>10</v>
      </c>
      <c r="C69" t="s">
        <v>36</v>
      </c>
      <c r="F69" s="2" t="s">
        <v>37</v>
      </c>
      <c r="G69" s="2">
        <v>740000</v>
      </c>
      <c r="H69" s="2" t="str">
        <f t="shared" si="11"/>
        <v>18</v>
      </c>
      <c r="I69" t="str">
        <f t="shared" si="12"/>
        <v>12</v>
      </c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5">
      <c r="A70" s="6">
        <v>12</v>
      </c>
      <c r="B70" s="2" t="s">
        <v>33</v>
      </c>
      <c r="F70" s="2" t="s">
        <v>34</v>
      </c>
      <c r="G70" s="2" t="s">
        <v>35</v>
      </c>
      <c r="H70" s="2" t="str">
        <f t="shared" si="11"/>
        <v>21</v>
      </c>
      <c r="I70" t="str">
        <f t="shared" si="12"/>
        <v>15</v>
      </c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5">
      <c r="B71" s="2" t="s">
        <v>62</v>
      </c>
      <c r="F71" s="2" t="s">
        <v>63</v>
      </c>
      <c r="G71" s="2">
        <v>50</v>
      </c>
      <c r="H71" s="2" t="str">
        <f t="shared" si="11"/>
        <v>22</v>
      </c>
      <c r="I71" t="str">
        <f t="shared" si="12"/>
        <v>16</v>
      </c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5">
      <c r="B72" s="2" t="s">
        <v>54</v>
      </c>
      <c r="F72" s="2" t="s">
        <v>52</v>
      </c>
      <c r="G72" s="2">
        <v>91</v>
      </c>
      <c r="H72" s="3" t="str">
        <f t="shared" ref="H72:H73" si="13" xml:space="preserve"> "" &amp; H71+LEN(G71)/2</f>
        <v>23</v>
      </c>
      <c r="I72" t="str">
        <f t="shared" ref="I72:I73" si="14">DEC2HEX(H72)</f>
        <v>17</v>
      </c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5">
      <c r="A73" s="6">
        <v>13</v>
      </c>
      <c r="B73" s="2" t="s">
        <v>29</v>
      </c>
      <c r="F73" s="2" t="s">
        <v>30</v>
      </c>
      <c r="G73" s="2" t="s">
        <v>31</v>
      </c>
      <c r="H73" s="2" t="str">
        <f t="shared" si="13"/>
        <v>24</v>
      </c>
      <c r="I73" t="str">
        <f t="shared" si="14"/>
        <v>18</v>
      </c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5">
      <c r="A74" s="6">
        <v>14</v>
      </c>
      <c r="B74" s="2" t="s">
        <v>12</v>
      </c>
      <c r="F74" s="2" t="s">
        <v>13</v>
      </c>
      <c r="G74" s="2" t="s">
        <v>14</v>
      </c>
      <c r="H74" s="2" t="str">
        <f t="shared" ref="H74:H81" si="15" xml:space="preserve"> "" &amp; H73+LEN(G73)/2</f>
        <v>25</v>
      </c>
      <c r="I74" t="str">
        <f t="shared" ref="I74:I82" si="16">DEC2HEX(H74)</f>
        <v>19</v>
      </c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5">
      <c r="A75" s="6">
        <v>15</v>
      </c>
      <c r="B75" s="2" t="s">
        <v>15</v>
      </c>
      <c r="F75" s="2" t="s">
        <v>16</v>
      </c>
      <c r="G75" s="2" t="s">
        <v>17</v>
      </c>
      <c r="H75" s="2" t="str">
        <f t="shared" si="15"/>
        <v>26</v>
      </c>
      <c r="I75" t="str">
        <f t="shared" si="16"/>
        <v>1A</v>
      </c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5">
      <c r="A76" s="6">
        <v>11</v>
      </c>
      <c r="B76" s="2" t="s">
        <v>38</v>
      </c>
      <c r="F76" s="2" t="s">
        <v>27</v>
      </c>
      <c r="G76" s="2">
        <v>40</v>
      </c>
      <c r="H76" s="2" t="str">
        <f t="shared" si="15"/>
        <v>27</v>
      </c>
      <c r="I76" t="str">
        <f t="shared" si="16"/>
        <v>1B</v>
      </c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5">
      <c r="B77" s="2" t="s">
        <v>57</v>
      </c>
      <c r="F77" s="2" t="s">
        <v>69</v>
      </c>
      <c r="G77" s="2">
        <v>750004</v>
      </c>
      <c r="H77" s="2" t="str">
        <f t="shared" si="15"/>
        <v>28</v>
      </c>
      <c r="I77" t="str">
        <f t="shared" si="16"/>
        <v>1C</v>
      </c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5">
      <c r="B78" s="2" t="s">
        <v>54</v>
      </c>
      <c r="F78" s="2" t="s">
        <v>52</v>
      </c>
      <c r="G78" s="2">
        <v>91</v>
      </c>
      <c r="H78" s="3" t="str">
        <f t="shared" si="15"/>
        <v>31</v>
      </c>
      <c r="I78" t="str">
        <f t="shared" si="16"/>
        <v>1F</v>
      </c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5">
      <c r="A79" s="6">
        <v>16</v>
      </c>
      <c r="B79" s="2" t="s">
        <v>18</v>
      </c>
      <c r="C79" t="s">
        <v>39</v>
      </c>
      <c r="D79" t="s">
        <v>73</v>
      </c>
      <c r="F79" t="s">
        <v>20</v>
      </c>
      <c r="G79" s="2" t="s">
        <v>21</v>
      </c>
      <c r="H79" s="2" t="str">
        <f t="shared" si="15"/>
        <v>32</v>
      </c>
      <c r="I79" t="str">
        <f t="shared" si="16"/>
        <v>20</v>
      </c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5">
      <c r="A80" s="6">
        <v>17</v>
      </c>
      <c r="B80" t="s">
        <v>40</v>
      </c>
      <c r="F80" s="2" t="s">
        <v>41</v>
      </c>
      <c r="G80" s="2" t="s">
        <v>42</v>
      </c>
      <c r="H80" s="2" t="str">
        <f t="shared" si="15"/>
        <v>34</v>
      </c>
      <c r="I80" t="str">
        <f t="shared" si="16"/>
        <v>22</v>
      </c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5">
      <c r="A81" s="6">
        <v>19</v>
      </c>
      <c r="B81" t="s">
        <v>46</v>
      </c>
      <c r="F81" t="s">
        <v>34</v>
      </c>
      <c r="G81" s="2" t="s">
        <v>35</v>
      </c>
      <c r="H81" s="2" t="str">
        <f t="shared" si="15"/>
        <v>36</v>
      </c>
      <c r="I81" t="str">
        <f t="shared" si="16"/>
        <v>24</v>
      </c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25">
      <c r="A82" s="6">
        <v>20</v>
      </c>
      <c r="B82" t="s">
        <v>47</v>
      </c>
      <c r="F82" t="s">
        <v>30</v>
      </c>
      <c r="G82" s="2" t="s">
        <v>31</v>
      </c>
      <c r="H82" s="2" t="str">
        <f t="shared" ref="H82:H83" si="17" xml:space="preserve"> "" &amp; H81+LEN(G81)/2</f>
        <v>37</v>
      </c>
      <c r="I82" t="str">
        <f t="shared" si="16"/>
        <v>25</v>
      </c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5">
      <c r="B83" s="2" t="s">
        <v>62</v>
      </c>
      <c r="F83" s="2" t="s">
        <v>63</v>
      </c>
      <c r="G83" s="2">
        <v>50</v>
      </c>
      <c r="H83" t="str">
        <f t="shared" si="17"/>
        <v>38</v>
      </c>
      <c r="I83" t="str">
        <f t="shared" ref="I83:I87" si="18">DEC2HEX(H83)</f>
        <v>26</v>
      </c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5">
      <c r="B84" s="2" t="s">
        <v>54</v>
      </c>
      <c r="F84" s="2" t="s">
        <v>52</v>
      </c>
      <c r="G84" s="2">
        <v>91</v>
      </c>
      <c r="H84" s="3" t="str">
        <f t="shared" ref="H84" si="19" xml:space="preserve"> "" &amp; H83+LEN(G83)/2</f>
        <v>39</v>
      </c>
      <c r="I84" t="str">
        <f t="shared" si="18"/>
        <v>27</v>
      </c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5">
      <c r="A85" s="6">
        <v>18</v>
      </c>
      <c r="B85" t="s">
        <v>43</v>
      </c>
      <c r="D85" t="s">
        <v>44</v>
      </c>
      <c r="F85" t="s">
        <v>74</v>
      </c>
      <c r="G85" s="2">
        <v>730006</v>
      </c>
      <c r="H85" s="2" t="str">
        <f t="shared" ref="H85:H87" si="20" xml:space="preserve"> "" &amp; H84+LEN(G84)/2</f>
        <v>40</v>
      </c>
      <c r="I85" t="str">
        <f t="shared" si="18"/>
        <v>28</v>
      </c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5">
      <c r="A86" s="6">
        <v>21</v>
      </c>
      <c r="B86" t="s">
        <v>36</v>
      </c>
      <c r="F86" t="s">
        <v>37</v>
      </c>
      <c r="G86" s="2">
        <v>740000</v>
      </c>
      <c r="H86" s="2" t="str">
        <f t="shared" si="20"/>
        <v>43</v>
      </c>
      <c r="I86" t="str">
        <f t="shared" si="18"/>
        <v>2B</v>
      </c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5">
      <c r="A87" s="6">
        <v>22</v>
      </c>
      <c r="B87" t="s">
        <v>48</v>
      </c>
      <c r="F87" t="s">
        <v>49</v>
      </c>
      <c r="G87" s="2">
        <v>91</v>
      </c>
      <c r="H87" s="2" t="str">
        <f t="shared" si="20"/>
        <v>46</v>
      </c>
      <c r="I87" t="str">
        <f t="shared" si="18"/>
        <v>2E</v>
      </c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5">
      <c r="B88" s="6"/>
      <c r="C88" s="6"/>
      <c r="D88" s="6"/>
      <c r="E88" s="6"/>
      <c r="F88" s="6"/>
      <c r="G88" s="6"/>
      <c r="H88" s="6"/>
      <c r="I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5">
      <c r="A89" s="2" t="str">
        <f>_xlfn.CONCAT(G56:G87)</f>
        <v>c060b1b375000491a001780018b25191b040740000b05091b2b1b34075000491a001700fb0b2509173000674000091</v>
      </c>
      <c r="B89" s="6"/>
      <c r="C89" s="6"/>
      <c r="D89" s="6"/>
      <c r="E89" s="6"/>
      <c r="F89" s="6"/>
      <c r="G89" s="6"/>
      <c r="H89" s="6"/>
      <c r="I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B90" s="6"/>
      <c r="C90" s="6"/>
      <c r="D90" s="6"/>
      <c r="E90" s="6"/>
      <c r="F90" s="6"/>
      <c r="G90" s="6"/>
      <c r="H90" s="6"/>
      <c r="I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5">
      <c r="B91" s="6"/>
      <c r="C91" s="6"/>
      <c r="D91" s="6"/>
      <c r="E91" s="6"/>
      <c r="F91" s="6"/>
      <c r="G91" s="6"/>
      <c r="H91" s="6"/>
      <c r="I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5"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5">
      <c r="A93" s="2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5"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5"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5">
      <c r="K96" s="6"/>
      <c r="L96" s="6"/>
      <c r="M96" s="6"/>
      <c r="N96" s="6"/>
      <c r="O96" s="6"/>
      <c r="P96" s="6"/>
      <c r="Q96" s="6"/>
      <c r="R96" s="6"/>
      <c r="S96" s="6"/>
    </row>
    <row r="97" spans="11:19" x14ac:dyDescent="0.25">
      <c r="K97" s="6"/>
      <c r="L97" s="6"/>
      <c r="M97" s="6"/>
      <c r="N97" s="6"/>
      <c r="O97" s="6"/>
      <c r="P97" s="6"/>
      <c r="Q97" s="6"/>
      <c r="R97" s="6"/>
      <c r="S97" s="6"/>
    </row>
    <row r="98" spans="11:19" x14ac:dyDescent="0.25">
      <c r="K98" s="6"/>
      <c r="L98" s="6"/>
      <c r="M98" s="6"/>
      <c r="N98" s="6"/>
      <c r="O98" s="6"/>
      <c r="P98" s="6"/>
      <c r="Q98" s="6"/>
      <c r="R98" s="6"/>
      <c r="S98" s="6"/>
    </row>
    <row r="99" spans="11:19" x14ac:dyDescent="0.25">
      <c r="K99" s="6"/>
      <c r="L99" s="6"/>
      <c r="M99" s="6"/>
      <c r="N99" s="6"/>
      <c r="O99" s="6"/>
      <c r="P99" s="6"/>
      <c r="Q99" s="6"/>
      <c r="R99" s="6"/>
      <c r="S99" s="6"/>
    </row>
    <row r="100" spans="11:19" x14ac:dyDescent="0.25">
      <c r="K100" s="6"/>
      <c r="L100" s="6"/>
      <c r="M100" s="6"/>
      <c r="N100" s="6"/>
      <c r="O100" s="6"/>
      <c r="P100" s="6"/>
      <c r="Q100" s="6"/>
      <c r="R100" s="6"/>
      <c r="S100" s="6"/>
    </row>
    <row r="101" spans="11:19" x14ac:dyDescent="0.25">
      <c r="K101" s="6"/>
      <c r="L101" s="6"/>
      <c r="M101" s="6"/>
      <c r="N101" s="6"/>
      <c r="O101" s="6"/>
      <c r="P101" s="6"/>
      <c r="Q101" s="6"/>
      <c r="R101" s="6"/>
      <c r="S101" s="6"/>
    </row>
    <row r="102" spans="11:19" x14ac:dyDescent="0.25">
      <c r="K102" s="6"/>
      <c r="L102" s="6"/>
      <c r="M102" s="6"/>
      <c r="N102" s="6"/>
      <c r="O102" s="6"/>
      <c r="P102" s="6"/>
      <c r="Q102" s="6"/>
      <c r="R102" s="6"/>
      <c r="S102" s="6"/>
    </row>
    <row r="103" spans="11:19" x14ac:dyDescent="0.25">
      <c r="K103" s="6"/>
      <c r="L103" s="6"/>
      <c r="M103" s="6"/>
      <c r="N103" s="6"/>
      <c r="O103" s="6"/>
      <c r="P103" s="6"/>
      <c r="Q103" s="6"/>
      <c r="R103" s="6"/>
      <c r="S103" s="6"/>
    </row>
    <row r="104" spans="11:19" x14ac:dyDescent="0.25">
      <c r="K104" s="6"/>
      <c r="L104" s="6"/>
      <c r="M104" s="6"/>
      <c r="N104" s="6"/>
      <c r="O104" s="6"/>
      <c r="P104" s="6"/>
      <c r="Q104" s="6"/>
      <c r="R104" s="6"/>
      <c r="S104" s="6"/>
    </row>
    <row r="105" spans="11:19" x14ac:dyDescent="0.25">
      <c r="K105" s="6"/>
      <c r="L105" s="6"/>
      <c r="M105" s="6"/>
      <c r="N105" s="6"/>
      <c r="O105" s="6"/>
      <c r="P105" s="6"/>
      <c r="Q105" s="6"/>
      <c r="R105" s="6"/>
      <c r="S1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soluzione</vt:lpstr>
      <vt:lpstr>leggendo tutto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Lore</dc:creator>
  <cp:lastModifiedBy>Ill Lore</cp:lastModifiedBy>
  <dcterms:created xsi:type="dcterms:W3CDTF">2023-10-14T09:22:13Z</dcterms:created>
  <dcterms:modified xsi:type="dcterms:W3CDTF">2023-10-15T20:44:54Z</dcterms:modified>
</cp:coreProperties>
</file>