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o\OneDrive\Desktop\hackersgen2023\hacking_challenge_2023\testing\"/>
    </mc:Choice>
  </mc:AlternateContent>
  <xr:revisionPtr revIDLastSave="0" documentId="8_{09A451BF-9272-400F-8352-064A9F318757}" xr6:coauthVersionLast="47" xr6:coauthVersionMax="47" xr10:uidLastSave="{00000000-0000-0000-0000-000000000000}"/>
  <bookViews>
    <workbookView xWindow="0" yWindow="2785" windowWidth="19562" windowHeight="10257" activeTab="1" xr2:uid="{5EAE0600-13BA-4B56-92F0-29D51324A431}"/>
  </bookViews>
  <sheets>
    <sheet name="esempi" sheetId="1" r:id="rId1"/>
    <sheet name="leggendo tutto" sheetId="2" r:id="rId2"/>
    <sheet name="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2" l="1"/>
  <c r="A100" i="2"/>
  <c r="G77" i="2"/>
  <c r="G78" i="2" s="1"/>
  <c r="H76" i="2"/>
  <c r="A67" i="2"/>
  <c r="G47" i="2"/>
  <c r="H47" i="2" s="1"/>
  <c r="H46" i="2"/>
  <c r="D35" i="2"/>
  <c r="H16" i="2"/>
  <c r="G17" i="2"/>
  <c r="H17" i="2" s="1"/>
  <c r="F22" i="3"/>
  <c r="D10" i="1"/>
  <c r="D11" i="1"/>
  <c r="D12" i="1"/>
  <c r="D13" i="1"/>
  <c r="D14" i="1"/>
  <c r="D15" i="1"/>
  <c r="D16" i="1"/>
  <c r="D17" i="1"/>
  <c r="D18" i="1"/>
  <c r="D19" i="1"/>
  <c r="D20" i="1"/>
  <c r="D9" i="1"/>
  <c r="D25" i="1"/>
  <c r="D26" i="1"/>
  <c r="D27" i="1"/>
  <c r="D28" i="1"/>
  <c r="D29" i="1"/>
  <c r="D30" i="1"/>
  <c r="D31" i="1"/>
  <c r="D32" i="1"/>
  <c r="D24" i="1"/>
  <c r="H78" i="2" l="1"/>
  <c r="G79" i="2"/>
  <c r="H77" i="2"/>
  <c r="G48" i="2"/>
  <c r="G18" i="2"/>
  <c r="G19" i="2" s="1"/>
  <c r="G20" i="2" s="1"/>
  <c r="H79" i="2" l="1"/>
  <c r="H18" i="2"/>
  <c r="H19" i="2"/>
  <c r="G49" i="2"/>
  <c r="H48" i="2"/>
  <c r="H20" i="2"/>
  <c r="G21" i="2"/>
  <c r="H80" i="2" l="1"/>
  <c r="G81" i="2"/>
  <c r="G50" i="2"/>
  <c r="H49" i="2"/>
  <c r="G22" i="2"/>
  <c r="H21" i="2"/>
  <c r="G82" i="2" l="1"/>
  <c r="H81" i="2"/>
  <c r="G51" i="2"/>
  <c r="H50" i="2"/>
  <c r="G23" i="2"/>
  <c r="H22" i="2"/>
  <c r="H82" i="2" l="1"/>
  <c r="G83" i="2"/>
  <c r="H51" i="2"/>
  <c r="G52" i="2"/>
  <c r="G53" i="2" s="1"/>
  <c r="H23" i="2"/>
  <c r="G25" i="2"/>
  <c r="G54" i="2" l="1"/>
  <c r="H53" i="2"/>
  <c r="G84" i="2"/>
  <c r="H83" i="2"/>
  <c r="H52" i="2"/>
  <c r="G26" i="2"/>
  <c r="H25" i="2"/>
  <c r="H84" i="2" l="1"/>
  <c r="G85" i="2"/>
  <c r="G55" i="2"/>
  <c r="H54" i="2"/>
  <c r="G27" i="2"/>
  <c r="H26" i="2"/>
  <c r="G86" i="2" l="1"/>
  <c r="H85" i="2"/>
  <c r="G56" i="2"/>
  <c r="H55" i="2"/>
  <c r="G28" i="2"/>
  <c r="H27" i="2"/>
  <c r="H86" i="2" l="1"/>
  <c r="G87" i="2"/>
  <c r="G57" i="2"/>
  <c r="H56" i="2"/>
  <c r="G30" i="2"/>
  <c r="H28" i="2"/>
  <c r="H87" i="2" l="1"/>
  <c r="G88" i="2"/>
  <c r="G58" i="2"/>
  <c r="H57" i="2"/>
  <c r="H30" i="2"/>
  <c r="G31" i="2"/>
  <c r="G89" i="2" l="1"/>
  <c r="H88" i="2"/>
  <c r="G59" i="2"/>
  <c r="H58" i="2"/>
  <c r="G32" i="2"/>
  <c r="H31" i="2"/>
  <c r="H89" i="2" l="1"/>
  <c r="G90" i="2"/>
  <c r="G60" i="2"/>
  <c r="H59" i="2"/>
  <c r="G33" i="2"/>
  <c r="H33" i="2" s="1"/>
  <c r="H32" i="2"/>
  <c r="G91" i="2" l="1"/>
  <c r="H90" i="2"/>
  <c r="G61" i="2"/>
  <c r="G62" i="2" s="1"/>
  <c r="H60" i="2"/>
  <c r="H91" i="2" l="1"/>
  <c r="G92" i="2"/>
  <c r="G93" i="2" s="1"/>
  <c r="G63" i="2"/>
  <c r="H62" i="2"/>
  <c r="H61" i="2"/>
  <c r="H93" i="2" l="1"/>
  <c r="G94" i="2"/>
  <c r="H92" i="2"/>
  <c r="G64" i="2"/>
  <c r="H63" i="2"/>
  <c r="H94" i="2" l="1"/>
  <c r="G95" i="2"/>
  <c r="G65" i="2"/>
  <c r="H64" i="2"/>
  <c r="H95" i="2" l="1"/>
  <c r="G96" i="2"/>
  <c r="G66" i="2"/>
  <c r="H66" i="2" s="1"/>
  <c r="H65" i="2"/>
  <c r="H96" i="2" l="1"/>
  <c r="G97" i="2"/>
  <c r="H97" i="2" l="1"/>
  <c r="G98" i="2"/>
  <c r="H98" i="2" l="1"/>
  <c r="G99" i="2"/>
  <c r="H99" i="2" s="1"/>
</calcChain>
</file>

<file path=xl/sharedStrings.xml><?xml version="1.0" encoding="utf-8"?>
<sst xmlns="http://schemas.openxmlformats.org/spreadsheetml/2006/main" count="401" uniqueCount="163">
  <si>
    <t>Examples</t>
  </si>
  <si>
    <t>501052010050006054010060</t>
  </si>
  <si>
    <t xml:space="preserve"> &lt;-- write a byte previously set</t>
  </si>
  <si>
    <t>405400006054000160</t>
  </si>
  <si>
    <t>&lt;-- write the content of the first two bytes of memory</t>
  </si>
  <si>
    <t/>
  </si>
  <si>
    <t>LDX</t>
  </si>
  <si>
    <t>value</t>
  </si>
  <si>
    <t>STRX</t>
  </si>
  <si>
    <t>mem addr = memory address</t>
  </si>
  <si>
    <t>mem addr 1</t>
  </si>
  <si>
    <t>addr2</t>
  </si>
  <si>
    <t>val</t>
  </si>
  <si>
    <t>OUT</t>
  </si>
  <si>
    <t>LDRX</t>
  </si>
  <si>
    <t>load X</t>
  </si>
  <si>
    <t>store X at</t>
  </si>
  <si>
    <t>/4096</t>
  </si>
  <si>
    <t>print x</t>
  </si>
  <si>
    <t>get from addr to x</t>
  </si>
  <si>
    <t>carica x con 10</t>
  </si>
  <si>
    <t>lo mette in memoria</t>
  </si>
  <si>
    <t>carica x con 0</t>
  </si>
  <si>
    <t>carica x dalla memoria</t>
  </si>
  <si>
    <t>stampa x (10</t>
  </si>
  <si>
    <t>stampa x (0</t>
  </si>
  <si>
    <t>CLD</t>
  </si>
  <si>
    <t>clear flags</t>
  </si>
  <si>
    <t xml:space="preserve">pulisce i flag, </t>
  </si>
  <si>
    <t>stampa x(0</t>
  </si>
  <si>
    <t>stampa x</t>
  </si>
  <si>
    <t>nella memoria 0000 c'è il primo comando(40), stampa 40. nella memoria 0001 c'è 54, stampa 54</t>
  </si>
  <si>
    <t>voglio stampare tutta la memoria</t>
  </si>
  <si>
    <t>attenzione a non cancellare dati nel codice</t>
  </si>
  <si>
    <t>istruzioni jump</t>
  </si>
  <si>
    <t>carica x da mem addr</t>
  </si>
  <si>
    <t>salta a 0</t>
  </si>
  <si>
    <t>variabile aumentabile di mem addr</t>
  </si>
  <si>
    <t>=</t>
  </si>
  <si>
    <t>parte da AA</t>
  </si>
  <si>
    <t>a ogni ciclo fa +1</t>
  </si>
  <si>
    <t>ripeti</t>
  </si>
  <si>
    <t>carico x con ff</t>
  </si>
  <si>
    <t>sommo a x ff</t>
  </si>
  <si>
    <t>stampo x</t>
  </si>
  <si>
    <t>ldx</t>
  </si>
  <si>
    <t>ff</t>
  </si>
  <si>
    <t>addx</t>
  </si>
  <si>
    <t>out</t>
  </si>
  <si>
    <t>a0</t>
  </si>
  <si>
    <t>50ffa0ff60</t>
  </si>
  <si>
    <t>0x0000    LDX 0xff --&gt; X:00 Y:00 ZF:00 ZC:00</t>
  </si>
  <si>
    <t>0x0002    ADDX 0xff --&gt; X:FF Y:00 ZF:00 ZC:00</t>
  </si>
  <si>
    <t>0x0004    OUT --&gt; X:FE Y:00 ZF:00 ZC:01</t>
  </si>
  <si>
    <t>FE</t>
  </si>
  <si>
    <t>50ffa0ff70fe72000090</t>
  </si>
  <si>
    <t>stack</t>
  </si>
  <si>
    <t>carico y con 00</t>
  </si>
  <si>
    <t>carico y con 10</t>
  </si>
  <si>
    <t>ho caricato 1000</t>
  </si>
  <si>
    <t>stackread x da addr</t>
  </si>
  <si>
    <t>pop y</t>
  </si>
  <si>
    <t>pop x</t>
  </si>
  <si>
    <t>x - 1</t>
  </si>
  <si>
    <t>push x</t>
  </si>
  <si>
    <t>push y</t>
  </si>
  <si>
    <t>lo stack è a 0fff</t>
  </si>
  <si>
    <t>ripeti da 16</t>
  </si>
  <si>
    <t>pushy</t>
  </si>
  <si>
    <t>b2</t>
  </si>
  <si>
    <t>0000</t>
  </si>
  <si>
    <t>name</t>
  </si>
  <si>
    <t>hex</t>
  </si>
  <si>
    <t>pos</t>
  </si>
  <si>
    <t>-</t>
  </si>
  <si>
    <t>PUSHY</t>
  </si>
  <si>
    <t>LDY 10</t>
  </si>
  <si>
    <t>RMEMX</t>
  </si>
  <si>
    <t>c0</t>
  </si>
  <si>
    <t>POPX</t>
  </si>
  <si>
    <t>POPY</t>
  </si>
  <si>
    <t>b1</t>
  </si>
  <si>
    <t>b3</t>
  </si>
  <si>
    <t>a201</t>
  </si>
  <si>
    <t>CMPX 0</t>
  </si>
  <si>
    <t>DECX 1</t>
  </si>
  <si>
    <t>if !underflow</t>
  </si>
  <si>
    <t>jump greater</t>
  </si>
  <si>
    <t>cmp 0</t>
  </si>
  <si>
    <t>pushy stack</t>
  </si>
  <si>
    <t>popx</t>
  </si>
  <si>
    <t>jump 31</t>
  </si>
  <si>
    <t>JG (31)</t>
  </si>
  <si>
    <t>reset flag?</t>
  </si>
  <si>
    <t>-- y - 1</t>
  </si>
  <si>
    <t>DECY non esiste</t>
  </si>
  <si>
    <t>PUSHX</t>
  </si>
  <si>
    <t>b0</t>
  </si>
  <si>
    <t>CLD ? (40)</t>
  </si>
  <si>
    <t>no</t>
  </si>
  <si>
    <t>jump (32)</t>
  </si>
  <si>
    <t>errore, lo stack è a ffff, risolvere</t>
  </si>
  <si>
    <t>perche??</t>
  </si>
  <si>
    <t>test flag overflow</t>
  </si>
  <si>
    <t>test out of range</t>
  </si>
  <si>
    <t>51ffb2b2c0</t>
  </si>
  <si>
    <t>carico y con ff</t>
  </si>
  <si>
    <t>LDY ff</t>
  </si>
  <si>
    <t>51ff</t>
  </si>
  <si>
    <t>legge la posizione ffff (65k)</t>
  </si>
  <si>
    <t>quando il max è 1000 (4k)</t>
  </si>
  <si>
    <t>0001</t>
  </si>
  <si>
    <t>0003</t>
  </si>
  <si>
    <t>04</t>
  </si>
  <si>
    <t>JL 0004</t>
  </si>
  <si>
    <t>b2b160</t>
  </si>
  <si>
    <t>stampa y senza load</t>
  </si>
  <si>
    <t>stampa x - 1 = ff</t>
  </si>
  <si>
    <t>b25110b2c060b3b1a20160</t>
  </si>
  <si>
    <t>b25110b2c060b3b1a201b07100790032b2b1a20160</t>
  </si>
  <si>
    <t>stampa x - 1 = 0f</t>
  </si>
  <si>
    <t>JL (32)</t>
  </si>
  <si>
    <t>lo stack è a 65295</t>
  </si>
  <si>
    <t>=f0ff</t>
  </si>
  <si>
    <t>pushx stack</t>
  </si>
  <si>
    <t>0002</t>
  </si>
  <si>
    <t>jump (skip)</t>
  </si>
  <si>
    <t>decine</t>
  </si>
  <si>
    <t>unità</t>
  </si>
  <si>
    <t>(d)push y</t>
  </si>
  <si>
    <t>(u)push x</t>
  </si>
  <si>
    <t>ripeti da (46)</t>
  </si>
  <si>
    <t>jump (63)</t>
  </si>
  <si>
    <t>carico x con 0f</t>
  </si>
  <si>
    <t>0005</t>
  </si>
  <si>
    <t>06</t>
  </si>
  <si>
    <t>500f</t>
  </si>
  <si>
    <t>LDX 0f</t>
  </si>
  <si>
    <t>ho caricato 1000-1</t>
  </si>
  <si>
    <t>cmp ff</t>
  </si>
  <si>
    <t>jump equal</t>
  </si>
  <si>
    <t>CMPX ff</t>
  </si>
  <si>
    <t>71ff</t>
  </si>
  <si>
    <t>reset flag</t>
  </si>
  <si>
    <t>JE (62)</t>
  </si>
  <si>
    <t>JL (65)</t>
  </si>
  <si>
    <t>JL 06</t>
  </si>
  <si>
    <t>72001d</t>
  </si>
  <si>
    <t>err</t>
  </si>
  <si>
    <t>disequal</t>
  </si>
  <si>
    <t>if underflow</t>
  </si>
  <si>
    <t>(d)push x</t>
  </si>
  <si>
    <t>(u)push y</t>
  </si>
  <si>
    <t>JE (87)</t>
  </si>
  <si>
    <t>ripeti da (76)</t>
  </si>
  <si>
    <t>exit</t>
  </si>
  <si>
    <t>RET</t>
  </si>
  <si>
    <t>JE (98)</t>
  </si>
  <si>
    <t>jump (exit)</t>
  </si>
  <si>
    <t>70ff</t>
  </si>
  <si>
    <t>FUNZIONANTE FINALMENTE</t>
  </si>
  <si>
    <t>pos dec</t>
  </si>
  <si>
    <t>pos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</si>
</sst>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252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2" borderId="2" xfId="0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quotePrefix="1" applyFill="1"/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0" fillId="3" borderId="5" xfId="0" applyFill="1" applyBorder="1"/>
    <xf numFmtId="0" fontId="0" fillId="3" borderId="5" xfId="0" applyFill="1" applyBorder="1" applyAlignment="1">
      <alignment horizontal="left"/>
    </xf>
    <xf numFmtId="0" fontId="0" fillId="3" borderId="5" xfId="0" quotePrefix="1" applyFill="1" applyBorder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3" borderId="6" xfId="0" quotePrefix="1" applyFill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2DF3-9FD4-41E4-856A-26222CC436F4}">
  <dimension ref="A1:J37"/>
  <sheetViews>
    <sheetView topLeftCell="D18" zoomScale="159" workbookViewId="0">
      <selection activeCell="E23" sqref="E23"/>
    </sheetView>
  </sheetViews>
  <sheetFormatPr defaultRowHeight="14.3" x14ac:dyDescent="0.25"/>
  <cols>
    <col min="3" max="4" width="9.875" customWidth="1"/>
    <col min="5" max="5" width="12.25" customWidth="1"/>
  </cols>
  <sheetData>
    <row r="1" spans="1:7" x14ac:dyDescent="0.25">
      <c r="A1" t="s">
        <v>0</v>
      </c>
    </row>
    <row r="3" spans="1:7" x14ac:dyDescent="0.25">
      <c r="A3" s="1" t="s">
        <v>1</v>
      </c>
      <c r="D3" t="s">
        <v>2</v>
      </c>
    </row>
    <row r="5" spans="1:7" x14ac:dyDescent="0.25">
      <c r="A5" s="1" t="s">
        <v>3</v>
      </c>
      <c r="D5" t="s">
        <v>4</v>
      </c>
    </row>
    <row r="6" spans="1:7" x14ac:dyDescent="0.25">
      <c r="A6" s="1"/>
    </row>
    <row r="8" spans="1:7" x14ac:dyDescent="0.25">
      <c r="A8" s="1" t="s">
        <v>1</v>
      </c>
      <c r="F8" t="s">
        <v>9</v>
      </c>
    </row>
    <row r="9" spans="1:7" x14ac:dyDescent="0.25">
      <c r="D9" t="str">
        <f>MID($A$8, (ROW(D9)-9)*2+1, 2)</f>
        <v>50</v>
      </c>
      <c r="E9" s="1" t="s">
        <v>6</v>
      </c>
      <c r="F9" s="2" t="s">
        <v>15</v>
      </c>
      <c r="G9" t="s">
        <v>20</v>
      </c>
    </row>
    <row r="10" spans="1:7" x14ac:dyDescent="0.25">
      <c r="D10" t="str">
        <f t="shared" ref="D10:D20" si="0">MID($A$8, (ROW(D10)-9)*2+1, 2)</f>
        <v>10</v>
      </c>
      <c r="E10" s="1" t="s">
        <v>7</v>
      </c>
      <c r="F10" s="2"/>
    </row>
    <row r="11" spans="1:7" x14ac:dyDescent="0.25">
      <c r="D11" t="str">
        <f t="shared" si="0"/>
        <v>52</v>
      </c>
      <c r="E11" s="1" t="s">
        <v>8</v>
      </c>
      <c r="F11" s="2" t="s">
        <v>16</v>
      </c>
      <c r="G11" t="s">
        <v>21</v>
      </c>
    </row>
    <row r="12" spans="1:7" x14ac:dyDescent="0.25">
      <c r="D12" t="str">
        <f t="shared" si="0"/>
        <v>01</v>
      </c>
      <c r="E12" s="1" t="s">
        <v>10</v>
      </c>
      <c r="F12" s="3">
        <v>256</v>
      </c>
    </row>
    <row r="13" spans="1:7" x14ac:dyDescent="0.25">
      <c r="D13" t="str">
        <f t="shared" si="0"/>
        <v>00</v>
      </c>
      <c r="E13" s="1" t="s">
        <v>11</v>
      </c>
      <c r="F13" s="3" t="s">
        <v>17</v>
      </c>
    </row>
    <row r="14" spans="1:7" x14ac:dyDescent="0.25">
      <c r="D14" t="str">
        <f t="shared" si="0"/>
        <v>50</v>
      </c>
      <c r="E14" s="1" t="s">
        <v>6</v>
      </c>
      <c r="F14" s="2" t="s">
        <v>15</v>
      </c>
      <c r="G14" t="s">
        <v>22</v>
      </c>
    </row>
    <row r="15" spans="1:7" x14ac:dyDescent="0.25">
      <c r="D15" t="str">
        <f t="shared" si="0"/>
        <v>00</v>
      </c>
      <c r="E15" s="1" t="s">
        <v>12</v>
      </c>
      <c r="F15" s="2"/>
    </row>
    <row r="16" spans="1:7" x14ac:dyDescent="0.25">
      <c r="D16" t="str">
        <f t="shared" si="0"/>
        <v>60</v>
      </c>
      <c r="E16" s="1" t="s">
        <v>13</v>
      </c>
      <c r="F16" s="2" t="s">
        <v>18</v>
      </c>
      <c r="G16" t="s">
        <v>25</v>
      </c>
    </row>
    <row r="17" spans="1:10" x14ac:dyDescent="0.25">
      <c r="A17" s="1" t="s">
        <v>5</v>
      </c>
      <c r="D17" t="str">
        <f t="shared" si="0"/>
        <v>54</v>
      </c>
      <c r="E17" s="1" t="s">
        <v>14</v>
      </c>
      <c r="F17" s="28" t="s">
        <v>19</v>
      </c>
    </row>
    <row r="18" spans="1:10" x14ac:dyDescent="0.25">
      <c r="D18" t="str">
        <f t="shared" si="0"/>
        <v>01</v>
      </c>
      <c r="E18" s="1" t="s">
        <v>10</v>
      </c>
      <c r="F18" s="28"/>
      <c r="G18" t="s">
        <v>23</v>
      </c>
    </row>
    <row r="19" spans="1:10" x14ac:dyDescent="0.25">
      <c r="A19" s="1"/>
      <c r="D19" t="str">
        <f t="shared" si="0"/>
        <v>00</v>
      </c>
      <c r="E19" s="1" t="s">
        <v>11</v>
      </c>
      <c r="F19" s="2">
        <v>256</v>
      </c>
    </row>
    <row r="20" spans="1:10" x14ac:dyDescent="0.25">
      <c r="A20" s="1" t="s">
        <v>5</v>
      </c>
      <c r="D20" t="str">
        <f t="shared" si="0"/>
        <v>60</v>
      </c>
      <c r="E20" s="1" t="s">
        <v>13</v>
      </c>
      <c r="F20" s="2" t="s">
        <v>18</v>
      </c>
      <c r="G20" t="s">
        <v>24</v>
      </c>
    </row>
    <row r="21" spans="1:10" x14ac:dyDescent="0.25">
      <c r="C21" s="1" t="s">
        <v>5</v>
      </c>
      <c r="E21" s="1" t="s">
        <v>5</v>
      </c>
    </row>
    <row r="22" spans="1:10" x14ac:dyDescent="0.25">
      <c r="A22" s="1" t="s">
        <v>5</v>
      </c>
      <c r="B22" s="1" t="s">
        <v>5</v>
      </c>
      <c r="C22" s="1" t="s">
        <v>5</v>
      </c>
      <c r="D22" s="1"/>
      <c r="E22" s="1"/>
      <c r="J22" s="4"/>
    </row>
    <row r="23" spans="1:10" x14ac:dyDescent="0.25">
      <c r="A23" s="1" t="s">
        <v>3</v>
      </c>
      <c r="B23" s="1"/>
      <c r="C23" s="1"/>
      <c r="D23" s="1"/>
      <c r="E23" s="1"/>
    </row>
    <row r="24" spans="1:10" x14ac:dyDescent="0.25">
      <c r="A24" s="1"/>
      <c r="B24" s="1"/>
      <c r="C24" s="1"/>
      <c r="D24" t="str">
        <f>MID($A$23, (ROW(D24)-24)*2+1, 2)</f>
        <v>40</v>
      </c>
      <c r="E24" s="1" t="s">
        <v>26</v>
      </c>
      <c r="F24" s="2" t="s">
        <v>27</v>
      </c>
      <c r="G24" t="s">
        <v>28</v>
      </c>
      <c r="J24" s="30" t="s">
        <v>31</v>
      </c>
    </row>
    <row r="25" spans="1:10" x14ac:dyDescent="0.25">
      <c r="A25" s="1" t="s">
        <v>5</v>
      </c>
      <c r="B25" s="1" t="s">
        <v>5</v>
      </c>
      <c r="C25" s="1" t="s">
        <v>5</v>
      </c>
      <c r="D25" t="str">
        <f t="shared" ref="D25:D32" si="1">MID($A$23, (ROW(D25)-24)*2+1, 2)</f>
        <v>54</v>
      </c>
      <c r="E25" s="1" t="s">
        <v>14</v>
      </c>
      <c r="F25" s="29" t="s">
        <v>19</v>
      </c>
      <c r="J25" s="30"/>
    </row>
    <row r="26" spans="1:10" x14ac:dyDescent="0.25">
      <c r="A26" s="1" t="s">
        <v>5</v>
      </c>
      <c r="B26" s="1" t="s">
        <v>5</v>
      </c>
      <c r="C26" s="1" t="s">
        <v>5</v>
      </c>
      <c r="D26" t="str">
        <f t="shared" si="1"/>
        <v>00</v>
      </c>
      <c r="E26" s="1" t="s">
        <v>10</v>
      </c>
      <c r="F26" s="29"/>
      <c r="G26" t="s">
        <v>23</v>
      </c>
      <c r="J26" s="30"/>
    </row>
    <row r="27" spans="1:10" x14ac:dyDescent="0.25">
      <c r="A27" s="1" t="s">
        <v>5</v>
      </c>
      <c r="B27" s="1" t="s">
        <v>5</v>
      </c>
      <c r="C27" s="1" t="s">
        <v>5</v>
      </c>
      <c r="D27" t="str">
        <f t="shared" si="1"/>
        <v>00</v>
      </c>
      <c r="E27" s="1" t="s">
        <v>11</v>
      </c>
      <c r="F27" s="2">
        <v>0</v>
      </c>
      <c r="J27" s="30"/>
    </row>
    <row r="28" spans="1:10" x14ac:dyDescent="0.25">
      <c r="A28" s="1" t="s">
        <v>5</v>
      </c>
      <c r="B28" s="1" t="s">
        <v>5</v>
      </c>
      <c r="C28" s="1" t="s">
        <v>5</v>
      </c>
      <c r="D28" t="str">
        <f t="shared" si="1"/>
        <v>60</v>
      </c>
      <c r="E28" s="1" t="s">
        <v>13</v>
      </c>
      <c r="F28" s="2" t="s">
        <v>18</v>
      </c>
      <c r="G28" t="s">
        <v>29</v>
      </c>
      <c r="J28" s="30"/>
    </row>
    <row r="29" spans="1:10" x14ac:dyDescent="0.25">
      <c r="A29" s="1" t="s">
        <v>5</v>
      </c>
      <c r="B29" s="1" t="s">
        <v>5</v>
      </c>
      <c r="C29" s="1" t="s">
        <v>5</v>
      </c>
      <c r="D29" t="str">
        <f t="shared" si="1"/>
        <v>54</v>
      </c>
      <c r="E29" s="1" t="s">
        <v>14</v>
      </c>
      <c r="F29" s="29" t="s">
        <v>19</v>
      </c>
      <c r="J29" s="30"/>
    </row>
    <row r="30" spans="1:10" x14ac:dyDescent="0.25">
      <c r="A30" s="1" t="s">
        <v>5</v>
      </c>
      <c r="B30" s="1" t="s">
        <v>5</v>
      </c>
      <c r="C30" s="1" t="s">
        <v>5</v>
      </c>
      <c r="D30" t="str">
        <f t="shared" si="1"/>
        <v>00</v>
      </c>
      <c r="E30" s="1" t="s">
        <v>10</v>
      </c>
      <c r="F30" s="29"/>
      <c r="G30" t="s">
        <v>23</v>
      </c>
      <c r="J30" s="30"/>
    </row>
    <row r="31" spans="1:10" x14ac:dyDescent="0.25">
      <c r="A31" s="1" t="s">
        <v>5</v>
      </c>
      <c r="B31" s="1" t="s">
        <v>5</v>
      </c>
      <c r="C31" s="1" t="s">
        <v>5</v>
      </c>
      <c r="D31" t="str">
        <f t="shared" si="1"/>
        <v>01</v>
      </c>
      <c r="E31" s="1" t="s">
        <v>11</v>
      </c>
      <c r="F31" s="2">
        <v>1</v>
      </c>
      <c r="J31" s="30"/>
    </row>
    <row r="32" spans="1:10" x14ac:dyDescent="0.25">
      <c r="A32" s="1" t="s">
        <v>5</v>
      </c>
      <c r="B32" s="1" t="s">
        <v>5</v>
      </c>
      <c r="C32" s="1" t="s">
        <v>5</v>
      </c>
      <c r="D32" t="str">
        <f t="shared" si="1"/>
        <v>60</v>
      </c>
      <c r="E32" s="1" t="s">
        <v>13</v>
      </c>
      <c r="F32" s="2" t="s">
        <v>18</v>
      </c>
      <c r="G32" t="s">
        <v>30</v>
      </c>
      <c r="J32" s="30"/>
    </row>
    <row r="33" spans="1:5" x14ac:dyDescent="0.25">
      <c r="A33" s="1" t="s">
        <v>5</v>
      </c>
      <c r="B33" s="1" t="s">
        <v>5</v>
      </c>
      <c r="C33" s="1" t="s">
        <v>5</v>
      </c>
      <c r="E33" s="1" t="s">
        <v>5</v>
      </c>
    </row>
    <row r="34" spans="1:5" x14ac:dyDescent="0.25">
      <c r="A34" s="1" t="s">
        <v>5</v>
      </c>
      <c r="B34" s="1" t="s">
        <v>5</v>
      </c>
      <c r="C34" s="1" t="s">
        <v>5</v>
      </c>
      <c r="E34" s="1" t="s">
        <v>5</v>
      </c>
    </row>
    <row r="35" spans="1:5" x14ac:dyDescent="0.25">
      <c r="A35" s="1" t="s">
        <v>5</v>
      </c>
      <c r="B35" s="1" t="s">
        <v>5</v>
      </c>
      <c r="C35" s="1" t="s">
        <v>5</v>
      </c>
      <c r="E35" s="1" t="s">
        <v>5</v>
      </c>
    </row>
    <row r="36" spans="1:5" x14ac:dyDescent="0.25">
      <c r="A36" s="1" t="s">
        <v>5</v>
      </c>
      <c r="B36" s="1" t="s">
        <v>5</v>
      </c>
      <c r="C36" s="1" t="s">
        <v>5</v>
      </c>
      <c r="E36" s="1" t="s">
        <v>5</v>
      </c>
    </row>
    <row r="37" spans="1:5" x14ac:dyDescent="0.25">
      <c r="A37" s="1" t="s">
        <v>5</v>
      </c>
      <c r="B37" s="1" t="s">
        <v>5</v>
      </c>
      <c r="C37" s="1" t="s">
        <v>5</v>
      </c>
      <c r="E37" s="1" t="s">
        <v>5</v>
      </c>
    </row>
  </sheetData>
  <mergeCells count="4">
    <mergeCell ref="F17:F18"/>
    <mergeCell ref="F25:F26"/>
    <mergeCell ref="F29:F30"/>
    <mergeCell ref="J24:J32"/>
  </mergeCells>
  <pageMargins left="0.7" right="0.7" top="0.75" bottom="0.75" header="0.3" footer="0.3"/>
  <ignoredErrors>
    <ignoredError sqref="A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4826-5E10-4F7F-9DCC-241A79BB050C}">
  <dimension ref="A1:M100"/>
  <sheetViews>
    <sheetView tabSelected="1" topLeftCell="A84" zoomScale="160" zoomScaleNormal="160" workbookViewId="0">
      <selection activeCell="A101" sqref="A101"/>
    </sheetView>
  </sheetViews>
  <sheetFormatPr defaultRowHeight="14.3" x14ac:dyDescent="0.25"/>
  <cols>
    <col min="6" max="6" width="9" style="7"/>
  </cols>
  <sheetData>
    <row r="1" spans="1:13" x14ac:dyDescent="0.25">
      <c r="A1" t="s">
        <v>32</v>
      </c>
    </row>
    <row r="2" spans="1:13" x14ac:dyDescent="0.25">
      <c r="A2" t="s">
        <v>33</v>
      </c>
    </row>
    <row r="3" spans="1:13" x14ac:dyDescent="0.25">
      <c r="A3" t="s">
        <v>34</v>
      </c>
    </row>
    <row r="5" spans="1:13" x14ac:dyDescent="0.25">
      <c r="A5" t="s">
        <v>35</v>
      </c>
      <c r="D5" t="s">
        <v>37</v>
      </c>
    </row>
    <row r="6" spans="1:13" x14ac:dyDescent="0.25">
      <c r="A6" t="s">
        <v>30</v>
      </c>
      <c r="D6" s="5" t="s">
        <v>38</v>
      </c>
      <c r="E6" t="s">
        <v>56</v>
      </c>
    </row>
    <row r="7" spans="1:13" x14ac:dyDescent="0.25">
      <c r="A7" t="s">
        <v>36</v>
      </c>
      <c r="D7" t="s">
        <v>39</v>
      </c>
    </row>
    <row r="8" spans="1:13" ht="14.95" thickBot="1" x14ac:dyDescent="0.3">
      <c r="A8" t="s">
        <v>41</v>
      </c>
      <c r="D8" t="s">
        <v>40</v>
      </c>
    </row>
    <row r="9" spans="1:13" ht="14.95" thickBot="1" x14ac:dyDescent="0.3">
      <c r="A9" s="6"/>
    </row>
    <row r="10" spans="1:13" ht="14.95" thickBot="1" x14ac:dyDescent="0.3">
      <c r="A10" s="11"/>
      <c r="B10" s="12"/>
      <c r="C10" s="12"/>
      <c r="D10" s="12"/>
      <c r="E10" s="12" t="s">
        <v>71</v>
      </c>
      <c r="F10" s="13" t="s">
        <v>72</v>
      </c>
      <c r="G10" s="12" t="s">
        <v>73</v>
      </c>
      <c r="H10" s="12"/>
      <c r="I10" s="12"/>
      <c r="J10" s="12"/>
      <c r="K10" s="12"/>
      <c r="L10" s="12"/>
      <c r="M10" s="12"/>
    </row>
    <row r="11" spans="1:13" x14ac:dyDescent="0.25">
      <c r="A11" s="12" t="s">
        <v>57</v>
      </c>
      <c r="B11" s="12"/>
      <c r="C11" s="12"/>
      <c r="D11" s="12"/>
      <c r="E11" s="11" t="s">
        <v>74</v>
      </c>
      <c r="F11" s="14"/>
      <c r="G11" s="11"/>
      <c r="H11" s="12"/>
      <c r="I11" s="12" t="s">
        <v>116</v>
      </c>
      <c r="J11" s="12"/>
      <c r="K11" s="12"/>
      <c r="L11" s="12"/>
      <c r="M11" s="12"/>
    </row>
    <row r="12" spans="1:13" x14ac:dyDescent="0.25">
      <c r="A12" s="12" t="s">
        <v>89</v>
      </c>
      <c r="B12" s="12"/>
      <c r="C12" s="12"/>
      <c r="D12" s="12"/>
      <c r="E12" s="12" t="s">
        <v>75</v>
      </c>
      <c r="F12" s="15" t="s">
        <v>69</v>
      </c>
      <c r="G12" s="16" t="s">
        <v>70</v>
      </c>
      <c r="H12" s="12"/>
      <c r="I12" s="12" t="s">
        <v>115</v>
      </c>
      <c r="J12" s="12"/>
      <c r="K12" s="12"/>
      <c r="L12" s="12"/>
      <c r="M12" s="12"/>
    </row>
    <row r="13" spans="1:13" x14ac:dyDescent="0.25">
      <c r="A13" s="12" t="s">
        <v>58</v>
      </c>
      <c r="B13" s="12"/>
      <c r="C13" s="12" t="s">
        <v>59</v>
      </c>
      <c r="D13" s="12"/>
      <c r="E13" s="12" t="s">
        <v>76</v>
      </c>
      <c r="F13" s="15">
        <v>5110</v>
      </c>
      <c r="G13" s="16" t="s">
        <v>111</v>
      </c>
      <c r="H13" s="12"/>
      <c r="I13" s="12"/>
      <c r="J13" s="12"/>
      <c r="K13" s="12"/>
      <c r="L13" s="12"/>
      <c r="M13" s="12"/>
    </row>
    <row r="14" spans="1:13" x14ac:dyDescent="0.25">
      <c r="A14" s="12" t="s">
        <v>89</v>
      </c>
      <c r="B14" s="12"/>
      <c r="C14" s="12"/>
      <c r="D14" s="12"/>
      <c r="E14" s="12" t="s">
        <v>75</v>
      </c>
      <c r="F14" s="15" t="s">
        <v>69</v>
      </c>
      <c r="G14" s="16" t="s">
        <v>112</v>
      </c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5"/>
      <c r="G15" s="12"/>
      <c r="H15" s="12"/>
      <c r="I15" s="12"/>
      <c r="J15" s="12"/>
      <c r="K15" s="12"/>
      <c r="L15" s="12"/>
      <c r="M15" s="12"/>
    </row>
    <row r="16" spans="1:13" x14ac:dyDescent="0.25">
      <c r="A16" s="12" t="s">
        <v>60</v>
      </c>
      <c r="B16" s="12"/>
      <c r="C16" s="12"/>
      <c r="D16" s="12"/>
      <c r="E16" s="12" t="s">
        <v>77</v>
      </c>
      <c r="F16" s="15" t="s">
        <v>78</v>
      </c>
      <c r="G16" s="16" t="s">
        <v>113</v>
      </c>
      <c r="H16" s="16" t="str">
        <f>DEC2HEX(G16)</f>
        <v>4</v>
      </c>
      <c r="I16" s="12"/>
      <c r="J16" s="12"/>
      <c r="K16" s="12"/>
      <c r="L16" s="12"/>
      <c r="M16" s="12"/>
    </row>
    <row r="17" spans="1:13" x14ac:dyDescent="0.25">
      <c r="A17" s="12" t="s">
        <v>44</v>
      </c>
      <c r="B17" s="12"/>
      <c r="C17" s="12"/>
      <c r="D17" s="12"/>
      <c r="E17" s="12" t="s">
        <v>13</v>
      </c>
      <c r="F17" s="15">
        <v>60</v>
      </c>
      <c r="G17" s="16" t="str">
        <f xml:space="preserve"> "0" &amp; G16+LEN(F16)/2</f>
        <v>05</v>
      </c>
      <c r="H17" s="16" t="str">
        <f t="shared" ref="H17:H33" si="0">DEC2HEX(G17)</f>
        <v>5</v>
      </c>
      <c r="I17" s="12"/>
      <c r="J17" s="12"/>
      <c r="K17" s="12"/>
      <c r="L17" s="12"/>
      <c r="M17" s="12"/>
    </row>
    <row r="18" spans="1:13" x14ac:dyDescent="0.25">
      <c r="A18" s="12" t="s">
        <v>61</v>
      </c>
      <c r="B18" s="12"/>
      <c r="C18" s="12"/>
      <c r="D18" s="12"/>
      <c r="E18" s="12" t="s">
        <v>80</v>
      </c>
      <c r="F18" s="15" t="s">
        <v>82</v>
      </c>
      <c r="G18" s="16" t="str">
        <f t="shared" ref="G18:G20" si="1" xml:space="preserve"> "0" &amp; G17+LEN(F17)/2</f>
        <v>06</v>
      </c>
      <c r="H18" s="16" t="str">
        <f t="shared" si="0"/>
        <v>6</v>
      </c>
      <c r="I18" s="12"/>
      <c r="J18" s="12"/>
      <c r="K18" s="12"/>
      <c r="L18" s="12"/>
      <c r="M18" s="12"/>
    </row>
    <row r="19" spans="1:13" x14ac:dyDescent="0.25">
      <c r="A19" s="12" t="s">
        <v>62</v>
      </c>
      <c r="B19" s="12"/>
      <c r="C19" s="12"/>
      <c r="D19" s="12"/>
      <c r="E19" s="12" t="s">
        <v>79</v>
      </c>
      <c r="F19" s="15" t="s">
        <v>81</v>
      </c>
      <c r="G19" s="16" t="str">
        <f t="shared" si="1"/>
        <v>07</v>
      </c>
      <c r="H19" s="16" t="str">
        <f t="shared" si="0"/>
        <v>7</v>
      </c>
      <c r="I19" s="12"/>
      <c r="J19" s="12"/>
      <c r="K19" s="12"/>
      <c r="L19" s="12"/>
      <c r="M19" s="12"/>
    </row>
    <row r="20" spans="1:13" x14ac:dyDescent="0.25">
      <c r="A20" s="12" t="s">
        <v>63</v>
      </c>
      <c r="B20" s="12"/>
      <c r="C20" s="12"/>
      <c r="D20" s="12"/>
      <c r="E20" s="12" t="s">
        <v>85</v>
      </c>
      <c r="F20" s="15" t="s">
        <v>83</v>
      </c>
      <c r="G20" s="16" t="str">
        <f t="shared" si="1"/>
        <v>08</v>
      </c>
      <c r="H20" s="16" t="str">
        <f t="shared" si="0"/>
        <v>8</v>
      </c>
      <c r="I20" s="12" t="s">
        <v>117</v>
      </c>
      <c r="J20" s="12"/>
      <c r="K20" s="12" t="s">
        <v>118</v>
      </c>
      <c r="L20" s="12"/>
      <c r="M20" s="12"/>
    </row>
    <row r="21" spans="1:13" x14ac:dyDescent="0.25">
      <c r="A21" s="12" t="s">
        <v>64</v>
      </c>
      <c r="B21" s="12"/>
      <c r="C21" s="12"/>
      <c r="D21" s="12"/>
      <c r="E21" s="12" t="s">
        <v>96</v>
      </c>
      <c r="F21" s="15" t="s">
        <v>97</v>
      </c>
      <c r="G21" s="16" t="str">
        <f xml:space="preserve"> "" &amp; G20+LEN(F20)/2</f>
        <v>10</v>
      </c>
      <c r="H21" s="16" t="str">
        <f t="shared" si="0"/>
        <v>A</v>
      </c>
      <c r="I21" s="12"/>
      <c r="J21" s="12"/>
      <c r="K21" s="12"/>
      <c r="L21" s="12"/>
      <c r="M21" s="12"/>
    </row>
    <row r="22" spans="1:13" x14ac:dyDescent="0.25">
      <c r="A22" s="12" t="s">
        <v>86</v>
      </c>
      <c r="B22" s="12"/>
      <c r="C22" s="12" t="s">
        <v>88</v>
      </c>
      <c r="D22" s="12"/>
      <c r="E22" s="12" t="s">
        <v>84</v>
      </c>
      <c r="F22" s="15">
        <v>7100</v>
      </c>
      <c r="G22" s="16" t="str">
        <f t="shared" ref="G22:G33" si="2" xml:space="preserve"> "" &amp; G21+LEN(F21)/2</f>
        <v>11</v>
      </c>
      <c r="H22" s="16" t="str">
        <f t="shared" si="0"/>
        <v>B</v>
      </c>
      <c r="I22" s="12"/>
      <c r="J22" s="12"/>
      <c r="K22" s="12"/>
      <c r="L22" s="12"/>
      <c r="M22" s="12"/>
    </row>
    <row r="23" spans="1:13" x14ac:dyDescent="0.25">
      <c r="A23" s="12" t="s">
        <v>91</v>
      </c>
      <c r="B23" s="12"/>
      <c r="C23" s="12" t="s">
        <v>87</v>
      </c>
      <c r="D23" s="12"/>
      <c r="E23" s="12" t="s">
        <v>92</v>
      </c>
      <c r="F23" s="15">
        <v>780018</v>
      </c>
      <c r="G23" s="16" t="str">
        <f t="shared" si="2"/>
        <v>13</v>
      </c>
      <c r="H23" s="16" t="str">
        <f t="shared" si="0"/>
        <v>D</v>
      </c>
      <c r="I23" s="12"/>
      <c r="J23" s="12"/>
      <c r="K23" s="12"/>
      <c r="L23" s="12"/>
      <c r="M23" s="12"/>
    </row>
    <row r="24" spans="1:13" x14ac:dyDescent="0.25">
      <c r="A24" s="12"/>
      <c r="B24" s="16" t="s">
        <v>94</v>
      </c>
      <c r="C24" s="12" t="s">
        <v>95</v>
      </c>
      <c r="D24" s="12"/>
      <c r="E24" s="12"/>
      <c r="F24" s="15"/>
      <c r="G24" s="16"/>
      <c r="H24" s="16"/>
      <c r="I24" s="12"/>
      <c r="J24" s="12"/>
      <c r="K24" s="12"/>
      <c r="L24" s="12"/>
      <c r="M24" s="12"/>
    </row>
    <row r="25" spans="1:13" x14ac:dyDescent="0.25">
      <c r="A25" s="12"/>
      <c r="B25" s="12" t="s">
        <v>68</v>
      </c>
      <c r="C25" s="12"/>
      <c r="D25" s="12"/>
      <c r="E25" s="12" t="s">
        <v>75</v>
      </c>
      <c r="F25" s="15" t="s">
        <v>69</v>
      </c>
      <c r="G25" s="16" t="str">
        <f xml:space="preserve"> "" &amp; G23+LEN(F23)/2</f>
        <v>16</v>
      </c>
      <c r="H25" s="16" t="str">
        <f t="shared" si="0"/>
        <v>10</v>
      </c>
      <c r="I25" s="12"/>
      <c r="J25" s="12"/>
      <c r="K25" s="12"/>
      <c r="L25" s="12"/>
      <c r="M25" s="12"/>
    </row>
    <row r="26" spans="1:13" x14ac:dyDescent="0.25">
      <c r="A26" s="12"/>
      <c r="B26" s="12" t="s">
        <v>90</v>
      </c>
      <c r="C26" s="12"/>
      <c r="D26" s="12"/>
      <c r="E26" s="12" t="s">
        <v>79</v>
      </c>
      <c r="F26" s="15" t="s">
        <v>81</v>
      </c>
      <c r="G26" s="16" t="str">
        <f t="shared" si="2"/>
        <v>17</v>
      </c>
      <c r="H26" s="16" t="str">
        <f t="shared" si="0"/>
        <v>11</v>
      </c>
      <c r="I26" s="12"/>
      <c r="J26" s="12"/>
      <c r="K26" s="12"/>
      <c r="L26" s="12"/>
      <c r="M26" s="12"/>
    </row>
    <row r="27" spans="1:13" x14ac:dyDescent="0.25">
      <c r="A27" s="12"/>
      <c r="B27" s="12" t="s">
        <v>63</v>
      </c>
      <c r="C27" s="12"/>
      <c r="D27" s="12"/>
      <c r="E27" s="12" t="s">
        <v>85</v>
      </c>
      <c r="F27" s="15" t="s">
        <v>83</v>
      </c>
      <c r="G27" s="16" t="str">
        <f t="shared" si="2"/>
        <v>18</v>
      </c>
      <c r="H27" s="16" t="str">
        <f t="shared" si="0"/>
        <v>12</v>
      </c>
      <c r="I27" s="12" t="s">
        <v>120</v>
      </c>
      <c r="J27" s="12"/>
      <c r="K27" s="12" t="s">
        <v>119</v>
      </c>
      <c r="L27" s="12"/>
      <c r="M27" s="12"/>
    </row>
    <row r="28" spans="1:13" x14ac:dyDescent="0.25">
      <c r="A28" s="12"/>
      <c r="B28" s="12" t="s">
        <v>64</v>
      </c>
      <c r="C28" s="12"/>
      <c r="D28" s="12"/>
      <c r="E28" s="12" t="s">
        <v>96</v>
      </c>
      <c r="F28" s="15" t="s">
        <v>97</v>
      </c>
      <c r="G28" s="16" t="str">
        <f t="shared" si="2"/>
        <v>20</v>
      </c>
      <c r="H28" s="16" t="str">
        <f t="shared" si="0"/>
        <v>14</v>
      </c>
      <c r="I28" s="12"/>
      <c r="J28" s="12"/>
      <c r="K28" s="12"/>
      <c r="L28" s="12"/>
      <c r="M28" s="12"/>
    </row>
    <row r="29" spans="1:13" x14ac:dyDescent="0.25">
      <c r="A29" s="12"/>
      <c r="B29" s="12" t="s">
        <v>93</v>
      </c>
      <c r="C29" s="12"/>
      <c r="D29" s="12" t="s">
        <v>99</v>
      </c>
      <c r="E29" s="12" t="s">
        <v>98</v>
      </c>
      <c r="F29" s="13"/>
      <c r="G29" s="16"/>
      <c r="H29" s="16"/>
      <c r="I29" s="12"/>
      <c r="J29" s="12"/>
      <c r="K29" s="12"/>
      <c r="L29" s="12"/>
      <c r="M29" s="12"/>
    </row>
    <row r="30" spans="1:13" x14ac:dyDescent="0.25">
      <c r="A30" s="12"/>
      <c r="B30" s="12" t="s">
        <v>100</v>
      </c>
      <c r="C30" s="12"/>
      <c r="D30" s="12"/>
      <c r="E30" s="12" t="s">
        <v>121</v>
      </c>
      <c r="F30" s="13">
        <v>740019</v>
      </c>
      <c r="G30" s="16" t="str">
        <f xml:space="preserve"> "" &amp; G28+LEN(F28)/2</f>
        <v>21</v>
      </c>
      <c r="H30" s="16" t="str">
        <f t="shared" si="0"/>
        <v>15</v>
      </c>
      <c r="I30" s="12"/>
      <c r="J30" s="12"/>
      <c r="K30" s="12"/>
      <c r="L30" s="12"/>
      <c r="M30" s="12"/>
    </row>
    <row r="31" spans="1:13" x14ac:dyDescent="0.25">
      <c r="A31" s="12" t="s">
        <v>65</v>
      </c>
      <c r="B31" s="12"/>
      <c r="C31" s="12"/>
      <c r="D31" s="12"/>
      <c r="E31" s="12" t="s">
        <v>75</v>
      </c>
      <c r="F31" s="15" t="s">
        <v>69</v>
      </c>
      <c r="G31" s="16" t="str">
        <f t="shared" si="2"/>
        <v>24</v>
      </c>
      <c r="H31" s="16" t="str">
        <f t="shared" si="0"/>
        <v>18</v>
      </c>
      <c r="I31" s="12"/>
      <c r="J31" s="12"/>
      <c r="K31" s="12"/>
      <c r="L31" s="12"/>
      <c r="M31" s="12"/>
    </row>
    <row r="32" spans="1:13" x14ac:dyDescent="0.25">
      <c r="A32" s="12" t="s">
        <v>67</v>
      </c>
      <c r="B32" s="12"/>
      <c r="C32" s="12" t="s">
        <v>66</v>
      </c>
      <c r="D32" s="12"/>
      <c r="E32" s="12" t="s">
        <v>114</v>
      </c>
      <c r="F32" s="13">
        <v>740004</v>
      </c>
      <c r="G32" s="16" t="str">
        <f t="shared" si="2"/>
        <v>25</v>
      </c>
      <c r="H32" s="16" t="str">
        <f>DEC2HEX(G32)</f>
        <v>19</v>
      </c>
      <c r="I32" s="12"/>
      <c r="J32" s="12"/>
      <c r="K32" s="12"/>
      <c r="L32" s="12"/>
      <c r="M32" s="12"/>
    </row>
    <row r="33" spans="1:13" x14ac:dyDescent="0.25">
      <c r="A33" s="12"/>
      <c r="B33" s="12" t="s">
        <v>101</v>
      </c>
      <c r="C33" s="12"/>
      <c r="D33" s="12"/>
      <c r="E33" s="12"/>
      <c r="F33" s="13"/>
      <c r="G33" s="16" t="str">
        <f t="shared" si="2"/>
        <v>28</v>
      </c>
      <c r="H33" s="16" t="str">
        <f t="shared" si="0"/>
        <v>1C</v>
      </c>
      <c r="I33" s="12"/>
      <c r="J33" s="12"/>
      <c r="K33" s="12"/>
      <c r="L33" s="12"/>
      <c r="M33" s="12"/>
    </row>
    <row r="34" spans="1:13" x14ac:dyDescent="0.25">
      <c r="A34" s="12"/>
      <c r="B34" s="12" t="s">
        <v>102</v>
      </c>
      <c r="C34" s="12"/>
      <c r="D34" s="12"/>
      <c r="E34" s="12"/>
      <c r="F34" s="13"/>
      <c r="G34" s="12"/>
      <c r="H34" s="12"/>
      <c r="I34" s="12"/>
      <c r="J34" s="12"/>
      <c r="K34" s="12"/>
      <c r="L34" s="12"/>
      <c r="M34" s="12"/>
    </row>
    <row r="35" spans="1:13" x14ac:dyDescent="0.25">
      <c r="A35" s="12"/>
      <c r="B35" s="12" t="s">
        <v>122</v>
      </c>
      <c r="C35" s="12"/>
      <c r="D35" s="13" t="str">
        <f>_xlfn.CONCAT(F12:F32)</f>
        <v>b25110b2c060b3b1a201b07100780018b2b1a201b0740019b2740004</v>
      </c>
      <c r="E35" s="12"/>
      <c r="F35" s="13"/>
      <c r="G35" s="12"/>
      <c r="H35" s="12"/>
      <c r="I35" s="12"/>
      <c r="J35" s="12"/>
      <c r="K35" s="12"/>
      <c r="L35" s="12"/>
      <c r="M35" s="12"/>
    </row>
    <row r="36" spans="1:13" x14ac:dyDescent="0.25">
      <c r="A36" s="12"/>
      <c r="B36" s="16" t="s">
        <v>123</v>
      </c>
      <c r="C36" s="12"/>
      <c r="D36" s="12"/>
      <c r="E36" s="12"/>
      <c r="F36" s="13"/>
      <c r="G36" s="12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3"/>
      <c r="G37" s="12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3"/>
      <c r="G38" s="12"/>
      <c r="H38" s="12"/>
      <c r="I38" s="12"/>
      <c r="J38" s="12"/>
      <c r="K38" s="12"/>
      <c r="L38" s="12"/>
      <c r="M38" s="12"/>
    </row>
    <row r="39" spans="1:13" ht="14.95" thickBot="1" x14ac:dyDescent="0.3">
      <c r="A39" s="12"/>
      <c r="B39" s="12"/>
      <c r="C39" s="12"/>
      <c r="D39" s="12"/>
      <c r="E39" s="12"/>
      <c r="F39" s="13"/>
      <c r="G39" s="12"/>
      <c r="H39" s="12"/>
      <c r="I39" s="12"/>
      <c r="J39" s="12"/>
      <c r="K39" s="12"/>
      <c r="L39" s="12"/>
      <c r="M39" s="12"/>
    </row>
    <row r="40" spans="1:13" ht="14.95" thickBot="1" x14ac:dyDescent="0.3">
      <c r="A40" s="11"/>
      <c r="B40" s="12"/>
      <c r="C40" s="12"/>
      <c r="D40" s="12"/>
      <c r="E40" s="17" t="s">
        <v>71</v>
      </c>
      <c r="F40" s="18" t="s">
        <v>72</v>
      </c>
      <c r="G40" s="17" t="s">
        <v>73</v>
      </c>
      <c r="H40" s="12"/>
      <c r="I40" s="12"/>
      <c r="J40" s="12"/>
      <c r="K40" s="12"/>
      <c r="L40" s="12"/>
      <c r="M40" s="12"/>
    </row>
    <row r="41" spans="1:13" x14ac:dyDescent="0.25">
      <c r="A41" s="12" t="s">
        <v>133</v>
      </c>
      <c r="B41" s="12"/>
      <c r="C41" s="12"/>
      <c r="D41" s="12"/>
      <c r="E41" s="12" t="s">
        <v>137</v>
      </c>
      <c r="F41" s="13" t="s">
        <v>136</v>
      </c>
      <c r="G41" s="16" t="s">
        <v>70</v>
      </c>
      <c r="H41" s="12"/>
      <c r="I41" s="12"/>
      <c r="J41" s="12"/>
      <c r="K41" s="12"/>
      <c r="L41" s="12"/>
      <c r="M41" s="12"/>
    </row>
    <row r="42" spans="1:13" x14ac:dyDescent="0.25">
      <c r="A42" s="12" t="s">
        <v>124</v>
      </c>
      <c r="B42" s="12"/>
      <c r="C42" s="12"/>
      <c r="D42" s="12"/>
      <c r="E42" s="12" t="s">
        <v>96</v>
      </c>
      <c r="F42" s="15" t="s">
        <v>97</v>
      </c>
      <c r="G42" s="16" t="s">
        <v>125</v>
      </c>
      <c r="H42" s="12"/>
      <c r="I42" s="12"/>
      <c r="J42" s="12"/>
      <c r="K42" s="12"/>
      <c r="L42" s="12"/>
      <c r="M42" s="12"/>
    </row>
    <row r="43" spans="1:13" x14ac:dyDescent="0.25">
      <c r="A43" s="12" t="s">
        <v>106</v>
      </c>
      <c r="B43" s="12"/>
      <c r="C43" s="12"/>
      <c r="D43" s="12"/>
      <c r="E43" s="12" t="s">
        <v>107</v>
      </c>
      <c r="F43" s="13" t="s">
        <v>108</v>
      </c>
      <c r="G43" s="16" t="s">
        <v>112</v>
      </c>
      <c r="H43" s="12"/>
      <c r="I43" s="12"/>
      <c r="J43" s="12"/>
      <c r="K43" s="12"/>
      <c r="L43" s="12"/>
      <c r="M43" s="12"/>
    </row>
    <row r="44" spans="1:13" x14ac:dyDescent="0.25">
      <c r="A44" s="12" t="s">
        <v>89</v>
      </c>
      <c r="B44" s="12"/>
      <c r="C44" s="12" t="s">
        <v>138</v>
      </c>
      <c r="D44" s="12"/>
      <c r="E44" s="12" t="s">
        <v>75</v>
      </c>
      <c r="F44" s="15" t="s">
        <v>69</v>
      </c>
      <c r="G44" s="16" t="s">
        <v>134</v>
      </c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5"/>
      <c r="G45" s="12"/>
      <c r="H45" s="12"/>
      <c r="I45" s="12"/>
      <c r="J45" s="12"/>
      <c r="K45" s="12"/>
      <c r="L45" s="12"/>
      <c r="M45" s="12"/>
    </row>
    <row r="46" spans="1:13" x14ac:dyDescent="0.25">
      <c r="A46" s="12" t="s">
        <v>60</v>
      </c>
      <c r="B46" s="12"/>
      <c r="C46" s="12"/>
      <c r="D46" s="12"/>
      <c r="E46" s="12" t="s">
        <v>77</v>
      </c>
      <c r="F46" s="15" t="s">
        <v>78</v>
      </c>
      <c r="G46" s="16" t="s">
        <v>135</v>
      </c>
      <c r="H46" s="16" t="str">
        <f>DEC2HEX(G46)</f>
        <v>6</v>
      </c>
      <c r="I46" s="12"/>
      <c r="J46" s="12"/>
      <c r="K46" s="12"/>
      <c r="L46" s="12"/>
      <c r="M46" s="12"/>
    </row>
    <row r="47" spans="1:13" x14ac:dyDescent="0.25">
      <c r="A47" s="12" t="s">
        <v>44</v>
      </c>
      <c r="B47" s="12"/>
      <c r="C47" s="12"/>
      <c r="D47" s="12"/>
      <c r="E47" s="12" t="s">
        <v>13</v>
      </c>
      <c r="F47" s="15">
        <v>60</v>
      </c>
      <c r="G47" s="16" t="str">
        <f xml:space="preserve"> "0" &amp; G46+LEN(F46)/2</f>
        <v>07</v>
      </c>
      <c r="H47" s="16" t="str">
        <f t="shared" ref="H47:H66" si="3">DEC2HEX(G47)</f>
        <v>7</v>
      </c>
      <c r="I47" s="12"/>
      <c r="J47" s="12"/>
      <c r="K47" s="12"/>
      <c r="L47" s="12"/>
      <c r="M47" s="12"/>
    </row>
    <row r="48" spans="1:13" x14ac:dyDescent="0.25">
      <c r="A48" s="12" t="s">
        <v>62</v>
      </c>
      <c r="B48" s="12"/>
      <c r="C48" s="12"/>
      <c r="D48" s="12"/>
      <c r="E48" s="12" t="s">
        <v>79</v>
      </c>
      <c r="F48" s="15" t="s">
        <v>81</v>
      </c>
      <c r="G48" s="16" t="str">
        <f t="shared" ref="G48:G50" si="4" xml:space="preserve"> "0" &amp; G47+LEN(F47)/2</f>
        <v>08</v>
      </c>
      <c r="H48" s="16" t="str">
        <f t="shared" si="3"/>
        <v>8</v>
      </c>
      <c r="I48" s="12"/>
      <c r="J48" s="12"/>
      <c r="K48" s="12"/>
      <c r="L48" s="12"/>
      <c r="M48" s="12"/>
    </row>
    <row r="49" spans="1:13" x14ac:dyDescent="0.25">
      <c r="A49" s="12" t="s">
        <v>61</v>
      </c>
      <c r="B49" s="12"/>
      <c r="C49" s="12"/>
      <c r="D49" s="12"/>
      <c r="E49" s="12" t="s">
        <v>80</v>
      </c>
      <c r="F49" s="15" t="s">
        <v>82</v>
      </c>
      <c r="G49" s="16" t="str">
        <f t="shared" si="4"/>
        <v>09</v>
      </c>
      <c r="H49" s="16" t="str">
        <f t="shared" si="3"/>
        <v>9</v>
      </c>
      <c r="I49" s="12"/>
      <c r="J49" s="12"/>
      <c r="K49" s="12"/>
      <c r="L49" s="12"/>
      <c r="M49" s="12"/>
    </row>
    <row r="50" spans="1:13" x14ac:dyDescent="0.25">
      <c r="A50" s="12" t="s">
        <v>63</v>
      </c>
      <c r="B50" s="12"/>
      <c r="C50" s="12"/>
      <c r="D50" s="12"/>
      <c r="E50" s="12" t="s">
        <v>85</v>
      </c>
      <c r="F50" s="15" t="s">
        <v>83</v>
      </c>
      <c r="G50" s="16" t="str">
        <f t="shared" si="4"/>
        <v>010</v>
      </c>
      <c r="H50" s="16" t="str">
        <f t="shared" si="3"/>
        <v>A</v>
      </c>
      <c r="I50" s="12"/>
      <c r="J50" s="12"/>
      <c r="K50" s="12"/>
      <c r="L50" s="12"/>
      <c r="M50" s="12"/>
    </row>
    <row r="51" spans="1:13" x14ac:dyDescent="0.25">
      <c r="A51" s="12" t="s">
        <v>86</v>
      </c>
      <c r="B51" s="12"/>
      <c r="C51" s="12" t="s">
        <v>139</v>
      </c>
      <c r="D51" s="12" t="s">
        <v>148</v>
      </c>
      <c r="E51" s="12" t="s">
        <v>141</v>
      </c>
      <c r="F51" s="15" t="s">
        <v>142</v>
      </c>
      <c r="G51" s="16" t="str">
        <f xml:space="preserve"> "" &amp; G50+LEN(F50)/2</f>
        <v>12</v>
      </c>
      <c r="H51" s="16" t="str">
        <f t="shared" si="3"/>
        <v>C</v>
      </c>
      <c r="I51" s="12"/>
      <c r="J51" s="12"/>
      <c r="K51" s="12"/>
      <c r="L51" s="12"/>
      <c r="M51" s="12"/>
    </row>
    <row r="52" spans="1:13" x14ac:dyDescent="0.25">
      <c r="A52" s="12" t="s">
        <v>126</v>
      </c>
      <c r="B52" s="12"/>
      <c r="C52" s="12" t="s">
        <v>140</v>
      </c>
      <c r="D52" s="12" t="s">
        <v>149</v>
      </c>
      <c r="E52" s="12" t="s">
        <v>144</v>
      </c>
      <c r="F52" s="15" t="s">
        <v>147</v>
      </c>
      <c r="G52" s="16" t="str">
        <f t="shared" ref="G52:G66" si="5" xml:space="preserve"> "" &amp; G51+LEN(F51)/2</f>
        <v>14</v>
      </c>
      <c r="H52" s="16" t="str">
        <f t="shared" si="3"/>
        <v>E</v>
      </c>
      <c r="I52" s="12"/>
      <c r="J52" s="12"/>
      <c r="K52" s="12"/>
      <c r="L52" s="12"/>
      <c r="M52" s="12"/>
    </row>
    <row r="53" spans="1:13" x14ac:dyDescent="0.25">
      <c r="A53" s="12"/>
      <c r="B53" s="12" t="s">
        <v>143</v>
      </c>
      <c r="C53" s="12"/>
      <c r="D53" s="12"/>
      <c r="E53" s="12" t="s">
        <v>26</v>
      </c>
      <c r="F53" s="15">
        <v>40</v>
      </c>
      <c r="G53" s="16" t="str">
        <f t="shared" si="5"/>
        <v>17</v>
      </c>
      <c r="H53" s="16" t="str">
        <f t="shared" si="3"/>
        <v>11</v>
      </c>
      <c r="I53" s="12"/>
      <c r="J53" s="12"/>
      <c r="K53" s="12"/>
      <c r="L53" s="12"/>
      <c r="M53" s="12"/>
    </row>
    <row r="54" spans="1:13" x14ac:dyDescent="0.25">
      <c r="A54" s="12"/>
      <c r="B54" s="12" t="s">
        <v>64</v>
      </c>
      <c r="C54" s="12"/>
      <c r="D54" s="12"/>
      <c r="E54" s="12" t="s">
        <v>96</v>
      </c>
      <c r="F54" s="15" t="s">
        <v>97</v>
      </c>
      <c r="G54" s="16" t="str">
        <f xml:space="preserve"> "" &amp; G53+LEN(F53)/2</f>
        <v>18</v>
      </c>
      <c r="H54" s="16" t="str">
        <f t="shared" si="3"/>
        <v>12</v>
      </c>
      <c r="I54" s="12"/>
      <c r="J54" s="12"/>
      <c r="K54" s="12"/>
      <c r="L54" s="12"/>
      <c r="M54" s="12"/>
    </row>
    <row r="55" spans="1:13" x14ac:dyDescent="0.25">
      <c r="A55" s="12"/>
      <c r="B55" s="12" t="s">
        <v>65</v>
      </c>
      <c r="C55" s="12"/>
      <c r="D55" s="12"/>
      <c r="E55" s="12" t="s">
        <v>75</v>
      </c>
      <c r="F55" s="15" t="s">
        <v>69</v>
      </c>
      <c r="G55" s="16" t="str">
        <f t="shared" si="5"/>
        <v>19</v>
      </c>
      <c r="H55" s="16" t="str">
        <f t="shared" si="3"/>
        <v>13</v>
      </c>
      <c r="I55" s="12"/>
      <c r="J55" s="12"/>
      <c r="K55" s="12"/>
      <c r="L55" s="12"/>
      <c r="M55" s="12"/>
    </row>
    <row r="56" spans="1:13" x14ac:dyDescent="0.25">
      <c r="A56" s="12"/>
      <c r="B56" s="12" t="s">
        <v>62</v>
      </c>
      <c r="C56" s="12"/>
      <c r="D56" s="12"/>
      <c r="E56" s="12" t="s">
        <v>79</v>
      </c>
      <c r="F56" s="15" t="s">
        <v>81</v>
      </c>
      <c r="G56" s="16" t="str">
        <f t="shared" si="5"/>
        <v>20</v>
      </c>
      <c r="H56" s="16" t="str">
        <f t="shared" si="3"/>
        <v>14</v>
      </c>
      <c r="I56" s="12"/>
      <c r="J56" s="12"/>
      <c r="K56" s="12"/>
      <c r="L56" s="12"/>
      <c r="M56" s="12"/>
    </row>
    <row r="57" spans="1:13" x14ac:dyDescent="0.25">
      <c r="A57" s="12"/>
      <c r="B57" s="12" t="s">
        <v>61</v>
      </c>
      <c r="C57" s="12"/>
      <c r="D57" s="12"/>
      <c r="E57" s="12" t="s">
        <v>80</v>
      </c>
      <c r="F57" s="15" t="s">
        <v>82</v>
      </c>
      <c r="G57" s="16" t="str">
        <f t="shared" si="5"/>
        <v>21</v>
      </c>
      <c r="H57" s="16" t="str">
        <f t="shared" si="3"/>
        <v>15</v>
      </c>
      <c r="I57" s="12"/>
      <c r="J57" s="12"/>
      <c r="K57" s="12"/>
      <c r="L57" s="12"/>
      <c r="M57" s="12"/>
    </row>
    <row r="58" spans="1:13" x14ac:dyDescent="0.25">
      <c r="A58" s="12"/>
      <c r="B58" s="12" t="s">
        <v>63</v>
      </c>
      <c r="C58" s="12"/>
      <c r="D58" s="12"/>
      <c r="E58" s="12" t="s">
        <v>85</v>
      </c>
      <c r="F58" s="15" t="s">
        <v>83</v>
      </c>
      <c r="G58" s="16" t="str">
        <f t="shared" si="5"/>
        <v>22</v>
      </c>
      <c r="H58" s="16" t="str">
        <f t="shared" si="3"/>
        <v>16</v>
      </c>
      <c r="I58" s="12"/>
      <c r="J58" s="12"/>
      <c r="K58" s="12"/>
      <c r="L58" s="12"/>
      <c r="M58" s="12"/>
    </row>
    <row r="59" spans="1:13" x14ac:dyDescent="0.25">
      <c r="A59" s="12" t="s">
        <v>127</v>
      </c>
      <c r="B59" s="12" t="s">
        <v>64</v>
      </c>
      <c r="C59" s="12"/>
      <c r="D59" s="12"/>
      <c r="E59" s="12" t="s">
        <v>96</v>
      </c>
      <c r="F59" s="15" t="s">
        <v>97</v>
      </c>
      <c r="G59" s="16" t="str">
        <f t="shared" si="5"/>
        <v>24</v>
      </c>
      <c r="H59" s="16" t="str">
        <f t="shared" si="3"/>
        <v>18</v>
      </c>
      <c r="I59" s="12"/>
      <c r="J59" s="12"/>
      <c r="K59" s="12"/>
      <c r="L59" s="12"/>
      <c r="M59" s="12"/>
    </row>
    <row r="60" spans="1:13" x14ac:dyDescent="0.25">
      <c r="A60" s="12" t="s">
        <v>128</v>
      </c>
      <c r="B60" s="12" t="s">
        <v>65</v>
      </c>
      <c r="C60" s="12"/>
      <c r="D60" s="12"/>
      <c r="E60" s="12" t="s">
        <v>75</v>
      </c>
      <c r="F60" s="15" t="s">
        <v>69</v>
      </c>
      <c r="G60" s="16" t="str">
        <f t="shared" si="5"/>
        <v>25</v>
      </c>
      <c r="H60" s="16" t="str">
        <f t="shared" si="3"/>
        <v>19</v>
      </c>
      <c r="I60" s="12"/>
      <c r="J60" s="12"/>
      <c r="K60" s="12"/>
      <c r="L60" s="12"/>
      <c r="M60" s="12"/>
    </row>
    <row r="61" spans="1:13" x14ac:dyDescent="0.25">
      <c r="A61" s="12"/>
      <c r="B61" s="12" t="s">
        <v>132</v>
      </c>
      <c r="C61" s="12"/>
      <c r="D61" s="12"/>
      <c r="E61" s="12" t="s">
        <v>145</v>
      </c>
      <c r="F61" s="13">
        <v>740006</v>
      </c>
      <c r="G61" s="16" t="str">
        <f t="shared" si="5"/>
        <v>26</v>
      </c>
      <c r="H61" s="16" t="str">
        <f t="shared" si="3"/>
        <v>1A</v>
      </c>
      <c r="I61" s="12"/>
      <c r="J61" s="12"/>
      <c r="K61" s="12"/>
      <c r="L61" s="12"/>
      <c r="M61" s="12"/>
    </row>
    <row r="62" spans="1:13" x14ac:dyDescent="0.25">
      <c r="A62" s="12" t="s">
        <v>143</v>
      </c>
      <c r="B62" s="12"/>
      <c r="C62" s="12"/>
      <c r="D62" s="12"/>
      <c r="E62" s="12" t="s">
        <v>26</v>
      </c>
      <c r="F62" s="15">
        <v>40</v>
      </c>
      <c r="G62" s="16" t="str">
        <f t="shared" si="5"/>
        <v>29</v>
      </c>
      <c r="H62" s="16" t="str">
        <f t="shared" si="3"/>
        <v>1D</v>
      </c>
      <c r="I62" s="12"/>
      <c r="J62" s="12"/>
      <c r="K62" s="12"/>
      <c r="L62" s="12"/>
      <c r="M62" s="12"/>
    </row>
    <row r="63" spans="1:13" x14ac:dyDescent="0.25">
      <c r="A63" s="12" t="s">
        <v>129</v>
      </c>
      <c r="B63" s="12"/>
      <c r="C63" s="12"/>
      <c r="D63" s="12"/>
      <c r="E63" s="12" t="s">
        <v>75</v>
      </c>
      <c r="F63" s="15" t="s">
        <v>69</v>
      </c>
      <c r="G63" s="16" t="str">
        <f xml:space="preserve"> "" &amp; G62+LEN(F62)/2</f>
        <v>30</v>
      </c>
      <c r="H63" s="16" t="str">
        <f t="shared" si="3"/>
        <v>1E</v>
      </c>
      <c r="I63" s="12"/>
      <c r="J63" s="12"/>
      <c r="K63" s="12"/>
      <c r="L63" s="12"/>
      <c r="M63" s="12"/>
    </row>
    <row r="64" spans="1:13" x14ac:dyDescent="0.25">
      <c r="A64" s="12" t="s">
        <v>130</v>
      </c>
      <c r="B64" s="12"/>
      <c r="C64" s="12"/>
      <c r="D64" s="12"/>
      <c r="E64" s="12" t="s">
        <v>96</v>
      </c>
      <c r="F64" s="15" t="s">
        <v>97</v>
      </c>
      <c r="G64" s="16" t="str">
        <f t="shared" si="5"/>
        <v>31</v>
      </c>
      <c r="H64" s="16" t="str">
        <f t="shared" si="3"/>
        <v>1F</v>
      </c>
      <c r="I64" s="12"/>
      <c r="J64" s="12"/>
      <c r="K64" s="12"/>
      <c r="L64" s="12"/>
      <c r="M64" s="12"/>
    </row>
    <row r="65" spans="1:13" x14ac:dyDescent="0.25">
      <c r="A65" s="12" t="s">
        <v>131</v>
      </c>
      <c r="B65" s="12"/>
      <c r="C65" s="12"/>
      <c r="D65" s="12"/>
      <c r="E65" s="12" t="s">
        <v>146</v>
      </c>
      <c r="F65" s="13">
        <v>740006</v>
      </c>
      <c r="G65" s="16" t="str">
        <f t="shared" si="5"/>
        <v>32</v>
      </c>
      <c r="H65" s="16" t="str">
        <f t="shared" si="3"/>
        <v>20</v>
      </c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3"/>
      <c r="G66" s="16" t="str">
        <f t="shared" si="5"/>
        <v>35</v>
      </c>
      <c r="H66" s="16" t="str">
        <f t="shared" si="3"/>
        <v>23</v>
      </c>
      <c r="I66" s="12"/>
      <c r="J66" s="12"/>
      <c r="K66" s="12"/>
      <c r="L66" s="12"/>
      <c r="M66" s="12"/>
    </row>
    <row r="67" spans="1:13" x14ac:dyDescent="0.25">
      <c r="A67" s="13" t="str">
        <f>_xlfn.CONCAT(F41:F65)</f>
        <v>500fb051ffb2c060b1b3a20171ff72001d40b0b2b1b3a201b0b274000640b2b0740006</v>
      </c>
      <c r="B67" s="12"/>
      <c r="C67" s="12"/>
      <c r="D67" s="12"/>
      <c r="E67" s="12"/>
      <c r="F67" s="13"/>
      <c r="G67" s="12"/>
      <c r="H67" s="12"/>
      <c r="I67" s="12"/>
      <c r="J67" s="12"/>
      <c r="K67" s="12"/>
      <c r="L67" s="12"/>
      <c r="M67" s="12"/>
    </row>
    <row r="69" spans="1:13" ht="14.95" thickBot="1" x14ac:dyDescent="0.3">
      <c r="A69" s="26" t="s">
        <v>160</v>
      </c>
      <c r="B69" s="26"/>
      <c r="C69" s="26"/>
      <c r="D69" s="19"/>
      <c r="E69" s="19"/>
      <c r="F69" s="20"/>
      <c r="G69" s="19"/>
      <c r="H69" s="19"/>
    </row>
    <row r="70" spans="1:13" ht="14.95" thickBot="1" x14ac:dyDescent="0.3">
      <c r="A70" s="23"/>
      <c r="B70" s="23"/>
      <c r="C70" s="23"/>
      <c r="D70" s="19"/>
      <c r="E70" s="26" t="s">
        <v>71</v>
      </c>
      <c r="F70" s="27" t="s">
        <v>72</v>
      </c>
      <c r="G70" s="26" t="s">
        <v>161</v>
      </c>
      <c r="H70" s="26" t="s">
        <v>162</v>
      </c>
    </row>
    <row r="71" spans="1:13" x14ac:dyDescent="0.25">
      <c r="A71" s="19" t="s">
        <v>133</v>
      </c>
      <c r="B71" s="19"/>
      <c r="C71" s="19"/>
      <c r="D71" s="19"/>
      <c r="E71" s="23" t="s">
        <v>137</v>
      </c>
      <c r="F71" s="24" t="s">
        <v>136</v>
      </c>
      <c r="G71" s="25" t="s">
        <v>70</v>
      </c>
      <c r="H71" s="23"/>
    </row>
    <row r="72" spans="1:13" x14ac:dyDescent="0.25">
      <c r="A72" s="19" t="s">
        <v>124</v>
      </c>
      <c r="B72" s="19"/>
      <c r="C72" s="19"/>
      <c r="D72" s="19"/>
      <c r="E72" s="19" t="s">
        <v>96</v>
      </c>
      <c r="F72" s="22" t="s">
        <v>97</v>
      </c>
      <c r="G72" s="21" t="s">
        <v>125</v>
      </c>
      <c r="H72" s="19"/>
    </row>
    <row r="73" spans="1:13" x14ac:dyDescent="0.25">
      <c r="A73" s="19" t="s">
        <v>106</v>
      </c>
      <c r="B73" s="19"/>
      <c r="C73" s="19"/>
      <c r="D73" s="19"/>
      <c r="E73" s="19" t="s">
        <v>107</v>
      </c>
      <c r="F73" s="20" t="s">
        <v>108</v>
      </c>
      <c r="G73" s="21" t="s">
        <v>112</v>
      </c>
      <c r="H73" s="19"/>
    </row>
    <row r="74" spans="1:13" x14ac:dyDescent="0.25">
      <c r="A74" s="19" t="s">
        <v>89</v>
      </c>
      <c r="B74" s="19"/>
      <c r="C74" s="19" t="s">
        <v>138</v>
      </c>
      <c r="D74" s="19"/>
      <c r="E74" s="19" t="s">
        <v>75</v>
      </c>
      <c r="F74" s="22" t="s">
        <v>69</v>
      </c>
      <c r="G74" s="21" t="s">
        <v>134</v>
      </c>
      <c r="H74" s="19"/>
    </row>
    <row r="75" spans="1:13" x14ac:dyDescent="0.25">
      <c r="A75" s="19"/>
      <c r="B75" s="19"/>
      <c r="C75" s="19"/>
      <c r="D75" s="19"/>
      <c r="E75" s="19"/>
      <c r="F75" s="22"/>
      <c r="G75" s="19"/>
      <c r="H75" s="19"/>
    </row>
    <row r="76" spans="1:13" x14ac:dyDescent="0.25">
      <c r="A76" s="19" t="s">
        <v>60</v>
      </c>
      <c r="B76" s="19"/>
      <c r="C76" s="19"/>
      <c r="D76" s="19"/>
      <c r="E76" s="19" t="s">
        <v>77</v>
      </c>
      <c r="F76" s="22" t="s">
        <v>78</v>
      </c>
      <c r="G76" s="21" t="s">
        <v>135</v>
      </c>
      <c r="H76" s="21" t="str">
        <f>DEC2HEX(G76)</f>
        <v>6</v>
      </c>
    </row>
    <row r="77" spans="1:13" x14ac:dyDescent="0.25">
      <c r="A77" s="19" t="s">
        <v>44</v>
      </c>
      <c r="B77" s="19"/>
      <c r="C77" s="19"/>
      <c r="D77" s="19"/>
      <c r="E77" s="19" t="s">
        <v>13</v>
      </c>
      <c r="F77" s="22">
        <v>60</v>
      </c>
      <c r="G77" s="21" t="str">
        <f xml:space="preserve"> "0" &amp; G76+LEN(F76)/2</f>
        <v>07</v>
      </c>
      <c r="H77" s="21" t="str">
        <f t="shared" ref="H77:H99" si="6">DEC2HEX(G77)</f>
        <v>7</v>
      </c>
    </row>
    <row r="78" spans="1:13" x14ac:dyDescent="0.25">
      <c r="A78" s="19" t="s">
        <v>62</v>
      </c>
      <c r="B78" s="19"/>
      <c r="C78" s="19"/>
      <c r="D78" s="19"/>
      <c r="E78" s="19" t="s">
        <v>79</v>
      </c>
      <c r="F78" s="22" t="s">
        <v>81</v>
      </c>
      <c r="G78" s="21" t="str">
        <f t="shared" ref="G78:G79" si="7" xml:space="preserve"> "0" &amp; G77+LEN(F77)/2</f>
        <v>08</v>
      </c>
      <c r="H78" s="21" t="str">
        <f t="shared" si="6"/>
        <v>8</v>
      </c>
    </row>
    <row r="79" spans="1:13" x14ac:dyDescent="0.25">
      <c r="A79" s="19" t="s">
        <v>61</v>
      </c>
      <c r="B79" s="19"/>
      <c r="C79" s="19"/>
      <c r="D79" s="19"/>
      <c r="E79" s="19" t="s">
        <v>80</v>
      </c>
      <c r="F79" s="22" t="s">
        <v>82</v>
      </c>
      <c r="G79" s="21" t="str">
        <f t="shared" si="7"/>
        <v>09</v>
      </c>
      <c r="H79" s="21" t="str">
        <f t="shared" si="6"/>
        <v>9</v>
      </c>
    </row>
    <row r="80" spans="1:13" x14ac:dyDescent="0.25">
      <c r="A80" s="19" t="s">
        <v>63</v>
      </c>
      <c r="B80" s="19"/>
      <c r="C80" s="19"/>
      <c r="D80" s="19"/>
      <c r="E80" s="19" t="s">
        <v>85</v>
      </c>
      <c r="F80" s="22" t="s">
        <v>83</v>
      </c>
      <c r="G80" s="21" t="str">
        <f xml:space="preserve"> "" &amp; G79+LEN(F79)/2</f>
        <v>10</v>
      </c>
      <c r="H80" s="21" t="str">
        <f t="shared" si="6"/>
        <v>A</v>
      </c>
    </row>
    <row r="81" spans="1:8" x14ac:dyDescent="0.25">
      <c r="A81" s="19" t="s">
        <v>150</v>
      </c>
      <c r="B81" s="19"/>
      <c r="C81" s="19" t="s">
        <v>139</v>
      </c>
      <c r="D81" s="19"/>
      <c r="E81" s="19" t="s">
        <v>141</v>
      </c>
      <c r="F81" s="22" t="s">
        <v>159</v>
      </c>
      <c r="G81" s="21" t="str">
        <f xml:space="preserve"> "" &amp; G80+LEN(F80)/2</f>
        <v>12</v>
      </c>
      <c r="H81" s="21" t="str">
        <f t="shared" si="6"/>
        <v>C</v>
      </c>
    </row>
    <row r="82" spans="1:8" x14ac:dyDescent="0.25">
      <c r="A82" s="19" t="s">
        <v>126</v>
      </c>
      <c r="B82" s="19"/>
      <c r="C82" s="19" t="s">
        <v>140</v>
      </c>
      <c r="D82" s="19"/>
      <c r="E82" s="19" t="s">
        <v>153</v>
      </c>
      <c r="F82" s="22">
        <v>720017</v>
      </c>
      <c r="G82" s="21" t="str">
        <f t="shared" ref="G82:G83" si="8" xml:space="preserve"> "" &amp; G81+LEN(F81)/2</f>
        <v>14</v>
      </c>
      <c r="H82" s="21" t="str">
        <f t="shared" si="6"/>
        <v>E</v>
      </c>
    </row>
    <row r="83" spans="1:8" x14ac:dyDescent="0.25">
      <c r="A83" s="19"/>
      <c r="B83" s="19" t="s">
        <v>143</v>
      </c>
      <c r="C83" s="19"/>
      <c r="D83" s="19"/>
      <c r="E83" s="19" t="s">
        <v>26</v>
      </c>
      <c r="F83" s="22">
        <v>40</v>
      </c>
      <c r="G83" s="21" t="str">
        <f t="shared" si="8"/>
        <v>17</v>
      </c>
      <c r="H83" s="21" t="str">
        <f t="shared" si="6"/>
        <v>11</v>
      </c>
    </row>
    <row r="84" spans="1:8" x14ac:dyDescent="0.25">
      <c r="A84" s="19" t="s">
        <v>127</v>
      </c>
      <c r="B84" s="19" t="s">
        <v>65</v>
      </c>
      <c r="C84" s="19"/>
      <c r="D84" s="19"/>
      <c r="E84" s="19" t="s">
        <v>75</v>
      </c>
      <c r="F84" s="22" t="s">
        <v>69</v>
      </c>
      <c r="G84" s="21" t="str">
        <f xml:space="preserve"> "" &amp; G83+LEN(F83)/2</f>
        <v>18</v>
      </c>
      <c r="H84" s="21" t="str">
        <f t="shared" si="6"/>
        <v>12</v>
      </c>
    </row>
    <row r="85" spans="1:8" x14ac:dyDescent="0.25">
      <c r="A85" s="19" t="s">
        <v>128</v>
      </c>
      <c r="B85" s="19" t="s">
        <v>64</v>
      </c>
      <c r="C85" s="19"/>
      <c r="D85" s="19"/>
      <c r="E85" s="19" t="s">
        <v>96</v>
      </c>
      <c r="F85" s="22" t="s">
        <v>97</v>
      </c>
      <c r="G85" s="21" t="str">
        <f t="shared" ref="G85:G87" si="9" xml:space="preserve"> "" &amp; G84+LEN(F84)/2</f>
        <v>19</v>
      </c>
      <c r="H85" s="21" t="str">
        <f t="shared" si="6"/>
        <v>13</v>
      </c>
    </row>
    <row r="86" spans="1:8" x14ac:dyDescent="0.25">
      <c r="A86" s="19"/>
      <c r="B86" s="19" t="s">
        <v>154</v>
      </c>
      <c r="C86" s="19"/>
      <c r="D86" s="19"/>
      <c r="E86" s="19" t="s">
        <v>146</v>
      </c>
      <c r="F86" s="20">
        <v>740006</v>
      </c>
      <c r="G86" s="21" t="str">
        <f t="shared" si="9"/>
        <v>20</v>
      </c>
      <c r="H86" s="21" t="str">
        <f t="shared" si="6"/>
        <v>14</v>
      </c>
    </row>
    <row r="87" spans="1:8" x14ac:dyDescent="0.25">
      <c r="A87" s="19" t="s">
        <v>143</v>
      </c>
      <c r="B87" s="19"/>
      <c r="C87" s="19"/>
      <c r="D87" s="19"/>
      <c r="E87" s="19" t="s">
        <v>26</v>
      </c>
      <c r="F87" s="22">
        <v>40</v>
      </c>
      <c r="G87" s="21" t="str">
        <f t="shared" si="9"/>
        <v>23</v>
      </c>
      <c r="H87" s="21" t="str">
        <f t="shared" si="6"/>
        <v>17</v>
      </c>
    </row>
    <row r="88" spans="1:8" x14ac:dyDescent="0.25">
      <c r="A88" s="19" t="s">
        <v>64</v>
      </c>
      <c r="B88" s="19"/>
      <c r="C88" s="19"/>
      <c r="D88" s="19"/>
      <c r="E88" s="19" t="s">
        <v>96</v>
      </c>
      <c r="F88" s="22" t="s">
        <v>97</v>
      </c>
      <c r="G88" s="21" t="str">
        <f xml:space="preserve"> "" &amp; G87+LEN(F87)/2</f>
        <v>24</v>
      </c>
      <c r="H88" s="21" t="str">
        <f t="shared" si="6"/>
        <v>18</v>
      </c>
    </row>
    <row r="89" spans="1:8" x14ac:dyDescent="0.25">
      <c r="A89" s="19" t="s">
        <v>65</v>
      </c>
      <c r="B89" s="19"/>
      <c r="C89" s="19"/>
      <c r="D89" s="19"/>
      <c r="E89" s="19" t="s">
        <v>75</v>
      </c>
      <c r="F89" s="22" t="s">
        <v>69</v>
      </c>
      <c r="G89" s="21" t="str">
        <f t="shared" ref="G89:G92" si="10" xml:space="preserve"> "" &amp; G88+LEN(F88)/2</f>
        <v>25</v>
      </c>
      <c r="H89" s="21" t="str">
        <f t="shared" si="6"/>
        <v>19</v>
      </c>
    </row>
    <row r="90" spans="1:8" x14ac:dyDescent="0.25">
      <c r="A90" s="19" t="s">
        <v>62</v>
      </c>
      <c r="B90" s="19"/>
      <c r="C90" s="19"/>
      <c r="D90" s="19"/>
      <c r="E90" s="19" t="s">
        <v>79</v>
      </c>
      <c r="F90" s="22" t="s">
        <v>81</v>
      </c>
      <c r="G90" s="21" t="str">
        <f t="shared" si="10"/>
        <v>26</v>
      </c>
      <c r="H90" s="21" t="str">
        <f t="shared" si="6"/>
        <v>1A</v>
      </c>
    </row>
    <row r="91" spans="1:8" x14ac:dyDescent="0.25">
      <c r="A91" s="19" t="s">
        <v>61</v>
      </c>
      <c r="B91" s="19"/>
      <c r="C91" s="19"/>
      <c r="D91" s="19"/>
      <c r="E91" s="19" t="s">
        <v>80</v>
      </c>
      <c r="F91" s="22" t="s">
        <v>82</v>
      </c>
      <c r="G91" s="21" t="str">
        <f t="shared" si="10"/>
        <v>27</v>
      </c>
      <c r="H91" s="21" t="str">
        <f t="shared" si="6"/>
        <v>1B</v>
      </c>
    </row>
    <row r="92" spans="1:8" x14ac:dyDescent="0.25">
      <c r="A92" s="19" t="s">
        <v>63</v>
      </c>
      <c r="B92" s="19"/>
      <c r="C92" s="19"/>
      <c r="D92" s="19"/>
      <c r="E92" s="19" t="s">
        <v>85</v>
      </c>
      <c r="F92" s="22" t="s">
        <v>83</v>
      </c>
      <c r="G92" s="21" t="str">
        <f t="shared" si="10"/>
        <v>28</v>
      </c>
      <c r="H92" s="21" t="str">
        <f t="shared" si="6"/>
        <v>1C</v>
      </c>
    </row>
    <row r="93" spans="1:8" x14ac:dyDescent="0.25">
      <c r="A93" s="19" t="s">
        <v>150</v>
      </c>
      <c r="B93" s="19"/>
      <c r="C93" s="19" t="s">
        <v>139</v>
      </c>
      <c r="D93" s="19"/>
      <c r="E93" s="19" t="s">
        <v>141</v>
      </c>
      <c r="F93" s="22" t="s">
        <v>159</v>
      </c>
      <c r="G93" s="21" t="str">
        <f t="shared" ref="G93:G99" si="11" xml:space="preserve"> "" &amp; G92+LEN(F92)/2</f>
        <v>30</v>
      </c>
      <c r="H93" s="21" t="str">
        <f t="shared" si="6"/>
        <v>1E</v>
      </c>
    </row>
    <row r="94" spans="1:8" x14ac:dyDescent="0.25">
      <c r="A94" s="19" t="s">
        <v>158</v>
      </c>
      <c r="B94" s="19"/>
      <c r="C94" s="19" t="s">
        <v>140</v>
      </c>
      <c r="D94" s="19"/>
      <c r="E94" s="19" t="s">
        <v>157</v>
      </c>
      <c r="F94" s="22">
        <v>720028</v>
      </c>
      <c r="G94" s="21" t="str">
        <f t="shared" si="11"/>
        <v>32</v>
      </c>
      <c r="H94" s="21" t="str">
        <f t="shared" si="6"/>
        <v>20</v>
      </c>
    </row>
    <row r="95" spans="1:8" x14ac:dyDescent="0.25">
      <c r="A95" s="19" t="s">
        <v>151</v>
      </c>
      <c r="B95" s="19"/>
      <c r="C95" s="19"/>
      <c r="D95" s="19"/>
      <c r="E95" s="19" t="s">
        <v>96</v>
      </c>
      <c r="F95" s="22" t="s">
        <v>97</v>
      </c>
      <c r="G95" s="21" t="str">
        <f t="shared" si="11"/>
        <v>35</v>
      </c>
      <c r="H95" s="21" t="str">
        <f t="shared" si="6"/>
        <v>23</v>
      </c>
    </row>
    <row r="96" spans="1:8" x14ac:dyDescent="0.25">
      <c r="A96" s="19" t="s">
        <v>152</v>
      </c>
      <c r="B96" s="19"/>
      <c r="C96" s="19"/>
      <c r="D96" s="19"/>
      <c r="E96" s="19" t="s">
        <v>75</v>
      </c>
      <c r="F96" s="22" t="s">
        <v>69</v>
      </c>
      <c r="G96" s="21" t="str">
        <f t="shared" si="11"/>
        <v>36</v>
      </c>
      <c r="H96" s="21" t="str">
        <f t="shared" si="6"/>
        <v>24</v>
      </c>
    </row>
    <row r="97" spans="1:8" x14ac:dyDescent="0.25">
      <c r="A97" s="19" t="s">
        <v>154</v>
      </c>
      <c r="B97" s="19"/>
      <c r="C97" s="19"/>
      <c r="D97" s="19"/>
      <c r="E97" s="19" t="s">
        <v>146</v>
      </c>
      <c r="F97" s="20">
        <v>740006</v>
      </c>
      <c r="G97" s="21" t="str">
        <f t="shared" si="11"/>
        <v>37</v>
      </c>
      <c r="H97" s="21" t="str">
        <f t="shared" si="6"/>
        <v>25</v>
      </c>
    </row>
    <row r="98" spans="1:8" x14ac:dyDescent="0.25">
      <c r="A98" s="19" t="s">
        <v>155</v>
      </c>
      <c r="B98" s="19"/>
      <c r="C98" s="19"/>
      <c r="D98" s="19"/>
      <c r="E98" s="19" t="s">
        <v>156</v>
      </c>
      <c r="F98" s="20">
        <v>91</v>
      </c>
      <c r="G98" s="21" t="str">
        <f t="shared" si="11"/>
        <v>40</v>
      </c>
      <c r="H98" s="21" t="str">
        <f t="shared" si="6"/>
        <v>28</v>
      </c>
    </row>
    <row r="99" spans="1:8" x14ac:dyDescent="0.25">
      <c r="A99" s="19"/>
      <c r="B99" s="19"/>
      <c r="C99" s="19"/>
      <c r="D99" s="19"/>
      <c r="E99" s="19"/>
      <c r="F99" s="20"/>
      <c r="G99" s="21" t="str">
        <f t="shared" si="11"/>
        <v>41</v>
      </c>
      <c r="H99" s="21" t="str">
        <f t="shared" si="6"/>
        <v>29</v>
      </c>
    </row>
    <row r="100" spans="1:8" x14ac:dyDescent="0.25">
      <c r="A100" s="19" t="str">
        <f>_xlfn.CONCAT(F71:F98)</f>
        <v>500fb051ffb2c060b1b3a20170ff72001740b2b074000640b0b2b1b3a20170ff720028b0b274000691</v>
      </c>
      <c r="B100" s="19"/>
      <c r="C100" s="19"/>
      <c r="D100" s="19"/>
      <c r="E100" s="19"/>
      <c r="F100" s="20"/>
      <c r="G100" s="19"/>
      <c r="H100" s="19"/>
    </row>
  </sheetData>
  <conditionalFormatting sqref="A63:A65">
    <cfRule type="duplicateValues" dxfId="1" priority="3"/>
  </conditionalFormatting>
  <conditionalFormatting sqref="B84:B8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47FB-A34F-45A0-9C9F-63DB1B312289}">
  <dimension ref="A1:H22"/>
  <sheetViews>
    <sheetView topLeftCell="A11" zoomScale="160" zoomScaleNormal="160" workbookViewId="0">
      <selection activeCell="C15" sqref="C15"/>
    </sheetView>
  </sheetViews>
  <sheetFormatPr defaultRowHeight="14.3" x14ac:dyDescent="0.25"/>
  <sheetData>
    <row r="1" spans="1:7" x14ac:dyDescent="0.25">
      <c r="A1" t="s">
        <v>103</v>
      </c>
    </row>
    <row r="2" spans="1:7" x14ac:dyDescent="0.25">
      <c r="A2" t="s">
        <v>42</v>
      </c>
      <c r="C2" t="s">
        <v>45</v>
      </c>
      <c r="D2" t="s">
        <v>46</v>
      </c>
      <c r="E2">
        <v>50</v>
      </c>
      <c r="F2" t="s">
        <v>46</v>
      </c>
    </row>
    <row r="3" spans="1:7" x14ac:dyDescent="0.25">
      <c r="A3" t="s">
        <v>43</v>
      </c>
      <c r="C3" t="s">
        <v>47</v>
      </c>
      <c r="D3" t="s">
        <v>46</v>
      </c>
      <c r="E3" t="s">
        <v>49</v>
      </c>
      <c r="F3" t="s">
        <v>46</v>
      </c>
    </row>
    <row r="4" spans="1:7" x14ac:dyDescent="0.25">
      <c r="A4" t="s">
        <v>44</v>
      </c>
      <c r="C4" t="s">
        <v>48</v>
      </c>
      <c r="E4">
        <v>60</v>
      </c>
    </row>
    <row r="6" spans="1:7" x14ac:dyDescent="0.25">
      <c r="A6" t="s">
        <v>50</v>
      </c>
    </row>
    <row r="7" spans="1:7" x14ac:dyDescent="0.25">
      <c r="A7" t="s">
        <v>51</v>
      </c>
    </row>
    <row r="8" spans="1:7" x14ac:dyDescent="0.25">
      <c r="A8" t="s">
        <v>52</v>
      </c>
    </row>
    <row r="9" spans="1:7" x14ac:dyDescent="0.25">
      <c r="A9" t="s">
        <v>53</v>
      </c>
    </row>
    <row r="10" spans="1:7" x14ac:dyDescent="0.25">
      <c r="A10" t="s">
        <v>54</v>
      </c>
    </row>
    <row r="13" spans="1:7" x14ac:dyDescent="0.25">
      <c r="A13" t="s">
        <v>55</v>
      </c>
    </row>
    <row r="15" spans="1:7" x14ac:dyDescent="0.25">
      <c r="A15" t="s">
        <v>104</v>
      </c>
    </row>
    <row r="16" spans="1:7" x14ac:dyDescent="0.25">
      <c r="E16" s="9" t="s">
        <v>71</v>
      </c>
      <c r="F16" s="10" t="s">
        <v>72</v>
      </c>
      <c r="G16" s="9" t="s">
        <v>73</v>
      </c>
    </row>
    <row r="17" spans="1:8" x14ac:dyDescent="0.25">
      <c r="A17" t="s">
        <v>106</v>
      </c>
      <c r="E17" t="s">
        <v>107</v>
      </c>
      <c r="F17" s="8" t="s">
        <v>108</v>
      </c>
      <c r="G17" s="1"/>
    </row>
    <row r="18" spans="1:8" x14ac:dyDescent="0.25">
      <c r="A18" t="s">
        <v>89</v>
      </c>
      <c r="E18" t="s">
        <v>75</v>
      </c>
      <c r="F18" s="8" t="s">
        <v>69</v>
      </c>
      <c r="G18" s="1"/>
    </row>
    <row r="19" spans="1:8" x14ac:dyDescent="0.25">
      <c r="A19" t="s">
        <v>89</v>
      </c>
      <c r="E19" t="s">
        <v>75</v>
      </c>
      <c r="F19" s="8" t="s">
        <v>69</v>
      </c>
      <c r="G19" s="1"/>
    </row>
    <row r="20" spans="1:8" x14ac:dyDescent="0.25">
      <c r="A20" t="s">
        <v>60</v>
      </c>
      <c r="E20" t="s">
        <v>77</v>
      </c>
      <c r="F20" s="8" t="s">
        <v>78</v>
      </c>
      <c r="H20" t="s">
        <v>109</v>
      </c>
    </row>
    <row r="21" spans="1:8" x14ac:dyDescent="0.25">
      <c r="H21" t="s">
        <v>110</v>
      </c>
    </row>
    <row r="22" spans="1:8" x14ac:dyDescent="0.25">
      <c r="A22" t="s">
        <v>105</v>
      </c>
      <c r="F22" t="str">
        <f>_xlfn.CONCAT(F17:F20)</f>
        <v>51ffb2b2c0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esempi</vt:lpstr>
      <vt:lpstr>leggendo tutto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Lore</dc:creator>
  <cp:lastModifiedBy>Ill Lore</cp:lastModifiedBy>
  <dcterms:created xsi:type="dcterms:W3CDTF">2023-10-07T20:17:34Z</dcterms:created>
  <dcterms:modified xsi:type="dcterms:W3CDTF">2023-10-08T12:46:33Z</dcterms:modified>
</cp:coreProperties>
</file>