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03950393ffbab/Documenti/"/>
    </mc:Choice>
  </mc:AlternateContent>
  <xr:revisionPtr revIDLastSave="94" documentId="8_{E223B039-2502-4E2E-A239-72C9BCCA88A3}" xr6:coauthVersionLast="47" xr6:coauthVersionMax="47" xr10:uidLastSave="{F4EE64C2-4CDB-4003-9828-7E561CC21274}"/>
  <bookViews>
    <workbookView xWindow="-120" yWindow="-120" windowWidth="29040" windowHeight="15720" xr2:uid="{CB833F2A-4CF6-40D5-B6BD-EE35B6A89D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3" i="1"/>
  <c r="D3" i="1" s="1"/>
  <c r="C3" i="1"/>
  <c r="E3" i="1" s="1"/>
  <c r="B4" i="1"/>
  <c r="D4" i="1" s="1"/>
  <c r="C4" i="1"/>
  <c r="E4" i="1" s="1"/>
  <c r="B5" i="1"/>
  <c r="D5" i="1" s="1"/>
  <c r="C5" i="1"/>
  <c r="E5" i="1" s="1"/>
  <c r="B6" i="1"/>
  <c r="D6" i="1" s="1"/>
  <c r="C6" i="1"/>
  <c r="E6" i="1" s="1"/>
  <c r="B7" i="1"/>
  <c r="D7" i="1" s="1"/>
  <c r="C7" i="1"/>
  <c r="E7" i="1" s="1"/>
  <c r="B8" i="1"/>
  <c r="D8" i="1" s="1"/>
  <c r="C8" i="1"/>
  <c r="E8" i="1" s="1"/>
  <c r="B9" i="1"/>
  <c r="D9" i="1" s="1"/>
  <c r="C9" i="1"/>
  <c r="E9" i="1" s="1"/>
  <c r="B10" i="1"/>
  <c r="D10" i="1" s="1"/>
  <c r="C10" i="1"/>
  <c r="E10" i="1" s="1"/>
  <c r="B11" i="1"/>
  <c r="D11" i="1" s="1"/>
  <c r="C11" i="1"/>
  <c r="E11" i="1" s="1"/>
  <c r="B12" i="1"/>
  <c r="D12" i="1" s="1"/>
  <c r="C12" i="1"/>
  <c r="E12" i="1" s="1"/>
  <c r="B13" i="1"/>
  <c r="D13" i="1" s="1"/>
  <c r="C13" i="1"/>
  <c r="E13" i="1" s="1"/>
  <c r="B14" i="1"/>
  <c r="D14" i="1" s="1"/>
  <c r="C14" i="1"/>
  <c r="E14" i="1" s="1"/>
  <c r="B15" i="1"/>
  <c r="D15" i="1" s="1"/>
  <c r="C15" i="1"/>
  <c r="E15" i="1" s="1"/>
  <c r="B16" i="1"/>
  <c r="D16" i="1" s="1"/>
  <c r="C16" i="1"/>
  <c r="E16" i="1" s="1"/>
  <c r="B17" i="1"/>
  <c r="D17" i="1" s="1"/>
  <c r="C17" i="1"/>
  <c r="E17" i="1" s="1"/>
  <c r="B18" i="1"/>
  <c r="D18" i="1" s="1"/>
  <c r="C18" i="1"/>
  <c r="E18" i="1" s="1"/>
  <c r="B19" i="1"/>
  <c r="D19" i="1" s="1"/>
  <c r="C19" i="1"/>
  <c r="E19" i="1" s="1"/>
  <c r="B20" i="1"/>
  <c r="D20" i="1" s="1"/>
  <c r="C20" i="1"/>
  <c r="E20" i="1" s="1"/>
  <c r="B21" i="1"/>
  <c r="D21" i="1" s="1"/>
  <c r="C21" i="1"/>
  <c r="E21" i="1" s="1"/>
  <c r="C2" i="1"/>
  <c r="E2" i="1" s="1"/>
  <c r="A2" i="1"/>
  <c r="B2" i="1"/>
  <c r="D2" i="1" s="1"/>
  <c r="F18" i="1" l="1"/>
  <c r="F16" i="1"/>
  <c r="F14" i="1"/>
  <c r="F10" i="1"/>
  <c r="F11" i="1"/>
  <c r="F8" i="1"/>
  <c r="F6" i="1"/>
  <c r="F5" i="1"/>
  <c r="F17" i="1"/>
  <c r="F9" i="1"/>
  <c r="F21" i="1"/>
  <c r="F4" i="1"/>
  <c r="F19" i="1"/>
  <c r="F3" i="1"/>
  <c r="F13" i="1"/>
  <c r="F20" i="1"/>
  <c r="F15" i="1"/>
  <c r="F2" i="1"/>
  <c r="F7" i="1"/>
  <c r="F12" i="1"/>
  <c r="G4" i="1"/>
  <c r="G21" i="1"/>
  <c r="G13" i="1"/>
  <c r="G5" i="1"/>
  <c r="G20" i="1"/>
  <c r="G12" i="1"/>
  <c r="G14" i="1"/>
  <c r="G6" i="1"/>
  <c r="G19" i="1"/>
  <c r="G11" i="1"/>
  <c r="G3" i="1"/>
  <c r="G18" i="1"/>
  <c r="G10" i="1"/>
  <c r="G17" i="1"/>
  <c r="G9" i="1"/>
  <c r="G16" i="1"/>
  <c r="G8" i="1"/>
  <c r="G2" i="1"/>
  <c r="G15" i="1"/>
  <c r="G7" i="1"/>
  <c r="I5" i="1" l="1" a="1"/>
  <c r="I5" i="1" s="1"/>
  <c r="J5" i="1" s="1"/>
  <c r="K5" i="1" l="1" a="1"/>
  <c r="K5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<sst xmlns="http://schemas.openxmlformats.org/spreadsheetml/2006/main" count="13" uniqueCount="13">
  <si>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ID</t>
  </si>
  <si>
    <t>X</t>
  </si>
  <si>
    <t>CELLA_X</t>
  </si>
  <si>
    <t>CELLA_Y</t>
  </si>
  <si>
    <t>Distanza da Query</t>
  </si>
  <si>
    <t>È vicino alla query?</t>
  </si>
  <si>
    <t>Y</t>
  </si>
  <si>
    <t>X_query</t>
  </si>
  <si>
    <t>Y_query</t>
  </si>
  <si>
    <t>Distanza minima</t>
  </si>
  <si>
    <t>ID del punto più vicino</t>
  </si>
  <si>
    <t>X_puntoVicino</t>
  </si>
  <si>
    <t>Y_puntoVicino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</si>
</sst>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2D050"/>
              </a:solidFill>
              <a:ln w="53975">
                <a:noFill/>
              </a:ln>
              <a:effectLst/>
            </c:spPr>
          </c:marker>
          <c:xVal>
            <c:numRef>
              <c:f>Foglio1!$B$2:$B$21</c:f>
              <c:numCache>
                <c:formatCode>General</c:formatCode>
                <c:ptCount val="20"/>
                <c:pt idx="0">
                  <c:v>0.76172809810960418</c:v>
                </c:pt>
                <c:pt idx="1">
                  <c:v>3.4912732109241418</c:v>
                </c:pt>
                <c:pt idx="2">
                  <c:v>6.8238144289454983</c:v>
                </c:pt>
                <c:pt idx="3">
                  <c:v>5.5365124339652994</c:v>
                </c:pt>
                <c:pt idx="4">
                  <c:v>5.7134575318379008</c:v>
                </c:pt>
                <c:pt idx="5">
                  <c:v>5.5393626160196767</c:v>
                </c:pt>
                <c:pt idx="6">
                  <c:v>0.8160416739508658</c:v>
                </c:pt>
                <c:pt idx="7">
                  <c:v>9.8359128670337803</c:v>
                </c:pt>
                <c:pt idx="8">
                  <c:v>6.4925636386873222</c:v>
                </c:pt>
                <c:pt idx="9">
                  <c:v>0.5473164966778965</c:v>
                </c:pt>
                <c:pt idx="10">
                  <c:v>7.7120135168927746</c:v>
                </c:pt>
                <c:pt idx="11">
                  <c:v>1.6267446757910631</c:v>
                </c:pt>
                <c:pt idx="12">
                  <c:v>6.7611387973133583</c:v>
                </c:pt>
                <c:pt idx="13">
                  <c:v>8.8019800924764819</c:v>
                </c:pt>
                <c:pt idx="14">
                  <c:v>4.6905452511282411</c:v>
                </c:pt>
                <c:pt idx="15">
                  <c:v>9.7418973987186863</c:v>
                </c:pt>
                <c:pt idx="16">
                  <c:v>2.6275056791365294</c:v>
                </c:pt>
                <c:pt idx="17">
                  <c:v>8.999538047265661</c:v>
                </c:pt>
                <c:pt idx="18">
                  <c:v>1.6864133659716996</c:v>
                </c:pt>
                <c:pt idx="19">
                  <c:v>3.3463565540168716</c:v>
                </c:pt>
              </c:numCache>
            </c:numRef>
          </c:xVal>
          <c:yVal>
            <c:numRef>
              <c:f>Foglio1!$C$2:$C$21</c:f>
              <c:numCache>
                <c:formatCode>General</c:formatCode>
                <c:ptCount val="20"/>
                <c:pt idx="0">
                  <c:v>7.7232311466896029</c:v>
                </c:pt>
                <c:pt idx="1">
                  <c:v>7.4308492431276276</c:v>
                </c:pt>
                <c:pt idx="2">
                  <c:v>3.913574303119626</c:v>
                </c:pt>
                <c:pt idx="3">
                  <c:v>8.7070121806127077</c:v>
                </c:pt>
                <c:pt idx="4">
                  <c:v>6.1642478471137041</c:v>
                </c:pt>
                <c:pt idx="5">
                  <c:v>7.6730384074898392</c:v>
                </c:pt>
                <c:pt idx="6">
                  <c:v>6.8805286217156141</c:v>
                </c:pt>
                <c:pt idx="7">
                  <c:v>4.8047991177849578</c:v>
                </c:pt>
                <c:pt idx="8">
                  <c:v>6.0869908497804808</c:v>
                </c:pt>
                <c:pt idx="9">
                  <c:v>8.8880253789551205</c:v>
                </c:pt>
                <c:pt idx="10">
                  <c:v>4.7666169821309943</c:v>
                </c:pt>
                <c:pt idx="11">
                  <c:v>2.776998517474647</c:v>
                </c:pt>
                <c:pt idx="12">
                  <c:v>6.0367589363250049</c:v>
                </c:pt>
                <c:pt idx="13">
                  <c:v>6.8332870326207207</c:v>
                </c:pt>
                <c:pt idx="14">
                  <c:v>0.92530651731138502</c:v>
                </c:pt>
                <c:pt idx="15">
                  <c:v>6.6115657690999887</c:v>
                </c:pt>
                <c:pt idx="16">
                  <c:v>7.7654779410127182</c:v>
                </c:pt>
                <c:pt idx="17">
                  <c:v>8.7440702202524268</c:v>
                </c:pt>
                <c:pt idx="18">
                  <c:v>8.5340617332525266</c:v>
                </c:pt>
                <c:pt idx="19">
                  <c:v>1.0196766061240148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E-4362-A13C-CD7110C6F201}"/>
            </c:ext>
          </c:extLst>
        </c:ser>
        <c:ser>
          <c:idx val="1"/>
          <c:order val="1"/>
          <c:tx>
            <c:v>Query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31750">
                <a:noFill/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00B0F0"/>
                </a:solidFill>
                <a:ln w="31750">
                  <a:noFill/>
                </a:ln>
                <a:effectLst/>
              </c:spPr>
            </c:marker>
            <c:bubble3D val="0"/>
            <c:spPr>
              <a:ln w="25400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FE-4362-A13C-CD7110C6F201}"/>
              </c:ext>
            </c:extLst>
          </c:dPt>
          <c:xVal>
            <c:numRef>
              <c:f>Foglio1!$I$2</c:f>
              <c:numCache>
                <c:formatCode>General</c:formatCode>
                <c:ptCount val="1"/>
                <c:pt idx="0">
                  <c:v>4.5</c:v>
                </c:pt>
              </c:numCache>
            </c:numRef>
          </c:xVal>
          <c:yVal>
            <c:numRef>
              <c:f>Foglio1!$J$2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E-4362-A13C-CD7110C6F201}"/>
            </c:ext>
          </c:extLst>
        </c:ser>
        <c:ser>
          <c:idx val="2"/>
          <c:order val="2"/>
          <c:tx>
            <c:v>Punto più vicino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Foglio1!$K$5</c:f>
              <c:numCache>
                <c:formatCode>General</c:formatCode>
                <c:ptCount val="1"/>
                <c:pt idx="0">
                  <c:v>3.3463565540168716</c:v>
                </c:pt>
              </c:numCache>
            </c:numRef>
          </c:xVal>
          <c:yVal>
            <c:numRef>
              <c:f>Foglio1!$L$5</c:f>
              <c:numCache>
                <c:formatCode>General</c:formatCode>
                <c:ptCount val="1"/>
                <c:pt idx="0">
                  <c:v>1.0196766061240148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FE-4362-A13C-CD7110C6F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58016"/>
        <c:axId val="1808458496"/>
      </c:scatterChart>
      <c:valAx>
        <c:axId val="180845801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8458496"/>
        <c:crosses val="autoZero"/>
        <c:crossBetween val="midCat"/>
      </c:valAx>
      <c:valAx>
        <c:axId val="18084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8458016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4762</xdr:rowOff>
    </xdr:from>
    <xdr:to>
      <xdr:col>8</xdr:col>
      <xdr:colOff>1154206</xdr:colOff>
      <xdr:row>54</xdr:row>
      <xdr:rowOff>11206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48C8AFA-3DA6-5B31-958F-4A129A89B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DF23-C6BA-49DC-B047-21F16DA35234}">
  <dimension ref="A1:L21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6" width="20.7109375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7</v>
      </c>
      <c r="J1" s="3" t="s">
        <v>8</v>
      </c>
    </row>
    <row r="2" spans="1:12" x14ac:dyDescent="0.25">
      <c r="A2" s="2">
        <f>ROWS($A$2:A2)</f>
        <v>1</v>
      </c>
      <c r="B2" s="2">
        <f ca="1">RAND()*10</f>
        <v>0.76172809810960418</v>
      </c>
      <c r="C2" s="2">
        <f ca="1">RAND()*10</f>
        <v>7.7232311466896029</v>
      </c>
      <c r="D2" s="2">
        <f ca="1">INT(B2/2)</f>
        <v>0</v>
      </c>
      <c r="E2" s="2">
        <f ca="1">INT(C2/2)</f>
        <v>3</v>
      </c>
      <c r="F2" s="2">
        <f ca="1">SQRT((B2 - $I$2)^2 + (C2 - $J$2)^2)</f>
        <v>6.4231472366910305</v>
      </c>
      <c r="G2" s="7" t="str">
        <f ca="1">IF(E2&gt;=$J$3-1,IF(E2&lt;=$J$3+1,IF(D2&gt;=$I$3-1,IF(D2&lt;=$I$3+1,"Sì","No"),"No"),"No"))</f>
        <v>No</v>
      </c>
      <c r="I2" s="2">
        <v>4.5</v>
      </c>
      <c r="J2" s="2">
        <v>2.5</v>
      </c>
    </row>
    <row r="3" spans="1:12" x14ac:dyDescent="0.25">
      <c r="A3" s="2">
        <f>ROWS($A$2:A3)</f>
        <v>2</v>
      </c>
      <c r="B3" s="2">
        <f t="shared" ref="B3:C21" ca="1" si="0">RAND()*10</f>
        <v>3.4912732109241418</v>
      </c>
      <c r="C3" s="2">
        <f t="shared" ca="1" si="0"/>
        <v>7.4308492431276276</v>
      </c>
      <c r="D3" s="2">
        <f t="shared" ref="D3:D21" ca="1" si="1">INT(B3/2)</f>
        <v>1</v>
      </c>
      <c r="E3" s="2">
        <f t="shared" ref="E3:E20" ca="1" si="2">INT(C3/2)</f>
        <v>3</v>
      </c>
      <c r="F3" s="2">
        <f t="shared" ref="F3:F21" ca="1" si="3">SQRT((B3 - $I$2)^2 + (C3 - $J$2)^2)</f>
        <v>5.0329716861364906</v>
      </c>
      <c r="G3" s="2" t="str">
        <f t="shared" ref="G3:G21" ca="1" si="4">IF(E3&gt;=$J$3-1,IF(E3&lt;=$J$3+1,IF(D3&gt;=$I$3-1,IF(D3&lt;=$I$3+1,"Sì","No"),"No"),"No"))</f>
        <v>No</v>
      </c>
    </row>
    <row r="4" spans="1:12" x14ac:dyDescent="0.25">
      <c r="A4" s="2">
        <f>ROWS($A$2:A4)</f>
        <v>3</v>
      </c>
      <c r="B4" s="2">
        <f t="shared" ca="1" si="0"/>
        <v>6.8238144289454983</v>
      </c>
      <c r="C4" s="2">
        <f t="shared" ca="1" si="0"/>
        <v>3.913574303119626</v>
      </c>
      <c r="D4" s="2">
        <f t="shared" ca="1" si="1"/>
        <v>3</v>
      </c>
      <c r="E4" s="2">
        <f t="shared" ca="1" si="2"/>
        <v>1</v>
      </c>
      <c r="F4" s="2">
        <f t="shared" ca="1" si="3"/>
        <v>2.7199826857197875</v>
      </c>
      <c r="G4" s="2" t="str">
        <f t="shared" ca="1" si="4"/>
        <v>No</v>
      </c>
      <c r="I4" s="5" t="s">
        <v>9</v>
      </c>
      <c r="J4" s="5" t="s">
        <v>10</v>
      </c>
      <c r="K4" s="4" t="s">
        <v>11</v>
      </c>
      <c r="L4" s="4" t="s">
        <v>12</v>
      </c>
    </row>
    <row r="5" spans="1:12" x14ac:dyDescent="0.25">
      <c r="A5" s="2">
        <f>ROWS($A$2:A5)</f>
        <v>4</v>
      </c>
      <c r="B5" s="2">
        <f t="shared" ca="1" si="0"/>
        <v>5.5365124339652994</v>
      </c>
      <c r="C5" s="2">
        <f t="shared" ca="1" si="0"/>
        <v>8.7070121806127077</v>
      </c>
      <c r="D5" s="2">
        <f t="shared" ca="1" si="1"/>
        <v>2</v>
      </c>
      <c r="E5" s="2">
        <f t="shared" ca="1" si="2"/>
        <v>4</v>
      </c>
      <c r="F5" s="2">
        <f t="shared" ca="1" si="3"/>
        <v>6.292961007033111</v>
      </c>
      <c r="G5" s="2" t="str">
        <f t="shared" ca="1" si="4"/>
        <v>No</v>
      </c>
      <c r="I5" s="2" cm="1">
        <f t="array" aca="1" ref="I5" ca="1">MIN(IF(G2:G21="Sì", F2:F21))</f>
        <v>1.8767659819264475</v>
      </c>
      <c r="J5" s="2">
        <f ca="1">INDEX(A2:A21, MATCH(I5, F2:F21, 0))</f>
        <v>20</v>
      </c>
      <c r="K5" s="2" cm="1">
        <f t="array" aca="1" ref="K5" ca="1">INDEX(B2:B21,J5)</f>
        <v>3.3463565540168716</v>
      </c>
      <c r="L5" s="2" cm="1">
        <f t="array" aca="1" ref="L5" ca="1">INDEX(C2:C21,J5)</f>
        <v>1.0196766061240148</v>
      </c>
    </row>
    <row r="6" spans="1:12" x14ac:dyDescent="0.25">
      <c r="A6" s="2">
        <f>ROWS($A$2:A6)</f>
        <v>5</v>
      </c>
      <c r="B6" s="2">
        <f t="shared" ca="1" si="0"/>
        <v>5.7134575318379008</v>
      </c>
      <c r="C6" s="2">
        <f t="shared" ca="1" si="0"/>
        <v>6.1642478471137041</v>
      </c>
      <c r="D6" s="2">
        <f t="shared" ca="1" si="1"/>
        <v>2</v>
      </c>
      <c r="E6" s="2">
        <f t="shared" ca="1" si="2"/>
        <v>3</v>
      </c>
      <c r="F6" s="2">
        <f t="shared" ca="1" si="3"/>
        <v>3.8599470808097287</v>
      </c>
      <c r="G6" s="2" t="str">
        <f t="shared" ca="1" si="4"/>
        <v>No</v>
      </c>
    </row>
    <row r="7" spans="1:12" x14ac:dyDescent="0.25">
      <c r="A7" s="2">
        <f>ROWS($A$2:A7)</f>
        <v>6</v>
      </c>
      <c r="B7" s="2">
        <f t="shared" ca="1" si="0"/>
        <v>5.5393626160196767</v>
      </c>
      <c r="C7" s="2">
        <f t="shared" ca="1" si="0"/>
        <v>7.6730384074898392</v>
      </c>
      <c r="D7" s="2">
        <f t="shared" ca="1" si="1"/>
        <v>2</v>
      </c>
      <c r="E7" s="2">
        <f t="shared" ca="1" si="2"/>
        <v>3</v>
      </c>
      <c r="F7" s="2">
        <f t="shared" ca="1" si="3"/>
        <v>5.2764193363439453</v>
      </c>
      <c r="G7" s="2" t="str">
        <f t="shared" ca="1" si="4"/>
        <v>No</v>
      </c>
    </row>
    <row r="8" spans="1:12" x14ac:dyDescent="0.25">
      <c r="A8" s="2">
        <f>ROWS($A$2:A8)</f>
        <v>7</v>
      </c>
      <c r="B8" s="2">
        <f t="shared" ca="1" si="0"/>
        <v>0.8160416739508658</v>
      </c>
      <c r="C8" s="2">
        <f t="shared" ca="1" si="0"/>
        <v>6.8805286217156141</v>
      </c>
      <c r="D8" s="2">
        <f t="shared" ca="1" si="1"/>
        <v>0</v>
      </c>
      <c r="E8" s="2">
        <f t="shared" ca="1" si="2"/>
        <v>3</v>
      </c>
      <c r="F8" s="2">
        <f t="shared" ca="1" si="3"/>
        <v>5.7236858713364454</v>
      </c>
      <c r="G8" s="2" t="str">
        <f t="shared" ca="1" si="4"/>
        <v>No</v>
      </c>
    </row>
    <row r="9" spans="1:12" x14ac:dyDescent="0.25">
      <c r="A9" s="2">
        <f>ROWS($A$2:A9)</f>
        <v>8</v>
      </c>
      <c r="B9" s="2">
        <f t="shared" ca="1" si="0"/>
        <v>9.8359128670337803</v>
      </c>
      <c r="C9" s="2">
        <f t="shared" ca="1" si="0"/>
        <v>4.8047991177849578</v>
      </c>
      <c r="D9" s="2">
        <f t="shared" ca="1" si="1"/>
        <v>4</v>
      </c>
      <c r="E9" s="2">
        <f t="shared" ca="1" si="2"/>
        <v>2</v>
      </c>
      <c r="F9" s="2">
        <f t="shared" ca="1" si="3"/>
        <v>5.8124061366975193</v>
      </c>
      <c r="G9" s="2" t="str">
        <f t="shared" ca="1" si="4"/>
        <v>No</v>
      </c>
    </row>
    <row r="10" spans="1:12" x14ac:dyDescent="0.25">
      <c r="A10" s="2">
        <f>ROWS($A$2:A10)</f>
        <v>9</v>
      </c>
      <c r="B10" s="2">
        <f t="shared" ca="1" si="0"/>
        <v>6.4925636386873222</v>
      </c>
      <c r="C10" s="2">
        <f t="shared" ca="1" si="0"/>
        <v>6.0869908497804808</v>
      </c>
      <c r="D10" s="2">
        <f t="shared" ca="1" si="1"/>
        <v>3</v>
      </c>
      <c r="E10" s="2">
        <f t="shared" ca="1" si="2"/>
        <v>3</v>
      </c>
      <c r="F10" s="2">
        <f t="shared" ca="1" si="3"/>
        <v>4.1032686008385753</v>
      </c>
      <c r="G10" s="2" t="str">
        <f t="shared" ca="1" si="4"/>
        <v>No</v>
      </c>
    </row>
    <row r="11" spans="1:12" x14ac:dyDescent="0.25">
      <c r="A11" s="2">
        <f>ROWS($A$2:A11)</f>
        <v>10</v>
      </c>
      <c r="B11" s="2">
        <f t="shared" ca="1" si="0"/>
        <v>0.5473164966778965</v>
      </c>
      <c r="C11" s="2">
        <f t="shared" ca="1" si="0"/>
        <v>8.8880253789551205</v>
      </c>
      <c r="D11" s="2">
        <f t="shared" ca="1" si="1"/>
        <v>0</v>
      </c>
      <c r="E11" s="2">
        <f t="shared" ca="1" si="2"/>
        <v>4</v>
      </c>
      <c r="F11" s="2">
        <f t="shared" ca="1" si="3"/>
        <v>7.512028695339855</v>
      </c>
      <c r="G11" s="2" t="str">
        <f t="shared" ca="1" si="4"/>
        <v>No</v>
      </c>
    </row>
    <row r="12" spans="1:12" x14ac:dyDescent="0.25">
      <c r="A12" s="2">
        <f>ROWS($A$2:A12)</f>
        <v>11</v>
      </c>
      <c r="B12" s="2">
        <f t="shared" ca="1" si="0"/>
        <v>7.7120135168927746</v>
      </c>
      <c r="C12" s="2">
        <f t="shared" ca="1" si="0"/>
        <v>4.7666169821309943</v>
      </c>
      <c r="D12" s="2">
        <f t="shared" ca="1" si="1"/>
        <v>3</v>
      </c>
      <c r="E12" s="2">
        <f t="shared" ca="1" si="2"/>
        <v>2</v>
      </c>
      <c r="F12" s="2">
        <f t="shared" ca="1" si="3"/>
        <v>3.931231788687422</v>
      </c>
      <c r="G12" s="6" t="str">
        <f t="shared" ca="1" si="4"/>
        <v>No</v>
      </c>
    </row>
    <row r="13" spans="1:12" x14ac:dyDescent="0.25">
      <c r="A13" s="2">
        <f>ROWS($A$2:A13)</f>
        <v>12</v>
      </c>
      <c r="B13" s="2">
        <f t="shared" ca="1" si="0"/>
        <v>1.6267446757910631</v>
      </c>
      <c r="C13" s="2">
        <f t="shared" ca="1" si="0"/>
        <v>2.776998517474647</v>
      </c>
      <c r="D13" s="2">
        <f t="shared" ca="1" si="1"/>
        <v>0</v>
      </c>
      <c r="E13" s="2">
        <f t="shared" ca="1" si="2"/>
        <v>1</v>
      </c>
      <c r="F13" s="2">
        <f t="shared" ca="1" si="3"/>
        <v>2.8865765773279177</v>
      </c>
      <c r="G13" s="2" t="str">
        <f t="shared" ca="1" si="4"/>
        <v>Sì</v>
      </c>
    </row>
    <row r="14" spans="1:12" x14ac:dyDescent="0.25">
      <c r="A14" s="2">
        <f>ROWS($A$2:A14)</f>
        <v>13</v>
      </c>
      <c r="B14" s="2">
        <f t="shared" ca="1" si="0"/>
        <v>6.7611387973133583</v>
      </c>
      <c r="C14" s="2">
        <f t="shared" ca="1" si="0"/>
        <v>6.0367589363250049</v>
      </c>
      <c r="D14" s="2">
        <f t="shared" ca="1" si="1"/>
        <v>3</v>
      </c>
      <c r="E14" s="2">
        <f t="shared" ca="1" si="2"/>
        <v>3</v>
      </c>
      <c r="F14" s="2">
        <f t="shared" ca="1" si="3"/>
        <v>4.1977866113453741</v>
      </c>
      <c r="G14" s="2" t="str">
        <f t="shared" ca="1" si="4"/>
        <v>No</v>
      </c>
    </row>
    <row r="15" spans="1:12" x14ac:dyDescent="0.25">
      <c r="A15" s="2">
        <f>ROWS($A$2:A15)</f>
        <v>14</v>
      </c>
      <c r="B15" s="2">
        <f t="shared" ca="1" si="0"/>
        <v>8.8019800924764819</v>
      </c>
      <c r="C15" s="2">
        <f t="shared" ca="1" si="0"/>
        <v>6.8332870326207207</v>
      </c>
      <c r="D15" s="2">
        <f t="shared" ca="1" si="1"/>
        <v>4</v>
      </c>
      <c r="E15" s="2">
        <f t="shared" ca="1" si="2"/>
        <v>3</v>
      </c>
      <c r="F15" s="2">
        <f t="shared" ca="1" si="3"/>
        <v>6.1060960705792082</v>
      </c>
      <c r="G15" s="2" t="str">
        <f t="shared" ca="1" si="4"/>
        <v>No</v>
      </c>
    </row>
    <row r="16" spans="1:12" x14ac:dyDescent="0.25">
      <c r="A16" s="2">
        <f>ROWS($A$2:A16)</f>
        <v>15</v>
      </c>
      <c r="B16" s="2">
        <f t="shared" ca="1" si="0"/>
        <v>4.6905452511282411</v>
      </c>
      <c r="C16" s="2">
        <f t="shared" ca="1" si="0"/>
        <v>0.92530651731138502</v>
      </c>
      <c r="D16" s="2">
        <f t="shared" ca="1" si="1"/>
        <v>2</v>
      </c>
      <c r="E16" s="2">
        <f t="shared" ca="1" si="2"/>
        <v>0</v>
      </c>
      <c r="F16" s="2">
        <f t="shared" ca="1" si="3"/>
        <v>1.5861800204105219</v>
      </c>
      <c r="G16" s="2" t="str">
        <f t="shared" ca="1" si="4"/>
        <v>No</v>
      </c>
    </row>
    <row r="17" spans="1:7" x14ac:dyDescent="0.25">
      <c r="A17" s="2">
        <f>ROWS($A$2:A17)</f>
        <v>16</v>
      </c>
      <c r="B17" s="2">
        <f t="shared" ca="1" si="0"/>
        <v>9.7418973987186863</v>
      </c>
      <c r="C17" s="2">
        <f t="shared" ca="1" si="0"/>
        <v>6.6115657690999887</v>
      </c>
      <c r="D17" s="2">
        <f t="shared" ca="1" si="1"/>
        <v>4</v>
      </c>
      <c r="E17" s="2">
        <f t="shared" ca="1" si="2"/>
        <v>3</v>
      </c>
      <c r="F17" s="2">
        <f t="shared" ca="1" si="3"/>
        <v>6.6620163173267981</v>
      </c>
      <c r="G17" s="2" t="str">
        <f t="shared" ca="1" si="4"/>
        <v>No</v>
      </c>
    </row>
    <row r="18" spans="1:7" x14ac:dyDescent="0.25">
      <c r="A18" s="2">
        <f>ROWS($A$2:A18)</f>
        <v>17</v>
      </c>
      <c r="B18" s="2">
        <f t="shared" ca="1" si="0"/>
        <v>2.6275056791365294</v>
      </c>
      <c r="C18" s="2">
        <f t="shared" ca="1" si="0"/>
        <v>7.7654779410127182</v>
      </c>
      <c r="D18" s="2">
        <f t="shared" ca="1" si="1"/>
        <v>1</v>
      </c>
      <c r="E18" s="2">
        <f t="shared" ca="1" si="2"/>
        <v>3</v>
      </c>
      <c r="F18" s="2">
        <f t="shared" ca="1" si="3"/>
        <v>5.5885143758388498</v>
      </c>
      <c r="G18" s="2" t="str">
        <f t="shared" ca="1" si="4"/>
        <v>No</v>
      </c>
    </row>
    <row r="19" spans="1:7" x14ac:dyDescent="0.25">
      <c r="A19" s="2">
        <f>ROWS($A$2:A19)</f>
        <v>18</v>
      </c>
      <c r="B19" s="2">
        <f t="shared" ca="1" si="0"/>
        <v>8.999538047265661</v>
      </c>
      <c r="C19" s="2">
        <f t="shared" ca="1" si="0"/>
        <v>8.7440702202524268</v>
      </c>
      <c r="D19" s="2">
        <f t="shared" ca="1" si="1"/>
        <v>4</v>
      </c>
      <c r="E19" s="2">
        <f t="shared" ca="1" si="2"/>
        <v>4</v>
      </c>
      <c r="F19" s="2">
        <f t="shared" ca="1" si="3"/>
        <v>7.6963793795676718</v>
      </c>
      <c r="G19" s="2" t="str">
        <f t="shared" ca="1" si="4"/>
        <v>No</v>
      </c>
    </row>
    <row r="20" spans="1:7" x14ac:dyDescent="0.25">
      <c r="A20" s="2">
        <f>ROWS($A$2:A20)</f>
        <v>19</v>
      </c>
      <c r="B20" s="2">
        <f t="shared" ca="1" si="0"/>
        <v>1.6864133659716996</v>
      </c>
      <c r="C20" s="2">
        <f t="shared" ca="1" si="0"/>
        <v>8.5340617332525266</v>
      </c>
      <c r="D20" s="2">
        <f t="shared" ca="1" si="1"/>
        <v>0</v>
      </c>
      <c r="E20" s="2">
        <f t="shared" ca="1" si="2"/>
        <v>4</v>
      </c>
      <c r="F20" s="2">
        <f t="shared" ca="1" si="3"/>
        <v>6.6577902300902503</v>
      </c>
      <c r="G20" s="2" t="str">
        <f t="shared" ca="1" si="4"/>
        <v>No</v>
      </c>
    </row>
    <row r="21" spans="1:7" x14ac:dyDescent="0.25">
      <c r="A21" s="2">
        <f>ROWS($A$2:A21)</f>
        <v>20</v>
      </c>
      <c r="B21" s="2">
        <f t="shared" ca="1" si="0"/>
        <v>3.3463565540168716</v>
      </c>
      <c r="C21" s="2">
        <f t="shared" ca="1" si="0"/>
        <v>1.0196766061240148</v>
      </c>
      <c r="D21" s="2">
        <f t="shared" ca="1" si="1"/>
        <v>1</v>
      </c>
      <c r="E21" s="2">
        <f ca="1">INT(C21/2)</f>
        <v>0</v>
      </c>
      <c r="F21" s="2">
        <f t="shared" ca="1" si="3"/>
        <v>1.8767659819264475</v>
      </c>
      <c r="G21" s="2" t="str">
        <f t="shared" ca="1" si="4"/>
        <v>Sì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Fusè</dc:creator>
  <cp:lastModifiedBy>Lorenzo Fusè</cp:lastModifiedBy>
  <dcterms:created xsi:type="dcterms:W3CDTF">2025-05-21T13:52:23Z</dcterms:created>
  <dcterms:modified xsi:type="dcterms:W3CDTF">2025-05-21T16:27:00Z</dcterms:modified>
</cp:coreProperties>
</file>